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76b8dc78e39e743f/Desktop/Project 1/"/>
    </mc:Choice>
  </mc:AlternateContent>
  <xr:revisionPtr revIDLastSave="2380" documentId="8_{263A7C0F-8018-436C-A2F5-DE22503547E5}" xr6:coauthVersionLast="47" xr6:coauthVersionMax="47" xr10:uidLastSave="{F5730894-062A-437A-9CD7-F4A98FBA6673}"/>
  <bookViews>
    <workbookView xWindow="-108" yWindow="-108" windowWidth="23256" windowHeight="12456" firstSheet="5" activeTab="5" xr2:uid="{14465749-E196-4857-8E96-DF8A29EDE04A}"/>
  </bookViews>
  <sheets>
    <sheet name="Introduction " sheetId="18" r:id="rId1"/>
    <sheet name="Raw Data" sheetId="11" r:id="rId2"/>
    <sheet name="medical_insurance" sheetId="1" r:id="rId3"/>
    <sheet name="EDA_Statistics" sheetId="5" r:id="rId4"/>
    <sheet name="Pivot_Insights" sheetId="6" r:id="rId5"/>
    <sheet name="Charts" sheetId="7" r:id="rId6"/>
    <sheet name="Correlation" sheetId="8" r:id="rId7"/>
    <sheet name="Regression_Analysis" sheetId="16" r:id="rId8"/>
    <sheet name="Multiple Regression" sheetId="19" r:id="rId9"/>
    <sheet name="Residual analysis" sheetId="21" r:id="rId10"/>
    <sheet name="interpretation " sheetId="17" r:id="rId11"/>
    <sheet name="Report" sheetId="10" r:id="rId12"/>
    <sheet name="GPT cache" sheetId="20" state="veryHidden" r:id="rId13"/>
  </sheets>
  <definedNames>
    <definedName name="_xlchart.v1.0" hidden="1">medical_insurance!$E$2:$E$2773</definedName>
    <definedName name="_xlchart.v1.1" hidden="1">medical_insurance!$G$1</definedName>
    <definedName name="_xlchart.v1.2" hidden="1">medical_insurance!$G$2:$G$2773</definedName>
    <definedName name="_xlchart.v1.3" hidden="1">'Residual analysis'!$C$1</definedName>
    <definedName name="_xlchart.v1.4" hidden="1">'Residual analysis'!$C$2:$C$2773</definedName>
    <definedName name="solver_eng" localSheetId="3" hidden="1">1</definedName>
    <definedName name="solver_eng" localSheetId="2" hidden="1">0</definedName>
    <definedName name="solver_eng" localSheetId="4" hidden="1">0</definedName>
    <definedName name="solver_eng" localSheetId="1" hidden="1">0</definedName>
    <definedName name="solver_neg" localSheetId="3" hidden="1">1</definedName>
    <definedName name="solver_num" localSheetId="3" hidden="1">0</definedName>
    <definedName name="solver_opt" localSheetId="3" hidden="1">EDA_Statistics!#REF!</definedName>
    <definedName name="solver_typ" localSheetId="3" hidden="1">1</definedName>
    <definedName name="solver_val" localSheetId="3" hidden="1">0</definedName>
    <definedName name="solver_ver" localSheetId="3" hidden="1">3</definedName>
  </definedNames>
  <calcPr calcId="191029"/>
  <pivotCaches>
    <pivotCache cacheId="0" r:id="rId14"/>
    <pivotCache cacheId="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21" l="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3" i="21"/>
  <c r="D444" i="21"/>
  <c r="D445" i="21"/>
  <c r="D446" i="21"/>
  <c r="D447" i="21"/>
  <c r="D448" i="21"/>
  <c r="D449" i="21"/>
  <c r="D450" i="21"/>
  <c r="D451" i="21"/>
  <c r="D452" i="21"/>
  <c r="D453" i="21"/>
  <c r="D454" i="21"/>
  <c r="D455" i="21"/>
  <c r="D456" i="21"/>
  <c r="D457" i="21"/>
  <c r="D458" i="21"/>
  <c r="D459" i="21"/>
  <c r="D460" i="21"/>
  <c r="D461" i="21"/>
  <c r="D462" i="21"/>
  <c r="D463" i="21"/>
  <c r="D464" i="21"/>
  <c r="D465" i="21"/>
  <c r="D466" i="21"/>
  <c r="D467" i="21"/>
  <c r="D468" i="21"/>
  <c r="D469" i="21"/>
  <c r="D470" i="21"/>
  <c r="D471" i="21"/>
  <c r="D472" i="21"/>
  <c r="D473" i="21"/>
  <c r="D474" i="21"/>
  <c r="D475" i="21"/>
  <c r="D476" i="21"/>
  <c r="D477" i="21"/>
  <c r="D478" i="21"/>
  <c r="D479" i="21"/>
  <c r="D480" i="21"/>
  <c r="D481" i="21"/>
  <c r="D482" i="21"/>
  <c r="D483" i="21"/>
  <c r="D484" i="21"/>
  <c r="D485" i="21"/>
  <c r="D486" i="21"/>
  <c r="D487" i="21"/>
  <c r="D488" i="21"/>
  <c r="D489" i="21"/>
  <c r="D490" i="21"/>
  <c r="D491" i="21"/>
  <c r="D492" i="21"/>
  <c r="D493" i="21"/>
  <c r="D494" i="21"/>
  <c r="D495" i="21"/>
  <c r="D496" i="21"/>
  <c r="D497" i="21"/>
  <c r="D498" i="21"/>
  <c r="D499" i="21"/>
  <c r="D500" i="21"/>
  <c r="D501" i="21"/>
  <c r="D502" i="21"/>
  <c r="D503" i="21"/>
  <c r="D504" i="21"/>
  <c r="D505" i="21"/>
  <c r="D506" i="21"/>
  <c r="D507" i="21"/>
  <c r="D508" i="21"/>
  <c r="D509" i="21"/>
  <c r="D510" i="21"/>
  <c r="D511" i="21"/>
  <c r="D512" i="21"/>
  <c r="D513" i="21"/>
  <c r="D514" i="21"/>
  <c r="D515" i="21"/>
  <c r="D516" i="21"/>
  <c r="D517" i="21"/>
  <c r="D518" i="21"/>
  <c r="D519" i="21"/>
  <c r="D520" i="21"/>
  <c r="D521" i="21"/>
  <c r="D522" i="21"/>
  <c r="D523" i="21"/>
  <c r="D524" i="21"/>
  <c r="D525" i="21"/>
  <c r="D526" i="21"/>
  <c r="D527" i="21"/>
  <c r="D528" i="21"/>
  <c r="D529" i="21"/>
  <c r="D530" i="21"/>
  <c r="D531" i="21"/>
  <c r="D532" i="21"/>
  <c r="D533" i="21"/>
  <c r="D534" i="21"/>
  <c r="D535" i="21"/>
  <c r="D536" i="21"/>
  <c r="D537" i="21"/>
  <c r="D538" i="21"/>
  <c r="D539" i="21"/>
  <c r="D540" i="21"/>
  <c r="D541" i="21"/>
  <c r="D542" i="21"/>
  <c r="D543" i="21"/>
  <c r="D544" i="21"/>
  <c r="D545" i="21"/>
  <c r="D546" i="21"/>
  <c r="D547" i="21"/>
  <c r="D548" i="21"/>
  <c r="D549" i="21"/>
  <c r="D550" i="21"/>
  <c r="D551" i="21"/>
  <c r="D552" i="21"/>
  <c r="D553" i="21"/>
  <c r="D554" i="21"/>
  <c r="D555" i="21"/>
  <c r="D556" i="21"/>
  <c r="D557" i="21"/>
  <c r="D558" i="21"/>
  <c r="D559" i="21"/>
  <c r="D560" i="21"/>
  <c r="D561" i="21"/>
  <c r="D562" i="21"/>
  <c r="D563" i="21"/>
  <c r="D564" i="21"/>
  <c r="D565" i="21"/>
  <c r="D566" i="21"/>
  <c r="D567" i="21"/>
  <c r="D568" i="21"/>
  <c r="D569" i="21"/>
  <c r="D570" i="21"/>
  <c r="D571" i="21"/>
  <c r="D572" i="21"/>
  <c r="D573" i="21"/>
  <c r="D574" i="21"/>
  <c r="D575" i="21"/>
  <c r="D576" i="21"/>
  <c r="D577" i="21"/>
  <c r="D578" i="21"/>
  <c r="D579" i="21"/>
  <c r="D580" i="21"/>
  <c r="D581" i="21"/>
  <c r="D582" i="21"/>
  <c r="D583" i="21"/>
  <c r="D584" i="21"/>
  <c r="D585" i="21"/>
  <c r="D586" i="21"/>
  <c r="D587" i="21"/>
  <c r="D588" i="21"/>
  <c r="D589" i="21"/>
  <c r="D590" i="21"/>
  <c r="D591" i="21"/>
  <c r="D592" i="21"/>
  <c r="D593" i="21"/>
  <c r="D594" i="21"/>
  <c r="D595" i="21"/>
  <c r="D596" i="21"/>
  <c r="D597" i="21"/>
  <c r="D598" i="21"/>
  <c r="D599" i="21"/>
  <c r="D600" i="21"/>
  <c r="D601" i="21"/>
  <c r="D602" i="21"/>
  <c r="D603" i="21"/>
  <c r="D604" i="21"/>
  <c r="D605" i="21"/>
  <c r="D606" i="21"/>
  <c r="D607" i="21"/>
  <c r="D608" i="21"/>
  <c r="D609" i="21"/>
  <c r="D610" i="21"/>
  <c r="D611" i="21"/>
  <c r="D612" i="21"/>
  <c r="D613" i="21"/>
  <c r="D614" i="21"/>
  <c r="D615" i="21"/>
  <c r="D616" i="21"/>
  <c r="D617" i="21"/>
  <c r="D618" i="21"/>
  <c r="D619" i="21"/>
  <c r="D620" i="21"/>
  <c r="D621" i="21"/>
  <c r="D622" i="21"/>
  <c r="D623" i="21"/>
  <c r="D624" i="21"/>
  <c r="D625" i="21"/>
  <c r="D626" i="21"/>
  <c r="D627" i="21"/>
  <c r="D628" i="21"/>
  <c r="D629" i="21"/>
  <c r="D630" i="21"/>
  <c r="D631" i="21"/>
  <c r="D632" i="21"/>
  <c r="D633" i="21"/>
  <c r="D634" i="21"/>
  <c r="D635" i="21"/>
  <c r="D636" i="21"/>
  <c r="D637" i="21"/>
  <c r="D638" i="21"/>
  <c r="D639" i="21"/>
  <c r="D640" i="21"/>
  <c r="D641" i="21"/>
  <c r="D642" i="21"/>
  <c r="D643" i="21"/>
  <c r="D644" i="21"/>
  <c r="D645" i="21"/>
  <c r="D646" i="21"/>
  <c r="D647" i="21"/>
  <c r="D648" i="21"/>
  <c r="D649" i="21"/>
  <c r="D650" i="21"/>
  <c r="D651" i="21"/>
  <c r="D652" i="21"/>
  <c r="D653" i="21"/>
  <c r="D654" i="21"/>
  <c r="D655" i="21"/>
  <c r="D656" i="21"/>
  <c r="D657" i="21"/>
  <c r="D658" i="21"/>
  <c r="D659" i="21"/>
  <c r="D660" i="21"/>
  <c r="D661" i="21"/>
  <c r="D662" i="21"/>
  <c r="D663" i="21"/>
  <c r="D664" i="21"/>
  <c r="D665" i="21"/>
  <c r="D666" i="21"/>
  <c r="D667" i="21"/>
  <c r="D668" i="21"/>
  <c r="D669" i="21"/>
  <c r="D670" i="21"/>
  <c r="D671" i="21"/>
  <c r="D672" i="21"/>
  <c r="D673" i="21"/>
  <c r="D674" i="21"/>
  <c r="D675" i="21"/>
  <c r="D676" i="21"/>
  <c r="D677" i="21"/>
  <c r="D678" i="21"/>
  <c r="D679" i="21"/>
  <c r="D680" i="21"/>
  <c r="D681" i="21"/>
  <c r="D682" i="21"/>
  <c r="D683" i="21"/>
  <c r="D684" i="21"/>
  <c r="D685" i="21"/>
  <c r="D686" i="21"/>
  <c r="D687" i="21"/>
  <c r="D688" i="21"/>
  <c r="D689" i="21"/>
  <c r="D690" i="21"/>
  <c r="D691" i="21"/>
  <c r="D692" i="21"/>
  <c r="D693" i="21"/>
  <c r="D694" i="21"/>
  <c r="D695" i="21"/>
  <c r="D696" i="21"/>
  <c r="D697" i="21"/>
  <c r="D698" i="21"/>
  <c r="D699" i="21"/>
  <c r="D700" i="21"/>
  <c r="D701" i="21"/>
  <c r="D702" i="21"/>
  <c r="D703" i="21"/>
  <c r="D704" i="21"/>
  <c r="D705" i="21"/>
  <c r="D706" i="21"/>
  <c r="D707" i="21"/>
  <c r="D708" i="21"/>
  <c r="D709" i="21"/>
  <c r="D710" i="21"/>
  <c r="D711" i="21"/>
  <c r="D712" i="21"/>
  <c r="D713" i="21"/>
  <c r="D714" i="21"/>
  <c r="D715" i="21"/>
  <c r="D716" i="21"/>
  <c r="D717" i="21"/>
  <c r="D718" i="21"/>
  <c r="D719" i="21"/>
  <c r="D720" i="21"/>
  <c r="D721" i="21"/>
  <c r="D722" i="21"/>
  <c r="D723" i="21"/>
  <c r="D724" i="21"/>
  <c r="D725" i="21"/>
  <c r="D726" i="21"/>
  <c r="D727" i="21"/>
  <c r="D728" i="21"/>
  <c r="D729" i="21"/>
  <c r="D730" i="21"/>
  <c r="D731" i="21"/>
  <c r="D732" i="21"/>
  <c r="D733" i="21"/>
  <c r="D734" i="21"/>
  <c r="D735" i="21"/>
  <c r="D736" i="21"/>
  <c r="D737" i="21"/>
  <c r="D738" i="21"/>
  <c r="D739" i="21"/>
  <c r="D740" i="21"/>
  <c r="D741" i="21"/>
  <c r="D742" i="21"/>
  <c r="D743" i="21"/>
  <c r="D744" i="21"/>
  <c r="D745" i="21"/>
  <c r="D746" i="21"/>
  <c r="D747" i="21"/>
  <c r="D748" i="21"/>
  <c r="D749" i="21"/>
  <c r="D750" i="21"/>
  <c r="D751" i="21"/>
  <c r="D752" i="21"/>
  <c r="D753" i="21"/>
  <c r="D754" i="21"/>
  <c r="D755" i="21"/>
  <c r="D756" i="21"/>
  <c r="D757" i="21"/>
  <c r="D758" i="21"/>
  <c r="D759" i="21"/>
  <c r="D760" i="21"/>
  <c r="D761" i="21"/>
  <c r="D762" i="21"/>
  <c r="D763" i="21"/>
  <c r="D764" i="21"/>
  <c r="D765" i="21"/>
  <c r="D766" i="21"/>
  <c r="D767" i="21"/>
  <c r="D768" i="21"/>
  <c r="D769" i="21"/>
  <c r="D770" i="21"/>
  <c r="D771" i="21"/>
  <c r="D772" i="21"/>
  <c r="D773" i="21"/>
  <c r="D774" i="21"/>
  <c r="D775" i="21"/>
  <c r="D776" i="21"/>
  <c r="D777" i="21"/>
  <c r="D778" i="21"/>
  <c r="D779" i="21"/>
  <c r="D780" i="21"/>
  <c r="D781" i="21"/>
  <c r="D782" i="21"/>
  <c r="D783" i="21"/>
  <c r="D784" i="21"/>
  <c r="D785" i="21"/>
  <c r="D786" i="21"/>
  <c r="D787" i="21"/>
  <c r="D788" i="21"/>
  <c r="D789" i="21"/>
  <c r="D790" i="21"/>
  <c r="D791" i="21"/>
  <c r="D792" i="21"/>
  <c r="D793" i="21"/>
  <c r="D794" i="21"/>
  <c r="D795" i="21"/>
  <c r="D796" i="21"/>
  <c r="D797" i="21"/>
  <c r="D798" i="21"/>
  <c r="D799" i="21"/>
  <c r="D800" i="21"/>
  <c r="D801" i="21"/>
  <c r="D802" i="21"/>
  <c r="D803" i="21"/>
  <c r="D804" i="21"/>
  <c r="D805" i="21"/>
  <c r="D806" i="21"/>
  <c r="D807" i="21"/>
  <c r="D808" i="21"/>
  <c r="D809" i="21"/>
  <c r="D810" i="21"/>
  <c r="D811" i="21"/>
  <c r="D812" i="21"/>
  <c r="D813" i="21"/>
  <c r="D814" i="21"/>
  <c r="D815" i="21"/>
  <c r="D816" i="21"/>
  <c r="D817" i="21"/>
  <c r="D818" i="21"/>
  <c r="D819" i="21"/>
  <c r="D820" i="21"/>
  <c r="D821" i="21"/>
  <c r="D822" i="21"/>
  <c r="D823" i="21"/>
  <c r="D824" i="21"/>
  <c r="D825" i="21"/>
  <c r="D826" i="21"/>
  <c r="D827" i="21"/>
  <c r="D828" i="21"/>
  <c r="D829" i="21"/>
  <c r="D830" i="21"/>
  <c r="D831" i="21"/>
  <c r="D832" i="21"/>
  <c r="D833" i="21"/>
  <c r="D834" i="21"/>
  <c r="D835" i="21"/>
  <c r="D836" i="21"/>
  <c r="D837" i="21"/>
  <c r="D838" i="21"/>
  <c r="D839" i="21"/>
  <c r="D840" i="21"/>
  <c r="D841" i="21"/>
  <c r="D842" i="21"/>
  <c r="D843" i="21"/>
  <c r="D844" i="21"/>
  <c r="D845" i="21"/>
  <c r="D846" i="21"/>
  <c r="D847" i="21"/>
  <c r="D848" i="21"/>
  <c r="D849" i="21"/>
  <c r="D850" i="21"/>
  <c r="D851" i="21"/>
  <c r="D852" i="21"/>
  <c r="D853" i="21"/>
  <c r="D854" i="21"/>
  <c r="D855" i="21"/>
  <c r="D856" i="21"/>
  <c r="D857" i="21"/>
  <c r="D858" i="21"/>
  <c r="D859" i="21"/>
  <c r="D860" i="21"/>
  <c r="D861" i="21"/>
  <c r="D862" i="21"/>
  <c r="D863" i="21"/>
  <c r="D864" i="21"/>
  <c r="D865" i="21"/>
  <c r="D866" i="21"/>
  <c r="D867" i="21"/>
  <c r="D868" i="21"/>
  <c r="D869" i="21"/>
  <c r="D870" i="21"/>
  <c r="D871" i="21"/>
  <c r="D872" i="21"/>
  <c r="D873" i="21"/>
  <c r="D874" i="21"/>
  <c r="D875" i="21"/>
  <c r="D876" i="21"/>
  <c r="D877" i="21"/>
  <c r="D878" i="21"/>
  <c r="D879" i="21"/>
  <c r="D880" i="21"/>
  <c r="D881" i="21"/>
  <c r="D882" i="21"/>
  <c r="D883" i="21"/>
  <c r="D884" i="21"/>
  <c r="D885" i="21"/>
  <c r="D886" i="21"/>
  <c r="D887" i="21"/>
  <c r="D888" i="21"/>
  <c r="D889" i="21"/>
  <c r="D890" i="21"/>
  <c r="D891" i="21"/>
  <c r="D892" i="21"/>
  <c r="D893" i="21"/>
  <c r="D894" i="21"/>
  <c r="D895" i="21"/>
  <c r="D896" i="21"/>
  <c r="D897" i="21"/>
  <c r="D898" i="21"/>
  <c r="D899" i="21"/>
  <c r="D900" i="21"/>
  <c r="D901" i="21"/>
  <c r="D902" i="21"/>
  <c r="D903" i="21"/>
  <c r="D904" i="21"/>
  <c r="D905" i="21"/>
  <c r="D906" i="21"/>
  <c r="D907" i="21"/>
  <c r="D908" i="21"/>
  <c r="D909" i="21"/>
  <c r="D910" i="21"/>
  <c r="D911" i="21"/>
  <c r="D912" i="21"/>
  <c r="D913" i="21"/>
  <c r="D914" i="21"/>
  <c r="D915" i="21"/>
  <c r="D916" i="21"/>
  <c r="D917" i="21"/>
  <c r="D918" i="21"/>
  <c r="D919" i="21"/>
  <c r="D920" i="21"/>
  <c r="D921" i="21"/>
  <c r="D922" i="21"/>
  <c r="D923" i="21"/>
  <c r="D924" i="21"/>
  <c r="D925" i="21"/>
  <c r="D926" i="21"/>
  <c r="D927" i="21"/>
  <c r="D928" i="21"/>
  <c r="D929" i="21"/>
  <c r="D930" i="21"/>
  <c r="D931" i="21"/>
  <c r="D932" i="21"/>
  <c r="D933" i="21"/>
  <c r="D934" i="21"/>
  <c r="D935" i="21"/>
  <c r="D936" i="21"/>
  <c r="D937" i="21"/>
  <c r="D938" i="21"/>
  <c r="D939" i="21"/>
  <c r="D940" i="21"/>
  <c r="D941" i="21"/>
  <c r="D942" i="21"/>
  <c r="D943" i="21"/>
  <c r="D944" i="21"/>
  <c r="D945" i="21"/>
  <c r="D946" i="21"/>
  <c r="D947" i="21"/>
  <c r="D948" i="21"/>
  <c r="D949" i="21"/>
  <c r="D950" i="21"/>
  <c r="D951" i="21"/>
  <c r="D952" i="21"/>
  <c r="D953" i="21"/>
  <c r="D954" i="21"/>
  <c r="D955" i="21"/>
  <c r="D956" i="21"/>
  <c r="D957" i="21"/>
  <c r="D958" i="21"/>
  <c r="D959" i="21"/>
  <c r="D960" i="21"/>
  <c r="D961" i="21"/>
  <c r="D962" i="21"/>
  <c r="D963" i="21"/>
  <c r="D964" i="21"/>
  <c r="D965" i="21"/>
  <c r="D966" i="21"/>
  <c r="D967" i="21"/>
  <c r="D968" i="21"/>
  <c r="D969" i="21"/>
  <c r="D970" i="21"/>
  <c r="D971" i="21"/>
  <c r="D972" i="21"/>
  <c r="D973" i="21"/>
  <c r="D974" i="21"/>
  <c r="D975" i="21"/>
  <c r="D976" i="21"/>
  <c r="D977" i="21"/>
  <c r="D978" i="21"/>
  <c r="D979" i="21"/>
  <c r="D980" i="21"/>
  <c r="D981" i="21"/>
  <c r="D982" i="21"/>
  <c r="D983" i="21"/>
  <c r="D984" i="21"/>
  <c r="D985" i="21"/>
  <c r="D986" i="21"/>
  <c r="D987" i="21"/>
  <c r="D988" i="21"/>
  <c r="D989" i="21"/>
  <c r="D990" i="21"/>
  <c r="D991" i="21"/>
  <c r="D992" i="21"/>
  <c r="D993" i="21"/>
  <c r="D994" i="21"/>
  <c r="D995" i="21"/>
  <c r="D996" i="21"/>
  <c r="D997" i="21"/>
  <c r="D998" i="21"/>
  <c r="D999" i="21"/>
  <c r="D1000" i="21"/>
  <c r="D1001" i="21"/>
  <c r="D1002" i="21"/>
  <c r="D1003" i="21"/>
  <c r="D1004" i="21"/>
  <c r="D1005" i="21"/>
  <c r="D1006" i="21"/>
  <c r="D1007" i="21"/>
  <c r="D1008" i="21"/>
  <c r="D1009" i="21"/>
  <c r="D1010" i="21"/>
  <c r="D1011" i="21"/>
  <c r="D1012" i="21"/>
  <c r="D1013" i="21"/>
  <c r="D1014" i="21"/>
  <c r="D1015" i="21"/>
  <c r="D1016" i="21"/>
  <c r="D1017" i="21"/>
  <c r="D1018" i="21"/>
  <c r="D1019" i="21"/>
  <c r="D1020" i="21"/>
  <c r="D1021" i="21"/>
  <c r="D1022" i="21"/>
  <c r="D1023" i="21"/>
  <c r="D1024" i="21"/>
  <c r="D1025" i="21"/>
  <c r="D1026" i="21"/>
  <c r="D1027" i="21"/>
  <c r="D1028" i="21"/>
  <c r="D1029" i="21"/>
  <c r="D1030" i="21"/>
  <c r="D1031" i="21"/>
  <c r="D1032" i="21"/>
  <c r="D1033" i="21"/>
  <c r="D1034" i="21"/>
  <c r="D1035" i="21"/>
  <c r="D1036" i="21"/>
  <c r="D1037" i="21"/>
  <c r="D1038" i="21"/>
  <c r="D1039" i="21"/>
  <c r="D1040" i="21"/>
  <c r="D1041" i="21"/>
  <c r="D1042" i="21"/>
  <c r="D1043" i="21"/>
  <c r="D1044" i="21"/>
  <c r="D1045" i="21"/>
  <c r="D1046" i="21"/>
  <c r="D1047" i="21"/>
  <c r="D1048" i="21"/>
  <c r="D1049" i="21"/>
  <c r="D1050" i="21"/>
  <c r="D1051" i="21"/>
  <c r="D1052" i="21"/>
  <c r="D1053" i="21"/>
  <c r="D1054" i="21"/>
  <c r="D1055" i="21"/>
  <c r="D1056" i="21"/>
  <c r="D1057" i="21"/>
  <c r="D1058" i="21"/>
  <c r="D1059" i="21"/>
  <c r="D1060" i="21"/>
  <c r="D1061" i="21"/>
  <c r="D1062" i="21"/>
  <c r="D1063" i="21"/>
  <c r="D1064" i="21"/>
  <c r="D1065" i="21"/>
  <c r="D1066" i="21"/>
  <c r="D1067" i="21"/>
  <c r="D1068" i="21"/>
  <c r="D1069" i="21"/>
  <c r="D1070" i="21"/>
  <c r="D1071" i="21"/>
  <c r="D1072" i="21"/>
  <c r="D1073" i="21"/>
  <c r="D1074" i="21"/>
  <c r="D1075" i="21"/>
  <c r="D1076" i="21"/>
  <c r="D1077" i="21"/>
  <c r="D1078" i="21"/>
  <c r="D1079" i="21"/>
  <c r="D1080" i="21"/>
  <c r="D1081" i="21"/>
  <c r="D1082" i="21"/>
  <c r="D1083" i="21"/>
  <c r="D1084" i="21"/>
  <c r="D1085" i="21"/>
  <c r="D1086" i="21"/>
  <c r="D1087" i="21"/>
  <c r="D1088" i="21"/>
  <c r="D1089" i="21"/>
  <c r="D1090" i="21"/>
  <c r="D1091" i="21"/>
  <c r="D1092" i="21"/>
  <c r="D1093" i="21"/>
  <c r="D1094" i="21"/>
  <c r="D1095" i="21"/>
  <c r="D1096" i="21"/>
  <c r="D1097" i="21"/>
  <c r="D1098" i="21"/>
  <c r="D1099" i="21"/>
  <c r="D1100" i="21"/>
  <c r="D1101" i="21"/>
  <c r="D1102" i="21"/>
  <c r="D1103" i="21"/>
  <c r="D1104" i="21"/>
  <c r="D1105" i="21"/>
  <c r="D1106" i="21"/>
  <c r="D1107" i="21"/>
  <c r="D1108" i="21"/>
  <c r="D1109" i="21"/>
  <c r="D1110" i="21"/>
  <c r="D1111" i="21"/>
  <c r="D1112" i="21"/>
  <c r="D1113" i="21"/>
  <c r="D1114" i="21"/>
  <c r="D1115" i="21"/>
  <c r="D1116" i="21"/>
  <c r="D1117" i="21"/>
  <c r="D1118" i="21"/>
  <c r="D1119" i="21"/>
  <c r="D1120" i="21"/>
  <c r="D1121" i="21"/>
  <c r="D1122" i="21"/>
  <c r="D1123" i="21"/>
  <c r="D1124" i="21"/>
  <c r="D1125" i="21"/>
  <c r="D1126" i="21"/>
  <c r="D1127" i="21"/>
  <c r="D1128" i="21"/>
  <c r="D1129" i="21"/>
  <c r="D1130" i="21"/>
  <c r="D1131" i="21"/>
  <c r="D1132" i="21"/>
  <c r="D1133" i="21"/>
  <c r="D1134" i="21"/>
  <c r="D1135" i="21"/>
  <c r="D1136" i="21"/>
  <c r="D1137" i="21"/>
  <c r="D1138" i="21"/>
  <c r="D1139" i="21"/>
  <c r="D1140" i="21"/>
  <c r="D1141" i="21"/>
  <c r="D1142" i="21"/>
  <c r="D1143" i="21"/>
  <c r="D1144" i="21"/>
  <c r="D1145" i="21"/>
  <c r="D1146" i="21"/>
  <c r="D1147" i="21"/>
  <c r="D1148" i="21"/>
  <c r="D1149" i="21"/>
  <c r="D1150" i="21"/>
  <c r="D1151" i="21"/>
  <c r="D1152" i="21"/>
  <c r="D1153" i="21"/>
  <c r="D1154" i="21"/>
  <c r="D1155" i="21"/>
  <c r="D1156" i="21"/>
  <c r="D1157" i="21"/>
  <c r="D1158" i="21"/>
  <c r="D1159" i="21"/>
  <c r="D1160" i="21"/>
  <c r="D1161" i="21"/>
  <c r="D1162" i="21"/>
  <c r="D1163" i="21"/>
  <c r="D1164" i="21"/>
  <c r="D1165" i="21"/>
  <c r="D1166" i="21"/>
  <c r="D1167" i="21"/>
  <c r="D1168" i="21"/>
  <c r="D1169" i="21"/>
  <c r="D1170" i="21"/>
  <c r="D1171" i="21"/>
  <c r="D1172" i="21"/>
  <c r="D1173" i="21"/>
  <c r="D1174" i="21"/>
  <c r="D1175" i="21"/>
  <c r="D1176" i="21"/>
  <c r="D1177" i="21"/>
  <c r="D1178" i="21"/>
  <c r="D1179" i="21"/>
  <c r="D1180" i="21"/>
  <c r="D1181" i="21"/>
  <c r="D1182" i="21"/>
  <c r="D1183" i="21"/>
  <c r="D1184" i="21"/>
  <c r="D1185" i="21"/>
  <c r="D1186" i="21"/>
  <c r="D1187" i="21"/>
  <c r="D1188" i="21"/>
  <c r="D1189" i="21"/>
  <c r="D1190" i="21"/>
  <c r="D1191" i="21"/>
  <c r="D1192" i="21"/>
  <c r="D1193" i="21"/>
  <c r="D1194" i="21"/>
  <c r="D1195" i="21"/>
  <c r="D1196" i="21"/>
  <c r="D1197" i="21"/>
  <c r="D1198" i="21"/>
  <c r="D1199" i="21"/>
  <c r="D1200" i="21"/>
  <c r="D1201" i="21"/>
  <c r="D1202" i="21"/>
  <c r="D1203" i="21"/>
  <c r="D1204" i="21"/>
  <c r="D1205" i="21"/>
  <c r="D1206" i="21"/>
  <c r="D1207" i="21"/>
  <c r="D1208" i="21"/>
  <c r="D1209" i="21"/>
  <c r="D1210" i="21"/>
  <c r="D1211" i="21"/>
  <c r="D1212" i="21"/>
  <c r="D1213" i="21"/>
  <c r="D1214" i="21"/>
  <c r="D1215" i="21"/>
  <c r="D1216" i="21"/>
  <c r="D1217" i="21"/>
  <c r="D1218" i="21"/>
  <c r="D1219" i="21"/>
  <c r="D1220" i="21"/>
  <c r="D1221" i="21"/>
  <c r="D1222" i="21"/>
  <c r="D1223" i="21"/>
  <c r="D1224" i="21"/>
  <c r="D1225" i="21"/>
  <c r="D1226" i="21"/>
  <c r="D1227" i="21"/>
  <c r="D1228" i="21"/>
  <c r="D1229" i="21"/>
  <c r="D1230" i="21"/>
  <c r="D1231" i="21"/>
  <c r="D1232" i="21"/>
  <c r="D1233" i="21"/>
  <c r="D1234" i="21"/>
  <c r="D1235" i="21"/>
  <c r="D1236" i="21"/>
  <c r="D1237" i="21"/>
  <c r="D1238" i="21"/>
  <c r="D1239" i="21"/>
  <c r="D1240" i="21"/>
  <c r="D1241" i="21"/>
  <c r="D1242" i="21"/>
  <c r="D1243" i="21"/>
  <c r="D1244" i="21"/>
  <c r="D1245" i="21"/>
  <c r="D1246" i="21"/>
  <c r="D1247" i="21"/>
  <c r="D1248" i="21"/>
  <c r="D1249" i="21"/>
  <c r="D1250" i="21"/>
  <c r="D1251" i="21"/>
  <c r="D1252" i="21"/>
  <c r="D1253" i="21"/>
  <c r="D1254" i="21"/>
  <c r="D1255" i="21"/>
  <c r="D1256" i="21"/>
  <c r="D1257" i="21"/>
  <c r="D1258" i="21"/>
  <c r="D1259" i="21"/>
  <c r="D1260" i="21"/>
  <c r="D1261" i="21"/>
  <c r="D1262" i="21"/>
  <c r="D1263" i="21"/>
  <c r="D1264" i="21"/>
  <c r="D1265" i="21"/>
  <c r="D1266" i="21"/>
  <c r="D1267" i="21"/>
  <c r="D1268" i="21"/>
  <c r="D1269" i="21"/>
  <c r="D1270" i="21"/>
  <c r="D1271" i="21"/>
  <c r="D1272" i="21"/>
  <c r="D1273" i="21"/>
  <c r="D1274" i="21"/>
  <c r="D1275" i="21"/>
  <c r="D1276" i="21"/>
  <c r="D1277" i="21"/>
  <c r="D1278" i="21"/>
  <c r="D1279" i="21"/>
  <c r="D1280" i="21"/>
  <c r="D1281" i="21"/>
  <c r="D1282" i="21"/>
  <c r="D1283" i="21"/>
  <c r="D1284" i="21"/>
  <c r="D1285" i="21"/>
  <c r="D1286" i="21"/>
  <c r="D1287" i="21"/>
  <c r="D1288" i="21"/>
  <c r="D1289" i="21"/>
  <c r="D1290" i="21"/>
  <c r="D1291" i="21"/>
  <c r="D1292" i="21"/>
  <c r="D1293" i="21"/>
  <c r="D1294" i="21"/>
  <c r="D1295" i="21"/>
  <c r="D1296" i="21"/>
  <c r="D1297" i="21"/>
  <c r="D1298" i="21"/>
  <c r="D1299" i="21"/>
  <c r="D1300" i="21"/>
  <c r="D1301" i="21"/>
  <c r="D1302" i="21"/>
  <c r="D1303" i="21"/>
  <c r="D1304" i="21"/>
  <c r="D1305" i="21"/>
  <c r="D1306" i="21"/>
  <c r="D1307" i="21"/>
  <c r="D1308" i="21"/>
  <c r="D1309" i="21"/>
  <c r="D1310" i="21"/>
  <c r="D1311" i="21"/>
  <c r="D1312" i="21"/>
  <c r="D1313" i="21"/>
  <c r="D1314" i="21"/>
  <c r="D1315" i="21"/>
  <c r="D1316" i="21"/>
  <c r="D1317" i="21"/>
  <c r="D1318" i="21"/>
  <c r="D1319" i="21"/>
  <c r="D1320" i="21"/>
  <c r="D1321" i="21"/>
  <c r="D1322" i="21"/>
  <c r="D1323" i="21"/>
  <c r="D1324" i="21"/>
  <c r="D1325" i="21"/>
  <c r="D1326" i="21"/>
  <c r="D1327" i="21"/>
  <c r="D1328" i="21"/>
  <c r="D1329" i="21"/>
  <c r="D1330" i="21"/>
  <c r="D1331" i="21"/>
  <c r="D1332" i="21"/>
  <c r="D1333" i="21"/>
  <c r="D1334" i="21"/>
  <c r="D1335" i="21"/>
  <c r="D1336" i="21"/>
  <c r="D1337" i="21"/>
  <c r="D1338" i="21"/>
  <c r="D1339" i="21"/>
  <c r="D1340" i="21"/>
  <c r="D1341" i="21"/>
  <c r="D1342" i="21"/>
  <c r="D1343" i="21"/>
  <c r="D1344" i="21"/>
  <c r="D1345" i="21"/>
  <c r="D1346" i="21"/>
  <c r="D1347" i="21"/>
  <c r="D1348" i="21"/>
  <c r="D1349" i="21"/>
  <c r="D1350" i="21"/>
  <c r="D1351" i="21"/>
  <c r="D1352" i="21"/>
  <c r="D1353" i="21"/>
  <c r="D1354" i="21"/>
  <c r="D1355" i="21"/>
  <c r="D1356" i="21"/>
  <c r="D1357" i="21"/>
  <c r="D1358" i="21"/>
  <c r="D1359" i="21"/>
  <c r="D1360" i="21"/>
  <c r="D1361" i="21"/>
  <c r="D1362" i="21"/>
  <c r="D1363" i="21"/>
  <c r="D1364" i="21"/>
  <c r="D1365" i="21"/>
  <c r="D1366" i="21"/>
  <c r="D1367" i="21"/>
  <c r="D1368" i="21"/>
  <c r="D1369" i="21"/>
  <c r="D1370" i="21"/>
  <c r="D1371" i="21"/>
  <c r="D1372" i="21"/>
  <c r="D1373" i="21"/>
  <c r="D1374" i="21"/>
  <c r="D1375" i="21"/>
  <c r="D1376" i="21"/>
  <c r="D1377" i="21"/>
  <c r="D1378" i="21"/>
  <c r="D1379" i="21"/>
  <c r="D1380" i="21"/>
  <c r="D1381" i="21"/>
  <c r="D1382" i="21"/>
  <c r="D1383" i="21"/>
  <c r="D1384" i="21"/>
  <c r="D1385" i="21"/>
  <c r="D1386" i="21"/>
  <c r="D1387" i="21"/>
  <c r="D1388" i="21"/>
  <c r="D1389" i="21"/>
  <c r="D1390" i="21"/>
  <c r="D1391" i="21"/>
  <c r="D1392" i="21"/>
  <c r="D1393" i="21"/>
  <c r="D1394" i="21"/>
  <c r="D1395" i="21"/>
  <c r="D1396" i="21"/>
  <c r="D1397" i="21"/>
  <c r="D1398" i="21"/>
  <c r="D1399" i="21"/>
  <c r="D1400" i="21"/>
  <c r="D1401" i="21"/>
  <c r="D1402" i="21"/>
  <c r="D1403" i="21"/>
  <c r="D1404" i="21"/>
  <c r="D1405" i="21"/>
  <c r="D1406" i="21"/>
  <c r="D1407" i="21"/>
  <c r="D1408" i="21"/>
  <c r="D1409" i="21"/>
  <c r="D1410" i="21"/>
  <c r="D1411" i="21"/>
  <c r="D1412" i="21"/>
  <c r="D1413" i="21"/>
  <c r="D1414" i="21"/>
  <c r="D1415" i="21"/>
  <c r="D1416" i="21"/>
  <c r="D1417" i="21"/>
  <c r="D1418" i="21"/>
  <c r="D1419" i="21"/>
  <c r="D1420" i="21"/>
  <c r="D1421" i="21"/>
  <c r="D1422" i="21"/>
  <c r="D1423" i="21"/>
  <c r="D1424" i="21"/>
  <c r="D1425" i="21"/>
  <c r="D1426" i="21"/>
  <c r="D1427" i="21"/>
  <c r="D1428" i="21"/>
  <c r="D1429" i="21"/>
  <c r="D1430" i="21"/>
  <c r="D1431" i="21"/>
  <c r="D1432" i="21"/>
  <c r="D1433" i="21"/>
  <c r="D1434" i="21"/>
  <c r="D1435" i="21"/>
  <c r="D1436" i="21"/>
  <c r="D1437" i="21"/>
  <c r="D1438" i="21"/>
  <c r="D1439" i="21"/>
  <c r="D1440" i="21"/>
  <c r="D1441" i="21"/>
  <c r="D1442" i="21"/>
  <c r="D1443" i="21"/>
  <c r="D1444" i="21"/>
  <c r="D1445" i="21"/>
  <c r="D1446" i="21"/>
  <c r="D1447" i="21"/>
  <c r="D1448" i="21"/>
  <c r="D1449" i="21"/>
  <c r="D1450" i="21"/>
  <c r="D1451" i="21"/>
  <c r="D1452" i="21"/>
  <c r="D1453" i="21"/>
  <c r="D1454" i="21"/>
  <c r="D1455" i="21"/>
  <c r="D1456" i="21"/>
  <c r="D1457" i="21"/>
  <c r="D1458" i="21"/>
  <c r="D1459" i="21"/>
  <c r="D1460" i="21"/>
  <c r="D1461" i="21"/>
  <c r="D1462" i="21"/>
  <c r="D1463" i="21"/>
  <c r="D1464" i="21"/>
  <c r="D1465" i="21"/>
  <c r="D1466" i="21"/>
  <c r="D1467" i="21"/>
  <c r="D1468" i="21"/>
  <c r="D1469" i="21"/>
  <c r="D1470" i="21"/>
  <c r="D1471" i="21"/>
  <c r="D1472" i="21"/>
  <c r="D1473" i="21"/>
  <c r="D1474" i="21"/>
  <c r="D1475" i="21"/>
  <c r="D1476" i="21"/>
  <c r="D1477" i="21"/>
  <c r="D1478" i="21"/>
  <c r="D1479" i="21"/>
  <c r="D1480" i="21"/>
  <c r="D1481" i="21"/>
  <c r="D1482" i="21"/>
  <c r="D1483" i="21"/>
  <c r="D1484" i="21"/>
  <c r="D1485" i="21"/>
  <c r="D1486" i="21"/>
  <c r="D1487" i="21"/>
  <c r="D1488" i="21"/>
  <c r="D1489" i="21"/>
  <c r="D1490" i="21"/>
  <c r="D1491" i="21"/>
  <c r="D1492" i="21"/>
  <c r="D1493" i="21"/>
  <c r="D1494" i="21"/>
  <c r="D1495" i="21"/>
  <c r="D1496" i="21"/>
  <c r="D1497" i="21"/>
  <c r="D1498" i="21"/>
  <c r="D1499" i="21"/>
  <c r="D1500" i="21"/>
  <c r="D1501" i="21"/>
  <c r="D1502" i="21"/>
  <c r="D1503" i="21"/>
  <c r="D1504" i="21"/>
  <c r="D1505" i="21"/>
  <c r="D1506" i="21"/>
  <c r="D1507" i="21"/>
  <c r="D1508" i="21"/>
  <c r="D1509" i="21"/>
  <c r="D1510" i="21"/>
  <c r="D1511" i="21"/>
  <c r="D1512" i="21"/>
  <c r="D1513" i="21"/>
  <c r="D1514" i="21"/>
  <c r="D1515" i="21"/>
  <c r="D1516" i="21"/>
  <c r="D1517" i="21"/>
  <c r="D1518" i="21"/>
  <c r="D1519" i="21"/>
  <c r="D1520" i="21"/>
  <c r="D1521" i="21"/>
  <c r="D1522" i="21"/>
  <c r="D1523" i="21"/>
  <c r="D1524" i="21"/>
  <c r="D1525" i="21"/>
  <c r="D1526" i="21"/>
  <c r="D1527" i="21"/>
  <c r="D1528" i="21"/>
  <c r="D1529" i="21"/>
  <c r="D1530" i="21"/>
  <c r="D1531" i="21"/>
  <c r="D1532" i="21"/>
  <c r="D1533" i="21"/>
  <c r="D1534" i="21"/>
  <c r="D1535" i="21"/>
  <c r="D1536" i="21"/>
  <c r="D1537" i="21"/>
  <c r="D1538" i="21"/>
  <c r="D1539" i="21"/>
  <c r="D1540" i="21"/>
  <c r="D1541" i="21"/>
  <c r="D1542" i="21"/>
  <c r="D1543" i="21"/>
  <c r="D1544" i="21"/>
  <c r="D1545" i="21"/>
  <c r="D1546" i="21"/>
  <c r="D1547" i="21"/>
  <c r="D1548" i="21"/>
  <c r="D1549" i="21"/>
  <c r="D1550" i="21"/>
  <c r="D1551" i="21"/>
  <c r="D1552" i="21"/>
  <c r="D1553" i="21"/>
  <c r="D1554" i="21"/>
  <c r="D1555" i="21"/>
  <c r="D1556" i="21"/>
  <c r="D1557" i="21"/>
  <c r="D1558" i="21"/>
  <c r="D1559" i="21"/>
  <c r="D1560" i="21"/>
  <c r="D1561" i="21"/>
  <c r="D1562" i="21"/>
  <c r="D1563" i="21"/>
  <c r="D1564" i="21"/>
  <c r="D1565" i="21"/>
  <c r="D1566" i="21"/>
  <c r="D1567" i="21"/>
  <c r="D1568" i="21"/>
  <c r="D1569" i="21"/>
  <c r="D1570" i="21"/>
  <c r="D1571" i="21"/>
  <c r="D1572" i="21"/>
  <c r="D1573" i="21"/>
  <c r="D1574" i="21"/>
  <c r="D1575" i="21"/>
  <c r="D1576" i="21"/>
  <c r="D1577" i="21"/>
  <c r="D1578" i="21"/>
  <c r="D1579" i="21"/>
  <c r="D1580" i="21"/>
  <c r="D1581" i="21"/>
  <c r="D1582" i="21"/>
  <c r="D1583" i="21"/>
  <c r="D1584" i="21"/>
  <c r="D1585" i="21"/>
  <c r="D1586" i="21"/>
  <c r="D1587" i="21"/>
  <c r="D1588" i="21"/>
  <c r="D1589" i="21"/>
  <c r="D1590" i="21"/>
  <c r="D1591" i="21"/>
  <c r="D1592" i="21"/>
  <c r="D1593" i="21"/>
  <c r="D1594" i="21"/>
  <c r="D1595" i="21"/>
  <c r="D1596" i="21"/>
  <c r="D1597" i="21"/>
  <c r="D1598" i="21"/>
  <c r="D1599" i="21"/>
  <c r="D1600" i="21"/>
  <c r="D1601" i="21"/>
  <c r="D1602" i="21"/>
  <c r="D1603" i="21"/>
  <c r="D1604" i="21"/>
  <c r="D1605" i="21"/>
  <c r="D1606" i="21"/>
  <c r="D1607" i="21"/>
  <c r="D1608" i="21"/>
  <c r="D1609" i="21"/>
  <c r="D1610" i="21"/>
  <c r="D1611" i="21"/>
  <c r="D1612" i="21"/>
  <c r="D1613" i="21"/>
  <c r="D1614" i="21"/>
  <c r="D1615" i="21"/>
  <c r="D1616" i="21"/>
  <c r="D1617" i="21"/>
  <c r="D1618" i="21"/>
  <c r="D1619" i="21"/>
  <c r="D1620" i="21"/>
  <c r="D1621" i="21"/>
  <c r="D1622" i="21"/>
  <c r="D1623" i="21"/>
  <c r="D1624" i="21"/>
  <c r="D1625" i="21"/>
  <c r="D1626" i="21"/>
  <c r="D1627" i="21"/>
  <c r="D1628" i="21"/>
  <c r="D1629" i="21"/>
  <c r="D1630" i="21"/>
  <c r="D1631" i="21"/>
  <c r="D1632" i="21"/>
  <c r="D1633" i="21"/>
  <c r="D1634" i="21"/>
  <c r="D1635" i="21"/>
  <c r="D1636" i="21"/>
  <c r="D1637" i="21"/>
  <c r="D1638" i="21"/>
  <c r="D1639" i="21"/>
  <c r="D1640" i="21"/>
  <c r="D1641" i="21"/>
  <c r="D1642" i="21"/>
  <c r="D1643" i="21"/>
  <c r="D1644" i="21"/>
  <c r="D1645" i="21"/>
  <c r="D1646" i="21"/>
  <c r="D1647" i="21"/>
  <c r="D1648" i="21"/>
  <c r="D1649" i="21"/>
  <c r="D1650" i="21"/>
  <c r="D1651" i="21"/>
  <c r="D1652" i="21"/>
  <c r="D1653" i="21"/>
  <c r="D1654" i="21"/>
  <c r="D1655" i="21"/>
  <c r="D1656" i="21"/>
  <c r="D1657" i="21"/>
  <c r="D1658" i="21"/>
  <c r="D1659" i="21"/>
  <c r="D1660" i="21"/>
  <c r="D1661" i="21"/>
  <c r="D1662" i="21"/>
  <c r="D1663" i="21"/>
  <c r="D1664" i="21"/>
  <c r="D1665" i="21"/>
  <c r="D1666" i="21"/>
  <c r="D1667" i="21"/>
  <c r="D1668" i="21"/>
  <c r="D1669" i="21"/>
  <c r="D1670" i="21"/>
  <c r="D1671" i="21"/>
  <c r="D1672" i="21"/>
  <c r="D1673" i="21"/>
  <c r="D1674" i="21"/>
  <c r="D1675" i="21"/>
  <c r="D1676" i="21"/>
  <c r="D1677" i="21"/>
  <c r="D1678" i="21"/>
  <c r="D1679" i="21"/>
  <c r="D1680" i="21"/>
  <c r="D1681" i="21"/>
  <c r="D1682" i="21"/>
  <c r="D1683" i="21"/>
  <c r="D1684" i="21"/>
  <c r="D1685" i="21"/>
  <c r="D1686" i="21"/>
  <c r="D1687" i="21"/>
  <c r="D1688" i="21"/>
  <c r="D1689" i="21"/>
  <c r="D1690" i="21"/>
  <c r="D1691" i="21"/>
  <c r="D1692" i="21"/>
  <c r="D1693" i="21"/>
  <c r="D1694" i="21"/>
  <c r="D1695" i="21"/>
  <c r="D1696" i="21"/>
  <c r="D1697" i="21"/>
  <c r="D1698" i="21"/>
  <c r="D1699" i="21"/>
  <c r="D1700" i="21"/>
  <c r="D1701" i="21"/>
  <c r="D1702" i="21"/>
  <c r="D1703" i="21"/>
  <c r="D1704" i="21"/>
  <c r="D1705" i="21"/>
  <c r="D1706" i="21"/>
  <c r="D1707" i="21"/>
  <c r="D1708" i="21"/>
  <c r="D1709" i="21"/>
  <c r="D1710" i="21"/>
  <c r="D1711" i="21"/>
  <c r="D1712" i="21"/>
  <c r="D1713" i="21"/>
  <c r="D1714" i="21"/>
  <c r="D1715" i="21"/>
  <c r="D1716" i="21"/>
  <c r="D1717" i="21"/>
  <c r="D1718" i="21"/>
  <c r="D1719" i="21"/>
  <c r="D1720" i="21"/>
  <c r="D1721" i="21"/>
  <c r="D1722" i="21"/>
  <c r="D1723" i="21"/>
  <c r="D1724" i="21"/>
  <c r="D1725" i="21"/>
  <c r="D1726" i="21"/>
  <c r="D1727" i="21"/>
  <c r="D1728" i="21"/>
  <c r="D1729" i="21"/>
  <c r="D1730" i="21"/>
  <c r="D1731" i="21"/>
  <c r="D1732" i="21"/>
  <c r="D1733" i="21"/>
  <c r="D1734" i="21"/>
  <c r="D1735" i="21"/>
  <c r="D1736" i="21"/>
  <c r="D1737" i="21"/>
  <c r="D1738" i="21"/>
  <c r="D1739" i="21"/>
  <c r="D1740" i="21"/>
  <c r="D1741" i="21"/>
  <c r="D1742" i="21"/>
  <c r="D1743" i="21"/>
  <c r="D1744" i="21"/>
  <c r="D1745" i="21"/>
  <c r="D1746" i="21"/>
  <c r="D1747" i="21"/>
  <c r="D1748" i="21"/>
  <c r="D1749" i="21"/>
  <c r="D1750" i="21"/>
  <c r="D1751" i="21"/>
  <c r="D1752" i="21"/>
  <c r="D1753" i="21"/>
  <c r="D1754" i="21"/>
  <c r="D1755" i="21"/>
  <c r="D1756" i="21"/>
  <c r="D1757" i="21"/>
  <c r="D1758" i="21"/>
  <c r="D1759" i="21"/>
  <c r="D1760" i="21"/>
  <c r="D1761" i="21"/>
  <c r="D1762" i="21"/>
  <c r="D1763" i="21"/>
  <c r="D1764" i="21"/>
  <c r="D1765" i="21"/>
  <c r="D1766" i="21"/>
  <c r="D1767" i="21"/>
  <c r="D1768" i="21"/>
  <c r="D1769" i="21"/>
  <c r="D1770" i="21"/>
  <c r="D1771" i="21"/>
  <c r="D1772" i="21"/>
  <c r="D1773" i="21"/>
  <c r="D1774" i="21"/>
  <c r="D1775" i="21"/>
  <c r="D1776" i="21"/>
  <c r="D1777" i="21"/>
  <c r="D1778" i="21"/>
  <c r="D1779" i="21"/>
  <c r="D1780" i="21"/>
  <c r="D1781" i="21"/>
  <c r="D1782" i="21"/>
  <c r="D1783" i="21"/>
  <c r="D1784" i="21"/>
  <c r="D1785" i="21"/>
  <c r="D1786" i="21"/>
  <c r="D1787" i="21"/>
  <c r="D1788" i="21"/>
  <c r="D1789" i="21"/>
  <c r="D1790" i="21"/>
  <c r="D1791" i="21"/>
  <c r="D1792" i="21"/>
  <c r="D1793" i="21"/>
  <c r="D1794" i="21"/>
  <c r="D1795" i="21"/>
  <c r="D1796" i="21"/>
  <c r="D1797" i="21"/>
  <c r="D1798" i="21"/>
  <c r="D1799" i="21"/>
  <c r="D1800" i="21"/>
  <c r="D1801" i="21"/>
  <c r="D1802" i="21"/>
  <c r="D1803" i="21"/>
  <c r="D1804" i="21"/>
  <c r="D1805" i="21"/>
  <c r="D1806" i="21"/>
  <c r="D1807" i="21"/>
  <c r="D1808" i="21"/>
  <c r="D1809" i="21"/>
  <c r="D1810" i="21"/>
  <c r="D1811" i="21"/>
  <c r="D1812" i="21"/>
  <c r="D1813" i="21"/>
  <c r="D1814" i="21"/>
  <c r="D1815" i="21"/>
  <c r="D1816" i="21"/>
  <c r="D1817" i="21"/>
  <c r="D1818" i="21"/>
  <c r="D1819" i="21"/>
  <c r="D1820" i="21"/>
  <c r="D1821" i="21"/>
  <c r="D1822" i="21"/>
  <c r="D1823" i="21"/>
  <c r="D1824" i="21"/>
  <c r="D1825" i="21"/>
  <c r="D1826" i="21"/>
  <c r="D1827" i="21"/>
  <c r="D1828" i="21"/>
  <c r="D1829" i="21"/>
  <c r="D1830" i="21"/>
  <c r="D1831" i="21"/>
  <c r="D1832" i="21"/>
  <c r="D1833" i="21"/>
  <c r="D1834" i="21"/>
  <c r="D1835" i="21"/>
  <c r="D1836" i="21"/>
  <c r="D1837" i="21"/>
  <c r="D1838" i="21"/>
  <c r="D1839" i="21"/>
  <c r="D1840" i="21"/>
  <c r="D1841" i="21"/>
  <c r="D1842" i="21"/>
  <c r="D1843" i="21"/>
  <c r="D1844" i="21"/>
  <c r="D1845" i="21"/>
  <c r="D1846" i="21"/>
  <c r="D1847" i="21"/>
  <c r="D1848" i="21"/>
  <c r="D1849" i="21"/>
  <c r="D1850" i="21"/>
  <c r="D1851" i="21"/>
  <c r="D1852" i="21"/>
  <c r="D1853" i="21"/>
  <c r="D1854" i="21"/>
  <c r="D1855" i="21"/>
  <c r="D1856" i="21"/>
  <c r="D1857" i="21"/>
  <c r="D1858" i="21"/>
  <c r="D1859" i="21"/>
  <c r="D1860" i="21"/>
  <c r="D1861" i="21"/>
  <c r="D1862" i="21"/>
  <c r="D1863" i="21"/>
  <c r="D1864" i="21"/>
  <c r="D1865" i="21"/>
  <c r="D1866" i="21"/>
  <c r="D1867" i="21"/>
  <c r="D1868" i="21"/>
  <c r="D1869" i="21"/>
  <c r="D1870" i="21"/>
  <c r="D1871" i="21"/>
  <c r="D1872" i="21"/>
  <c r="D1873" i="21"/>
  <c r="D1874" i="21"/>
  <c r="D1875" i="21"/>
  <c r="D1876" i="21"/>
  <c r="D1877" i="21"/>
  <c r="D1878" i="21"/>
  <c r="D1879" i="21"/>
  <c r="D1880" i="21"/>
  <c r="D1881" i="21"/>
  <c r="D1882" i="21"/>
  <c r="D1883" i="21"/>
  <c r="D1884" i="21"/>
  <c r="D1885" i="21"/>
  <c r="D1886" i="21"/>
  <c r="D1887" i="21"/>
  <c r="D1888" i="21"/>
  <c r="D1889" i="21"/>
  <c r="D1890" i="21"/>
  <c r="D1891" i="21"/>
  <c r="D1892" i="21"/>
  <c r="D1893" i="21"/>
  <c r="D1894" i="21"/>
  <c r="D1895" i="21"/>
  <c r="D1896" i="21"/>
  <c r="D1897" i="21"/>
  <c r="D1898" i="21"/>
  <c r="D1899" i="21"/>
  <c r="D1900" i="21"/>
  <c r="D1901" i="21"/>
  <c r="D1902" i="21"/>
  <c r="D1903" i="21"/>
  <c r="D1904" i="21"/>
  <c r="D1905" i="21"/>
  <c r="D1906" i="21"/>
  <c r="D1907" i="21"/>
  <c r="D1908" i="21"/>
  <c r="D1909" i="21"/>
  <c r="D1910" i="21"/>
  <c r="D1911" i="21"/>
  <c r="D1912" i="21"/>
  <c r="D1913" i="21"/>
  <c r="D1914" i="21"/>
  <c r="D1915" i="21"/>
  <c r="D1916" i="21"/>
  <c r="D1917" i="21"/>
  <c r="D1918" i="21"/>
  <c r="D1919" i="21"/>
  <c r="D1920" i="21"/>
  <c r="D1921" i="21"/>
  <c r="D1922" i="21"/>
  <c r="D1923" i="21"/>
  <c r="D1924" i="21"/>
  <c r="D1925" i="21"/>
  <c r="D1926" i="21"/>
  <c r="D1927" i="21"/>
  <c r="D1928" i="21"/>
  <c r="D1929" i="21"/>
  <c r="D1930" i="21"/>
  <c r="D1931" i="21"/>
  <c r="D1932" i="21"/>
  <c r="D1933" i="21"/>
  <c r="D1934" i="21"/>
  <c r="D1935" i="21"/>
  <c r="D1936" i="21"/>
  <c r="D1937" i="21"/>
  <c r="D1938" i="21"/>
  <c r="D1939" i="21"/>
  <c r="D1940" i="21"/>
  <c r="D1941" i="21"/>
  <c r="D1942" i="21"/>
  <c r="D1943" i="21"/>
  <c r="D1944" i="21"/>
  <c r="D1945" i="21"/>
  <c r="D1946" i="21"/>
  <c r="D1947" i="21"/>
  <c r="D1948" i="21"/>
  <c r="D1949" i="21"/>
  <c r="D1950" i="21"/>
  <c r="D1951" i="21"/>
  <c r="D1952" i="21"/>
  <c r="D1953" i="21"/>
  <c r="D1954" i="21"/>
  <c r="D1955" i="21"/>
  <c r="D1956" i="21"/>
  <c r="D1957" i="21"/>
  <c r="D1958" i="21"/>
  <c r="D1959" i="21"/>
  <c r="D1960" i="21"/>
  <c r="D1961" i="21"/>
  <c r="D1962" i="21"/>
  <c r="D1963" i="21"/>
  <c r="D1964" i="21"/>
  <c r="D1965" i="21"/>
  <c r="D1966" i="21"/>
  <c r="D1967" i="21"/>
  <c r="D1968" i="21"/>
  <c r="D1969" i="21"/>
  <c r="D1970" i="21"/>
  <c r="D1971" i="21"/>
  <c r="D1972" i="21"/>
  <c r="D1973" i="21"/>
  <c r="D1974" i="21"/>
  <c r="D1975" i="21"/>
  <c r="D1976" i="21"/>
  <c r="D1977" i="21"/>
  <c r="D1978" i="21"/>
  <c r="D1979" i="21"/>
  <c r="D1980" i="21"/>
  <c r="D1981" i="21"/>
  <c r="D1982" i="21"/>
  <c r="D1983" i="21"/>
  <c r="D1984" i="21"/>
  <c r="D1985" i="21"/>
  <c r="D1986" i="21"/>
  <c r="D1987" i="21"/>
  <c r="D1988" i="21"/>
  <c r="D1989" i="21"/>
  <c r="D1990" i="21"/>
  <c r="D1991" i="21"/>
  <c r="D1992" i="21"/>
  <c r="D1993" i="21"/>
  <c r="D1994" i="21"/>
  <c r="D1995" i="21"/>
  <c r="D1996" i="21"/>
  <c r="D1997" i="21"/>
  <c r="D1998" i="21"/>
  <c r="D1999" i="21"/>
  <c r="D2000" i="21"/>
  <c r="D2001" i="21"/>
  <c r="D2002" i="21"/>
  <c r="D2003" i="21"/>
  <c r="D2004" i="21"/>
  <c r="D2005" i="21"/>
  <c r="D2006" i="21"/>
  <c r="D2007" i="21"/>
  <c r="D2008" i="21"/>
  <c r="D2009" i="21"/>
  <c r="D2010" i="21"/>
  <c r="D2011" i="21"/>
  <c r="D2012" i="21"/>
  <c r="D2013" i="21"/>
  <c r="D2014" i="21"/>
  <c r="D2015" i="21"/>
  <c r="D2016" i="21"/>
  <c r="D2017" i="21"/>
  <c r="D2018" i="21"/>
  <c r="D2019" i="21"/>
  <c r="D2020" i="21"/>
  <c r="D2021" i="21"/>
  <c r="D2022" i="21"/>
  <c r="D2023" i="21"/>
  <c r="D2024" i="21"/>
  <c r="D2025" i="21"/>
  <c r="D2026" i="21"/>
  <c r="D2027" i="21"/>
  <c r="D2028" i="21"/>
  <c r="D2029" i="21"/>
  <c r="D2030" i="21"/>
  <c r="D2031" i="21"/>
  <c r="D2032" i="21"/>
  <c r="D2033" i="21"/>
  <c r="D2034" i="21"/>
  <c r="D2035" i="21"/>
  <c r="D2036" i="21"/>
  <c r="D2037" i="21"/>
  <c r="D2038" i="21"/>
  <c r="D2039" i="21"/>
  <c r="D2040" i="21"/>
  <c r="D2041" i="21"/>
  <c r="D2042" i="21"/>
  <c r="D2043" i="21"/>
  <c r="D2044" i="21"/>
  <c r="D2045" i="21"/>
  <c r="D2046" i="21"/>
  <c r="D2047" i="21"/>
  <c r="D2048" i="21"/>
  <c r="D2049" i="21"/>
  <c r="D2050" i="21"/>
  <c r="D2051" i="21"/>
  <c r="D2052" i="21"/>
  <c r="D2053" i="21"/>
  <c r="D2054" i="21"/>
  <c r="D2055" i="21"/>
  <c r="D2056" i="21"/>
  <c r="D2057" i="21"/>
  <c r="D2058" i="21"/>
  <c r="D2059" i="21"/>
  <c r="D2060" i="21"/>
  <c r="D2061" i="21"/>
  <c r="D2062" i="21"/>
  <c r="D2063" i="21"/>
  <c r="D2064" i="21"/>
  <c r="D2065" i="21"/>
  <c r="D2066" i="21"/>
  <c r="D2067" i="21"/>
  <c r="D2068" i="21"/>
  <c r="D2069" i="21"/>
  <c r="D2070" i="21"/>
  <c r="D2071" i="21"/>
  <c r="D2072" i="21"/>
  <c r="D2073" i="21"/>
  <c r="D2074" i="21"/>
  <c r="D2075" i="21"/>
  <c r="D2076" i="21"/>
  <c r="D2077" i="21"/>
  <c r="D2078" i="21"/>
  <c r="D2079" i="21"/>
  <c r="D2080" i="21"/>
  <c r="D2081" i="21"/>
  <c r="D2082" i="21"/>
  <c r="D2083" i="21"/>
  <c r="D2084" i="21"/>
  <c r="D2085" i="21"/>
  <c r="D2086" i="21"/>
  <c r="D2087" i="21"/>
  <c r="D2088" i="21"/>
  <c r="D2089" i="21"/>
  <c r="D2090" i="21"/>
  <c r="D2091" i="21"/>
  <c r="D2092" i="21"/>
  <c r="D2093" i="21"/>
  <c r="D2094" i="21"/>
  <c r="D2095" i="21"/>
  <c r="D2096" i="21"/>
  <c r="D2097" i="21"/>
  <c r="D2098" i="21"/>
  <c r="D2099" i="21"/>
  <c r="D2100" i="21"/>
  <c r="D2101" i="21"/>
  <c r="D2102" i="21"/>
  <c r="D2103" i="21"/>
  <c r="D2104" i="21"/>
  <c r="D2105" i="21"/>
  <c r="D2106" i="21"/>
  <c r="D2107" i="21"/>
  <c r="D2108" i="21"/>
  <c r="D2109" i="21"/>
  <c r="D2110" i="21"/>
  <c r="D2111" i="21"/>
  <c r="D2112" i="21"/>
  <c r="D2113" i="21"/>
  <c r="D2114" i="21"/>
  <c r="D2115" i="21"/>
  <c r="D2116" i="21"/>
  <c r="D2117" i="21"/>
  <c r="D2118" i="21"/>
  <c r="D2119" i="21"/>
  <c r="D2120" i="21"/>
  <c r="D2121" i="21"/>
  <c r="D2122" i="21"/>
  <c r="D2123" i="21"/>
  <c r="D2124" i="21"/>
  <c r="D2125" i="21"/>
  <c r="D2126" i="21"/>
  <c r="D2127" i="21"/>
  <c r="D2128" i="21"/>
  <c r="D2129" i="21"/>
  <c r="D2130" i="21"/>
  <c r="D2131" i="21"/>
  <c r="D2132" i="21"/>
  <c r="D2133" i="21"/>
  <c r="D2134" i="21"/>
  <c r="D2135" i="21"/>
  <c r="D2136" i="21"/>
  <c r="D2137" i="21"/>
  <c r="D2138" i="21"/>
  <c r="D2139" i="21"/>
  <c r="D2140" i="21"/>
  <c r="D2141" i="21"/>
  <c r="D2142" i="21"/>
  <c r="D2143" i="21"/>
  <c r="D2144" i="21"/>
  <c r="D2145" i="21"/>
  <c r="D2146" i="21"/>
  <c r="D2147" i="21"/>
  <c r="D2148" i="21"/>
  <c r="D2149" i="21"/>
  <c r="D2150" i="21"/>
  <c r="D2151" i="21"/>
  <c r="D2152" i="21"/>
  <c r="D2153" i="21"/>
  <c r="D2154" i="21"/>
  <c r="D2155" i="21"/>
  <c r="D2156" i="21"/>
  <c r="D2157" i="21"/>
  <c r="D2158" i="21"/>
  <c r="D2159" i="21"/>
  <c r="D2160" i="21"/>
  <c r="D2161" i="21"/>
  <c r="D2162" i="21"/>
  <c r="D2163" i="21"/>
  <c r="D2164" i="21"/>
  <c r="D2165" i="21"/>
  <c r="D2166" i="21"/>
  <c r="D2167" i="21"/>
  <c r="D2168" i="21"/>
  <c r="D2169" i="21"/>
  <c r="D2170" i="21"/>
  <c r="D2171" i="21"/>
  <c r="D2172" i="21"/>
  <c r="D2173" i="21"/>
  <c r="D2174" i="21"/>
  <c r="D2175" i="21"/>
  <c r="D2176" i="21"/>
  <c r="D2177" i="21"/>
  <c r="D2178" i="21"/>
  <c r="D2179" i="21"/>
  <c r="D2180" i="21"/>
  <c r="D2181" i="21"/>
  <c r="D2182" i="21"/>
  <c r="D2183" i="21"/>
  <c r="D2184" i="21"/>
  <c r="D2185" i="21"/>
  <c r="D2186" i="21"/>
  <c r="D2187" i="21"/>
  <c r="D2188" i="21"/>
  <c r="D2189" i="21"/>
  <c r="D2190" i="21"/>
  <c r="D2191" i="21"/>
  <c r="D2192" i="21"/>
  <c r="D2193" i="21"/>
  <c r="D2194" i="21"/>
  <c r="D2195" i="21"/>
  <c r="D2196" i="21"/>
  <c r="D2197" i="21"/>
  <c r="D2198" i="21"/>
  <c r="D2199" i="21"/>
  <c r="D2200" i="21"/>
  <c r="D2201" i="21"/>
  <c r="D2202" i="21"/>
  <c r="D2203" i="21"/>
  <c r="D2204" i="21"/>
  <c r="D2205" i="21"/>
  <c r="D2206" i="21"/>
  <c r="D2207" i="21"/>
  <c r="D2208" i="21"/>
  <c r="D2209" i="21"/>
  <c r="D2210" i="21"/>
  <c r="D2211" i="21"/>
  <c r="D2212" i="21"/>
  <c r="D2213" i="21"/>
  <c r="D2214" i="21"/>
  <c r="D2215" i="21"/>
  <c r="D2216" i="21"/>
  <c r="D2217" i="21"/>
  <c r="D2218" i="21"/>
  <c r="D2219" i="21"/>
  <c r="D2220" i="21"/>
  <c r="D2221" i="21"/>
  <c r="D2222" i="21"/>
  <c r="D2223" i="21"/>
  <c r="D2224" i="21"/>
  <c r="D2225" i="21"/>
  <c r="D2226" i="21"/>
  <c r="D2227" i="21"/>
  <c r="D2228" i="21"/>
  <c r="D2229" i="21"/>
  <c r="D2230" i="21"/>
  <c r="D2231" i="21"/>
  <c r="D2232" i="21"/>
  <c r="D2233" i="21"/>
  <c r="D2234" i="21"/>
  <c r="D2235" i="21"/>
  <c r="D2236" i="21"/>
  <c r="D2237" i="21"/>
  <c r="D2238" i="21"/>
  <c r="D2239" i="21"/>
  <c r="D2240" i="21"/>
  <c r="D2241" i="21"/>
  <c r="D2242" i="21"/>
  <c r="D2243" i="21"/>
  <c r="D2244" i="21"/>
  <c r="D2245" i="21"/>
  <c r="D2246" i="21"/>
  <c r="D2247" i="21"/>
  <c r="D2248" i="21"/>
  <c r="D2249" i="21"/>
  <c r="D2250" i="21"/>
  <c r="D2251" i="21"/>
  <c r="D2252" i="21"/>
  <c r="D2253" i="21"/>
  <c r="D2254" i="21"/>
  <c r="D2255" i="21"/>
  <c r="D2256" i="21"/>
  <c r="D2257" i="21"/>
  <c r="D2258" i="21"/>
  <c r="D2259" i="21"/>
  <c r="D2260" i="21"/>
  <c r="D2261" i="21"/>
  <c r="D2262" i="21"/>
  <c r="D2263" i="21"/>
  <c r="D2264" i="21"/>
  <c r="D2265" i="21"/>
  <c r="D2266" i="21"/>
  <c r="D2267" i="21"/>
  <c r="D2268" i="21"/>
  <c r="D2269" i="21"/>
  <c r="D2270" i="21"/>
  <c r="D2271" i="21"/>
  <c r="D2272" i="21"/>
  <c r="D2273" i="21"/>
  <c r="D2274" i="21"/>
  <c r="D2275" i="21"/>
  <c r="D2276" i="21"/>
  <c r="D2277" i="21"/>
  <c r="D2278" i="21"/>
  <c r="D2279" i="21"/>
  <c r="D2280" i="21"/>
  <c r="D2281" i="21"/>
  <c r="D2282" i="21"/>
  <c r="D2283" i="21"/>
  <c r="D2284" i="21"/>
  <c r="D2285" i="21"/>
  <c r="D2286" i="21"/>
  <c r="D2287" i="21"/>
  <c r="D2288" i="21"/>
  <c r="D2289" i="21"/>
  <c r="D2290" i="21"/>
  <c r="D2291" i="21"/>
  <c r="D2292" i="21"/>
  <c r="D2293" i="21"/>
  <c r="D2294" i="21"/>
  <c r="D2295" i="21"/>
  <c r="D2296" i="21"/>
  <c r="D2297" i="21"/>
  <c r="D2298" i="21"/>
  <c r="D2299" i="21"/>
  <c r="D2300" i="21"/>
  <c r="D2301" i="21"/>
  <c r="D2302" i="21"/>
  <c r="D2303" i="21"/>
  <c r="D2304" i="21"/>
  <c r="D2305" i="21"/>
  <c r="D2306" i="21"/>
  <c r="D2307" i="21"/>
  <c r="D2308" i="21"/>
  <c r="D2309" i="21"/>
  <c r="D2310" i="21"/>
  <c r="D2311" i="21"/>
  <c r="D2312" i="21"/>
  <c r="D2313" i="21"/>
  <c r="D2314" i="21"/>
  <c r="D2315" i="21"/>
  <c r="D2316" i="21"/>
  <c r="D2317" i="21"/>
  <c r="D2318" i="21"/>
  <c r="D2319" i="21"/>
  <c r="D2320" i="21"/>
  <c r="D2321" i="21"/>
  <c r="D2322" i="21"/>
  <c r="D2323" i="21"/>
  <c r="D2324" i="21"/>
  <c r="D2325" i="21"/>
  <c r="D2326" i="21"/>
  <c r="D2327" i="21"/>
  <c r="D2328" i="21"/>
  <c r="D2329" i="21"/>
  <c r="D2330" i="21"/>
  <c r="D2331" i="21"/>
  <c r="D2332" i="21"/>
  <c r="D2333" i="21"/>
  <c r="D2334" i="21"/>
  <c r="D2335" i="21"/>
  <c r="D2336" i="21"/>
  <c r="D2337" i="21"/>
  <c r="D2338" i="21"/>
  <c r="D2339" i="21"/>
  <c r="D2340" i="21"/>
  <c r="D2341" i="21"/>
  <c r="D2342" i="21"/>
  <c r="D2343" i="21"/>
  <c r="D2344" i="21"/>
  <c r="D2345" i="21"/>
  <c r="D2346" i="21"/>
  <c r="D2347" i="21"/>
  <c r="D2348" i="21"/>
  <c r="D2349" i="21"/>
  <c r="D2350" i="21"/>
  <c r="D2351" i="21"/>
  <c r="D2352" i="21"/>
  <c r="D2353" i="21"/>
  <c r="D2354" i="21"/>
  <c r="D2355" i="21"/>
  <c r="D2356" i="21"/>
  <c r="D2357" i="21"/>
  <c r="D2358" i="21"/>
  <c r="D2359" i="21"/>
  <c r="D2360" i="21"/>
  <c r="D2361" i="21"/>
  <c r="D2362" i="21"/>
  <c r="D2363" i="21"/>
  <c r="D2364" i="21"/>
  <c r="D2365" i="21"/>
  <c r="D2366" i="21"/>
  <c r="D2367" i="21"/>
  <c r="D2368" i="21"/>
  <c r="D2369" i="21"/>
  <c r="D2370" i="21"/>
  <c r="D2371" i="21"/>
  <c r="D2372" i="21"/>
  <c r="D2373" i="21"/>
  <c r="D2374" i="21"/>
  <c r="D2375" i="21"/>
  <c r="D2376" i="21"/>
  <c r="D2377" i="21"/>
  <c r="D2378" i="21"/>
  <c r="D2379" i="21"/>
  <c r="D2380" i="21"/>
  <c r="D2381" i="21"/>
  <c r="D2382" i="21"/>
  <c r="D2383" i="21"/>
  <c r="D2384" i="21"/>
  <c r="D2385" i="21"/>
  <c r="D2386" i="21"/>
  <c r="D2387" i="21"/>
  <c r="D2388" i="21"/>
  <c r="D2389" i="21"/>
  <c r="D2390" i="21"/>
  <c r="D2391" i="21"/>
  <c r="D2392" i="21"/>
  <c r="D2393" i="21"/>
  <c r="D2394" i="21"/>
  <c r="D2395" i="21"/>
  <c r="D2396" i="21"/>
  <c r="D2397" i="21"/>
  <c r="D2398" i="21"/>
  <c r="D2399" i="21"/>
  <c r="D2400" i="21"/>
  <c r="D2401" i="21"/>
  <c r="D2402" i="21"/>
  <c r="D2403" i="21"/>
  <c r="D2404" i="21"/>
  <c r="D2405" i="21"/>
  <c r="D2406" i="21"/>
  <c r="D2407" i="21"/>
  <c r="D2408" i="21"/>
  <c r="D2409" i="21"/>
  <c r="D2410" i="21"/>
  <c r="D2411" i="21"/>
  <c r="D2412" i="21"/>
  <c r="D2413" i="21"/>
  <c r="D2414" i="21"/>
  <c r="D2415" i="21"/>
  <c r="D2416" i="21"/>
  <c r="D2417" i="21"/>
  <c r="D2418" i="21"/>
  <c r="D2419" i="21"/>
  <c r="D2420" i="21"/>
  <c r="D2421" i="21"/>
  <c r="D2422" i="21"/>
  <c r="D2423" i="21"/>
  <c r="D2424" i="21"/>
  <c r="D2425" i="21"/>
  <c r="D2426" i="21"/>
  <c r="D2427" i="21"/>
  <c r="D2428" i="21"/>
  <c r="D2429" i="21"/>
  <c r="D2430" i="21"/>
  <c r="D2431" i="21"/>
  <c r="D2432" i="21"/>
  <c r="D2433" i="21"/>
  <c r="D2434" i="21"/>
  <c r="D2435" i="21"/>
  <c r="D2436" i="21"/>
  <c r="D2437" i="21"/>
  <c r="D2438" i="21"/>
  <c r="D2439" i="21"/>
  <c r="D2440" i="21"/>
  <c r="D2441" i="21"/>
  <c r="D2442" i="21"/>
  <c r="D2443" i="21"/>
  <c r="D2444" i="21"/>
  <c r="D2445" i="21"/>
  <c r="D2446" i="21"/>
  <c r="D2447" i="21"/>
  <c r="D2448" i="21"/>
  <c r="D2449" i="21"/>
  <c r="D2450" i="21"/>
  <c r="D2451" i="21"/>
  <c r="D2452" i="21"/>
  <c r="D2453" i="21"/>
  <c r="D2454" i="21"/>
  <c r="D2455" i="21"/>
  <c r="D2456" i="21"/>
  <c r="D2457" i="21"/>
  <c r="D2458" i="21"/>
  <c r="D2459" i="21"/>
  <c r="D2460" i="21"/>
  <c r="D2461" i="21"/>
  <c r="D2462" i="21"/>
  <c r="D2463" i="21"/>
  <c r="D2464" i="21"/>
  <c r="D2465" i="21"/>
  <c r="D2466" i="21"/>
  <c r="D2467" i="21"/>
  <c r="D2468" i="21"/>
  <c r="D2469" i="21"/>
  <c r="D2470" i="21"/>
  <c r="D2471" i="21"/>
  <c r="D2472" i="21"/>
  <c r="D2473" i="21"/>
  <c r="D2474" i="21"/>
  <c r="D2475" i="21"/>
  <c r="D2476" i="21"/>
  <c r="D2477" i="21"/>
  <c r="D2478" i="21"/>
  <c r="D2479" i="21"/>
  <c r="D2480" i="21"/>
  <c r="D2481" i="21"/>
  <c r="D2482" i="21"/>
  <c r="D2483" i="21"/>
  <c r="D2484" i="21"/>
  <c r="D2485" i="21"/>
  <c r="D2486" i="21"/>
  <c r="D2487" i="21"/>
  <c r="D2488" i="21"/>
  <c r="D2489" i="21"/>
  <c r="D2490" i="21"/>
  <c r="D2491" i="21"/>
  <c r="D2492" i="21"/>
  <c r="D2493" i="21"/>
  <c r="D2494" i="21"/>
  <c r="D2495" i="21"/>
  <c r="D2496" i="21"/>
  <c r="D2497" i="21"/>
  <c r="D2498" i="21"/>
  <c r="D2499" i="21"/>
  <c r="D2500" i="21"/>
  <c r="D2501" i="21"/>
  <c r="D2502" i="21"/>
  <c r="D2503" i="21"/>
  <c r="D2504" i="21"/>
  <c r="D2505" i="21"/>
  <c r="D2506" i="21"/>
  <c r="D2507" i="21"/>
  <c r="D2508" i="21"/>
  <c r="D2509" i="21"/>
  <c r="D2510" i="21"/>
  <c r="D2511" i="21"/>
  <c r="D2512" i="21"/>
  <c r="D2513" i="21"/>
  <c r="D2514" i="21"/>
  <c r="D2515" i="21"/>
  <c r="D2516" i="21"/>
  <c r="D2517" i="21"/>
  <c r="D2518" i="21"/>
  <c r="D2519" i="21"/>
  <c r="D2520" i="21"/>
  <c r="D2521" i="21"/>
  <c r="D2522" i="21"/>
  <c r="D2523" i="21"/>
  <c r="D2524" i="21"/>
  <c r="D2525" i="21"/>
  <c r="D2526" i="21"/>
  <c r="D2527" i="21"/>
  <c r="D2528" i="21"/>
  <c r="D2529" i="21"/>
  <c r="D2530" i="21"/>
  <c r="D2531" i="21"/>
  <c r="D2532" i="21"/>
  <c r="D2533" i="21"/>
  <c r="D2534" i="21"/>
  <c r="D2535" i="21"/>
  <c r="D2536" i="21"/>
  <c r="D2537" i="21"/>
  <c r="D2538" i="21"/>
  <c r="D2539" i="21"/>
  <c r="D2540" i="21"/>
  <c r="D2541" i="21"/>
  <c r="D2542" i="21"/>
  <c r="D2543" i="21"/>
  <c r="D2544" i="21"/>
  <c r="D2545" i="21"/>
  <c r="D2546" i="21"/>
  <c r="D2547" i="21"/>
  <c r="D2548" i="21"/>
  <c r="D2549" i="21"/>
  <c r="D2550" i="21"/>
  <c r="D2551" i="21"/>
  <c r="D2552" i="21"/>
  <c r="D2553" i="21"/>
  <c r="D2554" i="21"/>
  <c r="D2555" i="21"/>
  <c r="D2556" i="21"/>
  <c r="D2557" i="21"/>
  <c r="D2558" i="21"/>
  <c r="D2559" i="21"/>
  <c r="D2560" i="21"/>
  <c r="D2561" i="21"/>
  <c r="D2562" i="21"/>
  <c r="D2563" i="21"/>
  <c r="D2564" i="21"/>
  <c r="D2565" i="21"/>
  <c r="D2566" i="21"/>
  <c r="D2567" i="21"/>
  <c r="D2568" i="21"/>
  <c r="D2569" i="21"/>
  <c r="D2570" i="21"/>
  <c r="D2571" i="21"/>
  <c r="D2572" i="21"/>
  <c r="D2573" i="21"/>
  <c r="D2574" i="21"/>
  <c r="D2575" i="21"/>
  <c r="D2576" i="21"/>
  <c r="D2577" i="21"/>
  <c r="D2578" i="21"/>
  <c r="D2579" i="21"/>
  <c r="D2580" i="21"/>
  <c r="D2581" i="21"/>
  <c r="D2582" i="21"/>
  <c r="D2583" i="21"/>
  <c r="D2584" i="21"/>
  <c r="D2585" i="21"/>
  <c r="D2586" i="21"/>
  <c r="D2587" i="21"/>
  <c r="D2588" i="21"/>
  <c r="D2589" i="21"/>
  <c r="D2590" i="21"/>
  <c r="D2591" i="21"/>
  <c r="D2592" i="21"/>
  <c r="D2593" i="21"/>
  <c r="D2594" i="21"/>
  <c r="D2595" i="21"/>
  <c r="D2596" i="21"/>
  <c r="D2597" i="21"/>
  <c r="D2598" i="21"/>
  <c r="D2599" i="21"/>
  <c r="D2600" i="21"/>
  <c r="D2601" i="21"/>
  <c r="D2602" i="21"/>
  <c r="D2603" i="21"/>
  <c r="D2604" i="21"/>
  <c r="D2605" i="21"/>
  <c r="D2606" i="21"/>
  <c r="D2607" i="21"/>
  <c r="D2608" i="21"/>
  <c r="D2609" i="21"/>
  <c r="D2610" i="21"/>
  <c r="D2611" i="21"/>
  <c r="D2612" i="21"/>
  <c r="D2613" i="21"/>
  <c r="D2614" i="21"/>
  <c r="D2615" i="21"/>
  <c r="D2616" i="21"/>
  <c r="D2617" i="21"/>
  <c r="D2618" i="21"/>
  <c r="D2619" i="21"/>
  <c r="D2620" i="21"/>
  <c r="D2621" i="21"/>
  <c r="D2622" i="21"/>
  <c r="D2623" i="21"/>
  <c r="D2624" i="21"/>
  <c r="D2625" i="21"/>
  <c r="D2626" i="21"/>
  <c r="D2627" i="21"/>
  <c r="D2628" i="21"/>
  <c r="D2629" i="21"/>
  <c r="D2630" i="21"/>
  <c r="D2631" i="21"/>
  <c r="D2632" i="21"/>
  <c r="D2633" i="21"/>
  <c r="D2634" i="21"/>
  <c r="D2635" i="21"/>
  <c r="D2636" i="21"/>
  <c r="D2637" i="21"/>
  <c r="D2638" i="21"/>
  <c r="D2639" i="21"/>
  <c r="D2640" i="21"/>
  <c r="D2641" i="21"/>
  <c r="D2642" i="21"/>
  <c r="D2643" i="21"/>
  <c r="D2644" i="21"/>
  <c r="D2645" i="21"/>
  <c r="D2646" i="21"/>
  <c r="D2647" i="21"/>
  <c r="D2648" i="21"/>
  <c r="D2649" i="21"/>
  <c r="D2650" i="21"/>
  <c r="D2651" i="21"/>
  <c r="D2652" i="21"/>
  <c r="D2653" i="21"/>
  <c r="D2654" i="21"/>
  <c r="D2655" i="21"/>
  <c r="D2656" i="21"/>
  <c r="D2657" i="21"/>
  <c r="D2658" i="21"/>
  <c r="D2659" i="21"/>
  <c r="D2660" i="21"/>
  <c r="D2661" i="21"/>
  <c r="D2662" i="21"/>
  <c r="D2663" i="21"/>
  <c r="D2664" i="21"/>
  <c r="D2665" i="21"/>
  <c r="D2666" i="21"/>
  <c r="D2667" i="21"/>
  <c r="D2668" i="21"/>
  <c r="D2669" i="21"/>
  <c r="D2670" i="21"/>
  <c r="D2671" i="21"/>
  <c r="D2672" i="21"/>
  <c r="D2673" i="21"/>
  <c r="D2674" i="21"/>
  <c r="D2675" i="21"/>
  <c r="D2676" i="21"/>
  <c r="D2677" i="21"/>
  <c r="D2678" i="21"/>
  <c r="D2679" i="21"/>
  <c r="D2680" i="21"/>
  <c r="D2681" i="21"/>
  <c r="D2682" i="21"/>
  <c r="D2683" i="21"/>
  <c r="D2684" i="21"/>
  <c r="D2685" i="21"/>
  <c r="D2686" i="21"/>
  <c r="D2687" i="21"/>
  <c r="D2688" i="21"/>
  <c r="D2689" i="21"/>
  <c r="D2690" i="21"/>
  <c r="D2691" i="21"/>
  <c r="D2692" i="21"/>
  <c r="D2693" i="21"/>
  <c r="D2694" i="21"/>
  <c r="D2695" i="21"/>
  <c r="D2696" i="21"/>
  <c r="D2697" i="21"/>
  <c r="D2698" i="21"/>
  <c r="D2699" i="21"/>
  <c r="D2700" i="21"/>
  <c r="D2701" i="21"/>
  <c r="D2702" i="21"/>
  <c r="D2703" i="21"/>
  <c r="D2704" i="21"/>
  <c r="D2705" i="21"/>
  <c r="D2706" i="21"/>
  <c r="D2707" i="21"/>
  <c r="D2708" i="21"/>
  <c r="D2709" i="21"/>
  <c r="D2710" i="21"/>
  <c r="D2711" i="21"/>
  <c r="D2712" i="21"/>
  <c r="D2713" i="21"/>
  <c r="D2714" i="21"/>
  <c r="D2715" i="21"/>
  <c r="D2716" i="21"/>
  <c r="D2717" i="21"/>
  <c r="D2718" i="21"/>
  <c r="D2719" i="21"/>
  <c r="D2720" i="21"/>
  <c r="D2721" i="21"/>
  <c r="D2722" i="21"/>
  <c r="D2723" i="21"/>
  <c r="D2724" i="21"/>
  <c r="D2725" i="21"/>
  <c r="D2726" i="21"/>
  <c r="D2727" i="21"/>
  <c r="D2728" i="21"/>
  <c r="D2729" i="21"/>
  <c r="D2730" i="21"/>
  <c r="D2731" i="21"/>
  <c r="D2732" i="21"/>
  <c r="D2733" i="21"/>
  <c r="D2734" i="21"/>
  <c r="D2735" i="21"/>
  <c r="D2736" i="21"/>
  <c r="D2737" i="21"/>
  <c r="D2738" i="21"/>
  <c r="D2739" i="21"/>
  <c r="D2740" i="21"/>
  <c r="D2741" i="21"/>
  <c r="D2742" i="21"/>
  <c r="D2743" i="21"/>
  <c r="D2744" i="21"/>
  <c r="D2745" i="21"/>
  <c r="D2746" i="21"/>
  <c r="D2747" i="21"/>
  <c r="D2748" i="21"/>
  <c r="D2749" i="21"/>
  <c r="D2750" i="21"/>
  <c r="D2751" i="21"/>
  <c r="D2752" i="21"/>
  <c r="D2753" i="21"/>
  <c r="D2754" i="21"/>
  <c r="D2755" i="21"/>
  <c r="D2756" i="21"/>
  <c r="D2757" i="21"/>
  <c r="D2758" i="21"/>
  <c r="D2759" i="21"/>
  <c r="D2760" i="21"/>
  <c r="D2761" i="21"/>
  <c r="D2762" i="21"/>
  <c r="D2763" i="21"/>
  <c r="D2764" i="21"/>
  <c r="D2765" i="21"/>
  <c r="D2766" i="21"/>
  <c r="D2767" i="21"/>
  <c r="D2768" i="21"/>
  <c r="D2769" i="21"/>
  <c r="D2770" i="21"/>
  <c r="D2771" i="21"/>
  <c r="D2772" i="21"/>
  <c r="D2773" i="21"/>
  <c r="D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C442" i="21"/>
  <c r="C443" i="21"/>
  <c r="C444" i="21"/>
  <c r="C445" i="21"/>
  <c r="C446" i="21"/>
  <c r="C447" i="21"/>
  <c r="C448" i="21"/>
  <c r="C449" i="21"/>
  <c r="C450" i="21"/>
  <c r="C451" i="21"/>
  <c r="C452" i="21"/>
  <c r="C453" i="21"/>
  <c r="C454" i="21"/>
  <c r="C455" i="21"/>
  <c r="C456" i="21"/>
  <c r="C457" i="21"/>
  <c r="C458" i="21"/>
  <c r="C459" i="21"/>
  <c r="C460" i="21"/>
  <c r="C461" i="21"/>
  <c r="C462" i="21"/>
  <c r="C463" i="21"/>
  <c r="C464" i="21"/>
  <c r="C465" i="21"/>
  <c r="C466" i="21"/>
  <c r="C467" i="21"/>
  <c r="C468" i="21"/>
  <c r="C469" i="21"/>
  <c r="C470" i="21"/>
  <c r="C471" i="21"/>
  <c r="C472" i="21"/>
  <c r="C473" i="21"/>
  <c r="C474" i="21"/>
  <c r="C475" i="21"/>
  <c r="C476" i="21"/>
  <c r="C477" i="21"/>
  <c r="C478" i="21"/>
  <c r="C479" i="21"/>
  <c r="C480" i="21"/>
  <c r="C481" i="21"/>
  <c r="C482" i="21"/>
  <c r="C483" i="21"/>
  <c r="C484" i="21"/>
  <c r="C485" i="21"/>
  <c r="C486" i="21"/>
  <c r="C487" i="21"/>
  <c r="C488" i="21"/>
  <c r="C489" i="21"/>
  <c r="C490" i="21"/>
  <c r="C491" i="21"/>
  <c r="C492" i="21"/>
  <c r="C493" i="21"/>
  <c r="C494" i="21"/>
  <c r="C495" i="21"/>
  <c r="C496" i="21"/>
  <c r="C497" i="21"/>
  <c r="C498" i="21"/>
  <c r="C499" i="21"/>
  <c r="C500" i="21"/>
  <c r="C501" i="21"/>
  <c r="C502" i="21"/>
  <c r="C503" i="21"/>
  <c r="C504" i="21"/>
  <c r="C505" i="21"/>
  <c r="C506" i="21"/>
  <c r="C507" i="21"/>
  <c r="C508" i="21"/>
  <c r="C509" i="21"/>
  <c r="C510" i="21"/>
  <c r="C511" i="21"/>
  <c r="C512" i="21"/>
  <c r="C513" i="21"/>
  <c r="C514" i="21"/>
  <c r="C515" i="21"/>
  <c r="C516" i="21"/>
  <c r="C517" i="21"/>
  <c r="C518" i="21"/>
  <c r="C519" i="21"/>
  <c r="C520" i="21"/>
  <c r="C521" i="21"/>
  <c r="C522" i="21"/>
  <c r="C523" i="21"/>
  <c r="C524" i="21"/>
  <c r="C525" i="21"/>
  <c r="C526" i="21"/>
  <c r="C527" i="21"/>
  <c r="C528" i="21"/>
  <c r="C529" i="21"/>
  <c r="C530" i="21"/>
  <c r="C531" i="21"/>
  <c r="C532" i="21"/>
  <c r="C533" i="21"/>
  <c r="C534" i="21"/>
  <c r="C535" i="21"/>
  <c r="C536" i="21"/>
  <c r="C537" i="21"/>
  <c r="C538" i="21"/>
  <c r="C539" i="21"/>
  <c r="C540" i="21"/>
  <c r="C541" i="21"/>
  <c r="C542" i="21"/>
  <c r="C543" i="21"/>
  <c r="C544" i="21"/>
  <c r="C545" i="21"/>
  <c r="C546" i="21"/>
  <c r="C547" i="21"/>
  <c r="C548" i="21"/>
  <c r="C549" i="21"/>
  <c r="C550" i="21"/>
  <c r="C551" i="21"/>
  <c r="C552" i="21"/>
  <c r="C553" i="21"/>
  <c r="C554" i="21"/>
  <c r="C555" i="21"/>
  <c r="C556" i="21"/>
  <c r="C557" i="21"/>
  <c r="C558" i="21"/>
  <c r="C559" i="21"/>
  <c r="C560" i="21"/>
  <c r="C561" i="21"/>
  <c r="C562" i="21"/>
  <c r="C563" i="21"/>
  <c r="C564" i="21"/>
  <c r="C565" i="21"/>
  <c r="C566" i="21"/>
  <c r="C567" i="21"/>
  <c r="C568" i="21"/>
  <c r="C569" i="21"/>
  <c r="C570" i="21"/>
  <c r="C571" i="21"/>
  <c r="C572" i="21"/>
  <c r="C573" i="21"/>
  <c r="C574" i="21"/>
  <c r="C575" i="21"/>
  <c r="C576" i="21"/>
  <c r="C577" i="21"/>
  <c r="C578" i="21"/>
  <c r="C579" i="21"/>
  <c r="C580" i="21"/>
  <c r="C581" i="21"/>
  <c r="C582" i="21"/>
  <c r="C583" i="21"/>
  <c r="C584" i="21"/>
  <c r="C585" i="21"/>
  <c r="C586" i="21"/>
  <c r="C587" i="21"/>
  <c r="C588" i="21"/>
  <c r="C589" i="21"/>
  <c r="C590" i="21"/>
  <c r="C591" i="21"/>
  <c r="C592" i="21"/>
  <c r="C593" i="21"/>
  <c r="C594" i="21"/>
  <c r="C595" i="21"/>
  <c r="C596" i="21"/>
  <c r="C597" i="21"/>
  <c r="C598" i="21"/>
  <c r="C599" i="21"/>
  <c r="C600" i="21"/>
  <c r="C601" i="21"/>
  <c r="C602" i="21"/>
  <c r="C603" i="21"/>
  <c r="C604" i="21"/>
  <c r="C605" i="21"/>
  <c r="C606" i="21"/>
  <c r="C607" i="21"/>
  <c r="C608" i="21"/>
  <c r="C609" i="21"/>
  <c r="C610" i="21"/>
  <c r="C611" i="21"/>
  <c r="C612" i="21"/>
  <c r="C613" i="21"/>
  <c r="C614" i="21"/>
  <c r="C615" i="21"/>
  <c r="C616" i="21"/>
  <c r="C617" i="21"/>
  <c r="C618" i="21"/>
  <c r="C619" i="21"/>
  <c r="C620" i="21"/>
  <c r="C621" i="21"/>
  <c r="C622" i="21"/>
  <c r="C623" i="21"/>
  <c r="C624" i="21"/>
  <c r="C625" i="21"/>
  <c r="C626" i="21"/>
  <c r="C627" i="21"/>
  <c r="C628" i="21"/>
  <c r="C629" i="21"/>
  <c r="C630" i="21"/>
  <c r="C631" i="21"/>
  <c r="C632" i="21"/>
  <c r="C633" i="21"/>
  <c r="C634" i="21"/>
  <c r="C635" i="21"/>
  <c r="C636" i="21"/>
  <c r="C637" i="21"/>
  <c r="C638" i="21"/>
  <c r="C639" i="21"/>
  <c r="C640" i="21"/>
  <c r="C641" i="21"/>
  <c r="C642" i="21"/>
  <c r="C643" i="21"/>
  <c r="C644" i="21"/>
  <c r="C645" i="21"/>
  <c r="C646" i="21"/>
  <c r="C647" i="21"/>
  <c r="C648" i="21"/>
  <c r="C649" i="21"/>
  <c r="C650" i="21"/>
  <c r="C651" i="21"/>
  <c r="C652" i="21"/>
  <c r="C653" i="21"/>
  <c r="C654" i="21"/>
  <c r="C655" i="21"/>
  <c r="C656" i="21"/>
  <c r="C657" i="21"/>
  <c r="C658" i="21"/>
  <c r="C659" i="21"/>
  <c r="C660" i="21"/>
  <c r="C661" i="21"/>
  <c r="C662" i="21"/>
  <c r="C663" i="21"/>
  <c r="C664" i="21"/>
  <c r="C665" i="21"/>
  <c r="C666" i="21"/>
  <c r="C667" i="21"/>
  <c r="C668" i="21"/>
  <c r="C669" i="21"/>
  <c r="C670" i="21"/>
  <c r="C671" i="21"/>
  <c r="C672" i="21"/>
  <c r="C673" i="21"/>
  <c r="C674" i="21"/>
  <c r="C675" i="21"/>
  <c r="C676" i="21"/>
  <c r="C677" i="21"/>
  <c r="C678" i="21"/>
  <c r="C679" i="21"/>
  <c r="C680" i="21"/>
  <c r="C681" i="21"/>
  <c r="C682" i="21"/>
  <c r="C683" i="21"/>
  <c r="C684" i="21"/>
  <c r="C685" i="21"/>
  <c r="C686" i="21"/>
  <c r="C687" i="21"/>
  <c r="C688" i="21"/>
  <c r="C689" i="21"/>
  <c r="C690" i="21"/>
  <c r="C691" i="21"/>
  <c r="C692" i="21"/>
  <c r="C693" i="21"/>
  <c r="C694" i="21"/>
  <c r="C695" i="21"/>
  <c r="C696" i="21"/>
  <c r="C697" i="21"/>
  <c r="C698" i="21"/>
  <c r="C699" i="21"/>
  <c r="C700" i="21"/>
  <c r="C701" i="21"/>
  <c r="C702" i="21"/>
  <c r="C703" i="21"/>
  <c r="C704" i="21"/>
  <c r="C705" i="21"/>
  <c r="C706" i="21"/>
  <c r="C707" i="21"/>
  <c r="C708" i="21"/>
  <c r="C709" i="21"/>
  <c r="C710" i="21"/>
  <c r="C711" i="21"/>
  <c r="C712" i="21"/>
  <c r="C713" i="21"/>
  <c r="C714" i="21"/>
  <c r="C715" i="21"/>
  <c r="C716" i="21"/>
  <c r="C717" i="21"/>
  <c r="C718" i="21"/>
  <c r="C719" i="21"/>
  <c r="C720" i="21"/>
  <c r="C721" i="21"/>
  <c r="C722" i="21"/>
  <c r="C723" i="21"/>
  <c r="C724" i="21"/>
  <c r="C725" i="21"/>
  <c r="C726" i="21"/>
  <c r="C727" i="21"/>
  <c r="C728" i="21"/>
  <c r="C729" i="21"/>
  <c r="C730" i="21"/>
  <c r="C731" i="21"/>
  <c r="C732" i="21"/>
  <c r="C733" i="21"/>
  <c r="C734" i="21"/>
  <c r="C735" i="21"/>
  <c r="C736" i="21"/>
  <c r="C737" i="21"/>
  <c r="C738" i="21"/>
  <c r="C739" i="21"/>
  <c r="C740" i="21"/>
  <c r="C741" i="21"/>
  <c r="C742" i="21"/>
  <c r="C743" i="21"/>
  <c r="C744" i="21"/>
  <c r="C745" i="21"/>
  <c r="C746" i="21"/>
  <c r="C747" i="21"/>
  <c r="C748" i="21"/>
  <c r="C749" i="21"/>
  <c r="C750" i="21"/>
  <c r="C751" i="21"/>
  <c r="C752" i="21"/>
  <c r="C753" i="21"/>
  <c r="C754" i="21"/>
  <c r="C755" i="21"/>
  <c r="C756" i="21"/>
  <c r="C757" i="21"/>
  <c r="C758" i="21"/>
  <c r="C759" i="21"/>
  <c r="C760" i="21"/>
  <c r="C761" i="21"/>
  <c r="C762" i="21"/>
  <c r="C763" i="21"/>
  <c r="C764" i="21"/>
  <c r="C765" i="21"/>
  <c r="C766" i="21"/>
  <c r="C767" i="21"/>
  <c r="C768" i="21"/>
  <c r="C769" i="21"/>
  <c r="C770" i="21"/>
  <c r="C771" i="21"/>
  <c r="C772" i="21"/>
  <c r="C773" i="21"/>
  <c r="C774" i="21"/>
  <c r="C775" i="21"/>
  <c r="C776" i="21"/>
  <c r="C777" i="21"/>
  <c r="C778" i="21"/>
  <c r="C779" i="21"/>
  <c r="C780" i="21"/>
  <c r="C781" i="21"/>
  <c r="C782" i="21"/>
  <c r="C783" i="21"/>
  <c r="C784" i="21"/>
  <c r="C785" i="21"/>
  <c r="C786" i="21"/>
  <c r="C787" i="21"/>
  <c r="C788" i="21"/>
  <c r="C789" i="21"/>
  <c r="C790" i="21"/>
  <c r="C791" i="21"/>
  <c r="C792" i="21"/>
  <c r="C793" i="21"/>
  <c r="C794" i="21"/>
  <c r="C795" i="21"/>
  <c r="C796" i="21"/>
  <c r="C797" i="21"/>
  <c r="C798" i="21"/>
  <c r="C799" i="21"/>
  <c r="C800" i="21"/>
  <c r="C801" i="21"/>
  <c r="C802" i="21"/>
  <c r="C803" i="21"/>
  <c r="C804" i="21"/>
  <c r="C805" i="21"/>
  <c r="C806" i="21"/>
  <c r="C807" i="21"/>
  <c r="C808" i="21"/>
  <c r="C809" i="21"/>
  <c r="C810" i="21"/>
  <c r="C811" i="21"/>
  <c r="C812" i="21"/>
  <c r="C813" i="21"/>
  <c r="C814" i="21"/>
  <c r="C815" i="21"/>
  <c r="C816" i="21"/>
  <c r="C817" i="21"/>
  <c r="C818" i="21"/>
  <c r="C819" i="21"/>
  <c r="C820" i="21"/>
  <c r="C821" i="21"/>
  <c r="C822" i="21"/>
  <c r="C823" i="21"/>
  <c r="C824" i="21"/>
  <c r="C825" i="21"/>
  <c r="C826" i="21"/>
  <c r="C827" i="21"/>
  <c r="C828" i="21"/>
  <c r="C829" i="21"/>
  <c r="C830" i="21"/>
  <c r="C831" i="21"/>
  <c r="C832" i="21"/>
  <c r="C833" i="21"/>
  <c r="C834" i="21"/>
  <c r="C835" i="21"/>
  <c r="C836" i="21"/>
  <c r="C837" i="21"/>
  <c r="C838" i="21"/>
  <c r="C839" i="21"/>
  <c r="C840" i="21"/>
  <c r="C841" i="21"/>
  <c r="C842" i="21"/>
  <c r="C843" i="21"/>
  <c r="C844" i="21"/>
  <c r="C845" i="21"/>
  <c r="C846" i="21"/>
  <c r="C847" i="21"/>
  <c r="C848" i="21"/>
  <c r="C849" i="21"/>
  <c r="C850" i="21"/>
  <c r="C851" i="21"/>
  <c r="C852" i="21"/>
  <c r="C853" i="21"/>
  <c r="C854" i="21"/>
  <c r="C855" i="21"/>
  <c r="C856" i="21"/>
  <c r="C857" i="21"/>
  <c r="C858" i="21"/>
  <c r="C859" i="21"/>
  <c r="C860" i="21"/>
  <c r="C861" i="21"/>
  <c r="C862" i="21"/>
  <c r="C863" i="21"/>
  <c r="C864" i="21"/>
  <c r="C865" i="21"/>
  <c r="C866" i="21"/>
  <c r="C867" i="21"/>
  <c r="C868" i="21"/>
  <c r="C869" i="21"/>
  <c r="C870" i="21"/>
  <c r="C871" i="21"/>
  <c r="C872" i="21"/>
  <c r="C873" i="21"/>
  <c r="C874" i="21"/>
  <c r="C875" i="21"/>
  <c r="C876" i="21"/>
  <c r="C877" i="21"/>
  <c r="C878" i="21"/>
  <c r="C879" i="21"/>
  <c r="C880" i="21"/>
  <c r="C881" i="21"/>
  <c r="C882" i="21"/>
  <c r="C883" i="21"/>
  <c r="C884" i="21"/>
  <c r="C885" i="21"/>
  <c r="C886" i="21"/>
  <c r="C887" i="21"/>
  <c r="C888" i="21"/>
  <c r="C889" i="21"/>
  <c r="C890" i="21"/>
  <c r="C891" i="21"/>
  <c r="C892" i="21"/>
  <c r="C893" i="21"/>
  <c r="C894" i="21"/>
  <c r="C895" i="21"/>
  <c r="C896" i="21"/>
  <c r="C897" i="21"/>
  <c r="C898" i="21"/>
  <c r="C899" i="21"/>
  <c r="C900" i="21"/>
  <c r="C901" i="21"/>
  <c r="C902" i="21"/>
  <c r="C903" i="21"/>
  <c r="C904" i="21"/>
  <c r="C905" i="21"/>
  <c r="C906" i="21"/>
  <c r="C907" i="21"/>
  <c r="C908" i="21"/>
  <c r="C909" i="21"/>
  <c r="C910" i="21"/>
  <c r="C911" i="21"/>
  <c r="C912" i="21"/>
  <c r="C913" i="21"/>
  <c r="C914" i="21"/>
  <c r="C915" i="21"/>
  <c r="C916" i="21"/>
  <c r="C917" i="21"/>
  <c r="C918" i="21"/>
  <c r="C919" i="21"/>
  <c r="C920" i="21"/>
  <c r="C921" i="21"/>
  <c r="C922" i="21"/>
  <c r="C923" i="21"/>
  <c r="C924" i="21"/>
  <c r="C925" i="21"/>
  <c r="C926" i="21"/>
  <c r="C927" i="21"/>
  <c r="C928" i="21"/>
  <c r="C929" i="21"/>
  <c r="C930" i="21"/>
  <c r="C931" i="21"/>
  <c r="C932" i="21"/>
  <c r="C933" i="21"/>
  <c r="C934" i="21"/>
  <c r="C935" i="21"/>
  <c r="C936" i="21"/>
  <c r="C937" i="21"/>
  <c r="C938" i="21"/>
  <c r="C939" i="21"/>
  <c r="C940" i="21"/>
  <c r="C941" i="21"/>
  <c r="C942" i="21"/>
  <c r="C943" i="21"/>
  <c r="C944" i="21"/>
  <c r="C945" i="21"/>
  <c r="C946" i="21"/>
  <c r="C947" i="21"/>
  <c r="C948" i="21"/>
  <c r="C949" i="21"/>
  <c r="C950" i="21"/>
  <c r="C951" i="21"/>
  <c r="C952" i="21"/>
  <c r="C953" i="21"/>
  <c r="C954" i="21"/>
  <c r="C955" i="21"/>
  <c r="C956" i="21"/>
  <c r="C957" i="21"/>
  <c r="C958" i="21"/>
  <c r="C959" i="21"/>
  <c r="C960" i="21"/>
  <c r="C961" i="21"/>
  <c r="C962" i="21"/>
  <c r="C963" i="21"/>
  <c r="C964" i="21"/>
  <c r="C965" i="21"/>
  <c r="C966" i="21"/>
  <c r="C967" i="21"/>
  <c r="C968" i="21"/>
  <c r="C969" i="21"/>
  <c r="C970" i="21"/>
  <c r="C971" i="21"/>
  <c r="C972" i="21"/>
  <c r="C973" i="21"/>
  <c r="C974" i="21"/>
  <c r="C975" i="21"/>
  <c r="C976" i="21"/>
  <c r="C977" i="21"/>
  <c r="C978" i="21"/>
  <c r="C979" i="21"/>
  <c r="C980" i="21"/>
  <c r="C981" i="21"/>
  <c r="C982" i="21"/>
  <c r="C983" i="21"/>
  <c r="C984" i="21"/>
  <c r="C985" i="21"/>
  <c r="C986" i="21"/>
  <c r="C987" i="21"/>
  <c r="C988" i="21"/>
  <c r="C989" i="21"/>
  <c r="C990" i="21"/>
  <c r="C991" i="21"/>
  <c r="C992" i="21"/>
  <c r="C993" i="21"/>
  <c r="C994" i="21"/>
  <c r="C995" i="21"/>
  <c r="C996" i="21"/>
  <c r="C997" i="21"/>
  <c r="C998" i="21"/>
  <c r="C999" i="21"/>
  <c r="C1000" i="21"/>
  <c r="C1001" i="21"/>
  <c r="C1002" i="21"/>
  <c r="C1003" i="21"/>
  <c r="C1004" i="21"/>
  <c r="C1005" i="21"/>
  <c r="C1006" i="21"/>
  <c r="C1007" i="21"/>
  <c r="C1008" i="21"/>
  <c r="C1009" i="21"/>
  <c r="C1010" i="21"/>
  <c r="C1011" i="21"/>
  <c r="C1012" i="21"/>
  <c r="C1013" i="21"/>
  <c r="C1014" i="21"/>
  <c r="C1015" i="21"/>
  <c r="C1016" i="21"/>
  <c r="C1017" i="21"/>
  <c r="C1018" i="21"/>
  <c r="C1019" i="21"/>
  <c r="C1020" i="21"/>
  <c r="C1021" i="21"/>
  <c r="C1022" i="21"/>
  <c r="C1023" i="21"/>
  <c r="C1024" i="21"/>
  <c r="C1025" i="21"/>
  <c r="C1026" i="21"/>
  <c r="C1027" i="21"/>
  <c r="C1028" i="21"/>
  <c r="C1029" i="21"/>
  <c r="C1030" i="21"/>
  <c r="C1031" i="21"/>
  <c r="C1032" i="21"/>
  <c r="C1033" i="21"/>
  <c r="C1034" i="21"/>
  <c r="C1035" i="21"/>
  <c r="C1036" i="21"/>
  <c r="C1037" i="21"/>
  <c r="C1038" i="21"/>
  <c r="C1039" i="21"/>
  <c r="C1040" i="21"/>
  <c r="C1041" i="21"/>
  <c r="C1042" i="21"/>
  <c r="C1043" i="21"/>
  <c r="C1044" i="21"/>
  <c r="C1045" i="21"/>
  <c r="C1046" i="21"/>
  <c r="C1047" i="21"/>
  <c r="C1048" i="21"/>
  <c r="C1049" i="21"/>
  <c r="C1050" i="21"/>
  <c r="C1051" i="21"/>
  <c r="C1052" i="21"/>
  <c r="C1053" i="21"/>
  <c r="C1054" i="21"/>
  <c r="C1055" i="21"/>
  <c r="C1056" i="21"/>
  <c r="C1057" i="21"/>
  <c r="C1058" i="21"/>
  <c r="C1059" i="21"/>
  <c r="C1060" i="21"/>
  <c r="C1061" i="21"/>
  <c r="C1062" i="21"/>
  <c r="C1063" i="21"/>
  <c r="C1064" i="21"/>
  <c r="C1065" i="21"/>
  <c r="C1066" i="21"/>
  <c r="C1067" i="21"/>
  <c r="C1068" i="21"/>
  <c r="C1069" i="21"/>
  <c r="C1070" i="21"/>
  <c r="C1071" i="21"/>
  <c r="C1072" i="21"/>
  <c r="C1073" i="21"/>
  <c r="C1074" i="21"/>
  <c r="C1075" i="21"/>
  <c r="C1076" i="21"/>
  <c r="C1077" i="21"/>
  <c r="C1078" i="21"/>
  <c r="C1079" i="21"/>
  <c r="C1080" i="21"/>
  <c r="C1081" i="21"/>
  <c r="C1082" i="21"/>
  <c r="C1083" i="21"/>
  <c r="C1084" i="21"/>
  <c r="C1085" i="21"/>
  <c r="C1086" i="21"/>
  <c r="C1087" i="21"/>
  <c r="C1088" i="21"/>
  <c r="C1089" i="21"/>
  <c r="C1090" i="21"/>
  <c r="C1091" i="21"/>
  <c r="C1092" i="21"/>
  <c r="C1093" i="21"/>
  <c r="C1094" i="21"/>
  <c r="C1095" i="21"/>
  <c r="C1096" i="21"/>
  <c r="C1097" i="21"/>
  <c r="C1098" i="21"/>
  <c r="C1099" i="21"/>
  <c r="C1100" i="21"/>
  <c r="C1101" i="21"/>
  <c r="C1102" i="21"/>
  <c r="C1103" i="21"/>
  <c r="C1104" i="21"/>
  <c r="C1105" i="21"/>
  <c r="C1106" i="21"/>
  <c r="C1107" i="21"/>
  <c r="C1108" i="21"/>
  <c r="C1109" i="21"/>
  <c r="C1110" i="21"/>
  <c r="C1111" i="21"/>
  <c r="C1112" i="21"/>
  <c r="C1113" i="21"/>
  <c r="C1114" i="21"/>
  <c r="C1115" i="21"/>
  <c r="C1116" i="21"/>
  <c r="C1117" i="21"/>
  <c r="C1118" i="21"/>
  <c r="C1119" i="21"/>
  <c r="C1120" i="21"/>
  <c r="C1121" i="21"/>
  <c r="C1122" i="21"/>
  <c r="C1123" i="21"/>
  <c r="C1124" i="21"/>
  <c r="C1125" i="21"/>
  <c r="C1126" i="21"/>
  <c r="C1127" i="21"/>
  <c r="C1128" i="21"/>
  <c r="C1129" i="21"/>
  <c r="C1130" i="21"/>
  <c r="C1131" i="21"/>
  <c r="C1132" i="21"/>
  <c r="C1133" i="21"/>
  <c r="C1134" i="21"/>
  <c r="C1135" i="21"/>
  <c r="C1136" i="21"/>
  <c r="C1137" i="21"/>
  <c r="C1138" i="21"/>
  <c r="C1139" i="21"/>
  <c r="C1140" i="21"/>
  <c r="C1141" i="21"/>
  <c r="C1142" i="21"/>
  <c r="C1143" i="21"/>
  <c r="C1144" i="21"/>
  <c r="C1145" i="21"/>
  <c r="C1146" i="21"/>
  <c r="C1147" i="21"/>
  <c r="C1148" i="21"/>
  <c r="C1149" i="21"/>
  <c r="C1150" i="21"/>
  <c r="C1151" i="21"/>
  <c r="C1152" i="21"/>
  <c r="C1153" i="21"/>
  <c r="C1154" i="21"/>
  <c r="C1155" i="21"/>
  <c r="C1156" i="21"/>
  <c r="C1157" i="21"/>
  <c r="C1158" i="21"/>
  <c r="C1159" i="21"/>
  <c r="C1160" i="21"/>
  <c r="C1161" i="21"/>
  <c r="C1162" i="21"/>
  <c r="C1163" i="21"/>
  <c r="C1164" i="21"/>
  <c r="C1165" i="21"/>
  <c r="C1166" i="21"/>
  <c r="C1167" i="21"/>
  <c r="C1168" i="21"/>
  <c r="C1169" i="21"/>
  <c r="C1170" i="21"/>
  <c r="C1171" i="21"/>
  <c r="C1172" i="21"/>
  <c r="C1173" i="21"/>
  <c r="C1174" i="21"/>
  <c r="C1175" i="21"/>
  <c r="C1176" i="21"/>
  <c r="C1177" i="21"/>
  <c r="C1178" i="21"/>
  <c r="C1179" i="21"/>
  <c r="C1180" i="21"/>
  <c r="C1181" i="21"/>
  <c r="C1182" i="21"/>
  <c r="C1183" i="21"/>
  <c r="C1184" i="21"/>
  <c r="C1185" i="21"/>
  <c r="C1186" i="21"/>
  <c r="C1187" i="21"/>
  <c r="C1188" i="21"/>
  <c r="C1189" i="21"/>
  <c r="C1190" i="21"/>
  <c r="C1191" i="21"/>
  <c r="C1192" i="21"/>
  <c r="C1193" i="21"/>
  <c r="C1194" i="21"/>
  <c r="C1195" i="21"/>
  <c r="C1196" i="21"/>
  <c r="C1197" i="21"/>
  <c r="C1198" i="21"/>
  <c r="C1199" i="21"/>
  <c r="C1200" i="21"/>
  <c r="C1201" i="21"/>
  <c r="C1202" i="21"/>
  <c r="C1203" i="21"/>
  <c r="C1204" i="21"/>
  <c r="C1205" i="21"/>
  <c r="C1206" i="21"/>
  <c r="C1207" i="21"/>
  <c r="C1208" i="21"/>
  <c r="C1209" i="21"/>
  <c r="C1210" i="21"/>
  <c r="C1211" i="21"/>
  <c r="C1212" i="21"/>
  <c r="C1213" i="21"/>
  <c r="C1214" i="21"/>
  <c r="C1215" i="21"/>
  <c r="C1216" i="21"/>
  <c r="C1217" i="21"/>
  <c r="C1218" i="21"/>
  <c r="C1219" i="21"/>
  <c r="C1220" i="21"/>
  <c r="C1221" i="21"/>
  <c r="C1222" i="21"/>
  <c r="C1223" i="21"/>
  <c r="C1224" i="21"/>
  <c r="C1225" i="21"/>
  <c r="C1226" i="21"/>
  <c r="C1227" i="21"/>
  <c r="C1228" i="21"/>
  <c r="C1229" i="21"/>
  <c r="C1230" i="21"/>
  <c r="C1231" i="21"/>
  <c r="C1232" i="21"/>
  <c r="C1233" i="21"/>
  <c r="C1234" i="21"/>
  <c r="C1235" i="21"/>
  <c r="C1236" i="21"/>
  <c r="C1237" i="21"/>
  <c r="C1238" i="21"/>
  <c r="C1239" i="21"/>
  <c r="C1240" i="21"/>
  <c r="C1241" i="21"/>
  <c r="C1242" i="21"/>
  <c r="C1243" i="21"/>
  <c r="C1244" i="21"/>
  <c r="C1245" i="21"/>
  <c r="C1246" i="21"/>
  <c r="C1247" i="21"/>
  <c r="C1248" i="21"/>
  <c r="C1249" i="21"/>
  <c r="C1250" i="21"/>
  <c r="C1251" i="21"/>
  <c r="C1252" i="21"/>
  <c r="C1253" i="21"/>
  <c r="C1254" i="21"/>
  <c r="C1255" i="21"/>
  <c r="C1256" i="21"/>
  <c r="C1257" i="21"/>
  <c r="C1258" i="21"/>
  <c r="C1259" i="21"/>
  <c r="C1260" i="21"/>
  <c r="C1261" i="21"/>
  <c r="C1262" i="21"/>
  <c r="C1263" i="21"/>
  <c r="C1264" i="21"/>
  <c r="C1265" i="21"/>
  <c r="C1266" i="21"/>
  <c r="C1267" i="21"/>
  <c r="C1268" i="21"/>
  <c r="C1269" i="21"/>
  <c r="C1270" i="21"/>
  <c r="C1271" i="21"/>
  <c r="C1272" i="21"/>
  <c r="C1273" i="21"/>
  <c r="C1274" i="21"/>
  <c r="C1275" i="21"/>
  <c r="C1276" i="21"/>
  <c r="C1277" i="21"/>
  <c r="C1278" i="21"/>
  <c r="C1279" i="21"/>
  <c r="C1280" i="21"/>
  <c r="C1281" i="21"/>
  <c r="C1282" i="21"/>
  <c r="C1283" i="21"/>
  <c r="C1284" i="21"/>
  <c r="C1285" i="21"/>
  <c r="C1286" i="21"/>
  <c r="C1287" i="21"/>
  <c r="C1288" i="21"/>
  <c r="C1289" i="21"/>
  <c r="C1290" i="21"/>
  <c r="C1291" i="21"/>
  <c r="C1292" i="21"/>
  <c r="C1293" i="21"/>
  <c r="C1294" i="21"/>
  <c r="C1295" i="21"/>
  <c r="C1296" i="21"/>
  <c r="C1297" i="21"/>
  <c r="C1298" i="21"/>
  <c r="C1299" i="21"/>
  <c r="C1300" i="21"/>
  <c r="C1301" i="21"/>
  <c r="C1302" i="21"/>
  <c r="C1303" i="21"/>
  <c r="C1304" i="21"/>
  <c r="C1305" i="21"/>
  <c r="C1306" i="21"/>
  <c r="C1307" i="21"/>
  <c r="C1308" i="21"/>
  <c r="C1309" i="21"/>
  <c r="C1310" i="21"/>
  <c r="C1311" i="21"/>
  <c r="C1312" i="21"/>
  <c r="C1313" i="21"/>
  <c r="C1314" i="21"/>
  <c r="C1315" i="21"/>
  <c r="C1316" i="21"/>
  <c r="C1317" i="21"/>
  <c r="C1318" i="21"/>
  <c r="C1319" i="21"/>
  <c r="C1320" i="21"/>
  <c r="C1321" i="21"/>
  <c r="C1322" i="21"/>
  <c r="C1323" i="21"/>
  <c r="C1324" i="21"/>
  <c r="C1325" i="21"/>
  <c r="C1326" i="21"/>
  <c r="C1327" i="21"/>
  <c r="C1328" i="21"/>
  <c r="C1329" i="21"/>
  <c r="C1330" i="21"/>
  <c r="C1331" i="21"/>
  <c r="C1332" i="21"/>
  <c r="C1333" i="21"/>
  <c r="C1334" i="21"/>
  <c r="C1335" i="21"/>
  <c r="C1336" i="21"/>
  <c r="C1337" i="21"/>
  <c r="C1338" i="21"/>
  <c r="C1339" i="21"/>
  <c r="C1340" i="21"/>
  <c r="C1341" i="21"/>
  <c r="C1342" i="21"/>
  <c r="C1343" i="21"/>
  <c r="C1344" i="21"/>
  <c r="C1345" i="21"/>
  <c r="C1346" i="21"/>
  <c r="C1347" i="21"/>
  <c r="C1348" i="21"/>
  <c r="C1349" i="21"/>
  <c r="C1350" i="21"/>
  <c r="C1351" i="21"/>
  <c r="C1352" i="21"/>
  <c r="C1353" i="21"/>
  <c r="C1354" i="21"/>
  <c r="C1355" i="21"/>
  <c r="C1356" i="21"/>
  <c r="C1357" i="21"/>
  <c r="C1358" i="21"/>
  <c r="C1359" i="21"/>
  <c r="C1360" i="21"/>
  <c r="C1361" i="21"/>
  <c r="C1362" i="21"/>
  <c r="C1363" i="21"/>
  <c r="C1364" i="21"/>
  <c r="C1365" i="21"/>
  <c r="C1366" i="21"/>
  <c r="C1367" i="21"/>
  <c r="C1368" i="21"/>
  <c r="C1369" i="21"/>
  <c r="C1370" i="21"/>
  <c r="C1371" i="21"/>
  <c r="C1372" i="21"/>
  <c r="C1373" i="21"/>
  <c r="C1374" i="21"/>
  <c r="C1375" i="21"/>
  <c r="C1376" i="21"/>
  <c r="C1377" i="21"/>
  <c r="C1378" i="21"/>
  <c r="C1379" i="21"/>
  <c r="C1380" i="21"/>
  <c r="C1381" i="21"/>
  <c r="C1382" i="21"/>
  <c r="C1383" i="21"/>
  <c r="C1384" i="21"/>
  <c r="C1385" i="21"/>
  <c r="C1386" i="21"/>
  <c r="C1387" i="21"/>
  <c r="C1388" i="21"/>
  <c r="C1389" i="21"/>
  <c r="C1390" i="21"/>
  <c r="C1391" i="21"/>
  <c r="C1392" i="21"/>
  <c r="C1393" i="21"/>
  <c r="C1394" i="21"/>
  <c r="C1395" i="21"/>
  <c r="C1396" i="21"/>
  <c r="C1397" i="21"/>
  <c r="C1398" i="21"/>
  <c r="C1399" i="21"/>
  <c r="C1400" i="21"/>
  <c r="C1401" i="21"/>
  <c r="C1402" i="21"/>
  <c r="C1403" i="21"/>
  <c r="C1404" i="21"/>
  <c r="C1405" i="21"/>
  <c r="C1406" i="21"/>
  <c r="C1407" i="21"/>
  <c r="C1408" i="21"/>
  <c r="C1409" i="21"/>
  <c r="C1410" i="21"/>
  <c r="C1411" i="21"/>
  <c r="C1412" i="21"/>
  <c r="C1413" i="21"/>
  <c r="C1414" i="21"/>
  <c r="C1415" i="21"/>
  <c r="C1416" i="21"/>
  <c r="C1417" i="21"/>
  <c r="C1418" i="21"/>
  <c r="C1419" i="21"/>
  <c r="C1420" i="21"/>
  <c r="C1421" i="21"/>
  <c r="C1422" i="21"/>
  <c r="C1423" i="21"/>
  <c r="C1424" i="21"/>
  <c r="C1425" i="21"/>
  <c r="C1426" i="21"/>
  <c r="C1427" i="21"/>
  <c r="C1428" i="21"/>
  <c r="C1429" i="21"/>
  <c r="C1430" i="21"/>
  <c r="C1431" i="21"/>
  <c r="C1432" i="21"/>
  <c r="C1433" i="21"/>
  <c r="C1434" i="21"/>
  <c r="C1435" i="21"/>
  <c r="C1436" i="21"/>
  <c r="C1437" i="21"/>
  <c r="C1438" i="21"/>
  <c r="C1439" i="21"/>
  <c r="C1440" i="21"/>
  <c r="C1441" i="21"/>
  <c r="C1442" i="21"/>
  <c r="C1443" i="21"/>
  <c r="C1444" i="21"/>
  <c r="C1445" i="21"/>
  <c r="C1446" i="21"/>
  <c r="C1447" i="21"/>
  <c r="C1448" i="21"/>
  <c r="C1449" i="21"/>
  <c r="C1450" i="21"/>
  <c r="C1451" i="21"/>
  <c r="C1452" i="21"/>
  <c r="C1453" i="21"/>
  <c r="C1454" i="21"/>
  <c r="C1455" i="21"/>
  <c r="C1456" i="21"/>
  <c r="C1457" i="21"/>
  <c r="C1458" i="21"/>
  <c r="C1459" i="21"/>
  <c r="C1460" i="21"/>
  <c r="C1461" i="21"/>
  <c r="C1462" i="21"/>
  <c r="C1463" i="21"/>
  <c r="C1464" i="21"/>
  <c r="C1465" i="21"/>
  <c r="C1466" i="21"/>
  <c r="C1467" i="21"/>
  <c r="C1468" i="21"/>
  <c r="C1469" i="21"/>
  <c r="C1470" i="21"/>
  <c r="C1471" i="21"/>
  <c r="C1472" i="21"/>
  <c r="C1473" i="21"/>
  <c r="C1474" i="21"/>
  <c r="C1475" i="21"/>
  <c r="C1476" i="21"/>
  <c r="C1477" i="21"/>
  <c r="C1478" i="21"/>
  <c r="C1479" i="21"/>
  <c r="C1480" i="21"/>
  <c r="C1481" i="21"/>
  <c r="C1482" i="21"/>
  <c r="C1483" i="21"/>
  <c r="C1484" i="21"/>
  <c r="C1485" i="21"/>
  <c r="C1486" i="21"/>
  <c r="C1487" i="21"/>
  <c r="C1488" i="21"/>
  <c r="C1489" i="21"/>
  <c r="C1490" i="21"/>
  <c r="C1491" i="21"/>
  <c r="C1492" i="21"/>
  <c r="C1493" i="21"/>
  <c r="C1494" i="21"/>
  <c r="C1495" i="21"/>
  <c r="C1496" i="21"/>
  <c r="C1497" i="21"/>
  <c r="C1498" i="21"/>
  <c r="C1499" i="21"/>
  <c r="C1500" i="21"/>
  <c r="C1501" i="21"/>
  <c r="C1502" i="21"/>
  <c r="C1503" i="21"/>
  <c r="C1504" i="21"/>
  <c r="C1505" i="21"/>
  <c r="C1506" i="21"/>
  <c r="C1507" i="21"/>
  <c r="C1508" i="21"/>
  <c r="C1509" i="21"/>
  <c r="C1510" i="21"/>
  <c r="C1511" i="21"/>
  <c r="C1512" i="21"/>
  <c r="C1513" i="21"/>
  <c r="C1514" i="21"/>
  <c r="C1515" i="21"/>
  <c r="C1516" i="21"/>
  <c r="C1517" i="21"/>
  <c r="C1518" i="21"/>
  <c r="C1519" i="21"/>
  <c r="C1520" i="21"/>
  <c r="C1521" i="21"/>
  <c r="C1522" i="21"/>
  <c r="C1523" i="21"/>
  <c r="C1524" i="21"/>
  <c r="C1525" i="21"/>
  <c r="C1526" i="21"/>
  <c r="C1527" i="21"/>
  <c r="C1528" i="21"/>
  <c r="C1529" i="21"/>
  <c r="C1530" i="21"/>
  <c r="C1531" i="21"/>
  <c r="C1532" i="21"/>
  <c r="C1533" i="21"/>
  <c r="C1534" i="21"/>
  <c r="C1535" i="21"/>
  <c r="C1536" i="21"/>
  <c r="C1537" i="21"/>
  <c r="C1538" i="21"/>
  <c r="C1539" i="21"/>
  <c r="C1540" i="21"/>
  <c r="C1541" i="21"/>
  <c r="C1542" i="21"/>
  <c r="C1543" i="21"/>
  <c r="C1544" i="21"/>
  <c r="C1545" i="21"/>
  <c r="C1546" i="21"/>
  <c r="C1547" i="21"/>
  <c r="C1548" i="21"/>
  <c r="C1549" i="21"/>
  <c r="C1550" i="21"/>
  <c r="C1551" i="21"/>
  <c r="C1552" i="21"/>
  <c r="C1553" i="21"/>
  <c r="C1554" i="21"/>
  <c r="C1555" i="21"/>
  <c r="C1556" i="21"/>
  <c r="C1557" i="21"/>
  <c r="C1558" i="21"/>
  <c r="C1559" i="21"/>
  <c r="C1560" i="21"/>
  <c r="C1561" i="21"/>
  <c r="C1562" i="21"/>
  <c r="C1563" i="21"/>
  <c r="C1564" i="21"/>
  <c r="C1565" i="21"/>
  <c r="C1566" i="21"/>
  <c r="C1567" i="21"/>
  <c r="C1568" i="21"/>
  <c r="C1569" i="21"/>
  <c r="C1570" i="21"/>
  <c r="C1571" i="21"/>
  <c r="C1572" i="21"/>
  <c r="C1573" i="21"/>
  <c r="C1574" i="21"/>
  <c r="C1575" i="21"/>
  <c r="C1576" i="21"/>
  <c r="C1577" i="21"/>
  <c r="C1578" i="21"/>
  <c r="C1579" i="21"/>
  <c r="C1580" i="21"/>
  <c r="C1581" i="21"/>
  <c r="C1582" i="21"/>
  <c r="C1583" i="21"/>
  <c r="C1584" i="21"/>
  <c r="C1585" i="21"/>
  <c r="C1586" i="21"/>
  <c r="C1587" i="21"/>
  <c r="C1588" i="21"/>
  <c r="C1589" i="21"/>
  <c r="C1590" i="21"/>
  <c r="C1591" i="21"/>
  <c r="C1592" i="21"/>
  <c r="C1593" i="21"/>
  <c r="C1594" i="21"/>
  <c r="C1595" i="21"/>
  <c r="C1596" i="21"/>
  <c r="C1597" i="21"/>
  <c r="C1598" i="21"/>
  <c r="C1599" i="21"/>
  <c r="C1600" i="21"/>
  <c r="C1601" i="21"/>
  <c r="C1602" i="21"/>
  <c r="C1603" i="21"/>
  <c r="C1604" i="21"/>
  <c r="C1605" i="21"/>
  <c r="C1606" i="21"/>
  <c r="C1607" i="21"/>
  <c r="C1608" i="21"/>
  <c r="C1609" i="21"/>
  <c r="C1610" i="21"/>
  <c r="C1611" i="21"/>
  <c r="C1612" i="21"/>
  <c r="C1613" i="21"/>
  <c r="C1614" i="21"/>
  <c r="C1615" i="21"/>
  <c r="C1616" i="21"/>
  <c r="C1617" i="21"/>
  <c r="C1618" i="21"/>
  <c r="C1619" i="21"/>
  <c r="C1620" i="21"/>
  <c r="C1621" i="21"/>
  <c r="C1622" i="21"/>
  <c r="C1623" i="21"/>
  <c r="C1624" i="21"/>
  <c r="C1625" i="21"/>
  <c r="C1626" i="21"/>
  <c r="C1627" i="21"/>
  <c r="C1628" i="21"/>
  <c r="C1629" i="21"/>
  <c r="C1630" i="21"/>
  <c r="C1631" i="21"/>
  <c r="C1632" i="21"/>
  <c r="C1633" i="21"/>
  <c r="C1634" i="21"/>
  <c r="C1635" i="21"/>
  <c r="C1636" i="21"/>
  <c r="C1637" i="21"/>
  <c r="C1638" i="21"/>
  <c r="C1639" i="21"/>
  <c r="C1640" i="21"/>
  <c r="C1641" i="21"/>
  <c r="C1642" i="21"/>
  <c r="C1643" i="21"/>
  <c r="C1644" i="21"/>
  <c r="C1645" i="21"/>
  <c r="C1646" i="21"/>
  <c r="C1647" i="21"/>
  <c r="C1648" i="21"/>
  <c r="C1649" i="21"/>
  <c r="C1650" i="21"/>
  <c r="C1651" i="21"/>
  <c r="C1652" i="21"/>
  <c r="C1653" i="21"/>
  <c r="C1654" i="21"/>
  <c r="C1655" i="21"/>
  <c r="C1656" i="21"/>
  <c r="C1657" i="21"/>
  <c r="C1658" i="21"/>
  <c r="C1659" i="21"/>
  <c r="C1660" i="21"/>
  <c r="C1661" i="21"/>
  <c r="C1662" i="21"/>
  <c r="C1663" i="21"/>
  <c r="C1664" i="21"/>
  <c r="C1665" i="21"/>
  <c r="C1666" i="21"/>
  <c r="C1667" i="21"/>
  <c r="C1668" i="21"/>
  <c r="C1669" i="21"/>
  <c r="C1670" i="21"/>
  <c r="C1671" i="21"/>
  <c r="C1672" i="21"/>
  <c r="C1673" i="21"/>
  <c r="C1674" i="21"/>
  <c r="C1675" i="21"/>
  <c r="C1676" i="21"/>
  <c r="C1677" i="21"/>
  <c r="C1678" i="21"/>
  <c r="C1679" i="21"/>
  <c r="C1680" i="21"/>
  <c r="C1681" i="21"/>
  <c r="C1682" i="21"/>
  <c r="C1683" i="21"/>
  <c r="C1684" i="21"/>
  <c r="C1685" i="21"/>
  <c r="C1686" i="21"/>
  <c r="C1687" i="21"/>
  <c r="C1688" i="21"/>
  <c r="C1689" i="21"/>
  <c r="C1690" i="21"/>
  <c r="C1691" i="21"/>
  <c r="C1692" i="21"/>
  <c r="C1693" i="21"/>
  <c r="C1694" i="21"/>
  <c r="C1695" i="21"/>
  <c r="C1696" i="21"/>
  <c r="C1697" i="21"/>
  <c r="C1698" i="21"/>
  <c r="C1699" i="21"/>
  <c r="C1700" i="21"/>
  <c r="C1701" i="21"/>
  <c r="C1702" i="21"/>
  <c r="C1703" i="21"/>
  <c r="C1704" i="21"/>
  <c r="C1705" i="21"/>
  <c r="C1706" i="21"/>
  <c r="C1707" i="21"/>
  <c r="C1708" i="21"/>
  <c r="C1709" i="21"/>
  <c r="C1710" i="21"/>
  <c r="C1711" i="21"/>
  <c r="C1712" i="21"/>
  <c r="C1713" i="21"/>
  <c r="C1714" i="21"/>
  <c r="C1715" i="21"/>
  <c r="C1716" i="21"/>
  <c r="C1717" i="21"/>
  <c r="C1718" i="21"/>
  <c r="C1719" i="21"/>
  <c r="C1720" i="21"/>
  <c r="C1721" i="21"/>
  <c r="C1722" i="21"/>
  <c r="C1723" i="21"/>
  <c r="C1724" i="21"/>
  <c r="C1725" i="21"/>
  <c r="C1726" i="21"/>
  <c r="C1727" i="21"/>
  <c r="C1728" i="21"/>
  <c r="C1729" i="21"/>
  <c r="C1730" i="21"/>
  <c r="C1731" i="21"/>
  <c r="C1732" i="21"/>
  <c r="C1733" i="21"/>
  <c r="C1734" i="21"/>
  <c r="C1735" i="21"/>
  <c r="C1736" i="21"/>
  <c r="C1737" i="21"/>
  <c r="C1738" i="21"/>
  <c r="C1739" i="21"/>
  <c r="C1740" i="21"/>
  <c r="C1741" i="21"/>
  <c r="C1742" i="21"/>
  <c r="C1743" i="21"/>
  <c r="C1744" i="21"/>
  <c r="C1745" i="21"/>
  <c r="C1746" i="21"/>
  <c r="C1747" i="21"/>
  <c r="C1748" i="21"/>
  <c r="C1749" i="21"/>
  <c r="C1750" i="21"/>
  <c r="C1751" i="21"/>
  <c r="C1752" i="21"/>
  <c r="C1753" i="21"/>
  <c r="C1754" i="21"/>
  <c r="C1755" i="21"/>
  <c r="C1756" i="21"/>
  <c r="C1757" i="21"/>
  <c r="C1758" i="21"/>
  <c r="C1759" i="21"/>
  <c r="C1760" i="21"/>
  <c r="C1761" i="21"/>
  <c r="C1762" i="21"/>
  <c r="C1763" i="21"/>
  <c r="C1764" i="21"/>
  <c r="C1765" i="21"/>
  <c r="C1766" i="21"/>
  <c r="C1767" i="21"/>
  <c r="C1768" i="21"/>
  <c r="C1769" i="21"/>
  <c r="C1770" i="21"/>
  <c r="C1771" i="21"/>
  <c r="C1772" i="21"/>
  <c r="C1773" i="21"/>
  <c r="C1774" i="21"/>
  <c r="C1775" i="21"/>
  <c r="C1776" i="21"/>
  <c r="C1777" i="21"/>
  <c r="C1778" i="21"/>
  <c r="C1779" i="21"/>
  <c r="C1780" i="21"/>
  <c r="C1781" i="21"/>
  <c r="C1782" i="21"/>
  <c r="C1783" i="21"/>
  <c r="C1784" i="21"/>
  <c r="C1785" i="21"/>
  <c r="C1786" i="21"/>
  <c r="C1787" i="21"/>
  <c r="C1788" i="21"/>
  <c r="C1789" i="21"/>
  <c r="C1790" i="21"/>
  <c r="C1791" i="21"/>
  <c r="C1792" i="21"/>
  <c r="C1793" i="21"/>
  <c r="C1794" i="21"/>
  <c r="C1795" i="21"/>
  <c r="C1796" i="21"/>
  <c r="C1797" i="21"/>
  <c r="C1798" i="21"/>
  <c r="C1799" i="21"/>
  <c r="C1800" i="21"/>
  <c r="C1801" i="21"/>
  <c r="C1802" i="21"/>
  <c r="C1803" i="21"/>
  <c r="C1804" i="21"/>
  <c r="C1805" i="21"/>
  <c r="C1806" i="21"/>
  <c r="C1807" i="21"/>
  <c r="C1808" i="21"/>
  <c r="C1809" i="21"/>
  <c r="C1810" i="21"/>
  <c r="C1811" i="21"/>
  <c r="C1812" i="21"/>
  <c r="C1813" i="21"/>
  <c r="C1814" i="21"/>
  <c r="C1815" i="21"/>
  <c r="C1816" i="21"/>
  <c r="C1817" i="21"/>
  <c r="C1818" i="21"/>
  <c r="C1819" i="21"/>
  <c r="C1820" i="21"/>
  <c r="C1821" i="21"/>
  <c r="C1822" i="21"/>
  <c r="C1823" i="21"/>
  <c r="C1824" i="21"/>
  <c r="C1825" i="21"/>
  <c r="C1826" i="21"/>
  <c r="C1827" i="21"/>
  <c r="C1828" i="21"/>
  <c r="C1829" i="21"/>
  <c r="C1830" i="21"/>
  <c r="C1831" i="21"/>
  <c r="C1832" i="21"/>
  <c r="C1833" i="21"/>
  <c r="C1834" i="21"/>
  <c r="C1835" i="21"/>
  <c r="C1836" i="21"/>
  <c r="C1837" i="21"/>
  <c r="C1838" i="21"/>
  <c r="C1839" i="21"/>
  <c r="C1840" i="21"/>
  <c r="C1841" i="21"/>
  <c r="C1842" i="21"/>
  <c r="C1843" i="21"/>
  <c r="C1844" i="21"/>
  <c r="C1845" i="21"/>
  <c r="C1846" i="21"/>
  <c r="C1847" i="21"/>
  <c r="C1848" i="21"/>
  <c r="C1849" i="21"/>
  <c r="C1850" i="21"/>
  <c r="C1851" i="21"/>
  <c r="C1852" i="21"/>
  <c r="C1853" i="21"/>
  <c r="C1854" i="21"/>
  <c r="C1855" i="21"/>
  <c r="C1856" i="21"/>
  <c r="C1857" i="21"/>
  <c r="C1858" i="21"/>
  <c r="C1859" i="21"/>
  <c r="C1860" i="21"/>
  <c r="C1861" i="21"/>
  <c r="C1862" i="21"/>
  <c r="C1863" i="21"/>
  <c r="C1864" i="21"/>
  <c r="C1865" i="21"/>
  <c r="C1866" i="21"/>
  <c r="C1867" i="21"/>
  <c r="C1868" i="21"/>
  <c r="C1869" i="21"/>
  <c r="C1870" i="21"/>
  <c r="C1871" i="21"/>
  <c r="C1872" i="21"/>
  <c r="C1873" i="21"/>
  <c r="C1874" i="21"/>
  <c r="C1875" i="21"/>
  <c r="C1876" i="21"/>
  <c r="C1877" i="21"/>
  <c r="C1878" i="21"/>
  <c r="C1879" i="21"/>
  <c r="C1880" i="21"/>
  <c r="C1881" i="21"/>
  <c r="C1882" i="21"/>
  <c r="C1883" i="21"/>
  <c r="C1884" i="21"/>
  <c r="C1885" i="21"/>
  <c r="C1886" i="21"/>
  <c r="C1887" i="21"/>
  <c r="C1888" i="21"/>
  <c r="C1889" i="21"/>
  <c r="C1890" i="21"/>
  <c r="C1891" i="21"/>
  <c r="C1892" i="21"/>
  <c r="C1893" i="21"/>
  <c r="C1894" i="21"/>
  <c r="C1895" i="21"/>
  <c r="C1896" i="21"/>
  <c r="C1897" i="21"/>
  <c r="C1898" i="21"/>
  <c r="C1899" i="21"/>
  <c r="C1900" i="21"/>
  <c r="C1901" i="21"/>
  <c r="C1902" i="21"/>
  <c r="C1903" i="21"/>
  <c r="C1904" i="21"/>
  <c r="C1905" i="21"/>
  <c r="C1906" i="21"/>
  <c r="C1907" i="21"/>
  <c r="C1908" i="21"/>
  <c r="C1909" i="21"/>
  <c r="C1910" i="21"/>
  <c r="C1911" i="21"/>
  <c r="C1912" i="21"/>
  <c r="C1913" i="21"/>
  <c r="C1914" i="21"/>
  <c r="C1915" i="21"/>
  <c r="C1916" i="21"/>
  <c r="C1917" i="21"/>
  <c r="C1918" i="21"/>
  <c r="C1919" i="21"/>
  <c r="C1920" i="21"/>
  <c r="C1921" i="21"/>
  <c r="C1922" i="21"/>
  <c r="C1923" i="21"/>
  <c r="C1924" i="21"/>
  <c r="C1925" i="21"/>
  <c r="C1926" i="21"/>
  <c r="C1927" i="21"/>
  <c r="C1928" i="21"/>
  <c r="C1929" i="21"/>
  <c r="C1930" i="21"/>
  <c r="C1931" i="21"/>
  <c r="C1932" i="21"/>
  <c r="C1933" i="21"/>
  <c r="C1934" i="21"/>
  <c r="C1935" i="21"/>
  <c r="C1936" i="21"/>
  <c r="C1937" i="21"/>
  <c r="C1938" i="21"/>
  <c r="C1939" i="21"/>
  <c r="C1940" i="21"/>
  <c r="C1941" i="21"/>
  <c r="C1942" i="21"/>
  <c r="C1943" i="21"/>
  <c r="C1944" i="21"/>
  <c r="C1945" i="21"/>
  <c r="C1946" i="21"/>
  <c r="C1947" i="21"/>
  <c r="C1948" i="21"/>
  <c r="C1949" i="21"/>
  <c r="C1950" i="21"/>
  <c r="C1951" i="21"/>
  <c r="C1952" i="21"/>
  <c r="C1953" i="21"/>
  <c r="C1954" i="21"/>
  <c r="C1955" i="21"/>
  <c r="C1956" i="21"/>
  <c r="C1957" i="21"/>
  <c r="C1958" i="21"/>
  <c r="C1959" i="21"/>
  <c r="C1960" i="21"/>
  <c r="C1961" i="21"/>
  <c r="C1962" i="21"/>
  <c r="C1963" i="21"/>
  <c r="C1964" i="21"/>
  <c r="C1965" i="21"/>
  <c r="C1966" i="21"/>
  <c r="C1967" i="21"/>
  <c r="C1968" i="21"/>
  <c r="C1969" i="21"/>
  <c r="C1970" i="21"/>
  <c r="C1971" i="21"/>
  <c r="C1972" i="21"/>
  <c r="C1973" i="21"/>
  <c r="C1974" i="21"/>
  <c r="C1975" i="21"/>
  <c r="C1976" i="21"/>
  <c r="C1977" i="21"/>
  <c r="C1978" i="21"/>
  <c r="C1979" i="21"/>
  <c r="C1980" i="21"/>
  <c r="C1981" i="21"/>
  <c r="C1982" i="21"/>
  <c r="C1983" i="21"/>
  <c r="C1984" i="21"/>
  <c r="C1985" i="21"/>
  <c r="C1986" i="21"/>
  <c r="C1987" i="21"/>
  <c r="C1988" i="21"/>
  <c r="C1989" i="21"/>
  <c r="C1990" i="21"/>
  <c r="C1991" i="21"/>
  <c r="C1992" i="21"/>
  <c r="C1993" i="21"/>
  <c r="C1994" i="21"/>
  <c r="C1995" i="21"/>
  <c r="C1996" i="21"/>
  <c r="C1997" i="21"/>
  <c r="C1998" i="21"/>
  <c r="C1999" i="21"/>
  <c r="C2000" i="21"/>
  <c r="C2001" i="21"/>
  <c r="C2002" i="21"/>
  <c r="C2003" i="21"/>
  <c r="C2004" i="21"/>
  <c r="C2005" i="21"/>
  <c r="C2006" i="21"/>
  <c r="C2007" i="21"/>
  <c r="C2008" i="21"/>
  <c r="C2009" i="21"/>
  <c r="C2010" i="21"/>
  <c r="C2011" i="21"/>
  <c r="C2012" i="21"/>
  <c r="C2013" i="21"/>
  <c r="C2014" i="21"/>
  <c r="C2015" i="21"/>
  <c r="C2016" i="21"/>
  <c r="C2017" i="21"/>
  <c r="C2018" i="21"/>
  <c r="C2019" i="21"/>
  <c r="C2020" i="21"/>
  <c r="C2021" i="21"/>
  <c r="C2022" i="21"/>
  <c r="C2023" i="21"/>
  <c r="C2024" i="21"/>
  <c r="C2025" i="21"/>
  <c r="C2026" i="21"/>
  <c r="C2027" i="21"/>
  <c r="C2028" i="21"/>
  <c r="C2029" i="21"/>
  <c r="C2030" i="21"/>
  <c r="C2031" i="21"/>
  <c r="C2032" i="21"/>
  <c r="C2033" i="21"/>
  <c r="C2034" i="21"/>
  <c r="C2035" i="21"/>
  <c r="C2036" i="21"/>
  <c r="C2037" i="21"/>
  <c r="C2038" i="21"/>
  <c r="C2039" i="21"/>
  <c r="C2040" i="21"/>
  <c r="C2041" i="21"/>
  <c r="C2042" i="21"/>
  <c r="C2043" i="21"/>
  <c r="C2044" i="21"/>
  <c r="C2045" i="21"/>
  <c r="C2046" i="21"/>
  <c r="C2047" i="21"/>
  <c r="C2048" i="21"/>
  <c r="C2049" i="21"/>
  <c r="C2050" i="21"/>
  <c r="C2051" i="21"/>
  <c r="C2052" i="21"/>
  <c r="C2053" i="21"/>
  <c r="C2054" i="21"/>
  <c r="C2055" i="21"/>
  <c r="C2056" i="21"/>
  <c r="C2057" i="21"/>
  <c r="C2058" i="21"/>
  <c r="C2059" i="21"/>
  <c r="C2060" i="21"/>
  <c r="C2061" i="21"/>
  <c r="C2062" i="21"/>
  <c r="C2063" i="21"/>
  <c r="C2064" i="21"/>
  <c r="C2065" i="21"/>
  <c r="C2066" i="21"/>
  <c r="C2067" i="21"/>
  <c r="C2068" i="21"/>
  <c r="C2069" i="21"/>
  <c r="C2070" i="21"/>
  <c r="C2071" i="21"/>
  <c r="C2072" i="21"/>
  <c r="C2073" i="21"/>
  <c r="C2074" i="21"/>
  <c r="C2075" i="21"/>
  <c r="C2076" i="21"/>
  <c r="C2077" i="21"/>
  <c r="C2078" i="21"/>
  <c r="C2079" i="21"/>
  <c r="C2080" i="21"/>
  <c r="C2081" i="21"/>
  <c r="C2082" i="21"/>
  <c r="C2083" i="21"/>
  <c r="C2084" i="21"/>
  <c r="C2085" i="21"/>
  <c r="C2086" i="21"/>
  <c r="C2087" i="21"/>
  <c r="C2088" i="21"/>
  <c r="C2089" i="21"/>
  <c r="C2090" i="21"/>
  <c r="C2091" i="21"/>
  <c r="C2092" i="21"/>
  <c r="C2093" i="21"/>
  <c r="C2094" i="21"/>
  <c r="C2095" i="21"/>
  <c r="C2096" i="21"/>
  <c r="C2097" i="21"/>
  <c r="C2098" i="21"/>
  <c r="C2099" i="21"/>
  <c r="C2100" i="21"/>
  <c r="C2101" i="21"/>
  <c r="C2102" i="21"/>
  <c r="C2103" i="21"/>
  <c r="C2104" i="21"/>
  <c r="C2105" i="21"/>
  <c r="C2106" i="21"/>
  <c r="C2107" i="21"/>
  <c r="C2108" i="21"/>
  <c r="C2109" i="21"/>
  <c r="C2110" i="21"/>
  <c r="C2111" i="21"/>
  <c r="C2112" i="21"/>
  <c r="C2113" i="21"/>
  <c r="C2114" i="21"/>
  <c r="C2115" i="21"/>
  <c r="C2116" i="21"/>
  <c r="C2117" i="21"/>
  <c r="C2118" i="21"/>
  <c r="C2119" i="21"/>
  <c r="C2120" i="21"/>
  <c r="C2121" i="21"/>
  <c r="C2122" i="21"/>
  <c r="C2123" i="21"/>
  <c r="C2124" i="21"/>
  <c r="C2125" i="21"/>
  <c r="C2126" i="21"/>
  <c r="C2127" i="21"/>
  <c r="C2128" i="21"/>
  <c r="C2129" i="21"/>
  <c r="C2130" i="21"/>
  <c r="C2131" i="21"/>
  <c r="C2132" i="21"/>
  <c r="C2133" i="21"/>
  <c r="C2134" i="21"/>
  <c r="C2135" i="21"/>
  <c r="C2136" i="21"/>
  <c r="C2137" i="21"/>
  <c r="C2138" i="21"/>
  <c r="C2139" i="21"/>
  <c r="C2140" i="21"/>
  <c r="C2141" i="21"/>
  <c r="C2142" i="21"/>
  <c r="C2143" i="21"/>
  <c r="C2144" i="21"/>
  <c r="C2145" i="21"/>
  <c r="C2146" i="21"/>
  <c r="C2147" i="21"/>
  <c r="C2148" i="21"/>
  <c r="C2149" i="21"/>
  <c r="C2150" i="21"/>
  <c r="C2151" i="21"/>
  <c r="C2152" i="21"/>
  <c r="C2153" i="21"/>
  <c r="C2154" i="21"/>
  <c r="C2155" i="21"/>
  <c r="C2156" i="21"/>
  <c r="C2157" i="21"/>
  <c r="C2158" i="21"/>
  <c r="C2159" i="21"/>
  <c r="C2160" i="21"/>
  <c r="C2161" i="21"/>
  <c r="C2162" i="21"/>
  <c r="C2163" i="21"/>
  <c r="C2164" i="21"/>
  <c r="C2165" i="21"/>
  <c r="C2166" i="21"/>
  <c r="C2167" i="21"/>
  <c r="C2168" i="21"/>
  <c r="C2169" i="21"/>
  <c r="C2170" i="21"/>
  <c r="C2171" i="21"/>
  <c r="C2172" i="21"/>
  <c r="C2173" i="21"/>
  <c r="C2174" i="21"/>
  <c r="C2175" i="21"/>
  <c r="C2176" i="21"/>
  <c r="C2177" i="21"/>
  <c r="C2178" i="21"/>
  <c r="C2179" i="21"/>
  <c r="C2180" i="21"/>
  <c r="C2181" i="21"/>
  <c r="C2182" i="21"/>
  <c r="C2183" i="21"/>
  <c r="C2184" i="21"/>
  <c r="C2185" i="21"/>
  <c r="C2186" i="21"/>
  <c r="C2187" i="21"/>
  <c r="C2188" i="21"/>
  <c r="C2189" i="21"/>
  <c r="C2190" i="21"/>
  <c r="C2191" i="21"/>
  <c r="C2192" i="21"/>
  <c r="C2193" i="21"/>
  <c r="C2194" i="21"/>
  <c r="C2195" i="21"/>
  <c r="C2196" i="21"/>
  <c r="C2197" i="21"/>
  <c r="C2198" i="21"/>
  <c r="C2199" i="21"/>
  <c r="C2200" i="21"/>
  <c r="C2201" i="21"/>
  <c r="C2202" i="21"/>
  <c r="C2203" i="21"/>
  <c r="C2204" i="21"/>
  <c r="C2205" i="21"/>
  <c r="C2206" i="21"/>
  <c r="C2207" i="21"/>
  <c r="C2208" i="21"/>
  <c r="C2209" i="21"/>
  <c r="C2210" i="21"/>
  <c r="C2211" i="21"/>
  <c r="C2212" i="21"/>
  <c r="C2213" i="21"/>
  <c r="C2214" i="21"/>
  <c r="C2215" i="21"/>
  <c r="C2216" i="21"/>
  <c r="C2217" i="21"/>
  <c r="C2218" i="21"/>
  <c r="C2219" i="21"/>
  <c r="C2220" i="21"/>
  <c r="C2221" i="21"/>
  <c r="C2222" i="21"/>
  <c r="C2223" i="21"/>
  <c r="C2224" i="21"/>
  <c r="C2225" i="21"/>
  <c r="C2226" i="21"/>
  <c r="C2227" i="21"/>
  <c r="C2228" i="21"/>
  <c r="C2229" i="21"/>
  <c r="C2230" i="21"/>
  <c r="C2231" i="21"/>
  <c r="C2232" i="21"/>
  <c r="C2233" i="21"/>
  <c r="C2234" i="21"/>
  <c r="C2235" i="21"/>
  <c r="C2236" i="21"/>
  <c r="C2237" i="21"/>
  <c r="C2238" i="21"/>
  <c r="C2239" i="21"/>
  <c r="C2240" i="21"/>
  <c r="C2241" i="21"/>
  <c r="C2242" i="21"/>
  <c r="C2243" i="21"/>
  <c r="C2244" i="21"/>
  <c r="C2245" i="21"/>
  <c r="C2246" i="21"/>
  <c r="C2247" i="21"/>
  <c r="C2248" i="21"/>
  <c r="C2249" i="21"/>
  <c r="C2250" i="21"/>
  <c r="C2251" i="21"/>
  <c r="C2252" i="21"/>
  <c r="C2253" i="21"/>
  <c r="C2254" i="21"/>
  <c r="C2255" i="21"/>
  <c r="C2256" i="21"/>
  <c r="C2257" i="21"/>
  <c r="C2258" i="21"/>
  <c r="C2259" i="21"/>
  <c r="C2260" i="21"/>
  <c r="C2261" i="21"/>
  <c r="C2262" i="21"/>
  <c r="C2263" i="21"/>
  <c r="C2264" i="21"/>
  <c r="C2265" i="21"/>
  <c r="C2266" i="21"/>
  <c r="C2267" i="21"/>
  <c r="C2268" i="21"/>
  <c r="C2269" i="21"/>
  <c r="C2270" i="21"/>
  <c r="C2271" i="21"/>
  <c r="C2272" i="21"/>
  <c r="C2273" i="21"/>
  <c r="C2274" i="21"/>
  <c r="C2275" i="21"/>
  <c r="C2276" i="21"/>
  <c r="C2277" i="21"/>
  <c r="C2278" i="21"/>
  <c r="C2279" i="21"/>
  <c r="C2280" i="21"/>
  <c r="C2281" i="21"/>
  <c r="C2282" i="21"/>
  <c r="C2283" i="21"/>
  <c r="C2284" i="21"/>
  <c r="C2285" i="21"/>
  <c r="C2286" i="21"/>
  <c r="C2287" i="21"/>
  <c r="C2288" i="21"/>
  <c r="C2289" i="21"/>
  <c r="C2290" i="21"/>
  <c r="C2291" i="21"/>
  <c r="C2292" i="21"/>
  <c r="C2293" i="21"/>
  <c r="C2294" i="21"/>
  <c r="C2295" i="21"/>
  <c r="C2296" i="21"/>
  <c r="C2297" i="21"/>
  <c r="C2298" i="21"/>
  <c r="C2299" i="21"/>
  <c r="C2300" i="21"/>
  <c r="C2301" i="21"/>
  <c r="C2302" i="21"/>
  <c r="C2303" i="21"/>
  <c r="C2304" i="21"/>
  <c r="C2305" i="21"/>
  <c r="C2306" i="21"/>
  <c r="C2307" i="21"/>
  <c r="C2308" i="21"/>
  <c r="C2309" i="21"/>
  <c r="C2310" i="21"/>
  <c r="C2311" i="21"/>
  <c r="C2312" i="21"/>
  <c r="C2313" i="21"/>
  <c r="C2314" i="21"/>
  <c r="C2315" i="21"/>
  <c r="C2316" i="21"/>
  <c r="C2317" i="21"/>
  <c r="C2318" i="21"/>
  <c r="C2319" i="21"/>
  <c r="C2320" i="21"/>
  <c r="C2321" i="21"/>
  <c r="C2322" i="21"/>
  <c r="C2323" i="21"/>
  <c r="C2324" i="21"/>
  <c r="C2325" i="21"/>
  <c r="C2326" i="21"/>
  <c r="C2327" i="21"/>
  <c r="C2328" i="21"/>
  <c r="C2329" i="21"/>
  <c r="C2330" i="21"/>
  <c r="C2331" i="21"/>
  <c r="C2332" i="21"/>
  <c r="C2333" i="21"/>
  <c r="C2334" i="21"/>
  <c r="C2335" i="21"/>
  <c r="C2336" i="21"/>
  <c r="C2337" i="21"/>
  <c r="C2338" i="21"/>
  <c r="C2339" i="21"/>
  <c r="C2340" i="21"/>
  <c r="C2341" i="21"/>
  <c r="C2342" i="21"/>
  <c r="C2343" i="21"/>
  <c r="C2344" i="21"/>
  <c r="C2345" i="21"/>
  <c r="C2346" i="21"/>
  <c r="C2347" i="21"/>
  <c r="C2348" i="21"/>
  <c r="C2349" i="21"/>
  <c r="C2350" i="21"/>
  <c r="C2351" i="21"/>
  <c r="C2352" i="21"/>
  <c r="C2353" i="21"/>
  <c r="C2354" i="21"/>
  <c r="C2355" i="21"/>
  <c r="C2356" i="21"/>
  <c r="C2357" i="21"/>
  <c r="C2358" i="21"/>
  <c r="C2359" i="21"/>
  <c r="C2360" i="21"/>
  <c r="C2361" i="21"/>
  <c r="C2362" i="21"/>
  <c r="C2363" i="21"/>
  <c r="C2364" i="21"/>
  <c r="C2365" i="21"/>
  <c r="C2366" i="21"/>
  <c r="C2367" i="21"/>
  <c r="C2368" i="21"/>
  <c r="C2369" i="21"/>
  <c r="C2370" i="21"/>
  <c r="C2371" i="21"/>
  <c r="C2372" i="21"/>
  <c r="C2373" i="21"/>
  <c r="C2374" i="21"/>
  <c r="C2375" i="21"/>
  <c r="C2376" i="21"/>
  <c r="C2377" i="21"/>
  <c r="C2378" i="21"/>
  <c r="C2379" i="21"/>
  <c r="C2380" i="21"/>
  <c r="C2381" i="21"/>
  <c r="C2382" i="21"/>
  <c r="C2383" i="21"/>
  <c r="C2384" i="21"/>
  <c r="C2385" i="21"/>
  <c r="C2386" i="21"/>
  <c r="C2387" i="21"/>
  <c r="C2388" i="21"/>
  <c r="C2389" i="21"/>
  <c r="C2390" i="21"/>
  <c r="C2391" i="21"/>
  <c r="C2392" i="21"/>
  <c r="C2393" i="21"/>
  <c r="C2394" i="21"/>
  <c r="C2395" i="21"/>
  <c r="C2396" i="21"/>
  <c r="C2397" i="21"/>
  <c r="C2398" i="21"/>
  <c r="C2399" i="21"/>
  <c r="C2400" i="21"/>
  <c r="C2401" i="21"/>
  <c r="C2402" i="21"/>
  <c r="C2403" i="21"/>
  <c r="C2404" i="21"/>
  <c r="C2405" i="21"/>
  <c r="C2406" i="21"/>
  <c r="C2407" i="21"/>
  <c r="C2408" i="21"/>
  <c r="C2409" i="21"/>
  <c r="C2410" i="21"/>
  <c r="C2411" i="21"/>
  <c r="C2412" i="21"/>
  <c r="C2413" i="21"/>
  <c r="C2414" i="21"/>
  <c r="C2415" i="21"/>
  <c r="C2416" i="21"/>
  <c r="C2417" i="21"/>
  <c r="C2418" i="21"/>
  <c r="C2419" i="21"/>
  <c r="C2420" i="21"/>
  <c r="C2421" i="21"/>
  <c r="C2422" i="21"/>
  <c r="C2423" i="21"/>
  <c r="C2424" i="21"/>
  <c r="C2425" i="21"/>
  <c r="C2426" i="21"/>
  <c r="C2427" i="21"/>
  <c r="C2428" i="21"/>
  <c r="C2429" i="21"/>
  <c r="C2430" i="21"/>
  <c r="C2431" i="21"/>
  <c r="C2432" i="21"/>
  <c r="C2433" i="21"/>
  <c r="C2434" i="21"/>
  <c r="C2435" i="21"/>
  <c r="C2436" i="21"/>
  <c r="C2437" i="21"/>
  <c r="C2438" i="21"/>
  <c r="C2439" i="21"/>
  <c r="C2440" i="21"/>
  <c r="C2441" i="21"/>
  <c r="C2442" i="21"/>
  <c r="C2443" i="21"/>
  <c r="C2444" i="21"/>
  <c r="C2445" i="21"/>
  <c r="C2446" i="21"/>
  <c r="C2447" i="21"/>
  <c r="C2448" i="21"/>
  <c r="C2449" i="21"/>
  <c r="C2450" i="21"/>
  <c r="C2451" i="21"/>
  <c r="C2452" i="21"/>
  <c r="C2453" i="21"/>
  <c r="C2454" i="21"/>
  <c r="C2455" i="21"/>
  <c r="C2456" i="21"/>
  <c r="C2457" i="21"/>
  <c r="C2458" i="21"/>
  <c r="C2459" i="21"/>
  <c r="C2460" i="21"/>
  <c r="C2461" i="21"/>
  <c r="C2462" i="21"/>
  <c r="C2463" i="21"/>
  <c r="C2464" i="21"/>
  <c r="C2465" i="21"/>
  <c r="C2466" i="21"/>
  <c r="C2467" i="21"/>
  <c r="C2468" i="21"/>
  <c r="C2469" i="21"/>
  <c r="C2470" i="21"/>
  <c r="C2471" i="21"/>
  <c r="C2472" i="21"/>
  <c r="C2473" i="21"/>
  <c r="C2474" i="21"/>
  <c r="C2475" i="21"/>
  <c r="C2476" i="21"/>
  <c r="C2477" i="21"/>
  <c r="C2478" i="21"/>
  <c r="C2479" i="21"/>
  <c r="C2480" i="21"/>
  <c r="C2481" i="21"/>
  <c r="C2482" i="21"/>
  <c r="C2483" i="21"/>
  <c r="C2484" i="21"/>
  <c r="C2485" i="21"/>
  <c r="C2486" i="21"/>
  <c r="C2487" i="21"/>
  <c r="C2488" i="21"/>
  <c r="C2489" i="21"/>
  <c r="C2490" i="21"/>
  <c r="C2491" i="21"/>
  <c r="C2492" i="21"/>
  <c r="C2493" i="21"/>
  <c r="C2494" i="21"/>
  <c r="C2495" i="21"/>
  <c r="C2496" i="21"/>
  <c r="C2497" i="21"/>
  <c r="C2498" i="21"/>
  <c r="C2499" i="21"/>
  <c r="C2500" i="21"/>
  <c r="C2501" i="21"/>
  <c r="C2502" i="21"/>
  <c r="C2503" i="21"/>
  <c r="C2504" i="21"/>
  <c r="C2505" i="21"/>
  <c r="C2506" i="21"/>
  <c r="C2507" i="21"/>
  <c r="C2508" i="21"/>
  <c r="C2509" i="21"/>
  <c r="C2510" i="21"/>
  <c r="C2511" i="21"/>
  <c r="C2512" i="21"/>
  <c r="C2513" i="21"/>
  <c r="C2514" i="21"/>
  <c r="C2515" i="21"/>
  <c r="C2516" i="21"/>
  <c r="C2517" i="21"/>
  <c r="C2518" i="21"/>
  <c r="C2519" i="21"/>
  <c r="C2520" i="21"/>
  <c r="C2521" i="21"/>
  <c r="C2522" i="21"/>
  <c r="C2523" i="21"/>
  <c r="C2524" i="21"/>
  <c r="C2525" i="21"/>
  <c r="C2526" i="21"/>
  <c r="C2527" i="21"/>
  <c r="C2528" i="21"/>
  <c r="C2529" i="21"/>
  <c r="C2530" i="21"/>
  <c r="C2531" i="21"/>
  <c r="C2532" i="21"/>
  <c r="C2533" i="21"/>
  <c r="C2534" i="21"/>
  <c r="C2535" i="21"/>
  <c r="C2536" i="21"/>
  <c r="C2537" i="21"/>
  <c r="C2538" i="21"/>
  <c r="C2539" i="21"/>
  <c r="C2540" i="21"/>
  <c r="C2541" i="21"/>
  <c r="C2542" i="21"/>
  <c r="C2543" i="21"/>
  <c r="C2544" i="21"/>
  <c r="C2545" i="21"/>
  <c r="C2546" i="21"/>
  <c r="C2547" i="21"/>
  <c r="C2548" i="21"/>
  <c r="C2549" i="21"/>
  <c r="C2550" i="21"/>
  <c r="C2551" i="21"/>
  <c r="C2552" i="21"/>
  <c r="C2553" i="21"/>
  <c r="C2554" i="21"/>
  <c r="C2555" i="21"/>
  <c r="C2556" i="21"/>
  <c r="C2557" i="21"/>
  <c r="C2558" i="21"/>
  <c r="C2559" i="21"/>
  <c r="C2560" i="21"/>
  <c r="C2561" i="21"/>
  <c r="C2562" i="21"/>
  <c r="C2563" i="21"/>
  <c r="C2564" i="21"/>
  <c r="C2565" i="21"/>
  <c r="C2566" i="21"/>
  <c r="C2567" i="21"/>
  <c r="C2568" i="21"/>
  <c r="C2569" i="21"/>
  <c r="C2570" i="21"/>
  <c r="C2571" i="21"/>
  <c r="C2572" i="21"/>
  <c r="C2573" i="21"/>
  <c r="C2574" i="21"/>
  <c r="C2575" i="21"/>
  <c r="C2576" i="21"/>
  <c r="C2577" i="21"/>
  <c r="C2578" i="21"/>
  <c r="C2579" i="21"/>
  <c r="C2580" i="21"/>
  <c r="C2581" i="21"/>
  <c r="C2582" i="21"/>
  <c r="C2583" i="21"/>
  <c r="C2584" i="21"/>
  <c r="C2585" i="21"/>
  <c r="C2586" i="21"/>
  <c r="C2587" i="21"/>
  <c r="C2588" i="21"/>
  <c r="C2589" i="21"/>
  <c r="C2590" i="21"/>
  <c r="C2591" i="21"/>
  <c r="C2592" i="21"/>
  <c r="C2593" i="21"/>
  <c r="C2594" i="21"/>
  <c r="C2595" i="21"/>
  <c r="C2596" i="21"/>
  <c r="C2597" i="21"/>
  <c r="C2598" i="21"/>
  <c r="C2599" i="21"/>
  <c r="C2600" i="21"/>
  <c r="C2601" i="21"/>
  <c r="C2602" i="21"/>
  <c r="C2603" i="21"/>
  <c r="C2604" i="21"/>
  <c r="C2605" i="21"/>
  <c r="C2606" i="21"/>
  <c r="C2607" i="21"/>
  <c r="C2608" i="21"/>
  <c r="C2609" i="21"/>
  <c r="C2610" i="21"/>
  <c r="C2611" i="21"/>
  <c r="C2612" i="21"/>
  <c r="C2613" i="21"/>
  <c r="C2614" i="21"/>
  <c r="C2615" i="21"/>
  <c r="C2616" i="21"/>
  <c r="C2617" i="21"/>
  <c r="C2618" i="21"/>
  <c r="C2619" i="21"/>
  <c r="C2620" i="21"/>
  <c r="C2621" i="21"/>
  <c r="C2622" i="21"/>
  <c r="C2623" i="21"/>
  <c r="C2624" i="21"/>
  <c r="C2625" i="21"/>
  <c r="C2626" i="21"/>
  <c r="C2627" i="21"/>
  <c r="C2628" i="21"/>
  <c r="C2629" i="21"/>
  <c r="C2630" i="21"/>
  <c r="C2631" i="21"/>
  <c r="C2632" i="21"/>
  <c r="C2633" i="21"/>
  <c r="C2634" i="21"/>
  <c r="C2635" i="21"/>
  <c r="C2636" i="21"/>
  <c r="C2637" i="21"/>
  <c r="C2638" i="21"/>
  <c r="C2639" i="21"/>
  <c r="C2640" i="21"/>
  <c r="C2641" i="21"/>
  <c r="C2642" i="21"/>
  <c r="C2643" i="21"/>
  <c r="C2644" i="21"/>
  <c r="C2645" i="21"/>
  <c r="C2646" i="21"/>
  <c r="C2647" i="21"/>
  <c r="C2648" i="21"/>
  <c r="C2649" i="21"/>
  <c r="C2650" i="21"/>
  <c r="C2651" i="21"/>
  <c r="C2652" i="21"/>
  <c r="C2653" i="21"/>
  <c r="C2654" i="21"/>
  <c r="C2655" i="21"/>
  <c r="C2656" i="21"/>
  <c r="C2657" i="21"/>
  <c r="C2658" i="21"/>
  <c r="C2659" i="21"/>
  <c r="C2660" i="21"/>
  <c r="C2661" i="21"/>
  <c r="C2662" i="21"/>
  <c r="C2663" i="21"/>
  <c r="C2664" i="21"/>
  <c r="C2665" i="21"/>
  <c r="C2666" i="21"/>
  <c r="C2667" i="21"/>
  <c r="C2668" i="21"/>
  <c r="C2669" i="21"/>
  <c r="C2670" i="21"/>
  <c r="C2671" i="21"/>
  <c r="C2672" i="21"/>
  <c r="C2673" i="21"/>
  <c r="C2674" i="21"/>
  <c r="C2675" i="21"/>
  <c r="C2676" i="21"/>
  <c r="C2677" i="21"/>
  <c r="C2678" i="21"/>
  <c r="C2679" i="21"/>
  <c r="C2680" i="21"/>
  <c r="C2681" i="21"/>
  <c r="C2682" i="21"/>
  <c r="C2683" i="21"/>
  <c r="C2684" i="21"/>
  <c r="C2685" i="21"/>
  <c r="C2686" i="21"/>
  <c r="C2687" i="21"/>
  <c r="C2688" i="21"/>
  <c r="C2689" i="21"/>
  <c r="C2690" i="21"/>
  <c r="C2691" i="21"/>
  <c r="C2692" i="21"/>
  <c r="C2693" i="21"/>
  <c r="C2694" i="21"/>
  <c r="C2695" i="21"/>
  <c r="C2696" i="21"/>
  <c r="C2697" i="21"/>
  <c r="C2698" i="21"/>
  <c r="C2699" i="21"/>
  <c r="C2700" i="21"/>
  <c r="C2701" i="21"/>
  <c r="C2702" i="21"/>
  <c r="C2703" i="21"/>
  <c r="C2704" i="21"/>
  <c r="C2705" i="21"/>
  <c r="C2706" i="21"/>
  <c r="C2707" i="21"/>
  <c r="C2708" i="21"/>
  <c r="C2709" i="21"/>
  <c r="C2710" i="21"/>
  <c r="C2711" i="21"/>
  <c r="C2712" i="21"/>
  <c r="C2713" i="21"/>
  <c r="C2714" i="21"/>
  <c r="C2715" i="21"/>
  <c r="C2716" i="21"/>
  <c r="C2717" i="21"/>
  <c r="C2718" i="21"/>
  <c r="C2719" i="21"/>
  <c r="C2720" i="21"/>
  <c r="C2721" i="21"/>
  <c r="C2722" i="21"/>
  <c r="C2723" i="21"/>
  <c r="C2724" i="21"/>
  <c r="C2725" i="21"/>
  <c r="C2726" i="21"/>
  <c r="C2727" i="21"/>
  <c r="C2728" i="21"/>
  <c r="C2729" i="21"/>
  <c r="C2730" i="21"/>
  <c r="C2731" i="21"/>
  <c r="C2732" i="21"/>
  <c r="C2733" i="21"/>
  <c r="C2734" i="21"/>
  <c r="C2735" i="21"/>
  <c r="C2736" i="21"/>
  <c r="C2737" i="21"/>
  <c r="C2738" i="21"/>
  <c r="C2739" i="21"/>
  <c r="C2740" i="21"/>
  <c r="C2741" i="21"/>
  <c r="C2742" i="21"/>
  <c r="C2743" i="21"/>
  <c r="C2744" i="21"/>
  <c r="C2745" i="21"/>
  <c r="C2746" i="21"/>
  <c r="C2747" i="21"/>
  <c r="C2748" i="21"/>
  <c r="C2749" i="21"/>
  <c r="C2750" i="21"/>
  <c r="C2751" i="21"/>
  <c r="C2752" i="21"/>
  <c r="C2753" i="21"/>
  <c r="C2754" i="21"/>
  <c r="C2755" i="21"/>
  <c r="C2756" i="21"/>
  <c r="C2757" i="21"/>
  <c r="C2758" i="21"/>
  <c r="C2759" i="21"/>
  <c r="C2760" i="21"/>
  <c r="C2761" i="21"/>
  <c r="C2762" i="21"/>
  <c r="C2763" i="21"/>
  <c r="C2764" i="21"/>
  <c r="C2765" i="21"/>
  <c r="C2766" i="21"/>
  <c r="C2767" i="21"/>
  <c r="C2768" i="21"/>
  <c r="C2769" i="21"/>
  <c r="C2770" i="21"/>
  <c r="C2771" i="21"/>
  <c r="C2772" i="21"/>
  <c r="C2773" i="21"/>
  <c r="C2" i="21"/>
  <c r="B2"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178" i="21"/>
  <c r="B179" i="21"/>
  <c r="B180" i="21"/>
  <c r="B181" i="21"/>
  <c r="B182" i="21"/>
  <c r="B183" i="21"/>
  <c r="B184" i="21"/>
  <c r="B185" i="21"/>
  <c r="B186" i="21"/>
  <c r="B187" i="21"/>
  <c r="B188" i="21"/>
  <c r="B189" i="21"/>
  <c r="B190" i="21"/>
  <c r="B191" i="21"/>
  <c r="B192" i="21"/>
  <c r="B193" i="21"/>
  <c r="B194" i="21"/>
  <c r="B195" i="21"/>
  <c r="B196" i="21"/>
  <c r="B197" i="21"/>
  <c r="B198" i="21"/>
  <c r="B199" i="21"/>
  <c r="B200" i="21"/>
  <c r="B201" i="21"/>
  <c r="B202" i="21"/>
  <c r="B203" i="21"/>
  <c r="B204" i="21"/>
  <c r="B205" i="21"/>
  <c r="B206" i="21"/>
  <c r="B207" i="21"/>
  <c r="B208" i="21"/>
  <c r="B209" i="21"/>
  <c r="B210" i="21"/>
  <c r="B211" i="21"/>
  <c r="B212" i="21"/>
  <c r="B213" i="21"/>
  <c r="B214" i="21"/>
  <c r="B215" i="21"/>
  <c r="B216" i="21"/>
  <c r="B217" i="21"/>
  <c r="B218" i="21"/>
  <c r="B219" i="21"/>
  <c r="B220" i="21"/>
  <c r="B221" i="21"/>
  <c r="B222" i="21"/>
  <c r="B223" i="21"/>
  <c r="B224" i="21"/>
  <c r="B225" i="21"/>
  <c r="B226" i="21"/>
  <c r="B227" i="21"/>
  <c r="B228" i="21"/>
  <c r="B229" i="21"/>
  <c r="B230" i="21"/>
  <c r="B231" i="21"/>
  <c r="B232" i="21"/>
  <c r="B233" i="21"/>
  <c r="B234" i="21"/>
  <c r="B235" i="21"/>
  <c r="B236" i="21"/>
  <c r="B237" i="21"/>
  <c r="B238" i="21"/>
  <c r="B239" i="21"/>
  <c r="B240" i="21"/>
  <c r="B241" i="21"/>
  <c r="B242" i="21"/>
  <c r="B243" i="21"/>
  <c r="B244" i="21"/>
  <c r="B245" i="21"/>
  <c r="B246" i="21"/>
  <c r="B247" i="21"/>
  <c r="B248" i="21"/>
  <c r="B249" i="21"/>
  <c r="B250" i="21"/>
  <c r="B251" i="21"/>
  <c r="B252" i="21"/>
  <c r="B253" i="21"/>
  <c r="B254" i="21"/>
  <c r="B255" i="21"/>
  <c r="B256" i="21"/>
  <c r="B257" i="21"/>
  <c r="B258" i="21"/>
  <c r="B259" i="21"/>
  <c r="B260" i="21"/>
  <c r="B261" i="21"/>
  <c r="B262" i="21"/>
  <c r="B263" i="21"/>
  <c r="B264" i="21"/>
  <c r="B265" i="21"/>
  <c r="B266" i="21"/>
  <c r="B267" i="21"/>
  <c r="B268" i="21"/>
  <c r="B269" i="21"/>
  <c r="B270" i="21"/>
  <c r="B271" i="21"/>
  <c r="B272" i="21"/>
  <c r="B273" i="21"/>
  <c r="B274" i="21"/>
  <c r="B275" i="21"/>
  <c r="B276" i="21"/>
  <c r="B277" i="21"/>
  <c r="B278" i="21"/>
  <c r="B279" i="21"/>
  <c r="B280" i="21"/>
  <c r="B281" i="21"/>
  <c r="B282" i="21"/>
  <c r="B283" i="21"/>
  <c r="B284" i="21"/>
  <c r="B285" i="21"/>
  <c r="B286" i="21"/>
  <c r="B287" i="21"/>
  <c r="B288" i="21"/>
  <c r="B289" i="21"/>
  <c r="B290" i="21"/>
  <c r="B291" i="21"/>
  <c r="B292" i="21"/>
  <c r="B293" i="21"/>
  <c r="B294" i="21"/>
  <c r="B295" i="21"/>
  <c r="B296" i="21"/>
  <c r="B297" i="21"/>
  <c r="B298" i="21"/>
  <c r="B299" i="21"/>
  <c r="B300" i="21"/>
  <c r="B301" i="21"/>
  <c r="B302" i="21"/>
  <c r="B303" i="21"/>
  <c r="B304" i="21"/>
  <c r="B305" i="21"/>
  <c r="B306" i="21"/>
  <c r="B307" i="21"/>
  <c r="B308" i="21"/>
  <c r="B309" i="21"/>
  <c r="B310" i="21"/>
  <c r="B311" i="21"/>
  <c r="B312" i="21"/>
  <c r="B313" i="21"/>
  <c r="B314" i="21"/>
  <c r="B315" i="21"/>
  <c r="B316" i="21"/>
  <c r="B317" i="21"/>
  <c r="B318" i="21"/>
  <c r="B319" i="21"/>
  <c r="B320" i="21"/>
  <c r="B321" i="21"/>
  <c r="B322" i="21"/>
  <c r="B323" i="21"/>
  <c r="B324" i="21"/>
  <c r="B325" i="21"/>
  <c r="B326" i="21"/>
  <c r="B327" i="21"/>
  <c r="B328" i="21"/>
  <c r="B329" i="21"/>
  <c r="B330" i="21"/>
  <c r="B331" i="21"/>
  <c r="B332" i="21"/>
  <c r="B333" i="21"/>
  <c r="B334" i="21"/>
  <c r="B335" i="21"/>
  <c r="B336" i="21"/>
  <c r="B337" i="21"/>
  <c r="B338" i="21"/>
  <c r="B339" i="21"/>
  <c r="B340" i="21"/>
  <c r="B341" i="21"/>
  <c r="B342" i="21"/>
  <c r="B343" i="21"/>
  <c r="B344" i="21"/>
  <c r="B345" i="21"/>
  <c r="B346" i="21"/>
  <c r="B347" i="21"/>
  <c r="B348" i="21"/>
  <c r="B349" i="21"/>
  <c r="B350" i="21"/>
  <c r="B351" i="21"/>
  <c r="B352" i="21"/>
  <c r="B353" i="21"/>
  <c r="B354" i="21"/>
  <c r="B355" i="21"/>
  <c r="B356" i="21"/>
  <c r="B357" i="21"/>
  <c r="B358" i="21"/>
  <c r="B359" i="21"/>
  <c r="B360" i="21"/>
  <c r="B361" i="21"/>
  <c r="B362" i="21"/>
  <c r="B363" i="21"/>
  <c r="B364" i="21"/>
  <c r="B365" i="21"/>
  <c r="B366" i="21"/>
  <c r="B367" i="21"/>
  <c r="B368" i="21"/>
  <c r="B369" i="21"/>
  <c r="B370" i="21"/>
  <c r="B371" i="21"/>
  <c r="B372" i="21"/>
  <c r="B373" i="21"/>
  <c r="B374" i="21"/>
  <c r="B375" i="21"/>
  <c r="B376" i="21"/>
  <c r="B377" i="21"/>
  <c r="B378" i="21"/>
  <c r="B379" i="21"/>
  <c r="B380" i="21"/>
  <c r="B381" i="21"/>
  <c r="B382" i="21"/>
  <c r="B383" i="21"/>
  <c r="B384" i="21"/>
  <c r="B385" i="21"/>
  <c r="B386" i="21"/>
  <c r="B387" i="21"/>
  <c r="B388" i="21"/>
  <c r="B389" i="21"/>
  <c r="B390" i="21"/>
  <c r="B391" i="21"/>
  <c r="B392" i="21"/>
  <c r="B393" i="21"/>
  <c r="B394" i="21"/>
  <c r="B395" i="21"/>
  <c r="B396" i="21"/>
  <c r="B397" i="21"/>
  <c r="B398" i="21"/>
  <c r="B399" i="21"/>
  <c r="B400" i="21"/>
  <c r="B401" i="21"/>
  <c r="B402" i="21"/>
  <c r="B403" i="21"/>
  <c r="B404" i="21"/>
  <c r="B405" i="21"/>
  <c r="B406" i="21"/>
  <c r="B407" i="21"/>
  <c r="B408" i="21"/>
  <c r="B409" i="21"/>
  <c r="B410" i="21"/>
  <c r="B411" i="21"/>
  <c r="B412" i="21"/>
  <c r="B413" i="21"/>
  <c r="B414" i="21"/>
  <c r="B415" i="21"/>
  <c r="B416" i="21"/>
  <c r="B417" i="21"/>
  <c r="B418" i="21"/>
  <c r="B419" i="21"/>
  <c r="B420" i="21"/>
  <c r="B421" i="21"/>
  <c r="B422" i="21"/>
  <c r="B423" i="21"/>
  <c r="B424" i="21"/>
  <c r="B425" i="21"/>
  <c r="B426" i="21"/>
  <c r="B427" i="21"/>
  <c r="B428" i="21"/>
  <c r="B429" i="21"/>
  <c r="B430" i="21"/>
  <c r="B431" i="21"/>
  <c r="B432" i="21"/>
  <c r="B433" i="21"/>
  <c r="B434" i="21"/>
  <c r="B435" i="21"/>
  <c r="B436" i="21"/>
  <c r="B437" i="21"/>
  <c r="B438" i="21"/>
  <c r="B439" i="21"/>
  <c r="B440" i="21"/>
  <c r="B441" i="21"/>
  <c r="B442" i="21"/>
  <c r="B443" i="21"/>
  <c r="B444" i="21"/>
  <c r="B445" i="21"/>
  <c r="B446" i="21"/>
  <c r="B447" i="21"/>
  <c r="B448" i="21"/>
  <c r="B449" i="21"/>
  <c r="B450" i="21"/>
  <c r="B451" i="21"/>
  <c r="B452" i="21"/>
  <c r="B453" i="21"/>
  <c r="B454" i="21"/>
  <c r="B455" i="21"/>
  <c r="B456" i="21"/>
  <c r="B457" i="21"/>
  <c r="B458" i="21"/>
  <c r="B459" i="21"/>
  <c r="B460" i="21"/>
  <c r="B461" i="21"/>
  <c r="B462" i="21"/>
  <c r="B463" i="21"/>
  <c r="B464" i="21"/>
  <c r="B465" i="21"/>
  <c r="B466" i="21"/>
  <c r="B467" i="21"/>
  <c r="B468" i="21"/>
  <c r="B469" i="21"/>
  <c r="B470" i="21"/>
  <c r="B471" i="21"/>
  <c r="B472" i="21"/>
  <c r="B473" i="21"/>
  <c r="B474" i="21"/>
  <c r="B475" i="21"/>
  <c r="B476" i="21"/>
  <c r="B477" i="21"/>
  <c r="B478" i="21"/>
  <c r="B479" i="21"/>
  <c r="B480" i="21"/>
  <c r="B481" i="21"/>
  <c r="B482" i="21"/>
  <c r="B483" i="21"/>
  <c r="B484" i="21"/>
  <c r="B485" i="21"/>
  <c r="B486" i="21"/>
  <c r="B487" i="21"/>
  <c r="B488" i="21"/>
  <c r="B489" i="21"/>
  <c r="B490" i="21"/>
  <c r="B491" i="21"/>
  <c r="B492" i="21"/>
  <c r="B493" i="21"/>
  <c r="B494" i="21"/>
  <c r="B495" i="21"/>
  <c r="B496" i="21"/>
  <c r="B497" i="21"/>
  <c r="B498" i="21"/>
  <c r="B499" i="21"/>
  <c r="B500" i="21"/>
  <c r="B501" i="21"/>
  <c r="B502" i="21"/>
  <c r="B503" i="21"/>
  <c r="B504" i="21"/>
  <c r="B505" i="21"/>
  <c r="B506" i="21"/>
  <c r="B507" i="21"/>
  <c r="B508" i="21"/>
  <c r="B509" i="21"/>
  <c r="B510" i="21"/>
  <c r="B511" i="21"/>
  <c r="B512" i="21"/>
  <c r="B513" i="21"/>
  <c r="B514" i="21"/>
  <c r="B515" i="21"/>
  <c r="B516" i="21"/>
  <c r="B517" i="21"/>
  <c r="B518" i="21"/>
  <c r="B519" i="21"/>
  <c r="B520" i="21"/>
  <c r="B521" i="21"/>
  <c r="B522" i="21"/>
  <c r="B523" i="21"/>
  <c r="B524" i="21"/>
  <c r="B525" i="21"/>
  <c r="B526" i="21"/>
  <c r="B527" i="21"/>
  <c r="B528" i="21"/>
  <c r="B529" i="21"/>
  <c r="B530" i="21"/>
  <c r="B531" i="21"/>
  <c r="B532" i="21"/>
  <c r="B533" i="21"/>
  <c r="B534" i="21"/>
  <c r="B535" i="21"/>
  <c r="B536" i="21"/>
  <c r="B537" i="21"/>
  <c r="B538" i="21"/>
  <c r="B539" i="21"/>
  <c r="B540" i="21"/>
  <c r="B541" i="21"/>
  <c r="B542" i="21"/>
  <c r="B543" i="21"/>
  <c r="B544" i="21"/>
  <c r="B545" i="21"/>
  <c r="B546" i="21"/>
  <c r="B547" i="21"/>
  <c r="B548" i="21"/>
  <c r="B549" i="21"/>
  <c r="B550" i="21"/>
  <c r="B551" i="21"/>
  <c r="B552" i="21"/>
  <c r="B553" i="21"/>
  <c r="B554" i="21"/>
  <c r="B555" i="21"/>
  <c r="B556" i="21"/>
  <c r="B557" i="21"/>
  <c r="B558" i="21"/>
  <c r="B559" i="21"/>
  <c r="B560" i="21"/>
  <c r="B561" i="21"/>
  <c r="B562" i="21"/>
  <c r="B563" i="21"/>
  <c r="B564" i="21"/>
  <c r="B565" i="21"/>
  <c r="B566" i="21"/>
  <c r="B567" i="21"/>
  <c r="B568" i="21"/>
  <c r="B569" i="21"/>
  <c r="B570" i="21"/>
  <c r="B571" i="21"/>
  <c r="B572" i="21"/>
  <c r="B573" i="21"/>
  <c r="B574" i="21"/>
  <c r="B575" i="21"/>
  <c r="B576" i="21"/>
  <c r="B577" i="21"/>
  <c r="B578" i="21"/>
  <c r="B579" i="21"/>
  <c r="B580" i="21"/>
  <c r="B581" i="21"/>
  <c r="B582" i="21"/>
  <c r="B583" i="21"/>
  <c r="B584" i="21"/>
  <c r="B585" i="21"/>
  <c r="B586" i="21"/>
  <c r="B587" i="21"/>
  <c r="B588" i="21"/>
  <c r="B589" i="21"/>
  <c r="B590" i="21"/>
  <c r="B591" i="21"/>
  <c r="B592" i="21"/>
  <c r="B593" i="21"/>
  <c r="B594" i="21"/>
  <c r="B595" i="21"/>
  <c r="B596" i="21"/>
  <c r="B597" i="21"/>
  <c r="B598" i="21"/>
  <c r="B599" i="21"/>
  <c r="B600" i="21"/>
  <c r="B601" i="21"/>
  <c r="B602" i="21"/>
  <c r="B603" i="21"/>
  <c r="B604" i="21"/>
  <c r="B605" i="21"/>
  <c r="B606" i="21"/>
  <c r="B607" i="21"/>
  <c r="B608" i="21"/>
  <c r="B609" i="21"/>
  <c r="B610" i="21"/>
  <c r="B611" i="21"/>
  <c r="B612" i="21"/>
  <c r="B613" i="21"/>
  <c r="B614" i="21"/>
  <c r="B615" i="21"/>
  <c r="B616" i="21"/>
  <c r="B617" i="21"/>
  <c r="B618" i="21"/>
  <c r="B619" i="21"/>
  <c r="B620" i="21"/>
  <c r="B621" i="21"/>
  <c r="B622" i="21"/>
  <c r="B623" i="21"/>
  <c r="B624" i="21"/>
  <c r="B625" i="21"/>
  <c r="B626" i="21"/>
  <c r="B627" i="21"/>
  <c r="B628" i="21"/>
  <c r="B629" i="21"/>
  <c r="B630" i="21"/>
  <c r="B631" i="21"/>
  <c r="B632" i="21"/>
  <c r="B633" i="21"/>
  <c r="B634" i="21"/>
  <c r="B635" i="21"/>
  <c r="B636" i="21"/>
  <c r="B637" i="21"/>
  <c r="B638" i="21"/>
  <c r="B639" i="21"/>
  <c r="B640" i="21"/>
  <c r="B641" i="21"/>
  <c r="B642" i="21"/>
  <c r="B643" i="21"/>
  <c r="B644" i="21"/>
  <c r="B645" i="21"/>
  <c r="B646" i="21"/>
  <c r="B647" i="21"/>
  <c r="B648" i="21"/>
  <c r="B649" i="21"/>
  <c r="B650" i="21"/>
  <c r="B651" i="21"/>
  <c r="B652" i="21"/>
  <c r="B653" i="21"/>
  <c r="B654" i="21"/>
  <c r="B655" i="21"/>
  <c r="B656" i="21"/>
  <c r="B657" i="21"/>
  <c r="B658" i="21"/>
  <c r="B659" i="21"/>
  <c r="B660" i="21"/>
  <c r="B661" i="21"/>
  <c r="B662" i="21"/>
  <c r="B663" i="21"/>
  <c r="B664" i="21"/>
  <c r="B665" i="21"/>
  <c r="B666" i="21"/>
  <c r="B667" i="21"/>
  <c r="B668" i="21"/>
  <c r="B669" i="21"/>
  <c r="B670" i="21"/>
  <c r="B671" i="21"/>
  <c r="B672" i="21"/>
  <c r="B673" i="21"/>
  <c r="B674" i="21"/>
  <c r="B675" i="21"/>
  <c r="B676" i="21"/>
  <c r="B677" i="21"/>
  <c r="B678" i="21"/>
  <c r="B679" i="21"/>
  <c r="B680" i="21"/>
  <c r="B681" i="21"/>
  <c r="B682" i="21"/>
  <c r="B683" i="21"/>
  <c r="B684" i="21"/>
  <c r="B685" i="21"/>
  <c r="B686" i="21"/>
  <c r="B687" i="21"/>
  <c r="B688" i="21"/>
  <c r="B689" i="21"/>
  <c r="B690" i="21"/>
  <c r="B691" i="21"/>
  <c r="B692" i="21"/>
  <c r="B693" i="21"/>
  <c r="B694" i="21"/>
  <c r="B695" i="21"/>
  <c r="B696" i="21"/>
  <c r="B697" i="21"/>
  <c r="B698" i="21"/>
  <c r="B699" i="21"/>
  <c r="B700" i="21"/>
  <c r="B701" i="21"/>
  <c r="B702" i="21"/>
  <c r="B703" i="21"/>
  <c r="B704" i="21"/>
  <c r="B705" i="21"/>
  <c r="B706" i="21"/>
  <c r="B707" i="21"/>
  <c r="B708" i="21"/>
  <c r="B709" i="21"/>
  <c r="B710" i="21"/>
  <c r="B711" i="21"/>
  <c r="B712" i="21"/>
  <c r="B713" i="21"/>
  <c r="B714" i="21"/>
  <c r="B715" i="21"/>
  <c r="B716" i="21"/>
  <c r="B717" i="21"/>
  <c r="B718" i="21"/>
  <c r="B719" i="21"/>
  <c r="B720" i="21"/>
  <c r="B721" i="21"/>
  <c r="B722" i="21"/>
  <c r="B723" i="21"/>
  <c r="B724" i="21"/>
  <c r="B725" i="21"/>
  <c r="B726" i="21"/>
  <c r="B727" i="21"/>
  <c r="B728" i="21"/>
  <c r="B729" i="21"/>
  <c r="B730" i="21"/>
  <c r="B731" i="21"/>
  <c r="B732" i="21"/>
  <c r="B733" i="21"/>
  <c r="B734" i="21"/>
  <c r="B735" i="21"/>
  <c r="B736" i="21"/>
  <c r="B737" i="21"/>
  <c r="B738" i="21"/>
  <c r="B739" i="21"/>
  <c r="B740" i="21"/>
  <c r="B741" i="21"/>
  <c r="B742" i="21"/>
  <c r="B743" i="21"/>
  <c r="B744" i="21"/>
  <c r="B745" i="21"/>
  <c r="B746" i="21"/>
  <c r="B747" i="21"/>
  <c r="B748" i="21"/>
  <c r="B749" i="21"/>
  <c r="B750" i="21"/>
  <c r="B751" i="21"/>
  <c r="B752" i="21"/>
  <c r="B753" i="21"/>
  <c r="B754" i="21"/>
  <c r="B755" i="21"/>
  <c r="B756" i="21"/>
  <c r="B757" i="21"/>
  <c r="B758" i="21"/>
  <c r="B759" i="21"/>
  <c r="B760" i="21"/>
  <c r="B761" i="21"/>
  <c r="B762" i="21"/>
  <c r="B763" i="21"/>
  <c r="B764" i="21"/>
  <c r="B765" i="21"/>
  <c r="B766" i="21"/>
  <c r="B767" i="21"/>
  <c r="B768" i="21"/>
  <c r="B769" i="21"/>
  <c r="B770" i="21"/>
  <c r="B771" i="21"/>
  <c r="B772" i="21"/>
  <c r="B773" i="21"/>
  <c r="B774" i="21"/>
  <c r="B775" i="21"/>
  <c r="B776" i="21"/>
  <c r="B777" i="21"/>
  <c r="B778" i="21"/>
  <c r="B779" i="21"/>
  <c r="B780" i="21"/>
  <c r="B781" i="21"/>
  <c r="B782" i="21"/>
  <c r="B783" i="21"/>
  <c r="B784" i="21"/>
  <c r="B785" i="21"/>
  <c r="B786" i="21"/>
  <c r="B787" i="21"/>
  <c r="B788" i="21"/>
  <c r="B789" i="21"/>
  <c r="B790" i="21"/>
  <c r="B791" i="21"/>
  <c r="B792" i="21"/>
  <c r="B793" i="21"/>
  <c r="B794" i="21"/>
  <c r="B795" i="21"/>
  <c r="B796" i="21"/>
  <c r="B797" i="21"/>
  <c r="B798" i="21"/>
  <c r="B799" i="21"/>
  <c r="B800" i="21"/>
  <c r="B801" i="21"/>
  <c r="B802" i="21"/>
  <c r="B803" i="21"/>
  <c r="B804" i="21"/>
  <c r="B805" i="21"/>
  <c r="B806" i="21"/>
  <c r="B807" i="21"/>
  <c r="B808" i="21"/>
  <c r="B809" i="21"/>
  <c r="B810" i="21"/>
  <c r="B811" i="21"/>
  <c r="B812" i="21"/>
  <c r="B813" i="21"/>
  <c r="B814" i="21"/>
  <c r="B815" i="21"/>
  <c r="B816" i="21"/>
  <c r="B817" i="21"/>
  <c r="B818" i="21"/>
  <c r="B819" i="21"/>
  <c r="B820" i="21"/>
  <c r="B821" i="21"/>
  <c r="B822" i="21"/>
  <c r="B823" i="21"/>
  <c r="B824" i="21"/>
  <c r="B825" i="21"/>
  <c r="B826" i="21"/>
  <c r="B827" i="21"/>
  <c r="B828" i="21"/>
  <c r="B829" i="21"/>
  <c r="B830" i="21"/>
  <c r="B831" i="21"/>
  <c r="B832" i="21"/>
  <c r="B833" i="21"/>
  <c r="B834" i="21"/>
  <c r="B835" i="21"/>
  <c r="B836" i="21"/>
  <c r="B837" i="21"/>
  <c r="B838" i="21"/>
  <c r="B839" i="21"/>
  <c r="B840" i="21"/>
  <c r="B841" i="21"/>
  <c r="B842" i="21"/>
  <c r="B843" i="21"/>
  <c r="B844" i="21"/>
  <c r="B845" i="21"/>
  <c r="B846" i="21"/>
  <c r="B847" i="21"/>
  <c r="B848" i="21"/>
  <c r="B849" i="21"/>
  <c r="B850" i="21"/>
  <c r="B851" i="21"/>
  <c r="B852" i="21"/>
  <c r="B853" i="21"/>
  <c r="B854" i="21"/>
  <c r="B855" i="21"/>
  <c r="B856" i="21"/>
  <c r="B857" i="21"/>
  <c r="B858" i="21"/>
  <c r="B859" i="21"/>
  <c r="B860" i="21"/>
  <c r="B861" i="21"/>
  <c r="B862" i="21"/>
  <c r="B863" i="21"/>
  <c r="B864" i="21"/>
  <c r="B865" i="21"/>
  <c r="B866" i="21"/>
  <c r="B867" i="21"/>
  <c r="B868" i="21"/>
  <c r="B869" i="21"/>
  <c r="B870" i="21"/>
  <c r="B871" i="21"/>
  <c r="B872" i="21"/>
  <c r="B873" i="21"/>
  <c r="B874" i="21"/>
  <c r="B875" i="21"/>
  <c r="B876" i="21"/>
  <c r="B877" i="21"/>
  <c r="B878" i="21"/>
  <c r="B879" i="21"/>
  <c r="B880" i="21"/>
  <c r="B881" i="21"/>
  <c r="B882" i="21"/>
  <c r="B883" i="21"/>
  <c r="B884" i="21"/>
  <c r="B885" i="21"/>
  <c r="B886" i="21"/>
  <c r="B887" i="21"/>
  <c r="B888" i="21"/>
  <c r="B889" i="21"/>
  <c r="B890" i="21"/>
  <c r="B891" i="21"/>
  <c r="B892" i="21"/>
  <c r="B893" i="21"/>
  <c r="B894" i="21"/>
  <c r="B895" i="21"/>
  <c r="B896" i="21"/>
  <c r="B897" i="21"/>
  <c r="B898" i="21"/>
  <c r="B899" i="21"/>
  <c r="B900" i="21"/>
  <c r="B901" i="21"/>
  <c r="B902" i="21"/>
  <c r="B903" i="21"/>
  <c r="B904" i="21"/>
  <c r="B905" i="21"/>
  <c r="B906" i="21"/>
  <c r="B907" i="21"/>
  <c r="B908" i="21"/>
  <c r="B909" i="21"/>
  <c r="B910" i="21"/>
  <c r="B911" i="21"/>
  <c r="B912" i="21"/>
  <c r="B913" i="21"/>
  <c r="B914" i="21"/>
  <c r="B915" i="21"/>
  <c r="B916" i="21"/>
  <c r="B917" i="21"/>
  <c r="B918" i="21"/>
  <c r="B919" i="21"/>
  <c r="B920" i="21"/>
  <c r="B921" i="21"/>
  <c r="B922" i="21"/>
  <c r="B923" i="21"/>
  <c r="B924" i="21"/>
  <c r="B925" i="21"/>
  <c r="B926" i="21"/>
  <c r="B927" i="21"/>
  <c r="B928" i="21"/>
  <c r="B929" i="21"/>
  <c r="B930" i="21"/>
  <c r="B931" i="21"/>
  <c r="B932" i="21"/>
  <c r="B933" i="21"/>
  <c r="B934" i="21"/>
  <c r="B935" i="21"/>
  <c r="B936" i="21"/>
  <c r="B937" i="21"/>
  <c r="B938" i="21"/>
  <c r="B939" i="21"/>
  <c r="B940" i="21"/>
  <c r="B941" i="21"/>
  <c r="B942" i="21"/>
  <c r="B943" i="21"/>
  <c r="B944" i="21"/>
  <c r="B945" i="21"/>
  <c r="B946" i="21"/>
  <c r="B947" i="21"/>
  <c r="B948" i="21"/>
  <c r="B949" i="21"/>
  <c r="B950" i="21"/>
  <c r="B951" i="21"/>
  <c r="B952" i="21"/>
  <c r="B953" i="21"/>
  <c r="B954" i="21"/>
  <c r="B955" i="21"/>
  <c r="B956" i="21"/>
  <c r="B957" i="21"/>
  <c r="B958" i="21"/>
  <c r="B959" i="21"/>
  <c r="B960" i="21"/>
  <c r="B961" i="21"/>
  <c r="B962" i="21"/>
  <c r="B963" i="21"/>
  <c r="B964" i="21"/>
  <c r="B965" i="21"/>
  <c r="B966" i="21"/>
  <c r="B967" i="21"/>
  <c r="B968" i="21"/>
  <c r="B969" i="21"/>
  <c r="B970" i="21"/>
  <c r="B971" i="21"/>
  <c r="B972" i="21"/>
  <c r="B973" i="21"/>
  <c r="B974" i="21"/>
  <c r="B975" i="21"/>
  <c r="B976" i="21"/>
  <c r="B977" i="21"/>
  <c r="B978" i="21"/>
  <c r="B979" i="21"/>
  <c r="B980" i="21"/>
  <c r="B981" i="21"/>
  <c r="B982" i="21"/>
  <c r="B983" i="21"/>
  <c r="B984" i="21"/>
  <c r="B985" i="21"/>
  <c r="B986" i="21"/>
  <c r="B987" i="21"/>
  <c r="B988" i="21"/>
  <c r="B989" i="21"/>
  <c r="B990" i="21"/>
  <c r="B991" i="21"/>
  <c r="B992" i="21"/>
  <c r="B993" i="21"/>
  <c r="B994" i="21"/>
  <c r="B995" i="21"/>
  <c r="B996" i="21"/>
  <c r="B997" i="21"/>
  <c r="B998" i="21"/>
  <c r="B999" i="21"/>
  <c r="B1000" i="21"/>
  <c r="B1001" i="21"/>
  <c r="B1002" i="21"/>
  <c r="B1003" i="21"/>
  <c r="B1004" i="21"/>
  <c r="B1005" i="21"/>
  <c r="B1006" i="21"/>
  <c r="B1007" i="21"/>
  <c r="B1008" i="21"/>
  <c r="B1009" i="21"/>
  <c r="B1010" i="21"/>
  <c r="B1011" i="21"/>
  <c r="B1012" i="21"/>
  <c r="B1013" i="21"/>
  <c r="B1014" i="21"/>
  <c r="B1015" i="21"/>
  <c r="B1016" i="21"/>
  <c r="B1017" i="21"/>
  <c r="B1018" i="21"/>
  <c r="B1019" i="21"/>
  <c r="B1020" i="21"/>
  <c r="B1021" i="21"/>
  <c r="B1022" i="21"/>
  <c r="B1023" i="21"/>
  <c r="B1024" i="21"/>
  <c r="B1025" i="21"/>
  <c r="B1026" i="21"/>
  <c r="B1027" i="21"/>
  <c r="B1028" i="21"/>
  <c r="B1029" i="21"/>
  <c r="B1030" i="21"/>
  <c r="B1031" i="21"/>
  <c r="B1032" i="21"/>
  <c r="B1033" i="21"/>
  <c r="B1034" i="21"/>
  <c r="B1035" i="21"/>
  <c r="B1036" i="21"/>
  <c r="B1037" i="21"/>
  <c r="B1038" i="21"/>
  <c r="B1039" i="21"/>
  <c r="B1040" i="21"/>
  <c r="B1041" i="21"/>
  <c r="B1042" i="21"/>
  <c r="B1043" i="21"/>
  <c r="B1044" i="21"/>
  <c r="B1045" i="21"/>
  <c r="B1046" i="21"/>
  <c r="B1047" i="21"/>
  <c r="B1048" i="21"/>
  <c r="B1049" i="21"/>
  <c r="B1050" i="21"/>
  <c r="B1051" i="21"/>
  <c r="B1052" i="21"/>
  <c r="B1053" i="21"/>
  <c r="B1054" i="21"/>
  <c r="B1055" i="21"/>
  <c r="B1056" i="21"/>
  <c r="B1057" i="21"/>
  <c r="B1058" i="21"/>
  <c r="B1059" i="21"/>
  <c r="B1060" i="21"/>
  <c r="B1061" i="21"/>
  <c r="B1062" i="21"/>
  <c r="B1063" i="21"/>
  <c r="B1064" i="21"/>
  <c r="B1065" i="21"/>
  <c r="B1066" i="21"/>
  <c r="B1067" i="21"/>
  <c r="B1068" i="21"/>
  <c r="B1069" i="21"/>
  <c r="B1070" i="21"/>
  <c r="B1071" i="21"/>
  <c r="B1072" i="21"/>
  <c r="B1073" i="21"/>
  <c r="B1074" i="21"/>
  <c r="B1075" i="21"/>
  <c r="B1076" i="21"/>
  <c r="B1077" i="21"/>
  <c r="B1078" i="21"/>
  <c r="B1079" i="21"/>
  <c r="B1080" i="21"/>
  <c r="B1081" i="21"/>
  <c r="B1082" i="21"/>
  <c r="B1083" i="21"/>
  <c r="B1084" i="21"/>
  <c r="B1085" i="21"/>
  <c r="B1086" i="21"/>
  <c r="B1087" i="21"/>
  <c r="B1088" i="21"/>
  <c r="B1089" i="21"/>
  <c r="B1090" i="21"/>
  <c r="B1091" i="21"/>
  <c r="B1092" i="21"/>
  <c r="B1093" i="21"/>
  <c r="B1094" i="21"/>
  <c r="B1095" i="21"/>
  <c r="B1096" i="21"/>
  <c r="B1097" i="21"/>
  <c r="B1098" i="21"/>
  <c r="B1099" i="21"/>
  <c r="B1100" i="21"/>
  <c r="B1101" i="21"/>
  <c r="B1102" i="21"/>
  <c r="B1103" i="21"/>
  <c r="B1104" i="21"/>
  <c r="B1105" i="21"/>
  <c r="B1106" i="21"/>
  <c r="B1107" i="21"/>
  <c r="B1108" i="21"/>
  <c r="B1109" i="21"/>
  <c r="B1110" i="21"/>
  <c r="B1111" i="21"/>
  <c r="B1112" i="21"/>
  <c r="B1113" i="21"/>
  <c r="B1114" i="21"/>
  <c r="B1115" i="21"/>
  <c r="B1116" i="21"/>
  <c r="B1117" i="21"/>
  <c r="B1118" i="21"/>
  <c r="B1119" i="21"/>
  <c r="B1120" i="21"/>
  <c r="B1121" i="21"/>
  <c r="B1122" i="21"/>
  <c r="B1123" i="21"/>
  <c r="B1124" i="21"/>
  <c r="B1125" i="21"/>
  <c r="B1126" i="21"/>
  <c r="B1127" i="21"/>
  <c r="B1128" i="21"/>
  <c r="B1129" i="21"/>
  <c r="B1130" i="21"/>
  <c r="B1131" i="21"/>
  <c r="B1132" i="21"/>
  <c r="B1133" i="21"/>
  <c r="B1134" i="21"/>
  <c r="B1135" i="21"/>
  <c r="B1136" i="21"/>
  <c r="B1137" i="21"/>
  <c r="B1138" i="21"/>
  <c r="B1139" i="21"/>
  <c r="B1140" i="21"/>
  <c r="B1141" i="21"/>
  <c r="B1142" i="21"/>
  <c r="B1143" i="21"/>
  <c r="B1144" i="21"/>
  <c r="B1145" i="21"/>
  <c r="B1146" i="21"/>
  <c r="B1147" i="21"/>
  <c r="B1148" i="21"/>
  <c r="B1149" i="21"/>
  <c r="B1150" i="21"/>
  <c r="B1151" i="21"/>
  <c r="B1152" i="21"/>
  <c r="B1153" i="21"/>
  <c r="B1154" i="21"/>
  <c r="B1155" i="21"/>
  <c r="B1156" i="21"/>
  <c r="B1157" i="21"/>
  <c r="B1158" i="21"/>
  <c r="B1159" i="21"/>
  <c r="B1160" i="21"/>
  <c r="B1161" i="21"/>
  <c r="B1162" i="21"/>
  <c r="B1163" i="21"/>
  <c r="B1164" i="21"/>
  <c r="B1165" i="21"/>
  <c r="B1166" i="21"/>
  <c r="B1167" i="21"/>
  <c r="B1168" i="21"/>
  <c r="B1169" i="21"/>
  <c r="B1170" i="21"/>
  <c r="B1171" i="21"/>
  <c r="B1172" i="21"/>
  <c r="B1173" i="21"/>
  <c r="B1174" i="21"/>
  <c r="B1175" i="21"/>
  <c r="B1176" i="21"/>
  <c r="B1177" i="21"/>
  <c r="B1178" i="21"/>
  <c r="B1179" i="21"/>
  <c r="B1180" i="21"/>
  <c r="B1181" i="21"/>
  <c r="B1182" i="21"/>
  <c r="B1183" i="21"/>
  <c r="B1184" i="21"/>
  <c r="B1185" i="21"/>
  <c r="B1186" i="21"/>
  <c r="B1187" i="21"/>
  <c r="B1188" i="21"/>
  <c r="B1189" i="21"/>
  <c r="B1190" i="21"/>
  <c r="B1191" i="21"/>
  <c r="B1192" i="21"/>
  <c r="B1193" i="21"/>
  <c r="B1194" i="21"/>
  <c r="B1195" i="21"/>
  <c r="B1196" i="21"/>
  <c r="B1197" i="21"/>
  <c r="B1198" i="21"/>
  <c r="B1199" i="21"/>
  <c r="B1200" i="21"/>
  <c r="B1201" i="21"/>
  <c r="B1202" i="21"/>
  <c r="B1203" i="21"/>
  <c r="B1204" i="21"/>
  <c r="B1205" i="21"/>
  <c r="B1206" i="21"/>
  <c r="B1207" i="21"/>
  <c r="B1208" i="21"/>
  <c r="B1209" i="21"/>
  <c r="B1210" i="21"/>
  <c r="B1211" i="21"/>
  <c r="B1212" i="21"/>
  <c r="B1213" i="21"/>
  <c r="B1214" i="21"/>
  <c r="B1215" i="21"/>
  <c r="B1216" i="21"/>
  <c r="B1217" i="21"/>
  <c r="B1218" i="21"/>
  <c r="B1219" i="21"/>
  <c r="B1220" i="21"/>
  <c r="B1221" i="21"/>
  <c r="B1222" i="21"/>
  <c r="B1223" i="21"/>
  <c r="B1224" i="21"/>
  <c r="B1225" i="21"/>
  <c r="B1226" i="21"/>
  <c r="B1227" i="21"/>
  <c r="B1228" i="21"/>
  <c r="B1229" i="21"/>
  <c r="B1230" i="21"/>
  <c r="B1231" i="21"/>
  <c r="B1232" i="21"/>
  <c r="B1233" i="21"/>
  <c r="B1234" i="21"/>
  <c r="B1235" i="21"/>
  <c r="B1236" i="21"/>
  <c r="B1237" i="21"/>
  <c r="B1238" i="21"/>
  <c r="B1239" i="21"/>
  <c r="B1240" i="21"/>
  <c r="B1241" i="21"/>
  <c r="B1242" i="21"/>
  <c r="B1243" i="21"/>
  <c r="B1244" i="21"/>
  <c r="B1245" i="21"/>
  <c r="B1246" i="21"/>
  <c r="B1247" i="21"/>
  <c r="B1248" i="21"/>
  <c r="B1249" i="21"/>
  <c r="B1250" i="21"/>
  <c r="B1251" i="21"/>
  <c r="B1252" i="21"/>
  <c r="B1253" i="21"/>
  <c r="B1254" i="21"/>
  <c r="B1255" i="21"/>
  <c r="B1256" i="21"/>
  <c r="B1257" i="21"/>
  <c r="B1258" i="21"/>
  <c r="B1259" i="21"/>
  <c r="B1260" i="21"/>
  <c r="B1261" i="21"/>
  <c r="B1262" i="21"/>
  <c r="B1263" i="21"/>
  <c r="B1264" i="21"/>
  <c r="B1265" i="21"/>
  <c r="B1266" i="21"/>
  <c r="B1267" i="21"/>
  <c r="B1268" i="21"/>
  <c r="B1269" i="21"/>
  <c r="B1270" i="21"/>
  <c r="B1271" i="21"/>
  <c r="B1272" i="21"/>
  <c r="B1273" i="21"/>
  <c r="B1274" i="21"/>
  <c r="B1275" i="21"/>
  <c r="B1276" i="21"/>
  <c r="B1277" i="21"/>
  <c r="B1278" i="21"/>
  <c r="B1279" i="21"/>
  <c r="B1280" i="21"/>
  <c r="B1281" i="21"/>
  <c r="B1282" i="21"/>
  <c r="B1283" i="21"/>
  <c r="B1284" i="21"/>
  <c r="B1285" i="21"/>
  <c r="B1286" i="21"/>
  <c r="B1287" i="21"/>
  <c r="B1288" i="21"/>
  <c r="B1289" i="21"/>
  <c r="B1290" i="21"/>
  <c r="B1291" i="21"/>
  <c r="B1292" i="21"/>
  <c r="B1293" i="21"/>
  <c r="B1294" i="21"/>
  <c r="B1295" i="21"/>
  <c r="B1296" i="21"/>
  <c r="B1297" i="21"/>
  <c r="B1298" i="21"/>
  <c r="B1299" i="21"/>
  <c r="B1300" i="21"/>
  <c r="B1301" i="21"/>
  <c r="B1302" i="21"/>
  <c r="B1303" i="21"/>
  <c r="B1304" i="21"/>
  <c r="B1305" i="21"/>
  <c r="B1306" i="21"/>
  <c r="B1307" i="21"/>
  <c r="B1308" i="21"/>
  <c r="B1309" i="21"/>
  <c r="B1310" i="21"/>
  <c r="B1311" i="21"/>
  <c r="B1312" i="21"/>
  <c r="B1313" i="21"/>
  <c r="B1314" i="21"/>
  <c r="B1315" i="21"/>
  <c r="B1316" i="21"/>
  <c r="B1317" i="21"/>
  <c r="B1318" i="21"/>
  <c r="B1319" i="21"/>
  <c r="B1320" i="21"/>
  <c r="B1321" i="21"/>
  <c r="B1322" i="21"/>
  <c r="B1323" i="21"/>
  <c r="B1324" i="21"/>
  <c r="B1325" i="21"/>
  <c r="B1326" i="21"/>
  <c r="B1327" i="21"/>
  <c r="B1328" i="21"/>
  <c r="B1329" i="21"/>
  <c r="B1330" i="21"/>
  <c r="B1331" i="21"/>
  <c r="B1332" i="21"/>
  <c r="B1333" i="21"/>
  <c r="B1334" i="21"/>
  <c r="B1335" i="21"/>
  <c r="B1336" i="21"/>
  <c r="B1337" i="21"/>
  <c r="B1338" i="21"/>
  <c r="B1339" i="21"/>
  <c r="B1340" i="21"/>
  <c r="B1341" i="21"/>
  <c r="B1342" i="21"/>
  <c r="B1343" i="21"/>
  <c r="B1344" i="21"/>
  <c r="B1345" i="21"/>
  <c r="B1346" i="21"/>
  <c r="B1347" i="21"/>
  <c r="B1348" i="21"/>
  <c r="B1349" i="21"/>
  <c r="B1350" i="21"/>
  <c r="B1351" i="21"/>
  <c r="B1352" i="21"/>
  <c r="B1353" i="21"/>
  <c r="B1354" i="21"/>
  <c r="B1355" i="21"/>
  <c r="B1356" i="21"/>
  <c r="B1357" i="21"/>
  <c r="B1358" i="21"/>
  <c r="B1359" i="21"/>
  <c r="B1360" i="21"/>
  <c r="B1361" i="21"/>
  <c r="B1362" i="21"/>
  <c r="B1363" i="21"/>
  <c r="B1364" i="21"/>
  <c r="B1365" i="21"/>
  <c r="B1366" i="21"/>
  <c r="B1367" i="21"/>
  <c r="B1368" i="21"/>
  <c r="B1369" i="21"/>
  <c r="B1370" i="21"/>
  <c r="B1371" i="21"/>
  <c r="B1372" i="21"/>
  <c r="B1373" i="21"/>
  <c r="B1374" i="21"/>
  <c r="B1375" i="21"/>
  <c r="B1376" i="21"/>
  <c r="B1377" i="21"/>
  <c r="B1378" i="21"/>
  <c r="B1379" i="21"/>
  <c r="B1380" i="21"/>
  <c r="B1381" i="21"/>
  <c r="B1382" i="21"/>
  <c r="B1383" i="21"/>
  <c r="B1384" i="21"/>
  <c r="B1385" i="21"/>
  <c r="B1386" i="21"/>
  <c r="B1387" i="21"/>
  <c r="B1388" i="21"/>
  <c r="B1389" i="21"/>
  <c r="B1390" i="21"/>
  <c r="B1391" i="21"/>
  <c r="B1392" i="21"/>
  <c r="B1393" i="21"/>
  <c r="B1394" i="21"/>
  <c r="B1395" i="21"/>
  <c r="B1396" i="21"/>
  <c r="B1397" i="21"/>
  <c r="B1398" i="21"/>
  <c r="B1399" i="21"/>
  <c r="B1400" i="21"/>
  <c r="B1401" i="21"/>
  <c r="B1402" i="21"/>
  <c r="B1403" i="21"/>
  <c r="B1404" i="21"/>
  <c r="B1405" i="21"/>
  <c r="B1406" i="21"/>
  <c r="B1407" i="21"/>
  <c r="B1408" i="21"/>
  <c r="B1409" i="21"/>
  <c r="B1410" i="21"/>
  <c r="B1411" i="21"/>
  <c r="B1412" i="21"/>
  <c r="B1413" i="21"/>
  <c r="B1414" i="21"/>
  <c r="B1415" i="21"/>
  <c r="B1416" i="21"/>
  <c r="B1417" i="21"/>
  <c r="B1418" i="21"/>
  <c r="B1419" i="21"/>
  <c r="B1420" i="21"/>
  <c r="B1421" i="21"/>
  <c r="B1422" i="21"/>
  <c r="B1423" i="21"/>
  <c r="B1424" i="21"/>
  <c r="B1425" i="21"/>
  <c r="B1426" i="21"/>
  <c r="B1427" i="21"/>
  <c r="B1428" i="21"/>
  <c r="B1429" i="21"/>
  <c r="B1430" i="21"/>
  <c r="B1431" i="21"/>
  <c r="B1432" i="21"/>
  <c r="B1433" i="21"/>
  <c r="B1434" i="21"/>
  <c r="B1435" i="21"/>
  <c r="B1436" i="21"/>
  <c r="B1437" i="21"/>
  <c r="B1438" i="21"/>
  <c r="B1439" i="21"/>
  <c r="B1440" i="21"/>
  <c r="B1441" i="21"/>
  <c r="B1442" i="21"/>
  <c r="B1443" i="21"/>
  <c r="B1444" i="21"/>
  <c r="B1445" i="21"/>
  <c r="B1446" i="21"/>
  <c r="B1447" i="21"/>
  <c r="B1448" i="21"/>
  <c r="B1449" i="21"/>
  <c r="B1450" i="21"/>
  <c r="B1451" i="21"/>
  <c r="B1452" i="21"/>
  <c r="B1453" i="21"/>
  <c r="B1454" i="21"/>
  <c r="B1455" i="21"/>
  <c r="B1456" i="21"/>
  <c r="B1457" i="21"/>
  <c r="B1458" i="21"/>
  <c r="B1459" i="21"/>
  <c r="B1460" i="21"/>
  <c r="B1461" i="21"/>
  <c r="B1462" i="21"/>
  <c r="B1463" i="21"/>
  <c r="B1464" i="21"/>
  <c r="B1465" i="21"/>
  <c r="B1466" i="21"/>
  <c r="B1467" i="21"/>
  <c r="B1468" i="21"/>
  <c r="B1469" i="21"/>
  <c r="B1470" i="21"/>
  <c r="B1471" i="21"/>
  <c r="B1472" i="21"/>
  <c r="B1473" i="21"/>
  <c r="B1474" i="21"/>
  <c r="B1475" i="21"/>
  <c r="B1476" i="21"/>
  <c r="B1477" i="21"/>
  <c r="B1478" i="21"/>
  <c r="B1479" i="21"/>
  <c r="B1480" i="21"/>
  <c r="B1481" i="21"/>
  <c r="B1482" i="21"/>
  <c r="B1483" i="21"/>
  <c r="B1484" i="21"/>
  <c r="B1485" i="21"/>
  <c r="B1486" i="21"/>
  <c r="B1487" i="21"/>
  <c r="B1488" i="21"/>
  <c r="B1489" i="21"/>
  <c r="B1490" i="21"/>
  <c r="B1491" i="21"/>
  <c r="B1492" i="21"/>
  <c r="B1493" i="21"/>
  <c r="B1494" i="21"/>
  <c r="B1495" i="21"/>
  <c r="B1496" i="21"/>
  <c r="B1497" i="21"/>
  <c r="B1498" i="21"/>
  <c r="B1499" i="21"/>
  <c r="B1500" i="21"/>
  <c r="B1501" i="21"/>
  <c r="B1502" i="21"/>
  <c r="B1503" i="21"/>
  <c r="B1504" i="21"/>
  <c r="B1505" i="21"/>
  <c r="B1506" i="21"/>
  <c r="B1507" i="21"/>
  <c r="B1508" i="21"/>
  <c r="B1509" i="21"/>
  <c r="B1510" i="21"/>
  <c r="B1511" i="21"/>
  <c r="B1512" i="21"/>
  <c r="B1513" i="21"/>
  <c r="B1514" i="21"/>
  <c r="B1515" i="21"/>
  <c r="B1516" i="21"/>
  <c r="B1517" i="21"/>
  <c r="B1518" i="21"/>
  <c r="B1519" i="21"/>
  <c r="B1520" i="21"/>
  <c r="B1521" i="21"/>
  <c r="B1522" i="21"/>
  <c r="B1523" i="21"/>
  <c r="B1524" i="21"/>
  <c r="B1525" i="21"/>
  <c r="B1526" i="21"/>
  <c r="B1527" i="21"/>
  <c r="B1528" i="21"/>
  <c r="B1529" i="21"/>
  <c r="B1530" i="21"/>
  <c r="B1531" i="21"/>
  <c r="B1532" i="21"/>
  <c r="B1533" i="21"/>
  <c r="B1534" i="21"/>
  <c r="B1535" i="21"/>
  <c r="B1536" i="21"/>
  <c r="B1537" i="21"/>
  <c r="B1538" i="21"/>
  <c r="B1539" i="21"/>
  <c r="B1540" i="21"/>
  <c r="B1541" i="21"/>
  <c r="B1542" i="21"/>
  <c r="B1543" i="21"/>
  <c r="B1544" i="21"/>
  <c r="B1545" i="21"/>
  <c r="B1546" i="21"/>
  <c r="B1547" i="21"/>
  <c r="B1548" i="21"/>
  <c r="B1549" i="21"/>
  <c r="B1550" i="21"/>
  <c r="B1551" i="21"/>
  <c r="B1552" i="21"/>
  <c r="B1553" i="21"/>
  <c r="B1554" i="21"/>
  <c r="B1555" i="21"/>
  <c r="B1556" i="21"/>
  <c r="B1557" i="21"/>
  <c r="B1558" i="21"/>
  <c r="B1559" i="21"/>
  <c r="B1560" i="21"/>
  <c r="B1561" i="21"/>
  <c r="B1562" i="21"/>
  <c r="B1563" i="21"/>
  <c r="B1564" i="21"/>
  <c r="B1565" i="21"/>
  <c r="B1566" i="21"/>
  <c r="B1567" i="21"/>
  <c r="B1568" i="21"/>
  <c r="B1569" i="21"/>
  <c r="B1570" i="21"/>
  <c r="B1571" i="21"/>
  <c r="B1572" i="21"/>
  <c r="B1573" i="21"/>
  <c r="B1574" i="21"/>
  <c r="B1575" i="21"/>
  <c r="B1576" i="21"/>
  <c r="B1577" i="21"/>
  <c r="B1578" i="21"/>
  <c r="B1579" i="21"/>
  <c r="B1580" i="21"/>
  <c r="B1581" i="21"/>
  <c r="B1582" i="21"/>
  <c r="B1583" i="21"/>
  <c r="B1584" i="21"/>
  <c r="B1585" i="21"/>
  <c r="B1586" i="21"/>
  <c r="B1587" i="21"/>
  <c r="B1588" i="21"/>
  <c r="B1589" i="21"/>
  <c r="B1590" i="21"/>
  <c r="B1591" i="21"/>
  <c r="B1592" i="21"/>
  <c r="B1593" i="21"/>
  <c r="B1594" i="21"/>
  <c r="B1595" i="21"/>
  <c r="B1596" i="21"/>
  <c r="B1597" i="21"/>
  <c r="B1598" i="21"/>
  <c r="B1599" i="21"/>
  <c r="B1600" i="21"/>
  <c r="B1601" i="21"/>
  <c r="B1602" i="21"/>
  <c r="B1603" i="21"/>
  <c r="B1604" i="21"/>
  <c r="B1605" i="21"/>
  <c r="B1606" i="21"/>
  <c r="B1607" i="21"/>
  <c r="B1608" i="21"/>
  <c r="B1609" i="21"/>
  <c r="B1610" i="21"/>
  <c r="B1611" i="21"/>
  <c r="B1612" i="21"/>
  <c r="B1613" i="21"/>
  <c r="B1614" i="21"/>
  <c r="B1615" i="21"/>
  <c r="B1616" i="21"/>
  <c r="B1617" i="21"/>
  <c r="B1618" i="21"/>
  <c r="B1619" i="21"/>
  <c r="B1620" i="21"/>
  <c r="B1621" i="21"/>
  <c r="B1622" i="21"/>
  <c r="B1623" i="21"/>
  <c r="B1624" i="21"/>
  <c r="B1625" i="21"/>
  <c r="B1626" i="21"/>
  <c r="B1627" i="21"/>
  <c r="B1628" i="21"/>
  <c r="B1629" i="21"/>
  <c r="B1630" i="21"/>
  <c r="B1631" i="21"/>
  <c r="B1632" i="21"/>
  <c r="B1633" i="21"/>
  <c r="B1634" i="21"/>
  <c r="B1635" i="21"/>
  <c r="B1636" i="21"/>
  <c r="B1637" i="21"/>
  <c r="B1638" i="21"/>
  <c r="B1639" i="21"/>
  <c r="B1640" i="21"/>
  <c r="B1641" i="21"/>
  <c r="B1642" i="21"/>
  <c r="B1643" i="21"/>
  <c r="B1644" i="21"/>
  <c r="B1645" i="21"/>
  <c r="B1646" i="21"/>
  <c r="B1647" i="21"/>
  <c r="B1648" i="21"/>
  <c r="B1649" i="21"/>
  <c r="B1650" i="21"/>
  <c r="B1651" i="21"/>
  <c r="B1652" i="21"/>
  <c r="B1653" i="21"/>
  <c r="B1654" i="21"/>
  <c r="B1655" i="21"/>
  <c r="B1656" i="21"/>
  <c r="B1657" i="21"/>
  <c r="B1658" i="21"/>
  <c r="B1659" i="21"/>
  <c r="B1660" i="21"/>
  <c r="B1661" i="21"/>
  <c r="B1662" i="21"/>
  <c r="B1663" i="21"/>
  <c r="B1664" i="21"/>
  <c r="B1665" i="21"/>
  <c r="B1666" i="21"/>
  <c r="B1667" i="21"/>
  <c r="B1668" i="21"/>
  <c r="B1669" i="21"/>
  <c r="B1670" i="21"/>
  <c r="B1671" i="21"/>
  <c r="B1672" i="21"/>
  <c r="B1673" i="21"/>
  <c r="B1674" i="21"/>
  <c r="B1675" i="21"/>
  <c r="B1676" i="21"/>
  <c r="B1677" i="21"/>
  <c r="B1678" i="21"/>
  <c r="B1679" i="21"/>
  <c r="B1680" i="21"/>
  <c r="B1681" i="21"/>
  <c r="B1682" i="21"/>
  <c r="B1683" i="21"/>
  <c r="B1684" i="21"/>
  <c r="B1685" i="21"/>
  <c r="B1686" i="21"/>
  <c r="B1687" i="21"/>
  <c r="B1688" i="21"/>
  <c r="B1689" i="21"/>
  <c r="B1690" i="21"/>
  <c r="B1691" i="21"/>
  <c r="B1692" i="21"/>
  <c r="B1693" i="21"/>
  <c r="B1694" i="21"/>
  <c r="B1695" i="21"/>
  <c r="B1696" i="21"/>
  <c r="B1697" i="21"/>
  <c r="B1698" i="21"/>
  <c r="B1699" i="21"/>
  <c r="B1700" i="21"/>
  <c r="B1701" i="21"/>
  <c r="B1702" i="21"/>
  <c r="B1703" i="21"/>
  <c r="B1704" i="21"/>
  <c r="B1705" i="21"/>
  <c r="B1706" i="21"/>
  <c r="B1707" i="21"/>
  <c r="B1708" i="21"/>
  <c r="B1709" i="21"/>
  <c r="B1710" i="21"/>
  <c r="B1711" i="21"/>
  <c r="B1712" i="21"/>
  <c r="B1713" i="21"/>
  <c r="B1714" i="21"/>
  <c r="B1715" i="21"/>
  <c r="B1716" i="21"/>
  <c r="B1717" i="21"/>
  <c r="B1718" i="21"/>
  <c r="B1719" i="21"/>
  <c r="B1720" i="21"/>
  <c r="B1721" i="21"/>
  <c r="B1722" i="21"/>
  <c r="B1723" i="21"/>
  <c r="B1724" i="21"/>
  <c r="B1725" i="21"/>
  <c r="B1726" i="21"/>
  <c r="B1727" i="21"/>
  <c r="B1728" i="21"/>
  <c r="B1729" i="21"/>
  <c r="B1730" i="21"/>
  <c r="B1731" i="21"/>
  <c r="B1732" i="21"/>
  <c r="B1733" i="21"/>
  <c r="B1734" i="21"/>
  <c r="B1735" i="21"/>
  <c r="B1736" i="21"/>
  <c r="B1737" i="21"/>
  <c r="B1738" i="21"/>
  <c r="B1739" i="21"/>
  <c r="B1740" i="21"/>
  <c r="B1741" i="21"/>
  <c r="B1742" i="21"/>
  <c r="B1743" i="21"/>
  <c r="B1744" i="21"/>
  <c r="B1745" i="21"/>
  <c r="B1746" i="21"/>
  <c r="B1747" i="21"/>
  <c r="B1748" i="21"/>
  <c r="B1749" i="21"/>
  <c r="B1750" i="21"/>
  <c r="B1751" i="21"/>
  <c r="B1752" i="21"/>
  <c r="B1753" i="21"/>
  <c r="B1754" i="21"/>
  <c r="B1755" i="21"/>
  <c r="B1756" i="21"/>
  <c r="B1757" i="21"/>
  <c r="B1758" i="21"/>
  <c r="B1759" i="21"/>
  <c r="B1760" i="21"/>
  <c r="B1761" i="21"/>
  <c r="B1762" i="21"/>
  <c r="B1763" i="21"/>
  <c r="B1764" i="21"/>
  <c r="B1765" i="21"/>
  <c r="B1766" i="21"/>
  <c r="B1767" i="21"/>
  <c r="B1768" i="21"/>
  <c r="B1769" i="21"/>
  <c r="B1770" i="21"/>
  <c r="B1771" i="21"/>
  <c r="B1772" i="21"/>
  <c r="B1773" i="21"/>
  <c r="B1774" i="21"/>
  <c r="B1775" i="21"/>
  <c r="B1776" i="21"/>
  <c r="B1777" i="21"/>
  <c r="B1778" i="21"/>
  <c r="B1779" i="21"/>
  <c r="B1780" i="21"/>
  <c r="B1781" i="21"/>
  <c r="B1782" i="21"/>
  <c r="B1783" i="21"/>
  <c r="B1784" i="21"/>
  <c r="B1785" i="21"/>
  <c r="B1786" i="21"/>
  <c r="B1787" i="21"/>
  <c r="B1788" i="21"/>
  <c r="B1789" i="21"/>
  <c r="B1790" i="21"/>
  <c r="B1791" i="21"/>
  <c r="B1792" i="21"/>
  <c r="B1793" i="21"/>
  <c r="B1794" i="21"/>
  <c r="B1795" i="21"/>
  <c r="B1796" i="21"/>
  <c r="B1797" i="21"/>
  <c r="B1798" i="21"/>
  <c r="B1799" i="21"/>
  <c r="B1800" i="21"/>
  <c r="B1801" i="21"/>
  <c r="B1802" i="21"/>
  <c r="B1803" i="21"/>
  <c r="B1804" i="21"/>
  <c r="B1805" i="21"/>
  <c r="B1806" i="21"/>
  <c r="B1807" i="21"/>
  <c r="B1808" i="21"/>
  <c r="B1809" i="21"/>
  <c r="B1810" i="21"/>
  <c r="B1811" i="21"/>
  <c r="B1812" i="21"/>
  <c r="B1813" i="21"/>
  <c r="B1814" i="21"/>
  <c r="B1815" i="21"/>
  <c r="B1816" i="21"/>
  <c r="B1817" i="21"/>
  <c r="B1818" i="21"/>
  <c r="B1819" i="21"/>
  <c r="B1820" i="21"/>
  <c r="B1821" i="21"/>
  <c r="B1822" i="21"/>
  <c r="B1823" i="21"/>
  <c r="B1824" i="21"/>
  <c r="B1825" i="21"/>
  <c r="B1826" i="21"/>
  <c r="B1827" i="21"/>
  <c r="B1828" i="21"/>
  <c r="B1829" i="21"/>
  <c r="B1830" i="21"/>
  <c r="B1831" i="21"/>
  <c r="B1832" i="21"/>
  <c r="B1833" i="21"/>
  <c r="B1834" i="21"/>
  <c r="B1835" i="21"/>
  <c r="B1836" i="21"/>
  <c r="B1837" i="21"/>
  <c r="B1838" i="21"/>
  <c r="B1839" i="21"/>
  <c r="B1840" i="21"/>
  <c r="B1841" i="21"/>
  <c r="B1842" i="21"/>
  <c r="B1843" i="21"/>
  <c r="B1844" i="21"/>
  <c r="B1845" i="21"/>
  <c r="B1846" i="21"/>
  <c r="B1847" i="21"/>
  <c r="B1848" i="21"/>
  <c r="B1849" i="21"/>
  <c r="B1850" i="21"/>
  <c r="B1851" i="21"/>
  <c r="B1852" i="21"/>
  <c r="B1853" i="21"/>
  <c r="B1854" i="21"/>
  <c r="B1855" i="21"/>
  <c r="B1856" i="21"/>
  <c r="B1857" i="21"/>
  <c r="B1858" i="21"/>
  <c r="B1859" i="21"/>
  <c r="B1860" i="21"/>
  <c r="B1861" i="21"/>
  <c r="B1862" i="21"/>
  <c r="B1863" i="21"/>
  <c r="B1864" i="21"/>
  <c r="B1865" i="21"/>
  <c r="B1866" i="21"/>
  <c r="B1867" i="21"/>
  <c r="B1868" i="21"/>
  <c r="B1869" i="21"/>
  <c r="B1870" i="21"/>
  <c r="B1871" i="21"/>
  <c r="B1872" i="21"/>
  <c r="B1873" i="21"/>
  <c r="B1874" i="21"/>
  <c r="B1875" i="21"/>
  <c r="B1876" i="21"/>
  <c r="B1877" i="21"/>
  <c r="B1878" i="21"/>
  <c r="B1879" i="21"/>
  <c r="B1880" i="21"/>
  <c r="B1881" i="21"/>
  <c r="B1882" i="21"/>
  <c r="B1883" i="21"/>
  <c r="B1884" i="21"/>
  <c r="B1885" i="21"/>
  <c r="B1886" i="21"/>
  <c r="B1887" i="21"/>
  <c r="B1888" i="21"/>
  <c r="B1889" i="21"/>
  <c r="B1890" i="21"/>
  <c r="B1891" i="21"/>
  <c r="B1892" i="21"/>
  <c r="B1893" i="21"/>
  <c r="B1894" i="21"/>
  <c r="B1895" i="21"/>
  <c r="B1896" i="21"/>
  <c r="B1897" i="21"/>
  <c r="B1898" i="21"/>
  <c r="B1899" i="21"/>
  <c r="B1900" i="21"/>
  <c r="B1901" i="21"/>
  <c r="B1902" i="21"/>
  <c r="B1903" i="21"/>
  <c r="B1904" i="21"/>
  <c r="B1905" i="21"/>
  <c r="B1906" i="21"/>
  <c r="B1907" i="21"/>
  <c r="B1908" i="21"/>
  <c r="B1909" i="21"/>
  <c r="B1910" i="21"/>
  <c r="B1911" i="21"/>
  <c r="B1912" i="21"/>
  <c r="B1913" i="21"/>
  <c r="B1914" i="21"/>
  <c r="B1915" i="21"/>
  <c r="B1916" i="21"/>
  <c r="B1917" i="21"/>
  <c r="B1918" i="21"/>
  <c r="B1919" i="21"/>
  <c r="B1920" i="21"/>
  <c r="B1921" i="21"/>
  <c r="B1922" i="21"/>
  <c r="B1923" i="21"/>
  <c r="B1924" i="21"/>
  <c r="B1925" i="21"/>
  <c r="B1926" i="21"/>
  <c r="B1927" i="21"/>
  <c r="B1928" i="21"/>
  <c r="B1929" i="21"/>
  <c r="B1930" i="21"/>
  <c r="B1931" i="21"/>
  <c r="B1932" i="21"/>
  <c r="B1933" i="21"/>
  <c r="B1934" i="21"/>
  <c r="B1935" i="21"/>
  <c r="B1936" i="21"/>
  <c r="B1937" i="21"/>
  <c r="B1938" i="21"/>
  <c r="B1939" i="21"/>
  <c r="B1940" i="21"/>
  <c r="B1941" i="21"/>
  <c r="B1942" i="21"/>
  <c r="B1943" i="21"/>
  <c r="B1944" i="21"/>
  <c r="B1945" i="21"/>
  <c r="B1946" i="21"/>
  <c r="B1947" i="21"/>
  <c r="B1948" i="21"/>
  <c r="B1949" i="21"/>
  <c r="B1950" i="21"/>
  <c r="B1951" i="21"/>
  <c r="B1952" i="21"/>
  <c r="B1953" i="21"/>
  <c r="B1954" i="21"/>
  <c r="B1955" i="21"/>
  <c r="B1956" i="21"/>
  <c r="B1957" i="21"/>
  <c r="B1958" i="21"/>
  <c r="B1959" i="21"/>
  <c r="B1960" i="21"/>
  <c r="B1961" i="21"/>
  <c r="B1962" i="21"/>
  <c r="B1963" i="21"/>
  <c r="B1964" i="21"/>
  <c r="B1965" i="21"/>
  <c r="B1966" i="21"/>
  <c r="B1967" i="21"/>
  <c r="B1968" i="21"/>
  <c r="B1969" i="21"/>
  <c r="B1970" i="21"/>
  <c r="B1971" i="21"/>
  <c r="B1972" i="21"/>
  <c r="B1973" i="21"/>
  <c r="B1974" i="21"/>
  <c r="B1975" i="21"/>
  <c r="B1976" i="21"/>
  <c r="B1977" i="21"/>
  <c r="B1978" i="21"/>
  <c r="B1979" i="21"/>
  <c r="B1980" i="21"/>
  <c r="B1981" i="21"/>
  <c r="B1982" i="21"/>
  <c r="B1983" i="21"/>
  <c r="B1984" i="21"/>
  <c r="B1985" i="21"/>
  <c r="B1986" i="21"/>
  <c r="B1987" i="21"/>
  <c r="B1988" i="21"/>
  <c r="B1989" i="21"/>
  <c r="B1990" i="21"/>
  <c r="B1991" i="21"/>
  <c r="B1992" i="21"/>
  <c r="B1993" i="21"/>
  <c r="B1994" i="21"/>
  <c r="B1995" i="21"/>
  <c r="B1996" i="21"/>
  <c r="B1997" i="21"/>
  <c r="B1998" i="21"/>
  <c r="B1999" i="21"/>
  <c r="B2000" i="21"/>
  <c r="B2001" i="21"/>
  <c r="B2002" i="21"/>
  <c r="B2003" i="21"/>
  <c r="B2004" i="21"/>
  <c r="B2005" i="21"/>
  <c r="B2006" i="21"/>
  <c r="B2007" i="21"/>
  <c r="B2008" i="21"/>
  <c r="B2009" i="21"/>
  <c r="B2010" i="21"/>
  <c r="B2011" i="21"/>
  <c r="B2012" i="21"/>
  <c r="B2013" i="21"/>
  <c r="B2014" i="21"/>
  <c r="B2015" i="21"/>
  <c r="B2016" i="21"/>
  <c r="B2017" i="21"/>
  <c r="B2018" i="21"/>
  <c r="B2019" i="21"/>
  <c r="B2020" i="21"/>
  <c r="B2021" i="21"/>
  <c r="B2022" i="21"/>
  <c r="B2023" i="21"/>
  <c r="B2024" i="21"/>
  <c r="B2025" i="21"/>
  <c r="B2026" i="21"/>
  <c r="B2027" i="21"/>
  <c r="B2028" i="21"/>
  <c r="B2029" i="21"/>
  <c r="B2030" i="21"/>
  <c r="B2031" i="21"/>
  <c r="B2032" i="21"/>
  <c r="B2033" i="21"/>
  <c r="B2034" i="21"/>
  <c r="B2035" i="21"/>
  <c r="B2036" i="21"/>
  <c r="B2037" i="21"/>
  <c r="B2038" i="21"/>
  <c r="B2039" i="21"/>
  <c r="B2040" i="21"/>
  <c r="B2041" i="21"/>
  <c r="B2042" i="21"/>
  <c r="B2043" i="21"/>
  <c r="B2044" i="21"/>
  <c r="B2045" i="21"/>
  <c r="B2046" i="21"/>
  <c r="B2047" i="21"/>
  <c r="B2048" i="21"/>
  <c r="B2049" i="21"/>
  <c r="B2050" i="21"/>
  <c r="B2051" i="21"/>
  <c r="B2052" i="21"/>
  <c r="B2053" i="21"/>
  <c r="B2054" i="21"/>
  <c r="B2055" i="21"/>
  <c r="B2056" i="21"/>
  <c r="B2057" i="21"/>
  <c r="B2058" i="21"/>
  <c r="B2059" i="21"/>
  <c r="B2060" i="21"/>
  <c r="B2061" i="21"/>
  <c r="B2062" i="21"/>
  <c r="B2063" i="21"/>
  <c r="B2064" i="21"/>
  <c r="B2065" i="21"/>
  <c r="B2066" i="21"/>
  <c r="B2067" i="21"/>
  <c r="B2068" i="21"/>
  <c r="B2069" i="21"/>
  <c r="B2070" i="21"/>
  <c r="B2071" i="21"/>
  <c r="B2072" i="21"/>
  <c r="B2073" i="21"/>
  <c r="B2074" i="21"/>
  <c r="B2075" i="21"/>
  <c r="B2076" i="21"/>
  <c r="B2077" i="21"/>
  <c r="B2078" i="21"/>
  <c r="B2079" i="21"/>
  <c r="B2080" i="21"/>
  <c r="B2081" i="21"/>
  <c r="B2082" i="21"/>
  <c r="B2083" i="21"/>
  <c r="B2084" i="21"/>
  <c r="B2085" i="21"/>
  <c r="B2086" i="21"/>
  <c r="B2087" i="21"/>
  <c r="B2088" i="21"/>
  <c r="B2089" i="21"/>
  <c r="B2090" i="21"/>
  <c r="B2091" i="21"/>
  <c r="B2092" i="21"/>
  <c r="B2093" i="21"/>
  <c r="B2094" i="21"/>
  <c r="B2095" i="21"/>
  <c r="B2096" i="21"/>
  <c r="B2097" i="21"/>
  <c r="B2098" i="21"/>
  <c r="B2099" i="21"/>
  <c r="B2100" i="21"/>
  <c r="B2101" i="21"/>
  <c r="B2102" i="21"/>
  <c r="B2103" i="21"/>
  <c r="B2104" i="21"/>
  <c r="B2105" i="21"/>
  <c r="B2106" i="21"/>
  <c r="B2107" i="21"/>
  <c r="B2108" i="21"/>
  <c r="B2109" i="21"/>
  <c r="B2110" i="21"/>
  <c r="B2111" i="21"/>
  <c r="B2112" i="21"/>
  <c r="B2113" i="21"/>
  <c r="B2114" i="21"/>
  <c r="B2115" i="21"/>
  <c r="B2116" i="21"/>
  <c r="B2117" i="21"/>
  <c r="B2118" i="21"/>
  <c r="B2119" i="21"/>
  <c r="B2120" i="21"/>
  <c r="B2121" i="21"/>
  <c r="B2122" i="21"/>
  <c r="B2123" i="21"/>
  <c r="B2124" i="21"/>
  <c r="B2125" i="21"/>
  <c r="B2126" i="21"/>
  <c r="B2127" i="21"/>
  <c r="B2128" i="21"/>
  <c r="B2129" i="21"/>
  <c r="B2130" i="21"/>
  <c r="B2131" i="21"/>
  <c r="B2132" i="21"/>
  <c r="B2133" i="21"/>
  <c r="B2134" i="21"/>
  <c r="B2135" i="21"/>
  <c r="B2136" i="21"/>
  <c r="B2137" i="21"/>
  <c r="B2138" i="21"/>
  <c r="B2139" i="21"/>
  <c r="B2140" i="21"/>
  <c r="B2141" i="21"/>
  <c r="B2142" i="21"/>
  <c r="B2143" i="21"/>
  <c r="B2144" i="21"/>
  <c r="B2145" i="21"/>
  <c r="B2146" i="21"/>
  <c r="B2147" i="21"/>
  <c r="B2148" i="21"/>
  <c r="B2149" i="21"/>
  <c r="B2150" i="21"/>
  <c r="B2151" i="21"/>
  <c r="B2152" i="21"/>
  <c r="B2153" i="21"/>
  <c r="B2154" i="21"/>
  <c r="B2155" i="21"/>
  <c r="B2156" i="21"/>
  <c r="B2157" i="21"/>
  <c r="B2158" i="21"/>
  <c r="B2159" i="21"/>
  <c r="B2160" i="21"/>
  <c r="B2161" i="21"/>
  <c r="B2162" i="21"/>
  <c r="B2163" i="21"/>
  <c r="B2164" i="21"/>
  <c r="B2165" i="21"/>
  <c r="B2166" i="21"/>
  <c r="B2167" i="21"/>
  <c r="B2168" i="21"/>
  <c r="B2169" i="21"/>
  <c r="B2170" i="21"/>
  <c r="B2171" i="21"/>
  <c r="B2172" i="21"/>
  <c r="B2173" i="21"/>
  <c r="B2174" i="21"/>
  <c r="B2175" i="21"/>
  <c r="B2176" i="21"/>
  <c r="B2177" i="21"/>
  <c r="B2178" i="21"/>
  <c r="B2179" i="21"/>
  <c r="B2180" i="21"/>
  <c r="B2181" i="21"/>
  <c r="B2182" i="21"/>
  <c r="B2183" i="21"/>
  <c r="B2184" i="21"/>
  <c r="B2185" i="21"/>
  <c r="B2186" i="21"/>
  <c r="B2187" i="21"/>
  <c r="B2188" i="21"/>
  <c r="B2189" i="21"/>
  <c r="B2190" i="21"/>
  <c r="B2191" i="21"/>
  <c r="B2192" i="21"/>
  <c r="B2193" i="21"/>
  <c r="B2194" i="21"/>
  <c r="B2195" i="21"/>
  <c r="B2196" i="21"/>
  <c r="B2197" i="21"/>
  <c r="B2198" i="21"/>
  <c r="B2199" i="21"/>
  <c r="B2200" i="21"/>
  <c r="B2201" i="21"/>
  <c r="B2202" i="21"/>
  <c r="B2203" i="21"/>
  <c r="B2204" i="21"/>
  <c r="B2205" i="21"/>
  <c r="B2206" i="21"/>
  <c r="B2207" i="21"/>
  <c r="B2208" i="21"/>
  <c r="B2209" i="21"/>
  <c r="B2210" i="21"/>
  <c r="B2211" i="21"/>
  <c r="B2212" i="21"/>
  <c r="B2213" i="21"/>
  <c r="B2214" i="21"/>
  <c r="B2215" i="21"/>
  <c r="B2216" i="21"/>
  <c r="B2217" i="21"/>
  <c r="B2218" i="21"/>
  <c r="B2219" i="21"/>
  <c r="B2220" i="21"/>
  <c r="B2221" i="21"/>
  <c r="B2222" i="21"/>
  <c r="B2223" i="21"/>
  <c r="B2224" i="21"/>
  <c r="B2225" i="21"/>
  <c r="B2226" i="21"/>
  <c r="B2227" i="21"/>
  <c r="B2228" i="21"/>
  <c r="B2229" i="21"/>
  <c r="B2230" i="21"/>
  <c r="B2231" i="21"/>
  <c r="B2232" i="21"/>
  <c r="B2233" i="21"/>
  <c r="B2234" i="21"/>
  <c r="B2235" i="21"/>
  <c r="B2236" i="21"/>
  <c r="B2237" i="21"/>
  <c r="B2238" i="21"/>
  <c r="B2239" i="21"/>
  <c r="B2240" i="21"/>
  <c r="B2241" i="21"/>
  <c r="B2242" i="21"/>
  <c r="B2243" i="21"/>
  <c r="B2244" i="21"/>
  <c r="B2245" i="21"/>
  <c r="B2246" i="21"/>
  <c r="B2247" i="21"/>
  <c r="B2248" i="21"/>
  <c r="B2249" i="21"/>
  <c r="B2250" i="21"/>
  <c r="B2251" i="21"/>
  <c r="B2252" i="21"/>
  <c r="B2253" i="21"/>
  <c r="B2254" i="21"/>
  <c r="B2255" i="21"/>
  <c r="B2256" i="21"/>
  <c r="B2257" i="21"/>
  <c r="B2258" i="21"/>
  <c r="B2259" i="21"/>
  <c r="B2260" i="21"/>
  <c r="B2261" i="21"/>
  <c r="B2262" i="21"/>
  <c r="B2263" i="21"/>
  <c r="B2264" i="21"/>
  <c r="B2265" i="21"/>
  <c r="B2266" i="21"/>
  <c r="B2267" i="21"/>
  <c r="B2268" i="21"/>
  <c r="B2269" i="21"/>
  <c r="B2270" i="21"/>
  <c r="B2271" i="21"/>
  <c r="B2272" i="21"/>
  <c r="B2273" i="21"/>
  <c r="B2274" i="21"/>
  <c r="B2275" i="21"/>
  <c r="B2276" i="21"/>
  <c r="B2277" i="21"/>
  <c r="B2278" i="21"/>
  <c r="B2279" i="21"/>
  <c r="B2280" i="21"/>
  <c r="B2281" i="21"/>
  <c r="B2282" i="21"/>
  <c r="B2283" i="21"/>
  <c r="B2284" i="21"/>
  <c r="B2285" i="21"/>
  <c r="B2286" i="21"/>
  <c r="B2287" i="21"/>
  <c r="B2288" i="21"/>
  <c r="B2289" i="21"/>
  <c r="B2290" i="21"/>
  <c r="B2291" i="21"/>
  <c r="B2292" i="21"/>
  <c r="B2293" i="21"/>
  <c r="B2294" i="21"/>
  <c r="B2295" i="21"/>
  <c r="B2296" i="21"/>
  <c r="B2297" i="21"/>
  <c r="B2298" i="21"/>
  <c r="B2299" i="21"/>
  <c r="B2300" i="21"/>
  <c r="B2301" i="21"/>
  <c r="B2302" i="21"/>
  <c r="B2303" i="21"/>
  <c r="B2304" i="21"/>
  <c r="B2305" i="21"/>
  <c r="B2306" i="21"/>
  <c r="B2307" i="21"/>
  <c r="B2308" i="21"/>
  <c r="B2309" i="21"/>
  <c r="B2310" i="21"/>
  <c r="B2311" i="21"/>
  <c r="B2312" i="21"/>
  <c r="B2313" i="21"/>
  <c r="B2314" i="21"/>
  <c r="B2315" i="21"/>
  <c r="B2316" i="21"/>
  <c r="B2317" i="21"/>
  <c r="B2318" i="21"/>
  <c r="B2319" i="21"/>
  <c r="B2320" i="21"/>
  <c r="B2321" i="21"/>
  <c r="B2322" i="21"/>
  <c r="B2323" i="21"/>
  <c r="B2324" i="21"/>
  <c r="B2325" i="21"/>
  <c r="B2326" i="21"/>
  <c r="B2327" i="21"/>
  <c r="B2328" i="21"/>
  <c r="B2329" i="21"/>
  <c r="B2330" i="21"/>
  <c r="B2331" i="21"/>
  <c r="B2332" i="21"/>
  <c r="B2333" i="21"/>
  <c r="B2334" i="21"/>
  <c r="B2335" i="21"/>
  <c r="B2336" i="21"/>
  <c r="B2337" i="21"/>
  <c r="B2338" i="21"/>
  <c r="B2339" i="21"/>
  <c r="B2340" i="21"/>
  <c r="B2341" i="21"/>
  <c r="B2342" i="21"/>
  <c r="B2343" i="21"/>
  <c r="B2344" i="21"/>
  <c r="B2345" i="21"/>
  <c r="B2346" i="21"/>
  <c r="B2347" i="21"/>
  <c r="B2348" i="21"/>
  <c r="B2349" i="21"/>
  <c r="B2350" i="21"/>
  <c r="B2351" i="21"/>
  <c r="B2352" i="21"/>
  <c r="B2353" i="21"/>
  <c r="B2354" i="21"/>
  <c r="B2355" i="21"/>
  <c r="B2356" i="21"/>
  <c r="B2357" i="21"/>
  <c r="B2358" i="21"/>
  <c r="B2359" i="21"/>
  <c r="B2360" i="21"/>
  <c r="B2361" i="21"/>
  <c r="B2362" i="21"/>
  <c r="B2363" i="21"/>
  <c r="B2364" i="21"/>
  <c r="B2365" i="21"/>
  <c r="B2366" i="21"/>
  <c r="B2367" i="21"/>
  <c r="B2368" i="21"/>
  <c r="B2369" i="21"/>
  <c r="B2370" i="21"/>
  <c r="B2371" i="21"/>
  <c r="B2372" i="21"/>
  <c r="B2373" i="21"/>
  <c r="B2374" i="21"/>
  <c r="B2375" i="21"/>
  <c r="B2376" i="21"/>
  <c r="B2377" i="21"/>
  <c r="B2378" i="21"/>
  <c r="B2379" i="21"/>
  <c r="B2380" i="21"/>
  <c r="B2381" i="21"/>
  <c r="B2382" i="21"/>
  <c r="B2383" i="21"/>
  <c r="B2384" i="21"/>
  <c r="B2385" i="21"/>
  <c r="B2386" i="21"/>
  <c r="B2387" i="21"/>
  <c r="B2388" i="21"/>
  <c r="B2389" i="21"/>
  <c r="B2390" i="21"/>
  <c r="B2391" i="21"/>
  <c r="B2392" i="21"/>
  <c r="B2393" i="21"/>
  <c r="B2394" i="21"/>
  <c r="B2395" i="21"/>
  <c r="B2396" i="21"/>
  <c r="B2397" i="21"/>
  <c r="B2398" i="21"/>
  <c r="B2399" i="21"/>
  <c r="B2400" i="21"/>
  <c r="B2401" i="21"/>
  <c r="B2402" i="21"/>
  <c r="B2403" i="21"/>
  <c r="B2404" i="21"/>
  <c r="B2405" i="21"/>
  <c r="B2406" i="21"/>
  <c r="B2407" i="21"/>
  <c r="B2408" i="21"/>
  <c r="B2409" i="21"/>
  <c r="B2410" i="21"/>
  <c r="B2411" i="21"/>
  <c r="B2412" i="21"/>
  <c r="B2413" i="21"/>
  <c r="B2414" i="21"/>
  <c r="B2415" i="21"/>
  <c r="B2416" i="21"/>
  <c r="B2417" i="21"/>
  <c r="B2418" i="21"/>
  <c r="B2419" i="21"/>
  <c r="B2420" i="21"/>
  <c r="B2421" i="21"/>
  <c r="B2422" i="21"/>
  <c r="B2423" i="21"/>
  <c r="B2424" i="21"/>
  <c r="B2425" i="21"/>
  <c r="B2426" i="21"/>
  <c r="B2427" i="21"/>
  <c r="B2428" i="21"/>
  <c r="B2429" i="21"/>
  <c r="B2430" i="21"/>
  <c r="B2431" i="21"/>
  <c r="B2432" i="21"/>
  <c r="B2433" i="21"/>
  <c r="B2434" i="21"/>
  <c r="B2435" i="21"/>
  <c r="B2436" i="21"/>
  <c r="B2437" i="21"/>
  <c r="B2438" i="21"/>
  <c r="B2439" i="21"/>
  <c r="B2440" i="21"/>
  <c r="B2441" i="21"/>
  <c r="B2442" i="21"/>
  <c r="B2443" i="21"/>
  <c r="B2444" i="21"/>
  <c r="B2445" i="21"/>
  <c r="B2446" i="21"/>
  <c r="B2447" i="21"/>
  <c r="B2448" i="21"/>
  <c r="B2449" i="21"/>
  <c r="B2450" i="21"/>
  <c r="B2451" i="21"/>
  <c r="B2452" i="21"/>
  <c r="B2453" i="21"/>
  <c r="B2454" i="21"/>
  <c r="B2455" i="21"/>
  <c r="B2456" i="21"/>
  <c r="B2457" i="21"/>
  <c r="B2458" i="21"/>
  <c r="B2459" i="21"/>
  <c r="B2460" i="21"/>
  <c r="B2461" i="21"/>
  <c r="B2462" i="21"/>
  <c r="B2463" i="21"/>
  <c r="B2464" i="21"/>
  <c r="B2465" i="21"/>
  <c r="B2466" i="21"/>
  <c r="B2467" i="21"/>
  <c r="B2468" i="21"/>
  <c r="B2469" i="21"/>
  <c r="B2470" i="21"/>
  <c r="B2471" i="21"/>
  <c r="B2472" i="21"/>
  <c r="B2473" i="21"/>
  <c r="B2474" i="21"/>
  <c r="B2475" i="21"/>
  <c r="B2476" i="21"/>
  <c r="B2477" i="21"/>
  <c r="B2478" i="21"/>
  <c r="B2479" i="21"/>
  <c r="B2480" i="21"/>
  <c r="B2481" i="21"/>
  <c r="B2482" i="21"/>
  <c r="B2483" i="21"/>
  <c r="B2484" i="21"/>
  <c r="B2485" i="21"/>
  <c r="B2486" i="21"/>
  <c r="B2487" i="21"/>
  <c r="B2488" i="21"/>
  <c r="B2489" i="21"/>
  <c r="B2490" i="21"/>
  <c r="B2491" i="21"/>
  <c r="B2492" i="21"/>
  <c r="B2493" i="21"/>
  <c r="B2494" i="21"/>
  <c r="B2495" i="21"/>
  <c r="B2496" i="21"/>
  <c r="B2497" i="21"/>
  <c r="B2498" i="21"/>
  <c r="B2499" i="21"/>
  <c r="B2500" i="21"/>
  <c r="B2501" i="21"/>
  <c r="B2502" i="21"/>
  <c r="B2503" i="21"/>
  <c r="B2504" i="21"/>
  <c r="B2505" i="21"/>
  <c r="B2506" i="21"/>
  <c r="B2507" i="21"/>
  <c r="B2508" i="21"/>
  <c r="B2509" i="21"/>
  <c r="B2510" i="21"/>
  <c r="B2511" i="21"/>
  <c r="B2512" i="21"/>
  <c r="B2513" i="21"/>
  <c r="B2514" i="21"/>
  <c r="B2515" i="21"/>
  <c r="B2516" i="21"/>
  <c r="B2517" i="21"/>
  <c r="B2518" i="21"/>
  <c r="B2519" i="21"/>
  <c r="B2520" i="21"/>
  <c r="B2521" i="21"/>
  <c r="B2522" i="21"/>
  <c r="B2523" i="21"/>
  <c r="B2524" i="21"/>
  <c r="B2525" i="21"/>
  <c r="B2526" i="21"/>
  <c r="B2527" i="21"/>
  <c r="B2528" i="21"/>
  <c r="B2529" i="21"/>
  <c r="B2530" i="21"/>
  <c r="B2531" i="21"/>
  <c r="B2532" i="21"/>
  <c r="B2533" i="21"/>
  <c r="B2534" i="21"/>
  <c r="B2535" i="21"/>
  <c r="B2536" i="21"/>
  <c r="B2537" i="21"/>
  <c r="B2538" i="21"/>
  <c r="B2539" i="21"/>
  <c r="B2540" i="21"/>
  <c r="B2541" i="21"/>
  <c r="B2542" i="21"/>
  <c r="B2543" i="21"/>
  <c r="B2544" i="21"/>
  <c r="B2545" i="21"/>
  <c r="B2546" i="21"/>
  <c r="B2547" i="21"/>
  <c r="B2548" i="21"/>
  <c r="B2549" i="21"/>
  <c r="B2550" i="21"/>
  <c r="B2551" i="21"/>
  <c r="B2552" i="21"/>
  <c r="B2553" i="21"/>
  <c r="B2554" i="21"/>
  <c r="B2555" i="21"/>
  <c r="B2556" i="21"/>
  <c r="B2557" i="21"/>
  <c r="B2558" i="21"/>
  <c r="B2559" i="21"/>
  <c r="B2560" i="21"/>
  <c r="B2561" i="21"/>
  <c r="B2562" i="21"/>
  <c r="B2563" i="21"/>
  <c r="B2564" i="21"/>
  <c r="B2565" i="21"/>
  <c r="B2566" i="21"/>
  <c r="B2567" i="21"/>
  <c r="B2568" i="21"/>
  <c r="B2569" i="21"/>
  <c r="B2570" i="21"/>
  <c r="B2571" i="21"/>
  <c r="B2572" i="21"/>
  <c r="B2573" i="21"/>
  <c r="B2574" i="21"/>
  <c r="B2575" i="21"/>
  <c r="B2576" i="21"/>
  <c r="B2577" i="21"/>
  <c r="B2578" i="21"/>
  <c r="B2579" i="21"/>
  <c r="B2580" i="21"/>
  <c r="B2581" i="21"/>
  <c r="B2582" i="21"/>
  <c r="B2583" i="21"/>
  <c r="B2584" i="21"/>
  <c r="B2585" i="21"/>
  <c r="B2586" i="21"/>
  <c r="B2587" i="21"/>
  <c r="B2588" i="21"/>
  <c r="B2589" i="21"/>
  <c r="B2590" i="21"/>
  <c r="B2591" i="21"/>
  <c r="B2592" i="21"/>
  <c r="B2593" i="21"/>
  <c r="B2594" i="21"/>
  <c r="B2595" i="21"/>
  <c r="B2596" i="21"/>
  <c r="B2597" i="21"/>
  <c r="B2598" i="21"/>
  <c r="B2599" i="21"/>
  <c r="B2600" i="21"/>
  <c r="B2601" i="21"/>
  <c r="B2602" i="21"/>
  <c r="B2603" i="21"/>
  <c r="B2604" i="21"/>
  <c r="B2605" i="21"/>
  <c r="B2606" i="21"/>
  <c r="B2607" i="21"/>
  <c r="B2608" i="21"/>
  <c r="B2609" i="21"/>
  <c r="B2610" i="21"/>
  <c r="B2611" i="21"/>
  <c r="B2612" i="21"/>
  <c r="B2613" i="21"/>
  <c r="B2614" i="21"/>
  <c r="B2615" i="21"/>
  <c r="B2616" i="21"/>
  <c r="B2617" i="21"/>
  <c r="B2618" i="21"/>
  <c r="B2619" i="21"/>
  <c r="B2620" i="21"/>
  <c r="B2621" i="21"/>
  <c r="B2622" i="21"/>
  <c r="B2623" i="21"/>
  <c r="B2624" i="21"/>
  <c r="B2625" i="21"/>
  <c r="B2626" i="21"/>
  <c r="B2627" i="21"/>
  <c r="B2628" i="21"/>
  <c r="B2629" i="21"/>
  <c r="B2630" i="21"/>
  <c r="B2631" i="21"/>
  <c r="B2632" i="21"/>
  <c r="B2633" i="21"/>
  <c r="B2634" i="21"/>
  <c r="B2635" i="21"/>
  <c r="B2636" i="21"/>
  <c r="B2637" i="21"/>
  <c r="B2638" i="21"/>
  <c r="B2639" i="21"/>
  <c r="B2640" i="21"/>
  <c r="B2641" i="21"/>
  <c r="B2642" i="21"/>
  <c r="B2643" i="21"/>
  <c r="B2644" i="21"/>
  <c r="B2645" i="21"/>
  <c r="B2646" i="21"/>
  <c r="B2647" i="21"/>
  <c r="B2648" i="21"/>
  <c r="B2649" i="21"/>
  <c r="B2650" i="21"/>
  <c r="B2651" i="21"/>
  <c r="B2652" i="21"/>
  <c r="B2653" i="21"/>
  <c r="B2654" i="21"/>
  <c r="B2655" i="21"/>
  <c r="B2656" i="21"/>
  <c r="B2657" i="21"/>
  <c r="B2658" i="21"/>
  <c r="B2659" i="21"/>
  <c r="B2660" i="21"/>
  <c r="B2661" i="21"/>
  <c r="B2662" i="21"/>
  <c r="B2663" i="21"/>
  <c r="B2664" i="21"/>
  <c r="B2665" i="21"/>
  <c r="B2666" i="21"/>
  <c r="B2667" i="21"/>
  <c r="B2668" i="21"/>
  <c r="B2669" i="21"/>
  <c r="B2670" i="21"/>
  <c r="B2671" i="21"/>
  <c r="B2672" i="21"/>
  <c r="B2673" i="21"/>
  <c r="B2674" i="21"/>
  <c r="B2675" i="21"/>
  <c r="B2676" i="21"/>
  <c r="B2677" i="21"/>
  <c r="B2678" i="21"/>
  <c r="B2679" i="21"/>
  <c r="B2680" i="21"/>
  <c r="B2681" i="21"/>
  <c r="B2682" i="21"/>
  <c r="B2683" i="21"/>
  <c r="B2684" i="21"/>
  <c r="B2685" i="21"/>
  <c r="B2686" i="21"/>
  <c r="B2687" i="21"/>
  <c r="B2688" i="21"/>
  <c r="B2689" i="21"/>
  <c r="B2690" i="21"/>
  <c r="B2691" i="21"/>
  <c r="B2692" i="21"/>
  <c r="B2693" i="21"/>
  <c r="B2694" i="21"/>
  <c r="B2695" i="21"/>
  <c r="B2696" i="21"/>
  <c r="B2697" i="21"/>
  <c r="B2698" i="21"/>
  <c r="B2699" i="21"/>
  <c r="B2700" i="21"/>
  <c r="B2701" i="21"/>
  <c r="B2702" i="21"/>
  <c r="B2703" i="21"/>
  <c r="B2704" i="21"/>
  <c r="B2705" i="21"/>
  <c r="B2706" i="21"/>
  <c r="B2707" i="21"/>
  <c r="B2708" i="21"/>
  <c r="B2709" i="21"/>
  <c r="B2710" i="21"/>
  <c r="B2711" i="21"/>
  <c r="B2712" i="21"/>
  <c r="B2713" i="21"/>
  <c r="B2714" i="21"/>
  <c r="B2715" i="21"/>
  <c r="B2716" i="21"/>
  <c r="B2717" i="21"/>
  <c r="B2718" i="21"/>
  <c r="B2719" i="21"/>
  <c r="B2720" i="21"/>
  <c r="B2721" i="21"/>
  <c r="B2722" i="21"/>
  <c r="B2723" i="21"/>
  <c r="B2724" i="21"/>
  <c r="B2725" i="21"/>
  <c r="B2726" i="21"/>
  <c r="B2727" i="21"/>
  <c r="B2728" i="21"/>
  <c r="B2729" i="21"/>
  <c r="B2730" i="21"/>
  <c r="B2731" i="21"/>
  <c r="B2732" i="21"/>
  <c r="B2733" i="21"/>
  <c r="B2734" i="21"/>
  <c r="B2735" i="21"/>
  <c r="B2736" i="21"/>
  <c r="B2737" i="21"/>
  <c r="B2738" i="21"/>
  <c r="B2739" i="21"/>
  <c r="B2740" i="21"/>
  <c r="B2741" i="21"/>
  <c r="B2742" i="21"/>
  <c r="B2743" i="21"/>
  <c r="B2744" i="21"/>
  <c r="B2745" i="21"/>
  <c r="B2746" i="21"/>
  <c r="B2747" i="21"/>
  <c r="B2748" i="21"/>
  <c r="B2749" i="21"/>
  <c r="B2750" i="21"/>
  <c r="B2751" i="21"/>
  <c r="B2752" i="21"/>
  <c r="B2753" i="21"/>
  <c r="B2754" i="21"/>
  <c r="B2755" i="21"/>
  <c r="B2756" i="21"/>
  <c r="B2757" i="21"/>
  <c r="B2758" i="21"/>
  <c r="B2759" i="21"/>
  <c r="B2760" i="21"/>
  <c r="B2761" i="21"/>
  <c r="B2762" i="21"/>
  <c r="B2763" i="21"/>
  <c r="B2764" i="21"/>
  <c r="B2765" i="21"/>
  <c r="B2766" i="21"/>
  <c r="B2767" i="21"/>
  <c r="B2768" i="21"/>
  <c r="B2769" i="21"/>
  <c r="B2770" i="21"/>
  <c r="B2771" i="21"/>
  <c r="B2772" i="21"/>
  <c r="B2773" i="21"/>
  <c r="H13" i="1"/>
  <c r="D4" i="8"/>
  <c r="E4" i="8"/>
  <c r="F4" i="8"/>
  <c r="C5" i="8"/>
  <c r="E5" i="8"/>
  <c r="F5" i="8"/>
  <c r="C6" i="8"/>
  <c r="D6" i="8"/>
  <c r="F6" i="8"/>
  <c r="C7" i="8"/>
  <c r="D7" i="8"/>
  <c r="E7" i="8"/>
  <c r="F20"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 i="1"/>
  <c r="K2" i="1"/>
  <c r="K3" i="1"/>
  <c r="K4" i="1" l="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 i="1"/>
  <c r="H2" i="1"/>
  <c r="H3" i="1"/>
  <c r="H4" i="1"/>
  <c r="H5" i="1"/>
  <c r="H6" i="1"/>
  <c r="H7" i="1"/>
  <c r="H8" i="1"/>
  <c r="H9" i="1"/>
  <c r="H10" i="1"/>
  <c r="H11" i="1"/>
  <c r="H12"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alcChain>
</file>

<file path=xl/sharedStrings.xml><?xml version="1.0" encoding="utf-8"?>
<sst xmlns="http://schemas.openxmlformats.org/spreadsheetml/2006/main" count="17192" uniqueCount="282">
  <si>
    <t>female</t>
  </si>
  <si>
    <t>yes</t>
  </si>
  <si>
    <t>southwest</t>
  </si>
  <si>
    <t>male</t>
  </si>
  <si>
    <t>no</t>
  </si>
  <si>
    <t>southeast</t>
  </si>
  <si>
    <t>northwest</t>
  </si>
  <si>
    <t>northeast</t>
  </si>
  <si>
    <t xml:space="preserve">Age </t>
  </si>
  <si>
    <t>Sex</t>
  </si>
  <si>
    <t>BMI</t>
  </si>
  <si>
    <t>Children</t>
  </si>
  <si>
    <t>Smoker</t>
  </si>
  <si>
    <t>Region</t>
  </si>
  <si>
    <t>Charges</t>
  </si>
  <si>
    <t>Row Labels</t>
  </si>
  <si>
    <t>Grand Total</t>
  </si>
  <si>
    <t>Average of Charges</t>
  </si>
  <si>
    <t>BMI Category</t>
  </si>
  <si>
    <t>Region code</t>
  </si>
  <si>
    <t>Sex numeric</t>
  </si>
  <si>
    <t>Smoker numeric</t>
  </si>
  <si>
    <t>Normal</t>
  </si>
  <si>
    <t>Obese</t>
  </si>
  <si>
    <t>Overweight</t>
  </si>
  <si>
    <t>Underweight</t>
  </si>
  <si>
    <t>Mean</t>
  </si>
  <si>
    <t>Median</t>
  </si>
  <si>
    <t>Age</t>
  </si>
  <si>
    <t>Metric</t>
  </si>
  <si>
    <t>Count</t>
  </si>
  <si>
    <t>Standard Deviation</t>
  </si>
  <si>
    <t>Project Title</t>
  </si>
  <si>
    <t>Medical Insurance Cost Prediction</t>
  </si>
  <si>
    <t>Tools Used</t>
  </si>
  <si>
    <t>Excel, Pivot Tables, Charts, Linear Regression</t>
  </si>
  <si>
    <t>Key Insights</t>
  </si>
  <si>
    <t>Smokers pay significantly more; BMI &amp; Age affect cost</t>
  </si>
  <si>
    <t>Model Performance</t>
  </si>
  <si>
    <t>R² = ~0.8, Age + BMI + Smoker = key predictors</t>
  </si>
  <si>
    <t>Standard Error</t>
  </si>
  <si>
    <t>Mode</t>
  </si>
  <si>
    <t>Sample Variance</t>
  </si>
  <si>
    <t>Kurtosis</t>
  </si>
  <si>
    <t>Skewness</t>
  </si>
  <si>
    <t>Range</t>
  </si>
  <si>
    <t>Minimum</t>
  </si>
  <si>
    <t>Maximum</t>
  </si>
  <si>
    <t>Sum</t>
  </si>
  <si>
    <t>Largest(1)</t>
  </si>
  <si>
    <t>Smallest(1)</t>
  </si>
  <si>
    <t>Confidence Level(95.0%)</t>
  </si>
  <si>
    <t>Age Group</t>
  </si>
  <si>
    <t>18-25</t>
  </si>
  <si>
    <t>26-35</t>
  </si>
  <si>
    <t>36-45</t>
  </si>
  <si>
    <t>46-55</t>
  </si>
  <si>
    <t>56 and above</t>
  </si>
  <si>
    <t>(All)</t>
  </si>
  <si>
    <t>Interpreting Correlation Coefficients:</t>
  </si>
  <si>
    <t>Coefficient</t>
  </si>
  <si>
    <t>Meaning</t>
  </si>
  <si>
    <t>Perfect positive correlation</t>
  </si>
  <si>
    <t>0.7–0.9</t>
  </si>
  <si>
    <t>Strong positive</t>
  </si>
  <si>
    <t>0.4–0.6</t>
  </si>
  <si>
    <t>Moderate positive</t>
  </si>
  <si>
    <t>0.1–0.3</t>
  </si>
  <si>
    <t>Weak positive</t>
  </si>
  <si>
    <t>No correlation</t>
  </si>
  <si>
    <t>-1 to -0.1</t>
  </si>
  <si>
    <t>Negative correlation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</si>
  <si>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</si>
  <si>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</si>
  <si>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</si>
  <si>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</si>
  <si>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</si>
  <si>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</si>
  <si>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</si>
  <si>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</si>
  <si>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</si>
  <si>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</si>
  <si>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</si>
  <si>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</si>
  <si>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</si>
  <si>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</si>
  <si>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</si>
  <si>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</si>
  <si>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</si>
  <si>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</si>
  <si>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</si>
  <si>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</si>
  <si>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</si>
  <si>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</si>
  <si>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</si>
  <si>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regression analysis of age vs charges</t>
  </si>
  <si>
    <t>X Variable 1</t>
  </si>
  <si>
    <t>regression analysis of BMI vs charges</t>
  </si>
  <si>
    <t>regression analysis of Smoker vs charges</t>
  </si>
  <si>
    <t>How well the model explains variance in Charges</t>
  </si>
  <si>
    <t>For each predictor, tells how much Charges change per unit</t>
  </si>
  <si>
    <t>If &lt; 0.05 → statistically significant</t>
  </si>
  <si>
    <t>Baseline when all inputs are 0</t>
  </si>
  <si>
    <t>Independent Variable</t>
  </si>
  <si>
    <t>P-Value</t>
  </si>
  <si>
    <t>Significance</t>
  </si>
  <si>
    <t>Interpretation</t>
  </si>
  <si>
    <t>✅ Statistically significant</t>
  </si>
  <si>
    <t>For each year of age, charges increase by ₹258 on average</t>
  </si>
  <si>
    <t>Each unit increase in BMI is associated with ₹396 more in charges</t>
  </si>
  <si>
    <t>✅ Highly significant</t>
  </si>
  <si>
    <r>
      <t xml:space="preserve">Smokers are charged ₹23,805 more on average than non-smokers </t>
    </r>
    <r>
      <rPr>
        <i/>
        <sz val="11"/>
        <color theme="1"/>
        <rFont val="Calibri"/>
        <family val="2"/>
        <scheme val="minor"/>
      </rPr>
      <t>(very strong effect)</t>
    </r>
  </si>
  <si>
    <t>Value</t>
  </si>
  <si>
    <t>F-statistic</t>
  </si>
  <si>
    <t>Predictor</t>
  </si>
  <si>
    <r>
      <t>Dependent Variable</t>
    </r>
    <r>
      <rPr>
        <sz val="11"/>
        <color theme="1"/>
        <rFont val="Calibri"/>
        <family val="2"/>
        <scheme val="minor"/>
      </rPr>
      <t xml:space="preserve">: </t>
    </r>
    <r>
      <rPr>
        <sz val="10"/>
        <color theme="1"/>
        <rFont val="Arial Unicode MS"/>
      </rPr>
      <t>Charges</t>
    </r>
  </si>
  <si>
    <r>
      <t>Independent Variables</t>
    </r>
    <r>
      <rPr>
        <sz val="11"/>
        <color theme="1"/>
        <rFont val="Calibri"/>
        <family val="2"/>
        <scheme val="minor"/>
      </rPr>
      <t xml:space="preserve">: </t>
    </r>
    <r>
      <rPr>
        <sz val="10"/>
        <color theme="1"/>
        <rFont val="Arial Unicode MS"/>
      </rPr>
      <t>Age</t>
    </r>
    <r>
      <rPr>
        <sz val="11"/>
        <color theme="1"/>
        <rFont val="Calibri"/>
        <family val="2"/>
        <scheme val="minor"/>
      </rPr>
      <t xml:space="preserve">, </t>
    </r>
    <r>
      <rPr>
        <sz val="10"/>
        <color theme="1"/>
        <rFont val="Arial Unicode MS"/>
      </rPr>
      <t>BMI</t>
    </r>
    <r>
      <rPr>
        <sz val="11"/>
        <color theme="1"/>
        <rFont val="Calibri"/>
        <family val="2"/>
        <scheme val="minor"/>
      </rPr>
      <t xml:space="preserve">, </t>
    </r>
    <r>
      <rPr>
        <sz val="10"/>
        <color theme="1"/>
        <rFont val="Arial Unicode MS"/>
      </rPr>
      <t>Smoker_numeric</t>
    </r>
  </si>
  <si>
    <t>n = 2772</t>
  </si>
  <si>
    <t>Strong positive correlation between predicted and actual charges</t>
  </si>
  <si>
    <t>About 74.7% of the variation in charges is explained by the model</t>
  </si>
  <si>
    <t>Adjusted for number of predictors – still very strong</t>
  </si>
  <si>
    <t>Very high → model is highly statistically significant</t>
  </si>
  <si>
    <t>Model is statistically valid</t>
  </si>
  <si>
    <t>On average, predictions deviate by ±₹6115 from actual values</t>
  </si>
  <si>
    <t>p-value</t>
  </si>
  <si>
    <t>~0 (significant)</t>
  </si>
  <si>
    <t>Starting cost when all other variables are zero (for interpretation only)</t>
  </si>
  <si>
    <t>Each additional year increases charges by ₹258.35 (significant)</t>
  </si>
  <si>
    <t>Each unit increase in BMI increases charges by ₹311.02 (significant)</t>
  </si>
  <si>
    <t>Smoker_numeric</t>
  </si>
  <si>
    <t>Smokers pay ₹23,961.26 more than non-smokers on average (very significant)</t>
  </si>
  <si>
    <t>Introduction</t>
  </si>
  <si>
    <t>Objective</t>
  </si>
  <si>
    <t>To analyze medical insurance data to identify key factors influencing healthcare charges and build a regression model to predict costs based on patient demographics and behaviors.</t>
  </si>
  <si>
    <t>Dataset Overview</t>
  </si>
  <si>
    <t>Source</t>
  </si>
  <si>
    <t>Kaggle – Medical Insurance Dataset</t>
  </si>
  <si>
    <t>Total Records</t>
  </si>
  <si>
    <t>Key Variables</t>
  </si>
  <si>
    <t>Age, BMI, Children, Smoker, Sex, Region, Charges</t>
  </si>
  <si>
    <t>Key Descriptive Statistics</t>
  </si>
  <si>
    <t>Std Deviation</t>
  </si>
  <si>
    <t>Max</t>
  </si>
  <si>
    <t>Min</t>
  </si>
  <si>
    <t>Correlation Matrix (with Charges)</t>
  </si>
  <si>
    <t>Variable</t>
  </si>
  <si>
    <t>Correlation with Charges</t>
  </si>
  <si>
    <t>Regression Analysis Summary</t>
  </si>
  <si>
    <t>Regression Type</t>
  </si>
  <si>
    <t>R² Value</t>
  </si>
  <si>
    <t>Key Predictors</t>
  </si>
  <si>
    <t>Simple (Age)</t>
  </si>
  <si>
    <t>Highly Significant</t>
  </si>
  <si>
    <t>Simple (BMI)</t>
  </si>
  <si>
    <t>Significant</t>
  </si>
  <si>
    <t>Simple (Smoker)</t>
  </si>
  <si>
    <t>Multiple Regression</t>
  </si>
  <si>
    <t>Age, BMI, Smoker</t>
  </si>
  <si>
    <t>Conclusions</t>
  </si>
  <si>
    <t>- Smoking is the most significant factor affecting insurance charges.</t>
  </si>
  <si>
    <t>- Age and BMI also influence cost, but less strongly.</t>
  </si>
  <si>
    <t>- The model is robust and effective for predictive purposes.</t>
  </si>
  <si>
    <t>Recommendations</t>
  </si>
  <si>
    <t>- Encourage smoking cessation programs.</t>
  </si>
  <si>
    <t>- Promote healthy BMI through lifestyle changes.</t>
  </si>
  <si>
    <t>- Use predictive models in insurance pricing and risk assessment.</t>
  </si>
  <si>
    <t>- Microsoft Excel: Data Cleaning, Correlation, Charts, Regression</t>
  </si>
  <si>
    <t>- Power BI (optional): For interactive dashboard visualization</t>
  </si>
  <si>
    <t>What are the primary factors influencing medical expenses?</t>
  </si>
  <si>
    <t>How accurate are machine learning models in predicting medical expenses?</t>
  </si>
  <si>
    <t>In what ways can machine learning models enhance the efficiency and profitability of health insurance companies?</t>
  </si>
  <si>
    <t>Interpretation Summary</t>
  </si>
  <si>
    <t>1. Descriptive Statistics (EDA)</t>
  </si>
  <si>
    <r>
      <t>BMI</t>
    </r>
    <r>
      <rPr>
        <sz val="11"/>
        <color theme="1"/>
        <rFont val="Calibri"/>
        <family val="2"/>
        <scheme val="minor"/>
      </rPr>
      <t>: Average = 30.7, indicates overweight category.</t>
    </r>
  </si>
  <si>
    <r>
      <t>Charges</t>
    </r>
    <r>
      <rPr>
        <sz val="11"/>
        <color theme="1"/>
        <rFont val="Calibri"/>
        <family val="2"/>
        <scheme val="minor"/>
      </rPr>
      <t>: Highly skewed distribution. Max charges ≈ ₹63,770. Avg ≈ ₹13,261.</t>
    </r>
  </si>
  <si>
    <r>
      <t>Children</t>
    </r>
    <r>
      <rPr>
        <sz val="11"/>
        <color theme="1"/>
        <rFont val="Calibri"/>
        <family val="2"/>
        <scheme val="minor"/>
      </rPr>
      <t>: Mostly families with 0–2 children.</t>
    </r>
  </si>
  <si>
    <r>
      <t>Smoker</t>
    </r>
    <r>
      <rPr>
        <sz val="11"/>
        <color theme="1"/>
        <rFont val="Calibri"/>
        <family val="2"/>
        <scheme val="minor"/>
      </rPr>
      <t>: Around 20% are smokers.</t>
    </r>
  </si>
  <si>
    <r>
      <t>Sex and Region</t>
    </r>
    <r>
      <rPr>
        <sz val="11"/>
        <color theme="1"/>
        <rFont val="Calibri"/>
        <family val="2"/>
        <scheme val="minor"/>
      </rPr>
      <t>: Fairly balanced and distributed.</t>
    </r>
  </si>
  <si>
    <t>2. Correlation Matrix</t>
  </si>
  <si>
    <t>3. Simple Regression Analysis</t>
  </si>
  <si>
    <t>R²</t>
  </si>
  <si>
    <r>
      <t>Smoker</t>
    </r>
    <r>
      <rPr>
        <sz val="11"/>
        <color theme="1"/>
        <rFont val="Calibri"/>
        <family val="2"/>
        <scheme val="minor"/>
      </rPr>
      <t xml:space="preserve"> is the most predictive variable for medical charges.</t>
    </r>
  </si>
  <si>
    <t>4. Multiple Regression</t>
  </si>
  <si>
    <r>
      <t>R² = 0.747</t>
    </r>
    <r>
      <rPr>
        <sz val="11"/>
        <color theme="1"/>
        <rFont val="Calibri"/>
        <family val="2"/>
        <scheme val="minor"/>
      </rPr>
      <t xml:space="preserve"> → 74.7% of variation in charges explained by Age, BMI, and Smoker.</t>
    </r>
  </si>
  <si>
    <r>
      <t>Significant Predictors</t>
    </r>
    <r>
      <rPr>
        <sz val="11"/>
        <color theme="1"/>
        <rFont val="Calibri"/>
        <family val="2"/>
        <scheme val="minor"/>
      </rPr>
      <t>:</t>
    </r>
  </si>
  <si>
    <t>Age (coef = 258.35)</t>
  </si>
  <si>
    <t>BMI (coef = 311.02)</t>
  </si>
  <si>
    <t>Smoker (coef = 23,961.26)</t>
  </si>
  <si>
    <r>
      <t>Intercept</t>
    </r>
    <r>
      <rPr>
        <sz val="11"/>
        <color theme="1"/>
        <rFont val="Calibri"/>
        <family val="2"/>
        <scheme val="minor"/>
      </rPr>
      <t xml:space="preserve"> = -11,266.58 suggests charges are zero only if all predictors are zero, which is not practical but expected in regression.</t>
    </r>
  </si>
  <si>
    <r>
      <t xml:space="preserve">Age: </t>
    </r>
    <r>
      <rPr>
        <sz val="11"/>
        <color theme="1"/>
        <rFont val="Calibri"/>
        <family val="2"/>
        <scheme val="minor"/>
      </rPr>
      <t>Mean = 39.1 years. Skewed slightly right. Range is 46 (18 to 64).</t>
    </r>
  </si>
  <si>
    <r>
      <t>Interpretation</t>
    </r>
    <r>
      <rPr>
        <sz val="11"/>
        <color theme="1"/>
        <rFont val="Calibri"/>
        <family val="2"/>
        <scheme val="minor"/>
      </rPr>
      <t>:</t>
    </r>
    <r>
      <rPr>
        <b/>
        <sz val="11"/>
        <color theme="1"/>
        <rFont val="Calibri"/>
        <family val="2"/>
        <scheme val="minor"/>
      </rPr>
      <t xml:space="preserve"> </t>
    </r>
    <r>
      <rPr>
        <sz val="11"/>
        <color theme="1"/>
        <rFont val="Calibri"/>
        <family val="2"/>
        <scheme val="minor"/>
      </rPr>
      <t>Age and BMI have a mild positive correlation with charges.</t>
    </r>
    <r>
      <rPr>
        <b/>
        <sz val="11"/>
        <color theme="1"/>
        <rFont val="Calibri"/>
        <family val="2"/>
        <scheme val="minor"/>
      </rPr>
      <t xml:space="preserve">             </t>
    </r>
    <r>
      <rPr>
        <sz val="11"/>
        <color theme="1"/>
        <rFont val="Calibri"/>
        <family val="2"/>
        <scheme val="minor"/>
      </rPr>
      <t>Smoker status (from regression) has a very strong impact on charges.</t>
    </r>
  </si>
  <si>
    <t>In today’s world, rising healthcare costs pose a significant challenge for both individuals and insurance companies. Accurately predicting medical insurance expenses is crucial for insurers to set fair pricing while ensuring affordability for policyholders. By analyzing historical insurance data, we can uncover the key factors driving costs and build predictive models that improve financial planning and risk assessment.</t>
  </si>
  <si>
    <r>
      <t xml:space="preserve">This project explores a </t>
    </r>
    <r>
      <rPr>
        <b/>
        <sz val="11"/>
        <color theme="1"/>
        <rFont val="Calibri"/>
        <family val="2"/>
        <scheme val="minor"/>
      </rPr>
      <t>medical insurance dataset</t>
    </r>
    <r>
      <rPr>
        <sz val="11"/>
        <color theme="1"/>
        <rFont val="Calibri"/>
        <family val="2"/>
        <scheme val="minor"/>
      </rPr>
      <t xml:space="preserve">, examining demographic and lifestyle attributes such as age, BMI, smoking status, and number of dependents. Using </t>
    </r>
    <r>
      <rPr>
        <b/>
        <sz val="11"/>
        <color theme="1"/>
        <rFont val="Calibri"/>
        <family val="2"/>
        <scheme val="minor"/>
      </rPr>
      <t>exploratory data analysis (EDA) and machine learning techniques</t>
    </r>
    <r>
      <rPr>
        <sz val="11"/>
        <color theme="1"/>
        <rFont val="Calibri"/>
        <family val="2"/>
        <scheme val="minor"/>
      </rPr>
      <t xml:space="preserve">, we aim to </t>
    </r>
    <r>
      <rPr>
        <b/>
        <sz val="11"/>
        <color theme="1"/>
        <rFont val="Calibri"/>
        <family val="2"/>
        <scheme val="minor"/>
      </rPr>
      <t>quantify</t>
    </r>
    <r>
      <rPr>
        <sz val="11"/>
        <color theme="1"/>
        <rFont val="Calibri"/>
        <family val="2"/>
        <scheme val="minor"/>
      </rPr>
      <t xml:space="preserve"> the impact of these factors on insurance charges and develop a robust prediction model.</t>
    </r>
  </si>
  <si>
    <r>
      <t xml:space="preserve">The dataset consists of </t>
    </r>
    <r>
      <rPr>
        <b/>
        <sz val="11"/>
        <color theme="1"/>
        <rFont val="Calibri"/>
        <family val="2"/>
        <scheme val="minor"/>
      </rPr>
      <t>2,700 records</t>
    </r>
    <r>
      <rPr>
        <sz val="11"/>
        <color theme="1"/>
        <rFont val="Calibri"/>
        <family val="2"/>
        <scheme val="minor"/>
      </rPr>
      <t xml:space="preserve"> with the following features:</t>
    </r>
  </si>
  <si>
    <r>
      <t>Age</t>
    </r>
    <r>
      <rPr>
        <sz val="11"/>
        <color theme="1"/>
        <rFont val="Calibri"/>
        <family val="2"/>
        <scheme val="minor"/>
      </rPr>
      <t xml:space="preserve"> – Older individuals may have higher medical expenses.</t>
    </r>
  </si>
  <si>
    <r>
      <t>Sex</t>
    </r>
    <r>
      <rPr>
        <sz val="11"/>
        <color theme="1"/>
        <rFont val="Calibri"/>
        <family val="2"/>
        <scheme val="minor"/>
      </rPr>
      <t xml:space="preserve"> – Healthcare costs may vary by gender.</t>
    </r>
  </si>
  <si>
    <r>
      <t>BMI</t>
    </r>
    <r>
      <rPr>
        <sz val="11"/>
        <color theme="1"/>
        <rFont val="Calibri"/>
        <family val="2"/>
        <scheme val="minor"/>
      </rPr>
      <t xml:space="preserve"> – A critical indicator of health risks.</t>
    </r>
  </si>
  <si>
    <r>
      <t>Children</t>
    </r>
    <r>
      <rPr>
        <sz val="11"/>
        <color theme="1"/>
        <rFont val="Calibri"/>
        <family val="2"/>
        <scheme val="minor"/>
      </rPr>
      <t xml:space="preserve"> – Number of dependents covered under an insurance plan.</t>
    </r>
  </si>
  <si>
    <r>
      <t>Smoker Status</t>
    </r>
    <r>
      <rPr>
        <sz val="11"/>
        <color theme="1"/>
        <rFont val="Calibri"/>
        <family val="2"/>
        <scheme val="minor"/>
      </rPr>
      <t xml:space="preserve"> – A known contributor to increased medical costs.</t>
    </r>
  </si>
  <si>
    <r>
      <t>Region</t>
    </r>
    <r>
      <rPr>
        <sz val="11"/>
        <color theme="1"/>
        <rFont val="Calibri"/>
        <family val="2"/>
        <scheme val="minor"/>
      </rPr>
      <t xml:space="preserve"> – Geographic location may influence healthcare accessibility and costs.</t>
    </r>
  </si>
  <si>
    <r>
      <t>Charges</t>
    </r>
    <r>
      <rPr>
        <sz val="11"/>
        <color theme="1"/>
        <rFont val="Calibri"/>
        <family val="2"/>
        <scheme val="minor"/>
      </rPr>
      <t xml:space="preserve"> – The medical insurance premium billed to policyholders.</t>
    </r>
  </si>
  <si>
    <t>Project Goals</t>
  </si>
  <si>
    <r>
      <t xml:space="preserve">✅ Identify </t>
    </r>
    <r>
      <rPr>
        <b/>
        <sz val="11"/>
        <color theme="1"/>
        <rFont val="Calibri"/>
        <family val="2"/>
        <scheme val="minor"/>
      </rPr>
      <t>key factors</t>
    </r>
    <r>
      <rPr>
        <sz val="11"/>
        <color theme="1"/>
        <rFont val="Calibri"/>
        <family val="2"/>
        <scheme val="minor"/>
      </rPr>
      <t xml:space="preserve"> contributing to rising insurance costs.</t>
    </r>
  </si>
  <si>
    <r>
      <t xml:space="preserve">✅ Build predictive models to </t>
    </r>
    <r>
      <rPr>
        <b/>
        <sz val="11"/>
        <color theme="1"/>
        <rFont val="Calibri"/>
        <family val="2"/>
        <scheme val="minor"/>
      </rPr>
      <t>forecast medical charges</t>
    </r>
    <r>
      <rPr>
        <sz val="11"/>
        <color theme="1"/>
        <rFont val="Calibri"/>
        <family val="2"/>
        <scheme val="minor"/>
      </rPr>
      <t xml:space="preserve"> for new policyholders.</t>
    </r>
  </si>
  <si>
    <r>
      <t xml:space="preserve">✅ Offer </t>
    </r>
    <r>
      <rPr>
        <b/>
        <sz val="11"/>
        <color theme="1"/>
        <rFont val="Calibri"/>
        <family val="2"/>
        <scheme val="minor"/>
      </rPr>
      <t>data-driven insights</t>
    </r>
    <r>
      <rPr>
        <sz val="11"/>
        <color theme="1"/>
        <rFont val="Calibri"/>
        <family val="2"/>
        <scheme val="minor"/>
      </rPr>
      <t xml:space="preserve"> to enhance risk assessment and pricing strategies.</t>
    </r>
  </si>
  <si>
    <r>
      <t xml:space="preserve">✅ Enable individuals to make </t>
    </r>
    <r>
      <rPr>
        <b/>
        <sz val="11"/>
        <color theme="1"/>
        <rFont val="Calibri"/>
        <family val="2"/>
        <scheme val="minor"/>
      </rPr>
      <t>informed financial decisions</t>
    </r>
    <r>
      <rPr>
        <sz val="11"/>
        <color theme="1"/>
        <rFont val="Calibri"/>
        <family val="2"/>
        <scheme val="minor"/>
      </rPr>
      <t xml:space="preserve"> about their healthcare plans.</t>
    </r>
  </si>
  <si>
    <r>
      <t xml:space="preserve">By leveraging </t>
    </r>
    <r>
      <rPr>
        <b/>
        <sz val="11"/>
        <color theme="1"/>
        <rFont val="Calibri"/>
        <family val="2"/>
        <scheme val="minor"/>
      </rPr>
      <t>data visualization, statistical analysis, and machine learning models</t>
    </r>
    <r>
      <rPr>
        <sz val="11"/>
        <color theme="1"/>
        <rFont val="Calibri"/>
        <family val="2"/>
        <scheme val="minor"/>
      </rPr>
      <t xml:space="preserve">, this project will provide insurers with a </t>
    </r>
    <r>
      <rPr>
        <b/>
        <sz val="11"/>
        <color theme="1"/>
        <rFont val="Calibri"/>
        <family val="2"/>
        <scheme val="minor"/>
      </rPr>
      <t>data-driven approach</t>
    </r>
    <r>
      <rPr>
        <sz val="11"/>
        <color theme="1"/>
        <rFont val="Calibri"/>
        <family val="2"/>
        <scheme val="minor"/>
      </rPr>
      <t xml:space="preserve"> to optimizing premium costs while ensuring fairness and accessibility for policyholders.</t>
    </r>
  </si>
  <si>
    <t>Key Correlation Insights</t>
  </si>
  <si>
    <r>
      <t xml:space="preserve">✅ </t>
    </r>
    <r>
      <rPr>
        <b/>
        <sz val="11"/>
        <color theme="1"/>
        <rFont val="Calibri"/>
        <family val="2"/>
        <scheme val="minor"/>
      </rPr>
      <t>Age vs. Charges (0.30)</t>
    </r>
  </si>
  <si>
    <r>
      <t xml:space="preserve">There is a </t>
    </r>
    <r>
      <rPr>
        <b/>
        <sz val="11"/>
        <color theme="1"/>
        <rFont val="Calibri"/>
        <family val="2"/>
        <scheme val="minor"/>
      </rPr>
      <t>moderate positive correlation</t>
    </r>
    <r>
      <rPr>
        <sz val="11"/>
        <color theme="1"/>
        <rFont val="Calibri"/>
        <family val="2"/>
        <scheme val="minor"/>
      </rPr>
      <t xml:space="preserve"> between age and charges. This means older individuals tend to have higher medical costs, but age </t>
    </r>
    <r>
      <rPr>
        <b/>
        <sz val="11"/>
        <color theme="1"/>
        <rFont val="Calibri"/>
        <family val="2"/>
        <scheme val="minor"/>
      </rPr>
      <t>alone</t>
    </r>
    <r>
      <rPr>
        <sz val="11"/>
        <color theme="1"/>
        <rFont val="Calibri"/>
        <family val="2"/>
        <scheme val="minor"/>
      </rPr>
      <t xml:space="preserve"> isn’t the dominant factor.</t>
    </r>
  </si>
  <si>
    <r>
      <t xml:space="preserve">✅ </t>
    </r>
    <r>
      <rPr>
        <b/>
        <sz val="11"/>
        <color theme="1"/>
        <rFont val="Calibri"/>
        <family val="2"/>
        <scheme val="minor"/>
      </rPr>
      <t>BMI vs. Charges (0.20)</t>
    </r>
  </si>
  <si>
    <r>
      <t>BMI has some impact</t>
    </r>
    <r>
      <rPr>
        <sz val="11"/>
        <color theme="1"/>
        <rFont val="Calibri"/>
        <family val="2"/>
        <scheme val="minor"/>
      </rPr>
      <t xml:space="preserve"> on medical costs, but it’s a weaker correlation. Likely, other health conditions beyond BMI contribute more.</t>
    </r>
  </si>
  <si>
    <r>
      <t xml:space="preserve">✅ </t>
    </r>
    <r>
      <rPr>
        <b/>
        <sz val="11"/>
        <color theme="1"/>
        <rFont val="Calibri"/>
        <family val="2"/>
        <scheme val="minor"/>
      </rPr>
      <t>Children vs. Charges (0.07)</t>
    </r>
  </si>
  <si>
    <t>Almost negligible correlation—having dependents doesn’t significantly affect insurance charges.</t>
  </si>
  <si>
    <r>
      <t xml:space="preserve">✅ </t>
    </r>
    <r>
      <rPr>
        <b/>
        <sz val="11"/>
        <color theme="1"/>
        <rFont val="Calibri"/>
        <family val="2"/>
        <scheme val="minor"/>
      </rPr>
      <t>Age vs. BMI (0.11)</t>
    </r>
  </si>
  <si>
    <t>Weak correlation—people of different ages have varied BMI ranges without a strong trend.</t>
  </si>
  <si>
    <t>Pivot Table Insights</t>
  </si>
  <si>
    <r>
      <t xml:space="preserve">✅ </t>
    </r>
    <r>
      <rPr>
        <b/>
        <sz val="11"/>
        <color theme="1"/>
        <rFont val="Calibri"/>
        <family val="2"/>
        <scheme val="minor"/>
      </rPr>
      <t>Smoker Impact:</t>
    </r>
  </si>
  <si>
    <r>
      <t xml:space="preserve">Smokers have </t>
    </r>
    <r>
      <rPr>
        <b/>
        <sz val="11"/>
        <color theme="1"/>
        <rFont val="Calibri"/>
        <family val="2"/>
        <scheme val="minor"/>
      </rPr>
      <t>much higher average charges</t>
    </r>
    <r>
      <rPr>
        <sz val="11"/>
        <color theme="1"/>
        <rFont val="Calibri"/>
        <family val="2"/>
        <scheme val="minor"/>
      </rPr>
      <t xml:space="preserve"> ($32,223) compared to non-smokers ($8,417). This confirms that smoking is a </t>
    </r>
    <r>
      <rPr>
        <b/>
        <sz val="11"/>
        <color theme="1"/>
        <rFont val="Calibri"/>
        <family val="2"/>
        <scheme val="minor"/>
      </rPr>
      <t>major cost-driving factor</t>
    </r>
    <r>
      <rPr>
        <sz val="11"/>
        <color theme="1"/>
        <rFont val="Calibri"/>
        <family val="2"/>
        <scheme val="minor"/>
      </rPr>
      <t xml:space="preserve"> in medical insurance.</t>
    </r>
  </si>
  <si>
    <r>
      <t xml:space="preserve">✅ </t>
    </r>
    <r>
      <rPr>
        <b/>
        <sz val="11"/>
        <color theme="1"/>
        <rFont val="Calibri"/>
        <family val="2"/>
        <scheme val="minor"/>
      </rPr>
      <t>BMI Influence:</t>
    </r>
  </si>
  <si>
    <r>
      <t>Obese</t>
    </r>
    <r>
      <rPr>
        <sz val="11"/>
        <color theme="1"/>
        <rFont val="Calibri"/>
        <family val="2"/>
        <scheme val="minor"/>
      </rPr>
      <t xml:space="preserve"> individuals have the </t>
    </r>
    <r>
      <rPr>
        <b/>
        <sz val="11"/>
        <color theme="1"/>
        <rFont val="Calibri"/>
        <family val="2"/>
        <scheme val="minor"/>
      </rPr>
      <t>highest average charges</t>
    </r>
    <r>
      <rPr>
        <sz val="11"/>
        <color theme="1"/>
        <rFont val="Calibri"/>
        <family val="2"/>
        <scheme val="minor"/>
      </rPr>
      <t xml:space="preserve"> ($15,565), while </t>
    </r>
    <r>
      <rPr>
        <sz val="10"/>
        <color theme="1"/>
        <rFont val="Arial Unicode MS"/>
      </rPr>
      <t>Underweight</t>
    </r>
    <r>
      <rPr>
        <sz val="11"/>
        <color theme="1"/>
        <rFont val="Calibri"/>
        <family val="2"/>
        <scheme val="minor"/>
      </rPr>
      <t xml:space="preserve"> individuals have the </t>
    </r>
    <r>
      <rPr>
        <b/>
        <sz val="11"/>
        <color theme="1"/>
        <rFont val="Calibri"/>
        <family val="2"/>
        <scheme val="minor"/>
      </rPr>
      <t>lowest</t>
    </r>
    <r>
      <rPr>
        <sz val="11"/>
        <color theme="1"/>
        <rFont val="Calibri"/>
        <family val="2"/>
        <scheme val="minor"/>
      </rPr>
      <t xml:space="preserve"> ($8,852).</t>
    </r>
  </si>
  <si>
    <r>
      <t xml:space="preserve">✅ </t>
    </r>
    <r>
      <rPr>
        <b/>
        <sz val="11"/>
        <color theme="1"/>
        <rFont val="Calibri"/>
        <family val="2"/>
        <scheme val="minor"/>
      </rPr>
      <t>Age and Charges Correlation:</t>
    </r>
  </si>
  <si>
    <r>
      <t xml:space="preserve">Medical charges </t>
    </r>
    <r>
      <rPr>
        <b/>
        <sz val="11"/>
        <color theme="1"/>
        <rFont val="Calibri"/>
        <family val="2"/>
        <scheme val="minor"/>
      </rPr>
      <t>increase with age</t>
    </r>
    <r>
      <rPr>
        <sz val="11"/>
        <color theme="1"/>
        <rFont val="Calibri"/>
        <family val="2"/>
        <scheme val="minor"/>
      </rPr>
      <t xml:space="preserve">—the </t>
    </r>
    <r>
      <rPr>
        <b/>
        <sz val="11"/>
        <color theme="1"/>
        <rFont val="Calibri"/>
        <family val="2"/>
        <scheme val="minor"/>
      </rPr>
      <t>56+ age group pays the most</t>
    </r>
    <r>
      <rPr>
        <sz val="11"/>
        <color theme="1"/>
        <rFont val="Calibri"/>
        <family val="2"/>
        <scheme val="minor"/>
      </rPr>
      <t xml:space="preserve"> ($18,749), while the </t>
    </r>
    <r>
      <rPr>
        <b/>
        <sz val="11"/>
        <color theme="1"/>
        <rFont val="Calibri"/>
        <family val="2"/>
        <scheme val="minor"/>
      </rPr>
      <t>18-25 group has the lowest charges</t>
    </r>
    <r>
      <rPr>
        <sz val="11"/>
        <color theme="1"/>
        <rFont val="Calibri"/>
        <family val="2"/>
        <scheme val="minor"/>
      </rPr>
      <t xml:space="preserve"> ($9,027).</t>
    </r>
  </si>
  <si>
    <r>
      <t xml:space="preserve">✅ </t>
    </r>
    <r>
      <rPr>
        <b/>
        <sz val="11"/>
        <color theme="1"/>
        <rFont val="Calibri"/>
        <family val="2"/>
        <scheme val="minor"/>
      </rPr>
      <t>Gender Impact:</t>
    </r>
  </si>
  <si>
    <t>Males have slightly higher average charges ($14,013) than females ($12,486), but the gap isn’t extreme.</t>
  </si>
  <si>
    <t>Statistical Insights</t>
  </si>
  <si>
    <r>
      <t xml:space="preserve">🔹 </t>
    </r>
    <r>
      <rPr>
        <b/>
        <sz val="11"/>
        <color theme="1"/>
        <rFont val="Calibri"/>
        <family val="2"/>
        <scheme val="minor"/>
      </rPr>
      <t>Skewness &amp; Kurtosis (Charges):</t>
    </r>
  </si>
  <si>
    <r>
      <t>Skewness (1.51)</t>
    </r>
    <r>
      <rPr>
        <sz val="11"/>
        <color theme="1"/>
        <rFont val="Calibri"/>
        <family val="2"/>
        <scheme val="minor"/>
      </rPr>
      <t xml:space="preserve"> suggests a </t>
    </r>
    <r>
      <rPr>
        <b/>
        <sz val="11"/>
        <color theme="1"/>
        <rFont val="Calibri"/>
        <family val="2"/>
        <scheme val="minor"/>
      </rPr>
      <t>right-skewed distribution</t>
    </r>
    <r>
      <rPr>
        <sz val="11"/>
        <color theme="1"/>
        <rFont val="Calibri"/>
        <family val="2"/>
        <scheme val="minor"/>
      </rPr>
      <t xml:space="preserve">, meaning a few individuals incur </t>
    </r>
    <r>
      <rPr>
        <b/>
        <sz val="11"/>
        <color theme="1"/>
        <rFont val="Calibri"/>
        <family val="2"/>
        <scheme val="minor"/>
      </rPr>
      <t>very high medical charges</t>
    </r>
    <r>
      <rPr>
        <sz val="11"/>
        <color theme="1"/>
        <rFont val="Calibri"/>
        <family val="2"/>
        <scheme val="minor"/>
      </rPr>
      <t>, pulling the mean higher.</t>
    </r>
  </si>
  <si>
    <r>
      <t>Kurtosis (1.56)</t>
    </r>
    <r>
      <rPr>
        <sz val="11"/>
        <color theme="1"/>
        <rFont val="Calibri"/>
        <family val="2"/>
        <scheme val="minor"/>
      </rPr>
      <t xml:space="preserve"> indicates a slight peak in the distribution, implying </t>
    </r>
    <r>
      <rPr>
        <b/>
        <sz val="11"/>
        <color theme="1"/>
        <rFont val="Calibri"/>
        <family val="2"/>
        <scheme val="minor"/>
      </rPr>
      <t>a mix of high-cost outliers</t>
    </r>
    <r>
      <rPr>
        <sz val="11"/>
        <color theme="1"/>
        <rFont val="Calibri"/>
        <family val="2"/>
        <scheme val="minor"/>
      </rPr>
      <t xml:space="preserve"> but not extreme.</t>
    </r>
  </si>
  <si>
    <r>
      <t xml:space="preserve">🔹 </t>
    </r>
    <r>
      <rPr>
        <b/>
        <sz val="11"/>
        <color theme="1"/>
        <rFont val="Calibri"/>
        <family val="2"/>
        <scheme val="minor"/>
      </rPr>
      <t>Standard Deviation (Charges) = $12,151</t>
    </r>
  </si>
  <si>
    <r>
      <t xml:space="preserve">The variation in medical costs is quite large—some individuals pay </t>
    </r>
    <r>
      <rPr>
        <b/>
        <sz val="11"/>
        <color theme="1"/>
        <rFont val="Calibri"/>
        <family val="2"/>
        <scheme val="minor"/>
      </rPr>
      <t>very low</t>
    </r>
    <r>
      <rPr>
        <sz val="11"/>
        <color theme="1"/>
        <rFont val="Calibri"/>
        <family val="2"/>
        <scheme val="minor"/>
      </rPr>
      <t xml:space="preserve"> fees (minimum $1,121), while others reach </t>
    </r>
    <r>
      <rPr>
        <b/>
        <sz val="11"/>
        <color theme="1"/>
        <rFont val="Calibri"/>
        <family val="2"/>
        <scheme val="minor"/>
      </rPr>
      <t>$63,770</t>
    </r>
    <r>
      <rPr>
        <sz val="11"/>
        <color theme="1"/>
        <rFont val="Calibri"/>
        <family val="2"/>
        <scheme val="minor"/>
      </rPr>
      <t>.</t>
    </r>
  </si>
  <si>
    <r>
      <t xml:space="preserve">A deeper investigation into </t>
    </r>
    <r>
      <rPr>
        <b/>
        <sz val="11"/>
        <color theme="1"/>
        <rFont val="Calibri"/>
        <family val="2"/>
        <scheme val="minor"/>
      </rPr>
      <t>factors like smoking, BMI, and age</t>
    </r>
    <r>
      <rPr>
        <sz val="11"/>
        <color theme="1"/>
        <rFont val="Calibri"/>
        <family val="2"/>
        <scheme val="minor"/>
      </rPr>
      <t xml:space="preserve"> affecting costs is crucial.</t>
    </r>
  </si>
  <si>
    <r>
      <t xml:space="preserve">🔹 </t>
    </r>
    <r>
      <rPr>
        <b/>
        <sz val="11"/>
        <color theme="1"/>
        <rFont val="Calibri"/>
        <family val="2"/>
        <scheme val="minor"/>
      </rPr>
      <t>Mode (Age = 18)</t>
    </r>
  </si>
  <si>
    <r>
      <t xml:space="preserve">This suggests the most frequently occurring age in your dataset is </t>
    </r>
    <r>
      <rPr>
        <b/>
        <sz val="11"/>
        <color theme="1"/>
        <rFont val="Calibri"/>
        <family val="2"/>
        <scheme val="minor"/>
      </rPr>
      <t>18</t>
    </r>
    <r>
      <rPr>
        <sz val="11"/>
        <color theme="1"/>
        <rFont val="Calibri"/>
        <family val="2"/>
        <scheme val="minor"/>
      </rPr>
      <t>, meaning young policyholders are common.</t>
    </r>
  </si>
  <si>
    <r>
      <t xml:space="preserve">🔹 </t>
    </r>
    <r>
      <rPr>
        <b/>
        <sz val="11"/>
        <color theme="1"/>
        <rFont val="Calibri"/>
        <family val="2"/>
        <scheme val="minor"/>
      </rPr>
      <t>Region &amp; Gender Distribution</t>
    </r>
  </si>
  <si>
    <r>
      <t>Region Code Mean = 2.49</t>
    </r>
    <r>
      <rPr>
        <sz val="11"/>
        <color theme="1"/>
        <rFont val="Calibri"/>
        <family val="2"/>
        <scheme val="minor"/>
      </rPr>
      <t xml:space="preserve"> suggests that most individuals are distributed across multiple regions relatively evenly.</t>
    </r>
  </si>
  <si>
    <r>
      <t>Sex Numeric Mean = 0.49</t>
    </r>
    <r>
      <rPr>
        <sz val="11"/>
        <color theme="1"/>
        <rFont val="Calibri"/>
        <family val="2"/>
        <scheme val="minor"/>
      </rPr>
      <t xml:space="preserve"> (almost balanced male-to-female ratio).</t>
    </r>
  </si>
  <si>
    <t>Regression Insights</t>
  </si>
  <si>
    <r>
      <t xml:space="preserve">✅ </t>
    </r>
    <r>
      <rPr>
        <b/>
        <sz val="11"/>
        <color theme="1"/>
        <rFont val="Calibri"/>
        <family val="2"/>
        <scheme val="minor"/>
      </rPr>
      <t>Smoker vs Charges – Strongest Predictor</t>
    </r>
  </si>
  <si>
    <r>
      <t>R² = 0.622</t>
    </r>
    <r>
      <rPr>
        <sz val="11"/>
        <color theme="1"/>
        <rFont val="Calibri"/>
        <family val="2"/>
        <scheme val="minor"/>
      </rPr>
      <t xml:space="preserve"> → This means </t>
    </r>
    <r>
      <rPr>
        <b/>
        <sz val="11"/>
        <color theme="1"/>
        <rFont val="Calibri"/>
        <family val="2"/>
        <scheme val="minor"/>
      </rPr>
      <t>62.2% of the variation in medical charges</t>
    </r>
    <r>
      <rPr>
        <sz val="11"/>
        <color theme="1"/>
        <rFont val="Calibri"/>
        <family val="2"/>
        <scheme val="minor"/>
      </rPr>
      <t xml:space="preserve"> can be explained by smoker status alone.</t>
    </r>
  </si>
  <si>
    <r>
      <t>Coefficient for Smoker = 23,805.27</t>
    </r>
    <r>
      <rPr>
        <sz val="11"/>
        <color theme="1"/>
        <rFont val="Calibri"/>
        <family val="2"/>
        <scheme val="minor"/>
      </rPr>
      <t xml:space="preserve"> → On average, being a smoker increases charges by </t>
    </r>
    <r>
      <rPr>
        <b/>
        <sz val="11"/>
        <color theme="1"/>
        <rFont val="Calibri"/>
        <family val="2"/>
        <scheme val="minor"/>
      </rPr>
      <t>~$23,805</t>
    </r>
    <r>
      <rPr>
        <sz val="11"/>
        <color theme="1"/>
        <rFont val="Calibri"/>
        <family val="2"/>
        <scheme val="minor"/>
      </rPr>
      <t xml:space="preserve"> compared to non-smokers.</t>
    </r>
  </si>
  <si>
    <r>
      <t>P-value = 0</t>
    </r>
    <r>
      <rPr>
        <sz val="11"/>
        <color theme="1"/>
        <rFont val="Calibri"/>
        <family val="2"/>
        <scheme val="minor"/>
      </rPr>
      <t xml:space="preserve"> → This is highly statistically significant, confirming that smoking has a substantial impact on costs.</t>
    </r>
  </si>
  <si>
    <r>
      <t xml:space="preserve">✅ </t>
    </r>
    <r>
      <rPr>
        <b/>
        <sz val="11"/>
        <color theme="1"/>
        <rFont val="Calibri"/>
        <family val="2"/>
        <scheme val="minor"/>
      </rPr>
      <t>Age vs Charges – Moderate Impact</t>
    </r>
  </si>
  <si>
    <r>
      <t>R² = 0.089</t>
    </r>
    <r>
      <rPr>
        <sz val="11"/>
        <color theme="1"/>
        <rFont val="Calibri"/>
        <family val="2"/>
        <scheme val="minor"/>
      </rPr>
      <t xml:space="preserve"> → Age explains </t>
    </r>
    <r>
      <rPr>
        <b/>
        <sz val="11"/>
        <color theme="1"/>
        <rFont val="Calibri"/>
        <family val="2"/>
        <scheme val="minor"/>
      </rPr>
      <t>8.9%</t>
    </r>
    <r>
      <rPr>
        <sz val="11"/>
        <color theme="1"/>
        <rFont val="Calibri"/>
        <family val="2"/>
        <scheme val="minor"/>
      </rPr>
      <t xml:space="preserve"> of the variation in charges, suggesting it </t>
    </r>
    <r>
      <rPr>
        <b/>
        <sz val="11"/>
        <color theme="1"/>
        <rFont val="Calibri"/>
        <family val="2"/>
        <scheme val="minor"/>
      </rPr>
      <t>plays a role but isn't the strongest predictor</t>
    </r>
    <r>
      <rPr>
        <sz val="11"/>
        <color theme="1"/>
        <rFont val="Calibri"/>
        <family val="2"/>
        <scheme val="minor"/>
      </rPr>
      <t>.</t>
    </r>
  </si>
  <si>
    <r>
      <t>Coefficient = 258.02</t>
    </r>
    <r>
      <rPr>
        <sz val="11"/>
        <color theme="1"/>
        <rFont val="Calibri"/>
        <family val="2"/>
        <scheme val="minor"/>
      </rPr>
      <t xml:space="preserve"> → Each additional year </t>
    </r>
    <r>
      <rPr>
        <b/>
        <sz val="11"/>
        <color theme="1"/>
        <rFont val="Calibri"/>
        <family val="2"/>
        <scheme val="minor"/>
      </rPr>
      <t>increases charges by ~$258</t>
    </r>
    <r>
      <rPr>
        <sz val="11"/>
        <color theme="1"/>
        <rFont val="Calibri"/>
        <family val="2"/>
        <scheme val="minor"/>
      </rPr>
      <t>, but the effect is small compared to smoking.</t>
    </r>
  </si>
  <si>
    <r>
      <t>P-value = 2.72E-58</t>
    </r>
    <r>
      <rPr>
        <sz val="11"/>
        <color theme="1"/>
        <rFont val="Calibri"/>
        <family val="2"/>
        <scheme val="minor"/>
      </rPr>
      <t xml:space="preserve"> → Statistically significant, meaning age has a </t>
    </r>
    <r>
      <rPr>
        <b/>
        <sz val="11"/>
        <color theme="1"/>
        <rFont val="Calibri"/>
        <family val="2"/>
        <scheme val="minor"/>
      </rPr>
      <t>true impact</t>
    </r>
    <r>
      <rPr>
        <sz val="11"/>
        <color theme="1"/>
        <rFont val="Calibri"/>
        <family val="2"/>
        <scheme val="minor"/>
      </rPr>
      <t xml:space="preserve"> on charges.</t>
    </r>
  </si>
  <si>
    <r>
      <t xml:space="preserve">✅ </t>
    </r>
    <r>
      <rPr>
        <b/>
        <sz val="11"/>
        <color theme="1"/>
        <rFont val="Calibri"/>
        <family val="2"/>
        <scheme val="minor"/>
      </rPr>
      <t>BMI vs Charges – Weak Predictor</t>
    </r>
  </si>
  <si>
    <r>
      <t>R² = 0.039</t>
    </r>
    <r>
      <rPr>
        <sz val="11"/>
        <color theme="1"/>
        <rFont val="Calibri"/>
        <family val="2"/>
        <scheme val="minor"/>
      </rPr>
      <t xml:space="preserve"> → BMI explains </t>
    </r>
    <r>
      <rPr>
        <b/>
        <sz val="11"/>
        <color theme="1"/>
        <rFont val="Calibri"/>
        <family val="2"/>
        <scheme val="minor"/>
      </rPr>
      <t>only 3.99%</t>
    </r>
    <r>
      <rPr>
        <sz val="11"/>
        <color theme="1"/>
        <rFont val="Calibri"/>
        <family val="2"/>
        <scheme val="minor"/>
      </rPr>
      <t xml:space="preserve"> of charge variation, indicating its effect is relatively minor.</t>
    </r>
  </si>
  <si>
    <r>
      <t>Coefficient = 396.19</t>
    </r>
    <r>
      <rPr>
        <sz val="11"/>
        <color theme="1"/>
        <rFont val="Calibri"/>
        <family val="2"/>
        <scheme val="minor"/>
      </rPr>
      <t xml:space="preserve"> → A </t>
    </r>
    <r>
      <rPr>
        <b/>
        <sz val="11"/>
        <color theme="1"/>
        <rFont val="Calibri"/>
        <family val="2"/>
        <scheme val="minor"/>
      </rPr>
      <t>1-unit increase in BMI</t>
    </r>
    <r>
      <rPr>
        <sz val="11"/>
        <color theme="1"/>
        <rFont val="Calibri"/>
        <family val="2"/>
        <scheme val="minor"/>
      </rPr>
      <t xml:space="preserve"> raises medical charges by </t>
    </r>
    <r>
      <rPr>
        <b/>
        <sz val="11"/>
        <color theme="1"/>
        <rFont val="Calibri"/>
        <family val="2"/>
        <scheme val="minor"/>
      </rPr>
      <t>$396</t>
    </r>
    <r>
      <rPr>
        <sz val="11"/>
        <color theme="1"/>
        <rFont val="Calibri"/>
        <family val="2"/>
        <scheme val="minor"/>
      </rPr>
      <t>, but this effect is weaker compared to smoking or age.</t>
    </r>
  </si>
  <si>
    <r>
      <t>P-value = 2.29E-26</t>
    </r>
    <r>
      <rPr>
        <sz val="11"/>
        <color theme="1"/>
        <rFont val="Calibri"/>
        <family val="2"/>
        <scheme val="minor"/>
      </rPr>
      <t xml:space="preserve"> → Statistically significant but </t>
    </r>
    <r>
      <rPr>
        <b/>
        <sz val="11"/>
        <color theme="1"/>
        <rFont val="Calibri"/>
        <family val="2"/>
        <scheme val="minor"/>
      </rPr>
      <t>not as impactful as smoking</t>
    </r>
    <r>
      <rPr>
        <sz val="11"/>
        <color theme="1"/>
        <rFont val="Calibri"/>
        <family val="2"/>
        <scheme val="minor"/>
      </rPr>
      <t>.</t>
    </r>
  </si>
  <si>
    <t>2. Business &amp; Practical Implications</t>
  </si>
  <si>
    <r>
      <t xml:space="preserve">💡 </t>
    </r>
    <r>
      <rPr>
        <b/>
        <sz val="11"/>
        <color theme="1"/>
        <rFont val="Calibri"/>
        <family val="2"/>
        <scheme val="minor"/>
      </rPr>
      <t>Smoker Status is the biggest risk factor!</t>
    </r>
  </si>
  <si>
    <t>Insurance companies may charge significantly higher premiums for smokers due to increased health risks.</t>
  </si>
  <si>
    <r>
      <t xml:space="preserve">Offering </t>
    </r>
    <r>
      <rPr>
        <b/>
        <sz val="11"/>
        <color theme="1"/>
        <rFont val="Calibri"/>
        <family val="2"/>
        <scheme val="minor"/>
      </rPr>
      <t>smoking cessation programs</t>
    </r>
    <r>
      <rPr>
        <sz val="11"/>
        <color theme="1"/>
        <rFont val="Calibri"/>
        <family val="2"/>
        <scheme val="minor"/>
      </rPr>
      <t xml:space="preserve"> could help reduce costs for policyholders.</t>
    </r>
  </si>
  <si>
    <r>
      <t xml:space="preserve">💡 </t>
    </r>
    <r>
      <rPr>
        <b/>
        <sz val="11"/>
        <color theme="1"/>
        <rFont val="Calibri"/>
        <family val="2"/>
        <scheme val="minor"/>
      </rPr>
      <t>Age matters but isn't the dominant factor</t>
    </r>
  </si>
  <si>
    <t>Older individuals tend to pay higher costs, but age alone doesn’t determine expenses.</t>
  </si>
  <si>
    <r>
      <t xml:space="preserve">Combining age with </t>
    </r>
    <r>
      <rPr>
        <b/>
        <sz val="11"/>
        <color theme="1"/>
        <rFont val="Calibri"/>
        <family val="2"/>
        <scheme val="minor"/>
      </rPr>
      <t>other risk factors</t>
    </r>
    <r>
      <rPr>
        <sz val="11"/>
        <color theme="1"/>
        <rFont val="Calibri"/>
        <family val="2"/>
        <scheme val="minor"/>
      </rPr>
      <t xml:space="preserve"> (like chronic illness history) could refine predictions.</t>
    </r>
  </si>
  <si>
    <r>
      <t xml:space="preserve">💡 </t>
    </r>
    <r>
      <rPr>
        <b/>
        <sz val="11"/>
        <color theme="1"/>
        <rFont val="Calibri"/>
        <family val="2"/>
        <scheme val="minor"/>
      </rPr>
      <t>BMI has an effect but needs more context</t>
    </r>
  </si>
  <si>
    <r>
      <t xml:space="preserve">While higher BMI is linked to increased costs, it’s </t>
    </r>
    <r>
      <rPr>
        <b/>
        <sz val="11"/>
        <color theme="1"/>
        <rFont val="Calibri"/>
        <family val="2"/>
        <scheme val="minor"/>
      </rPr>
      <t>not the strongest predictor</t>
    </r>
    <r>
      <rPr>
        <sz val="11"/>
        <color theme="1"/>
        <rFont val="Calibri"/>
        <family val="2"/>
        <scheme val="minor"/>
      </rPr>
      <t>.</t>
    </r>
  </si>
  <si>
    <r>
      <t xml:space="preserve">Adding </t>
    </r>
    <r>
      <rPr>
        <b/>
        <sz val="11"/>
        <color theme="1"/>
        <rFont val="Calibri"/>
        <family val="2"/>
        <scheme val="minor"/>
      </rPr>
      <t>comorbidities (diabetes, hypertension)</t>
    </r>
    <r>
      <rPr>
        <sz val="11"/>
        <color theme="1"/>
        <rFont val="Calibri"/>
        <family val="2"/>
        <scheme val="minor"/>
      </rPr>
      <t xml:space="preserve"> could strengthen the BMI-cost relationship.</t>
    </r>
  </si>
  <si>
    <t>1. Model Strength &amp; Performance</t>
  </si>
  <si>
    <r>
      <t xml:space="preserve">✅ </t>
    </r>
    <r>
      <rPr>
        <b/>
        <sz val="11"/>
        <color theme="1"/>
        <rFont val="Calibri"/>
        <family val="2"/>
        <scheme val="minor"/>
      </rPr>
      <t>R² = 0.747</t>
    </r>
    <r>
      <rPr>
        <sz val="11"/>
        <color theme="1"/>
        <rFont val="Calibri"/>
        <family val="2"/>
        <scheme val="minor"/>
      </rPr>
      <t xml:space="preserve"> → Your model explains </t>
    </r>
    <r>
      <rPr>
        <b/>
        <sz val="11"/>
        <color theme="1"/>
        <rFont val="Calibri"/>
        <family val="2"/>
        <scheme val="minor"/>
      </rPr>
      <t>74.7%</t>
    </r>
    <r>
      <rPr>
        <sz val="11"/>
        <color theme="1"/>
        <rFont val="Calibri"/>
        <family val="2"/>
        <scheme val="minor"/>
      </rPr>
      <t xml:space="preserve"> of the variation in medical charges, which is quite strong!</t>
    </r>
  </si>
  <si>
    <r>
      <t xml:space="preserve">✅ </t>
    </r>
    <r>
      <rPr>
        <b/>
        <sz val="11"/>
        <color theme="1"/>
        <rFont val="Calibri"/>
        <family val="2"/>
        <scheme val="minor"/>
      </rPr>
      <t>Adjusted R² = 0.746</t>
    </r>
    <r>
      <rPr>
        <sz val="11"/>
        <color theme="1"/>
        <rFont val="Calibri"/>
        <family val="2"/>
        <scheme val="minor"/>
      </rPr>
      <t xml:space="preserve"> → This means adding more predictors isn’t overfitting the model—your features are contributing meaningfully.</t>
    </r>
  </si>
  <si>
    <r>
      <t xml:space="preserve">✅ </t>
    </r>
    <r>
      <rPr>
        <b/>
        <sz val="11"/>
        <color theme="1"/>
        <rFont val="Calibri"/>
        <family val="2"/>
        <scheme val="minor"/>
      </rPr>
      <t>Standard Error = 6115</t>
    </r>
    <r>
      <rPr>
        <sz val="11"/>
        <color theme="1"/>
        <rFont val="Calibri"/>
        <family val="2"/>
        <scheme val="minor"/>
      </rPr>
      <t xml:space="preserve"> → This shows the average deviation in charge predictions, indicating there’s still some variability that might be explained by other factors.</t>
    </r>
  </si>
  <si>
    <t>2. Predictor Importance</t>
  </si>
  <si>
    <r>
      <t xml:space="preserve">🔹 </t>
    </r>
    <r>
      <rPr>
        <b/>
        <sz val="11"/>
        <color theme="1"/>
        <rFont val="Calibri"/>
        <family val="2"/>
        <scheme val="minor"/>
      </rPr>
      <t>Smoker Numeric (Most Impactful)</t>
    </r>
  </si>
  <si>
    <r>
      <t>Coefficient = 23,961</t>
    </r>
    <r>
      <rPr>
        <sz val="11"/>
        <color theme="1"/>
        <rFont val="Calibri"/>
        <family val="2"/>
        <scheme val="minor"/>
      </rPr>
      <t xml:space="preserve"> → Being a smoker </t>
    </r>
    <r>
      <rPr>
        <b/>
        <sz val="11"/>
        <color theme="1"/>
        <rFont val="Calibri"/>
        <family val="2"/>
        <scheme val="minor"/>
      </rPr>
      <t>increases medical charges by ~$23,961 on average</t>
    </r>
    <r>
      <rPr>
        <sz val="11"/>
        <color theme="1"/>
        <rFont val="Calibri"/>
        <family val="2"/>
        <scheme val="minor"/>
      </rPr>
      <t xml:space="preserve">, making it the </t>
    </r>
    <r>
      <rPr>
        <b/>
        <sz val="11"/>
        <color theme="1"/>
        <rFont val="Calibri"/>
        <family val="2"/>
        <scheme val="minor"/>
      </rPr>
      <t>strongest predictor</t>
    </r>
    <r>
      <rPr>
        <sz val="11"/>
        <color theme="1"/>
        <rFont val="Calibri"/>
        <family val="2"/>
        <scheme val="minor"/>
      </rPr>
      <t>.</t>
    </r>
  </si>
  <si>
    <r>
      <t>P-value = 0</t>
    </r>
    <r>
      <rPr>
        <sz val="11"/>
        <color theme="1"/>
        <rFont val="Calibri"/>
        <family val="2"/>
        <scheme val="minor"/>
      </rPr>
      <t xml:space="preserve"> → Extremely significant—smoking is a major cost driver.</t>
    </r>
  </si>
  <si>
    <r>
      <t xml:space="preserve">🔹 </t>
    </r>
    <r>
      <rPr>
        <b/>
        <sz val="11"/>
        <color theme="1"/>
        <rFont val="Calibri"/>
        <family val="2"/>
        <scheme val="minor"/>
      </rPr>
      <t>Age Impact</t>
    </r>
  </si>
  <si>
    <r>
      <t>Coefficient = 258.35</t>
    </r>
    <r>
      <rPr>
        <sz val="11"/>
        <color theme="1"/>
        <rFont val="Calibri"/>
        <family val="2"/>
        <scheme val="minor"/>
      </rPr>
      <t xml:space="preserve"> → A </t>
    </r>
    <r>
      <rPr>
        <b/>
        <sz val="11"/>
        <color theme="1"/>
        <rFont val="Calibri"/>
        <family val="2"/>
        <scheme val="minor"/>
      </rPr>
      <t>one-year increase in age</t>
    </r>
    <r>
      <rPr>
        <sz val="11"/>
        <color theme="1"/>
        <rFont val="Calibri"/>
        <family val="2"/>
        <scheme val="minor"/>
      </rPr>
      <t xml:space="preserve"> increases medical charges by </t>
    </r>
    <r>
      <rPr>
        <b/>
        <sz val="11"/>
        <color theme="1"/>
        <rFont val="Calibri"/>
        <family val="2"/>
        <scheme val="minor"/>
      </rPr>
      <t>~$258</t>
    </r>
    <r>
      <rPr>
        <sz val="11"/>
        <color theme="1"/>
        <rFont val="Calibri"/>
        <family val="2"/>
        <scheme val="minor"/>
      </rPr>
      <t xml:space="preserve">, suggesting a </t>
    </r>
    <r>
      <rPr>
        <b/>
        <sz val="11"/>
        <color theme="1"/>
        <rFont val="Calibri"/>
        <family val="2"/>
        <scheme val="minor"/>
      </rPr>
      <t>moderate</t>
    </r>
    <r>
      <rPr>
        <sz val="11"/>
        <color theme="1"/>
        <rFont val="Calibri"/>
        <family val="2"/>
        <scheme val="minor"/>
      </rPr>
      <t xml:space="preserve"> effect.</t>
    </r>
  </si>
  <si>
    <r>
      <t>P-value = 2.00E-182</t>
    </r>
    <r>
      <rPr>
        <sz val="11"/>
        <color theme="1"/>
        <rFont val="Calibri"/>
        <family val="2"/>
        <scheme val="minor"/>
      </rPr>
      <t xml:space="preserve"> → Highly significant, confirming age plays a consistent role.</t>
    </r>
  </si>
  <si>
    <r>
      <t xml:space="preserve">🔹 </t>
    </r>
    <r>
      <rPr>
        <b/>
        <sz val="11"/>
        <color theme="1"/>
        <rFont val="Calibri"/>
        <family val="2"/>
        <scheme val="minor"/>
      </rPr>
      <t>BMI Effect</t>
    </r>
  </si>
  <si>
    <r>
      <t>Coefficient = 311.02</t>
    </r>
    <r>
      <rPr>
        <sz val="11"/>
        <color theme="1"/>
        <rFont val="Calibri"/>
        <family val="2"/>
        <scheme val="minor"/>
      </rPr>
      <t xml:space="preserve"> → A </t>
    </r>
    <r>
      <rPr>
        <b/>
        <sz val="11"/>
        <color theme="1"/>
        <rFont val="Calibri"/>
        <family val="2"/>
        <scheme val="minor"/>
      </rPr>
      <t>one-unit increase in BMI</t>
    </r>
    <r>
      <rPr>
        <sz val="11"/>
        <color theme="1"/>
        <rFont val="Calibri"/>
        <family val="2"/>
        <scheme val="minor"/>
      </rPr>
      <t xml:space="preserve"> raises medical charges by </t>
    </r>
    <r>
      <rPr>
        <b/>
        <sz val="11"/>
        <color theme="1"/>
        <rFont val="Calibri"/>
        <family val="2"/>
        <scheme val="minor"/>
      </rPr>
      <t>~$311</t>
    </r>
    <r>
      <rPr>
        <sz val="11"/>
        <color theme="1"/>
        <rFont val="Calibri"/>
        <family val="2"/>
        <scheme val="minor"/>
      </rPr>
      <t xml:space="preserve">, meaning BMI matters but is </t>
    </r>
    <r>
      <rPr>
        <b/>
        <sz val="11"/>
        <color theme="1"/>
        <rFont val="Calibri"/>
        <family val="2"/>
        <scheme val="minor"/>
      </rPr>
      <t>less impactful than smoking</t>
    </r>
    <r>
      <rPr>
        <sz val="11"/>
        <color theme="1"/>
        <rFont val="Calibri"/>
        <family val="2"/>
        <scheme val="minor"/>
      </rPr>
      <t>.</t>
    </r>
  </si>
  <si>
    <r>
      <t>P-value = 3.97E-57</t>
    </r>
    <r>
      <rPr>
        <sz val="11"/>
        <color theme="1"/>
        <rFont val="Calibri"/>
        <family val="2"/>
        <scheme val="minor"/>
      </rPr>
      <t xml:space="preserve"> → Statistically significant.</t>
    </r>
  </si>
  <si>
    <t>3. Business &amp; Real-World Implications</t>
  </si>
  <si>
    <r>
      <t xml:space="preserve">💡 </t>
    </r>
    <r>
      <rPr>
        <b/>
        <sz val="11"/>
        <color theme="1"/>
        <rFont val="Calibri"/>
        <family val="2"/>
        <scheme val="minor"/>
      </rPr>
      <t>Smoker = Biggest Cost Driver:</t>
    </r>
    <r>
      <rPr>
        <sz val="11"/>
        <color theme="1"/>
        <rFont val="Calibri"/>
        <family val="2"/>
        <scheme val="minor"/>
      </rPr>
      <t xml:space="preserve"> Insurers may charge much higher premiums for smokers due to their </t>
    </r>
    <r>
      <rPr>
        <b/>
        <sz val="11"/>
        <color theme="1"/>
        <rFont val="Calibri"/>
        <family val="2"/>
        <scheme val="minor"/>
      </rPr>
      <t>higher medical costs</t>
    </r>
    <r>
      <rPr>
        <sz val="11"/>
        <color theme="1"/>
        <rFont val="Calibri"/>
        <family val="2"/>
        <scheme val="minor"/>
      </rPr>
      <t>.</t>
    </r>
  </si>
  <si>
    <r>
      <t xml:space="preserve">💡 </t>
    </r>
    <r>
      <rPr>
        <b/>
        <sz val="11"/>
        <color theme="1"/>
        <rFont val="Calibri"/>
        <family val="2"/>
        <scheme val="minor"/>
      </rPr>
      <t>Age &amp; BMI Matter, But Less Than Smoking:</t>
    </r>
    <r>
      <rPr>
        <sz val="11"/>
        <color theme="1"/>
        <rFont val="Calibri"/>
        <family val="2"/>
        <scheme val="minor"/>
      </rPr>
      <t xml:space="preserve"> While both factors influence charges, their impact isn’t as extreme as smoking.</t>
    </r>
  </si>
  <si>
    <r>
      <t xml:space="preserve">💡 </t>
    </r>
    <r>
      <rPr>
        <b/>
        <sz val="11"/>
        <color theme="1"/>
        <rFont val="Calibri"/>
        <family val="2"/>
        <scheme val="minor"/>
      </rPr>
      <t>Preventive Healthcare Could Reduce Costs:</t>
    </r>
    <r>
      <rPr>
        <sz val="11"/>
        <color theme="1"/>
        <rFont val="Calibri"/>
        <family val="2"/>
        <scheme val="minor"/>
      </rPr>
      <t xml:space="preserve"> Insurance companies could promote </t>
    </r>
    <r>
      <rPr>
        <b/>
        <sz val="11"/>
        <color theme="1"/>
        <rFont val="Calibri"/>
        <family val="2"/>
        <scheme val="minor"/>
      </rPr>
      <t>lifestyle interventions</t>
    </r>
    <r>
      <rPr>
        <sz val="11"/>
        <color theme="1"/>
        <rFont val="Calibri"/>
        <family val="2"/>
        <scheme val="minor"/>
      </rPr>
      <t xml:space="preserve"> to lower BMI and smoking rates, potentially </t>
    </r>
    <r>
      <rPr>
        <b/>
        <sz val="11"/>
        <color theme="1"/>
        <rFont val="Calibri"/>
        <family val="2"/>
        <scheme val="minor"/>
      </rPr>
      <t>reducing medical expenses</t>
    </r>
    <r>
      <rPr>
        <sz val="11"/>
        <color theme="1"/>
        <rFont val="Calibri"/>
        <family val="2"/>
        <scheme val="minor"/>
      </rPr>
      <t>.</t>
    </r>
  </si>
  <si>
    <t>Predicted Charges</t>
  </si>
  <si>
    <t xml:space="preserve">Residual Charges </t>
  </si>
  <si>
    <t>Actual Charges</t>
  </si>
  <si>
    <t>Absoulte Residual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</si>
</sst>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i/>
      <sz val="11"/>
      <color theme="1"/>
      <name val="Calibri"/>
      <family val="2"/>
      <scheme val="minor"/>
    </font>
    <font>
      <sz val="10"/>
      <color theme="1"/>
      <name val="Arial Unicode MS"/>
    </font>
    <font>
      <sz val="14"/>
      <color theme="1"/>
      <name val="Calibri"/>
      <family val="2"/>
      <scheme val="minor"/>
    </font>
    <font>
      <i/>
      <sz val="14"/>
      <color theme="1"/>
      <name val="Calibri"/>
      <family val="2"/>
      <scheme val="minor"/>
    </font>
    <font>
      <b/>
      <i/>
      <sz val="11"/>
      <color theme="1"/>
      <name val="Calibri"/>
      <family val="2"/>
      <scheme val="minor"/>
    </font>
    <font>
      <b/>
      <i/>
      <sz val="14"/>
      <color theme="1"/>
      <name val="Calibri"/>
      <family val="2"/>
      <scheme val="minor"/>
    </font>
    <font>
      <b/>
      <sz val="14"/>
      <color theme="1"/>
      <name val="Calibri"/>
      <family val="2"/>
      <scheme val="minor"/>
    </font>
    <font>
      <b/>
      <sz val="12"/>
      <color theme="1"/>
      <name val="Calibri"/>
      <family val="2"/>
      <scheme val="minor"/>
    </font>
    <font>
      <b/>
      <sz val="13.5"/>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right/>
      <top style="medium">
        <color indexed="64"/>
      </top>
      <bottom style="thin">
        <color auto="1"/>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2">
    <xf numFmtId="0" fontId="0" fillId="0" borderId="0" xfId="0"/>
    <xf numFmtId="2" fontId="0" fillId="0" borderId="0" xfId="0" applyNumberFormat="1"/>
    <xf numFmtId="1" fontId="0" fillId="0" borderId="0" xfId="0" applyNumberFormat="1"/>
    <xf numFmtId="0" fontId="0" fillId="0" borderId="10" xfId="0" applyBorder="1" applyAlignment="1">
      <alignment vertical="center" wrapText="1"/>
    </xf>
    <xf numFmtId="0" fontId="0" fillId="0" borderId="10" xfId="0" applyBorder="1"/>
    <xf numFmtId="0" fontId="0" fillId="0" borderId="0" xfId="0" applyAlignment="1">
      <alignment horizontal="left"/>
    </xf>
    <xf numFmtId="11" fontId="0" fillId="0" borderId="10" xfId="0" applyNumberFormat="1" applyBorder="1" applyAlignment="1">
      <alignment vertical="center" wrapText="1"/>
    </xf>
    <xf numFmtId="0" fontId="16" fillId="33" borderId="0" xfId="0" applyFont="1" applyFill="1" applyAlignment="1">
      <alignment horizontal="center" vertical="center" wrapText="1"/>
    </xf>
    <xf numFmtId="2" fontId="16" fillId="33" borderId="0" xfId="0" applyNumberFormat="1" applyFont="1" applyFill="1" applyAlignment="1">
      <alignment horizontal="center" vertical="center"/>
    </xf>
    <xf numFmtId="0" fontId="16" fillId="33" borderId="0" xfId="0" applyFont="1" applyFill="1" applyAlignment="1">
      <alignment horizontal="center" vertical="center"/>
    </xf>
    <xf numFmtId="0" fontId="16" fillId="0" borderId="0" xfId="0" applyFont="1"/>
    <xf numFmtId="0" fontId="21" fillId="0" borderId="0" xfId="0" applyFont="1"/>
    <xf numFmtId="0" fontId="21" fillId="0" borderId="10" xfId="0" applyFont="1" applyBorder="1"/>
    <xf numFmtId="0" fontId="19" fillId="0" borderId="10" xfId="0" applyFont="1" applyBorder="1" applyAlignment="1">
      <alignment horizontal="centerContinuous"/>
    </xf>
    <xf numFmtId="0" fontId="23" fillId="0" borderId="10" xfId="0" applyFont="1" applyBorder="1" applyAlignment="1">
      <alignment horizontal="centerContinuous"/>
    </xf>
    <xf numFmtId="0" fontId="23" fillId="0" borderId="10" xfId="0" applyFont="1" applyBorder="1" applyAlignment="1">
      <alignment horizontal="center"/>
    </xf>
    <xf numFmtId="0" fontId="25" fillId="34" borderId="10" xfId="0" applyFont="1" applyFill="1" applyBorder="1"/>
    <xf numFmtId="2" fontId="0" fillId="0" borderId="10" xfId="0" applyNumberFormat="1" applyBorder="1" applyAlignment="1">
      <alignment vertical="center" wrapText="1"/>
    </xf>
    <xf numFmtId="0" fontId="0" fillId="0" borderId="15" xfId="0" applyBorder="1"/>
    <xf numFmtId="0" fontId="0" fillId="0" borderId="17" xfId="0" applyBorder="1"/>
    <xf numFmtId="0" fontId="0" fillId="0" borderId="18" xfId="0" applyBorder="1"/>
    <xf numFmtId="0" fontId="16" fillId="0" borderId="11" xfId="0" applyFont="1" applyBorder="1"/>
    <xf numFmtId="0" fontId="0" fillId="0" borderId="14" xfId="0" applyBorder="1"/>
    <xf numFmtId="0" fontId="0" fillId="0" borderId="0" xfId="0" applyAlignment="1">
      <alignment horizontal="left" vertical="top" wrapText="1"/>
    </xf>
    <xf numFmtId="0" fontId="0" fillId="0" borderId="0" xfId="0" applyAlignment="1">
      <alignment horizontal="left" vertical="top"/>
    </xf>
    <xf numFmtId="0" fontId="0" fillId="0" borderId="13" xfId="0" applyBorder="1" applyAlignment="1">
      <alignment horizontal="left" vertical="top" wrapText="1"/>
    </xf>
    <xf numFmtId="0" fontId="0" fillId="0" borderId="15" xfId="0" applyBorder="1" applyAlignment="1">
      <alignment horizontal="left" vertical="top" wrapText="1"/>
    </xf>
    <xf numFmtId="0" fontId="0" fillId="0" borderId="18" xfId="0" applyBorder="1" applyAlignment="1">
      <alignment horizontal="left" vertical="top" wrapText="1"/>
    </xf>
    <xf numFmtId="0" fontId="0" fillId="0" borderId="22" xfId="0" applyBorder="1" applyAlignment="1">
      <alignment horizontal="left" vertical="top" wrapText="1"/>
    </xf>
    <xf numFmtId="0" fontId="16" fillId="0" borderId="0" xfId="0" applyFont="1" applyAlignment="1">
      <alignment horizontal="left" vertical="top" wrapText="1"/>
    </xf>
    <xf numFmtId="0" fontId="0" fillId="0" borderId="14" xfId="0" applyBorder="1" applyAlignment="1">
      <alignment horizontal="left" vertical="top" wrapText="1"/>
    </xf>
    <xf numFmtId="0" fontId="0" fillId="0" borderId="14" xfId="0" applyBorder="1" applyAlignment="1">
      <alignment horizontal="left" vertical="top"/>
    </xf>
    <xf numFmtId="0" fontId="0" fillId="0" borderId="15" xfId="0" applyBorder="1" applyAlignment="1">
      <alignment horizontal="left" vertical="top"/>
    </xf>
    <xf numFmtId="0" fontId="0" fillId="0" borderId="16" xfId="0" applyBorder="1" applyAlignment="1">
      <alignment horizontal="left" vertical="top" wrapText="1"/>
    </xf>
    <xf numFmtId="0" fontId="0" fillId="0" borderId="16" xfId="0" applyBorder="1" applyAlignment="1">
      <alignment horizontal="left" vertical="top"/>
    </xf>
    <xf numFmtId="0" fontId="0" fillId="0" borderId="18" xfId="0" applyBorder="1" applyAlignment="1">
      <alignment horizontal="left" vertical="top"/>
    </xf>
    <xf numFmtId="0" fontId="0" fillId="0" borderId="10" xfId="0" applyBorder="1" applyAlignment="1">
      <alignment horizontal="left" vertical="top" wrapText="1"/>
    </xf>
    <xf numFmtId="0" fontId="0" fillId="0" borderId="10" xfId="0" applyBorder="1" applyAlignment="1">
      <alignment horizontal="left" vertical="top"/>
    </xf>
    <xf numFmtId="0" fontId="0" fillId="0" borderId="17" xfId="0" applyBorder="1" applyAlignment="1">
      <alignment horizontal="left" vertical="top" wrapText="1"/>
    </xf>
    <xf numFmtId="0" fontId="0" fillId="0" borderId="17" xfId="0" applyBorder="1" applyAlignment="1">
      <alignment horizontal="left" vertical="top"/>
    </xf>
    <xf numFmtId="0" fontId="16" fillId="34" borderId="11" xfId="0" applyFont="1" applyFill="1" applyBorder="1" applyAlignment="1">
      <alignment horizontal="center" vertical="center" wrapText="1"/>
    </xf>
    <xf numFmtId="0" fontId="16" fillId="33" borderId="13" xfId="0" applyFont="1" applyFill="1" applyBorder="1" applyAlignment="1">
      <alignment horizontal="center" vertical="center" wrapText="1"/>
    </xf>
    <xf numFmtId="0" fontId="16" fillId="34" borderId="14" xfId="0" applyFont="1" applyFill="1" applyBorder="1" applyAlignment="1">
      <alignment vertical="center" wrapText="1"/>
    </xf>
    <xf numFmtId="0" fontId="0" fillId="0" borderId="15" xfId="0" applyBorder="1" applyAlignment="1">
      <alignment vertical="center" wrapText="1"/>
    </xf>
    <xf numFmtId="0" fontId="16" fillId="34" borderId="16" xfId="0" applyFont="1" applyFill="1" applyBorder="1" applyAlignment="1">
      <alignment vertical="center" wrapText="1"/>
    </xf>
    <xf numFmtId="0" fontId="0" fillId="0" borderId="18" xfId="0" applyBorder="1" applyAlignment="1">
      <alignment vertical="center" wrapText="1"/>
    </xf>
    <xf numFmtId="0" fontId="16" fillId="0" borderId="12" xfId="0" applyFont="1" applyBorder="1"/>
    <xf numFmtId="0" fontId="0" fillId="0" borderId="12" xfId="0" applyBorder="1"/>
    <xf numFmtId="0" fontId="0" fillId="0" borderId="13" xfId="0" applyBorder="1"/>
    <xf numFmtId="0" fontId="23" fillId="0" borderId="14" xfId="0" applyFont="1" applyBorder="1" applyAlignment="1">
      <alignment horizontal="centerContinuous"/>
    </xf>
    <xf numFmtId="0" fontId="16" fillId="0" borderId="14" xfId="0" applyFont="1" applyBorder="1"/>
    <xf numFmtId="0" fontId="23" fillId="0" borderId="14" xfId="0" applyFont="1" applyBorder="1" applyAlignment="1">
      <alignment horizontal="center"/>
    </xf>
    <xf numFmtId="0" fontId="23" fillId="0" borderId="15" xfId="0" applyFont="1" applyBorder="1" applyAlignment="1">
      <alignment horizontal="center"/>
    </xf>
    <xf numFmtId="0" fontId="16" fillId="0" borderId="16" xfId="0" applyFont="1" applyBorder="1"/>
    <xf numFmtId="0" fontId="16" fillId="33" borderId="12" xfId="0" applyFont="1" applyFill="1" applyBorder="1" applyAlignment="1">
      <alignment horizontal="center" vertical="center" wrapText="1"/>
    </xf>
    <xf numFmtId="0" fontId="0" fillId="0" borderId="17" xfId="0" applyBorder="1" applyAlignment="1">
      <alignment vertical="center" wrapText="1"/>
    </xf>
    <xf numFmtId="4" fontId="0" fillId="0" borderId="17" xfId="0" applyNumberFormat="1" applyBorder="1" applyAlignment="1">
      <alignment vertical="center" wrapText="1"/>
    </xf>
    <xf numFmtId="2" fontId="0" fillId="0" borderId="17" xfId="0" applyNumberFormat="1" applyBorder="1" applyAlignment="1">
      <alignment vertical="center" wrapText="1"/>
    </xf>
    <xf numFmtId="0" fontId="26" fillId="0" borderId="0" xfId="0" applyFont="1" applyAlignment="1">
      <alignment vertical="center"/>
    </xf>
    <xf numFmtId="0" fontId="16" fillId="33" borderId="11" xfId="0" applyFont="1" applyFill="1" applyBorder="1" applyAlignment="1">
      <alignment horizontal="left" vertical="center" wrapText="1"/>
    </xf>
    <xf numFmtId="0" fontId="16" fillId="33" borderId="12" xfId="0" applyFont="1" applyFill="1" applyBorder="1" applyAlignment="1">
      <alignment horizontal="left" vertical="center" wrapText="1"/>
    </xf>
    <xf numFmtId="0" fontId="16" fillId="33" borderId="13" xfId="0" applyFont="1" applyFill="1" applyBorder="1" applyAlignment="1">
      <alignment horizontal="left" vertical="center" wrapText="1"/>
    </xf>
    <xf numFmtId="0" fontId="16" fillId="33" borderId="14" xfId="0" applyFont="1" applyFill="1" applyBorder="1" applyAlignment="1">
      <alignment horizontal="left" vertical="center" wrapText="1"/>
    </xf>
    <xf numFmtId="2" fontId="0" fillId="0" borderId="10" xfId="0" applyNumberFormat="1" applyBorder="1" applyAlignment="1">
      <alignment horizontal="left" vertical="center"/>
    </xf>
    <xf numFmtId="2" fontId="0" fillId="0" borderId="15" xfId="0" applyNumberFormat="1" applyBorder="1" applyAlignment="1">
      <alignment horizontal="left" vertical="center"/>
    </xf>
    <xf numFmtId="0" fontId="16" fillId="33" borderId="16" xfId="0" applyFont="1" applyFill="1" applyBorder="1" applyAlignment="1">
      <alignment horizontal="left" vertical="center" wrapText="1"/>
    </xf>
    <xf numFmtId="2" fontId="0" fillId="0" borderId="17" xfId="0" applyNumberFormat="1" applyBorder="1" applyAlignment="1">
      <alignment horizontal="left" vertical="center"/>
    </xf>
    <xf numFmtId="2" fontId="0" fillId="0" borderId="18" xfId="0" applyNumberFormat="1" applyBorder="1" applyAlignment="1">
      <alignment horizontal="left" vertical="center"/>
    </xf>
    <xf numFmtId="0" fontId="26" fillId="0" borderId="0" xfId="0" applyFont="1" applyAlignment="1">
      <alignment horizontal="left" vertical="center"/>
    </xf>
    <xf numFmtId="0" fontId="16" fillId="0" borderId="11" xfId="0" applyFont="1" applyBorder="1" applyAlignment="1">
      <alignment horizontal="left" vertical="center"/>
    </xf>
    <xf numFmtId="0" fontId="16" fillId="0" borderId="13" xfId="0" applyFont="1"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0" fillId="0" borderId="18" xfId="0" applyBorder="1" applyAlignment="1">
      <alignment horizontal="left" vertical="center"/>
    </xf>
    <xf numFmtId="2" fontId="0" fillId="0" borderId="10" xfId="0" applyNumberFormat="1" applyBorder="1" applyAlignment="1">
      <alignment horizontal="left" vertical="top"/>
    </xf>
    <xf numFmtId="1" fontId="0" fillId="0" borderId="10" xfId="0" applyNumberFormat="1" applyBorder="1" applyAlignment="1">
      <alignment horizontal="left" vertical="top"/>
    </xf>
    <xf numFmtId="0" fontId="20" fillId="0" borderId="0" xfId="0" applyFont="1" applyAlignment="1">
      <alignment horizontal="left" vertical="top" wrapText="1"/>
    </xf>
    <xf numFmtId="0" fontId="24" fillId="33" borderId="11" xfId="0" applyFont="1" applyFill="1" applyBorder="1" applyAlignment="1">
      <alignment horizontal="center"/>
    </xf>
    <xf numFmtId="0" fontId="22" fillId="33" borderId="12" xfId="0" applyFont="1" applyFill="1" applyBorder="1" applyAlignment="1">
      <alignment horizontal="center"/>
    </xf>
    <xf numFmtId="0" fontId="24" fillId="33" borderId="12" xfId="0" applyFont="1" applyFill="1" applyBorder="1" applyAlignment="1">
      <alignment horizontal="center"/>
    </xf>
    <xf numFmtId="0" fontId="24" fillId="33" borderId="13" xfId="0" applyFont="1" applyFill="1" applyBorder="1" applyAlignment="1">
      <alignment horizontal="center"/>
    </xf>
    <xf numFmtId="0" fontId="21" fillId="0" borderId="14" xfId="0" applyFont="1" applyBorder="1"/>
    <xf numFmtId="0" fontId="21" fillId="0" borderId="15" xfId="0" applyFont="1" applyBorder="1"/>
    <xf numFmtId="0" fontId="25" fillId="34" borderId="14" xfId="0" applyFont="1" applyFill="1" applyBorder="1"/>
    <xf numFmtId="0" fontId="25" fillId="34" borderId="16" xfId="0" applyFont="1" applyFill="1" applyBorder="1"/>
    <xf numFmtId="0" fontId="21" fillId="0" borderId="17" xfId="0" applyFont="1" applyBorder="1"/>
    <xf numFmtId="0" fontId="25" fillId="34" borderId="17" xfId="0" applyFont="1" applyFill="1" applyBorder="1"/>
    <xf numFmtId="0" fontId="21" fillId="0" borderId="18" xfId="0" applyFont="1" applyBorder="1"/>
    <xf numFmtId="0" fontId="16" fillId="0" borderId="10" xfId="0" applyFont="1" applyBorder="1" applyAlignment="1">
      <alignment horizontal="center" vertical="center" wrapText="1"/>
    </xf>
    <xf numFmtId="0" fontId="0" fillId="0" borderId="0" xfId="0" applyAlignment="1">
      <alignment wrapText="1"/>
    </xf>
    <xf numFmtId="0" fontId="16" fillId="0" borderId="10" xfId="0" applyFont="1" applyBorder="1" applyAlignment="1">
      <alignment horizontal="center" vertical="center"/>
    </xf>
    <xf numFmtId="2" fontId="0" fillId="0" borderId="10" xfId="0" applyNumberFormat="1" applyBorder="1" applyAlignment="1">
      <alignment vertical="center"/>
    </xf>
    <xf numFmtId="0" fontId="0" fillId="0" borderId="10" xfId="0" applyBorder="1" applyAlignment="1">
      <alignment vertical="center"/>
    </xf>
    <xf numFmtId="11" fontId="0" fillId="0" borderId="10" xfId="0" applyNumberFormat="1" applyBorder="1" applyAlignment="1">
      <alignment vertical="center"/>
    </xf>
    <xf numFmtId="0" fontId="0" fillId="0" borderId="0" xfId="0" applyAlignment="1">
      <alignment horizontal="center" vertical="top"/>
    </xf>
    <xf numFmtId="0" fontId="0" fillId="0" borderId="11" xfId="0" pivotButton="1" applyBorder="1" applyAlignment="1">
      <alignment horizontal="left" vertical="top"/>
    </xf>
    <xf numFmtId="0" fontId="0" fillId="0" borderId="13" xfId="0" applyBorder="1" applyAlignment="1">
      <alignment horizontal="left" vertical="top"/>
    </xf>
    <xf numFmtId="1" fontId="0" fillId="0" borderId="14" xfId="0" applyNumberFormat="1" applyBorder="1" applyAlignment="1">
      <alignment horizontal="left" vertical="top"/>
    </xf>
    <xf numFmtId="2" fontId="0" fillId="0" borderId="15" xfId="0" applyNumberFormat="1" applyBorder="1" applyAlignment="1">
      <alignment horizontal="left" vertical="top"/>
    </xf>
    <xf numFmtId="1" fontId="0" fillId="0" borderId="16" xfId="0" applyNumberFormat="1" applyBorder="1" applyAlignment="1">
      <alignment horizontal="left" vertical="top"/>
    </xf>
    <xf numFmtId="2" fontId="0" fillId="0" borderId="18" xfId="0" applyNumberFormat="1" applyBorder="1" applyAlignment="1">
      <alignment horizontal="left" vertical="top"/>
    </xf>
    <xf numFmtId="0" fontId="0" fillId="0" borderId="11" xfId="0" applyBorder="1" applyAlignment="1">
      <alignment horizontal="left" vertical="top"/>
    </xf>
    <xf numFmtId="0" fontId="0" fillId="0" borderId="25" xfId="0" applyBorder="1" applyAlignment="1">
      <alignment horizontal="left" vertical="top"/>
    </xf>
    <xf numFmtId="0" fontId="0" fillId="0" borderId="26" xfId="0" applyBorder="1" applyAlignment="1">
      <alignment horizontal="left" vertical="top"/>
    </xf>
    <xf numFmtId="0" fontId="0" fillId="0" borderId="14" xfId="0" pivotButton="1" applyBorder="1" applyAlignment="1">
      <alignment horizontal="left" vertical="top"/>
    </xf>
    <xf numFmtId="0" fontId="26" fillId="33" borderId="27" xfId="0" applyFont="1" applyFill="1" applyBorder="1" applyAlignment="1">
      <alignment horizontal="center" vertical="top" wrapText="1"/>
    </xf>
    <xf numFmtId="0" fontId="16" fillId="0" borderId="28" xfId="0" applyFont="1" applyBorder="1" applyAlignment="1">
      <alignment horizontal="left" vertical="center" wrapText="1"/>
    </xf>
    <xf numFmtId="0" fontId="16" fillId="0" borderId="29" xfId="0" applyFont="1" applyBorder="1" applyAlignment="1">
      <alignment horizontal="left" vertical="center" wrapText="1"/>
    </xf>
    <xf numFmtId="0" fontId="16" fillId="0" borderId="14" xfId="0" applyFont="1" applyBorder="1" applyAlignment="1">
      <alignment horizontal="center" vertical="center" wrapText="1"/>
    </xf>
    <xf numFmtId="0" fontId="16" fillId="0" borderId="15" xfId="0" applyFont="1" applyBorder="1" applyAlignment="1">
      <alignment horizontal="center" vertical="center"/>
    </xf>
    <xf numFmtId="0" fontId="16" fillId="0" borderId="14" xfId="0" applyFont="1" applyBorder="1" applyAlignment="1">
      <alignment vertical="center" wrapText="1"/>
    </xf>
    <xf numFmtId="2" fontId="0" fillId="0" borderId="15" xfId="0" applyNumberFormat="1" applyBorder="1" applyAlignment="1">
      <alignment vertical="center"/>
    </xf>
    <xf numFmtId="0" fontId="0" fillId="0" borderId="14" xfId="0" applyBorder="1" applyAlignment="1">
      <alignment vertical="center" wrapText="1"/>
    </xf>
    <xf numFmtId="0" fontId="0" fillId="0" borderId="15" xfId="0" applyBorder="1" applyAlignment="1">
      <alignment vertical="center"/>
    </xf>
    <xf numFmtId="0" fontId="0" fillId="0" borderId="28" xfId="0" applyBorder="1" applyAlignment="1">
      <alignment horizontal="left" vertical="center" wrapText="1"/>
    </xf>
    <xf numFmtId="0" fontId="18" fillId="35" borderId="11" xfId="0" applyFont="1" applyFill="1" applyBorder="1" applyAlignment="1">
      <alignment horizontal="left" vertical="top" wrapText="1"/>
    </xf>
    <xf numFmtId="0" fontId="18" fillId="35" borderId="14" xfId="0" applyFont="1" applyFill="1" applyBorder="1" applyAlignment="1">
      <alignment horizontal="left" vertical="top" wrapText="1"/>
    </xf>
    <xf numFmtId="0" fontId="18" fillId="35" borderId="16" xfId="0" applyFont="1" applyFill="1" applyBorder="1" applyAlignment="1">
      <alignment horizontal="left" vertical="top" wrapText="1"/>
    </xf>
    <xf numFmtId="0" fontId="16" fillId="35" borderId="21" xfId="0" applyFont="1" applyFill="1" applyBorder="1" applyAlignment="1">
      <alignment horizontal="left" vertical="top" wrapText="1"/>
    </xf>
    <xf numFmtId="0" fontId="16" fillId="35" borderId="14" xfId="0" applyFont="1" applyFill="1" applyBorder="1" applyAlignment="1">
      <alignment horizontal="left" vertical="top" wrapText="1"/>
    </xf>
    <xf numFmtId="0" fontId="16" fillId="35" borderId="16" xfId="0" applyFont="1" applyFill="1" applyBorder="1" applyAlignment="1">
      <alignment horizontal="left" vertical="top" wrapText="1"/>
    </xf>
    <xf numFmtId="0" fontId="16" fillId="35" borderId="14" xfId="0" applyFont="1" applyFill="1" applyBorder="1" applyAlignment="1">
      <alignment horizontal="left" vertical="top"/>
    </xf>
    <xf numFmtId="0" fontId="16" fillId="35" borderId="16" xfId="0" applyFont="1" applyFill="1" applyBorder="1" applyAlignment="1">
      <alignment horizontal="left" vertical="top"/>
    </xf>
    <xf numFmtId="0" fontId="16" fillId="36" borderId="11" xfId="0" applyFont="1" applyFill="1" applyBorder="1" applyAlignment="1">
      <alignment horizontal="center" vertical="center" wrapText="1"/>
    </xf>
    <xf numFmtId="0" fontId="16" fillId="36" borderId="12" xfId="0" applyFont="1" applyFill="1" applyBorder="1" applyAlignment="1">
      <alignment horizontal="center" vertical="center" wrapText="1"/>
    </xf>
    <xf numFmtId="0" fontId="16" fillId="36" borderId="13" xfId="0" applyFont="1" applyFill="1" applyBorder="1" applyAlignment="1">
      <alignment horizontal="center" vertical="center" wrapText="1"/>
    </xf>
    <xf numFmtId="0" fontId="16" fillId="35" borderId="10" xfId="0" applyFont="1" applyFill="1" applyBorder="1" applyAlignment="1">
      <alignment horizontal="left" vertical="top" wrapText="1"/>
    </xf>
    <xf numFmtId="0" fontId="16" fillId="35" borderId="10" xfId="0" applyFont="1" applyFill="1" applyBorder="1" applyAlignment="1">
      <alignment horizontal="left" vertical="top"/>
    </xf>
    <xf numFmtId="0" fontId="16" fillId="35" borderId="15" xfId="0" applyFont="1" applyFill="1" applyBorder="1" applyAlignment="1">
      <alignment horizontal="left" vertical="top"/>
    </xf>
    <xf numFmtId="0" fontId="16" fillId="35" borderId="15" xfId="0" applyFont="1" applyFill="1" applyBorder="1" applyAlignment="1">
      <alignment horizontal="left" vertical="top" wrapText="1"/>
    </xf>
    <xf numFmtId="0" fontId="16" fillId="35" borderId="11" xfId="0" applyFont="1" applyFill="1" applyBorder="1" applyAlignment="1">
      <alignment horizontal="center" vertical="center"/>
    </xf>
    <xf numFmtId="0" fontId="16" fillId="35" borderId="13" xfId="0" applyFont="1" applyFill="1" applyBorder="1" applyAlignment="1">
      <alignment horizontal="center" vertical="center"/>
    </xf>
    <xf numFmtId="1" fontId="16" fillId="37" borderId="0" xfId="0" applyNumberFormat="1" applyFont="1" applyFill="1"/>
    <xf numFmtId="2" fontId="16" fillId="37" borderId="0" xfId="0" applyNumberFormat="1" applyFont="1" applyFill="1"/>
    <xf numFmtId="0" fontId="16" fillId="37" borderId="0" xfId="0" applyFont="1" applyFill="1"/>
    <xf numFmtId="1" fontId="16" fillId="33" borderId="10" xfId="0" applyNumberFormat="1" applyFont="1" applyFill="1" applyBorder="1" applyAlignment="1">
      <alignment horizontal="left" vertical="top"/>
    </xf>
    <xf numFmtId="0" fontId="16" fillId="33" borderId="10" xfId="0" applyFont="1" applyFill="1" applyBorder="1" applyAlignment="1">
      <alignment horizontal="left" vertical="top"/>
    </xf>
    <xf numFmtId="2" fontId="16" fillId="33" borderId="10" xfId="0" applyNumberFormat="1" applyFont="1" applyFill="1" applyBorder="1" applyAlignment="1">
      <alignment horizontal="left" vertical="top"/>
    </xf>
    <xf numFmtId="1" fontId="0" fillId="0" borderId="0" xfId="0" applyNumberFormat="1" applyAlignment="1">
      <alignment horizontal="left" vertical="top"/>
    </xf>
    <xf numFmtId="2" fontId="0" fillId="0" borderId="0" xfId="0" applyNumberFormat="1" applyAlignment="1">
      <alignment horizontal="left" vertical="top"/>
    </xf>
    <xf numFmtId="0" fontId="0" fillId="0" borderId="0" xfId="0" applyAlignment="1">
      <alignment horizontal="left" vertical="center" indent="1"/>
    </xf>
    <xf numFmtId="0" fontId="16" fillId="0" borderId="0" xfId="0" applyFont="1" applyAlignment="1">
      <alignment horizontal="left" vertical="center" indent="1"/>
    </xf>
    <xf numFmtId="0" fontId="20" fillId="0" borderId="0" xfId="0" applyFont="1" applyAlignment="1">
      <alignment horizontal="left" vertical="center" indent="1"/>
    </xf>
    <xf numFmtId="2" fontId="16" fillId="33" borderId="10" xfId="0" applyNumberFormat="1" applyFont="1" applyFill="1" applyBorder="1"/>
    <xf numFmtId="0" fontId="16" fillId="33" borderId="10" xfId="0" applyFont="1" applyFill="1" applyBorder="1"/>
    <xf numFmtId="2" fontId="0" fillId="0" borderId="10" xfId="0" applyNumberFormat="1" applyBorder="1"/>
    <xf numFmtId="0" fontId="0" fillId="33" borderId="10" xfId="0" applyFill="1" applyBorder="1"/>
    <xf numFmtId="0" fontId="16" fillId="0" borderId="24" xfId="0" applyFont="1" applyBorder="1" applyAlignment="1">
      <alignment horizontal="left" vertical="center"/>
    </xf>
    <xf numFmtId="0" fontId="27" fillId="0" borderId="0" xfId="0" applyFont="1" applyAlignment="1">
      <alignment horizontal="center" vertical="center" wrapText="1"/>
    </xf>
    <xf numFmtId="0" fontId="26" fillId="33" borderId="19" xfId="0" applyFont="1" applyFill="1" applyBorder="1" applyAlignment="1">
      <alignment horizontal="center" vertical="top" wrapText="1"/>
    </xf>
    <xf numFmtId="0" fontId="26" fillId="33" borderId="23" xfId="0" applyFont="1" applyFill="1" applyBorder="1" applyAlignment="1">
      <alignment horizontal="center" vertical="top" wrapText="1"/>
    </xf>
    <xf numFmtId="0" fontId="26" fillId="33" borderId="20" xfId="0" applyFont="1" applyFill="1" applyBorder="1" applyAlignment="1">
      <alignment horizontal="center" vertical="top" wrapText="1"/>
    </xf>
    <xf numFmtId="0" fontId="16" fillId="0" borderId="30" xfId="0" applyFont="1" applyBorder="1" applyAlignment="1">
      <alignment horizontal="center" vertical="center" wrapText="1"/>
    </xf>
    <xf numFmtId="0" fontId="16" fillId="0" borderId="31" xfId="0" applyFont="1" applyBorder="1" applyAlignment="1">
      <alignment horizontal="center" vertical="center" wrapText="1"/>
    </xf>
    <xf numFmtId="0" fontId="16" fillId="0" borderId="32" xfId="0" applyFont="1" applyBorder="1" applyAlignment="1">
      <alignment horizontal="center" vertical="center" wrapText="1"/>
    </xf>
    <xf numFmtId="0" fontId="16" fillId="0" borderId="30" xfId="0" applyFont="1" applyBorder="1" applyAlignment="1">
      <alignment horizontal="left" vertical="top" wrapText="1"/>
    </xf>
    <xf numFmtId="0" fontId="16" fillId="0" borderId="31" xfId="0" applyFont="1" applyBorder="1" applyAlignment="1">
      <alignment horizontal="left" vertical="top" wrapText="1"/>
    </xf>
    <xf numFmtId="0" fontId="16" fillId="0" borderId="32" xfId="0" applyFont="1" applyBorder="1" applyAlignment="1">
      <alignment horizontal="left" vertical="top" wrapText="1"/>
    </xf>
    <xf numFmtId="0" fontId="16" fillId="36" borderId="19" xfId="0" applyFont="1" applyFill="1" applyBorder="1" applyAlignment="1">
      <alignment horizontal="center" vertical="center" wrapText="1"/>
    </xf>
    <xf numFmtId="0" fontId="16" fillId="36" borderId="20" xfId="0" applyFont="1" applyFill="1" applyBorder="1" applyAlignment="1">
      <alignment horizontal="center" vertical="center" wrapText="1"/>
    </xf>
    <xf numFmtId="0" fontId="16" fillId="36" borderId="23" xfId="0"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
              <c:pt idx="0">
                <c:v>Normal</c:v>
              </c:pt>
              <c:pt idx="1">
                <c:v>Obese</c:v>
              </c:pt>
              <c:pt idx="2">
                <c:v>Overweight</c:v>
              </c:pt>
              <c:pt idx="3">
                <c:v>Underweight</c:v>
              </c:pt>
            </c:strLit>
          </c:cat>
          <c:val>
            <c:numLit>
              <c:formatCode>General</c:formatCode>
              <c:ptCount val="4"/>
              <c:pt idx="0">
                <c:v>10218.519126949152</c:v>
              </c:pt>
              <c:pt idx="1">
                <c:v>15565.167477224481</c:v>
              </c:pt>
              <c:pt idx="2">
                <c:v>11015.813017263292</c:v>
              </c:pt>
              <c:pt idx="3">
                <c:v>8852.2005849999987</c:v>
              </c:pt>
            </c:numLit>
          </c:val>
          <c:extLst>
            <c:ext xmlns:c16="http://schemas.microsoft.com/office/drawing/2014/chart" uri="{C3380CC4-5D6E-409C-BE32-E72D297353CC}">
              <c16:uniqueId val="{00000000-ACF4-4451-ACF7-27A2435BBE8D}"/>
            </c:ext>
          </c:extLst>
        </c:ser>
        <c:dLbls>
          <c:showLegendKey val="0"/>
          <c:showVal val="0"/>
          <c:showCatName val="0"/>
          <c:showSerName val="0"/>
          <c:showPercent val="0"/>
          <c:showBubbleSize val="0"/>
        </c:dLbls>
        <c:gapWidth val="219"/>
        <c:overlap val="-27"/>
        <c:axId val="45638399"/>
        <c:axId val="45641279"/>
      </c:barChart>
      <c:catAx>
        <c:axId val="4563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1279"/>
        <c:crosses val="autoZero"/>
        <c:auto val="1"/>
        <c:lblAlgn val="ctr"/>
        <c:lblOffset val="100"/>
        <c:noMultiLvlLbl val="0"/>
      </c:catAx>
      <c:valAx>
        <c:axId val="4564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[medical_insurance.xlsx]Pivot_Insights!PivotTable2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Charges by Smoking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Pivot_Insights!$C$3</c:f>
              <c:strCache>
                <c:ptCount val="1"/>
                <c:pt idx="0">
                  <c:v>Total</c:v>
                </c:pt>
              </c:strCache>
            </c:strRef>
          </c:tx>
          <c:spPr>
            <a:solidFill>
              <a:srgbClr val="FF0000"/>
            </a:solidFill>
            <a:ln>
              <a:noFill/>
            </a:ln>
            <a:effectLst/>
            <a:sp3d/>
          </c:spPr>
          <c:invertIfNegative val="0"/>
          <c:cat>
            <c:strRef>
              <c:f>Pivot_Insights!$B$4:$B$6</c:f>
              <c:strCache>
                <c:ptCount val="2"/>
                <c:pt idx="0">
                  <c:v>no</c:v>
                </c:pt>
                <c:pt idx="1">
                  <c:v>yes</c:v>
                </c:pt>
              </c:strCache>
            </c:strRef>
          </c:cat>
          <c:val>
            <c:numRef>
              <c:f>Pivot_Insights!$C$4:$C$6</c:f>
              <c:numCache>
                <c:formatCode>0.00</c:formatCode>
                <c:ptCount val="2"/>
                <c:pt idx="0">
                  <c:v>8417.874411140403</c:v>
                </c:pt>
                <c:pt idx="1">
                  <c:v>32223.139763617011</c:v>
                </c:pt>
              </c:numCache>
            </c:numRef>
          </c:val>
          <c:extLst>
            <c:ext xmlns:c16="http://schemas.microsoft.com/office/drawing/2014/chart" uri="{C3380CC4-5D6E-409C-BE32-E72D297353CC}">
              <c16:uniqueId val="{00000000-84CF-4DB3-88DD-0FCC7031FE7D}"/>
            </c:ext>
          </c:extLst>
        </c:ser>
        <c:dLbls>
          <c:showLegendKey val="0"/>
          <c:showVal val="0"/>
          <c:showCatName val="0"/>
          <c:showSerName val="0"/>
          <c:showPercent val="0"/>
          <c:showBubbleSize val="0"/>
        </c:dLbls>
        <c:gapWidth val="150"/>
        <c:shape val="box"/>
        <c:axId val="282096943"/>
        <c:axId val="282102703"/>
        <c:axId val="0"/>
      </c:bar3DChart>
      <c:catAx>
        <c:axId val="282096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Smoker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102703"/>
        <c:crosses val="autoZero"/>
        <c:auto val="1"/>
        <c:lblAlgn val="ctr"/>
        <c:lblOffset val="100"/>
        <c:noMultiLvlLbl val="0"/>
      </c:catAx>
      <c:valAx>
        <c:axId val="282102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Charges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9694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Charges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medical_insurance!$G$1</c:f>
              <c:strCache>
                <c:ptCount val="1"/>
                <c:pt idx="0">
                  <c:v>Charges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xVal>
            <c:numRef>
              <c:f>medical_insurance!$A$2:$A$2773</c:f>
              <c:numCache>
                <c:formatCode>0</c:formatCode>
                <c:ptCount val="2772"/>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pt idx="1338">
                  <c:v>23</c:v>
                </c:pt>
                <c:pt idx="1339">
                  <c:v>56</c:v>
                </c:pt>
                <c:pt idx="1340">
                  <c:v>27</c:v>
                </c:pt>
                <c:pt idx="1341">
                  <c:v>19</c:v>
                </c:pt>
                <c:pt idx="1342">
                  <c:v>52</c:v>
                </c:pt>
                <c:pt idx="1343">
                  <c:v>23</c:v>
                </c:pt>
                <c:pt idx="1344">
                  <c:v>56</c:v>
                </c:pt>
                <c:pt idx="1345">
                  <c:v>30</c:v>
                </c:pt>
                <c:pt idx="1346">
                  <c:v>58</c:v>
                </c:pt>
                <c:pt idx="1347">
                  <c:v>37</c:v>
                </c:pt>
                <c:pt idx="1348">
                  <c:v>25</c:v>
                </c:pt>
                <c:pt idx="1349">
                  <c:v>52</c:v>
                </c:pt>
                <c:pt idx="1350">
                  <c:v>64</c:v>
                </c:pt>
                <c:pt idx="1351">
                  <c:v>22</c:v>
                </c:pt>
                <c:pt idx="1352">
                  <c:v>28</c:v>
                </c:pt>
                <c:pt idx="1353">
                  <c:v>18</c:v>
                </c:pt>
                <c:pt idx="1354">
                  <c:v>28</c:v>
                </c:pt>
                <c:pt idx="1355">
                  <c:v>45</c:v>
                </c:pt>
                <c:pt idx="1356">
                  <c:v>33</c:v>
                </c:pt>
                <c:pt idx="1357">
                  <c:v>18</c:v>
                </c:pt>
                <c:pt idx="1358">
                  <c:v>32</c:v>
                </c:pt>
                <c:pt idx="1359">
                  <c:v>19</c:v>
                </c:pt>
                <c:pt idx="1360">
                  <c:v>57</c:v>
                </c:pt>
                <c:pt idx="1361">
                  <c:v>62</c:v>
                </c:pt>
                <c:pt idx="1362">
                  <c:v>41</c:v>
                </c:pt>
                <c:pt idx="1363">
                  <c:v>26</c:v>
                </c:pt>
                <c:pt idx="1364">
                  <c:v>39</c:v>
                </c:pt>
                <c:pt idx="1365">
                  <c:v>46</c:v>
                </c:pt>
                <c:pt idx="1366">
                  <c:v>45</c:v>
                </c:pt>
                <c:pt idx="1367">
                  <c:v>32</c:v>
                </c:pt>
                <c:pt idx="1368">
                  <c:v>59</c:v>
                </c:pt>
                <c:pt idx="1369">
                  <c:v>44</c:v>
                </c:pt>
                <c:pt idx="1370">
                  <c:v>39</c:v>
                </c:pt>
                <c:pt idx="1371">
                  <c:v>18</c:v>
                </c:pt>
                <c:pt idx="1372">
                  <c:v>53</c:v>
                </c:pt>
                <c:pt idx="1373">
                  <c:v>18</c:v>
                </c:pt>
                <c:pt idx="1374">
                  <c:v>26</c:v>
                </c:pt>
                <c:pt idx="1375">
                  <c:v>54</c:v>
                </c:pt>
                <c:pt idx="1376">
                  <c:v>21</c:v>
                </c:pt>
                <c:pt idx="1377">
                  <c:v>51</c:v>
                </c:pt>
                <c:pt idx="1378">
                  <c:v>22</c:v>
                </c:pt>
                <c:pt idx="1379">
                  <c:v>47</c:v>
                </c:pt>
                <c:pt idx="1380">
                  <c:v>18</c:v>
                </c:pt>
                <c:pt idx="1381">
                  <c:v>47</c:v>
                </c:pt>
                <c:pt idx="1382">
                  <c:v>21</c:v>
                </c:pt>
                <c:pt idx="1383">
                  <c:v>19</c:v>
                </c:pt>
                <c:pt idx="1384">
                  <c:v>23</c:v>
                </c:pt>
                <c:pt idx="1385">
                  <c:v>54</c:v>
                </c:pt>
                <c:pt idx="1386">
                  <c:v>19</c:v>
                </c:pt>
                <c:pt idx="1387">
                  <c:v>18</c:v>
                </c:pt>
                <c:pt idx="1388">
                  <c:v>28</c:v>
                </c:pt>
                <c:pt idx="1389">
                  <c:v>33</c:v>
                </c:pt>
                <c:pt idx="1390">
                  <c:v>32</c:v>
                </c:pt>
                <c:pt idx="1391">
                  <c:v>31</c:v>
                </c:pt>
                <c:pt idx="1392">
                  <c:v>46</c:v>
                </c:pt>
                <c:pt idx="1393">
                  <c:v>37</c:v>
                </c:pt>
                <c:pt idx="1394">
                  <c:v>37</c:v>
                </c:pt>
                <c:pt idx="1395">
                  <c:v>60</c:v>
                </c:pt>
                <c:pt idx="1396">
                  <c:v>25</c:v>
                </c:pt>
                <c:pt idx="1397">
                  <c:v>62</c:v>
                </c:pt>
                <c:pt idx="1398">
                  <c:v>23</c:v>
                </c:pt>
                <c:pt idx="1399">
                  <c:v>56</c:v>
                </c:pt>
                <c:pt idx="1400">
                  <c:v>27</c:v>
                </c:pt>
                <c:pt idx="1401">
                  <c:v>19</c:v>
                </c:pt>
                <c:pt idx="1402">
                  <c:v>52</c:v>
                </c:pt>
                <c:pt idx="1403">
                  <c:v>23</c:v>
                </c:pt>
                <c:pt idx="1404">
                  <c:v>56</c:v>
                </c:pt>
                <c:pt idx="1405">
                  <c:v>30</c:v>
                </c:pt>
                <c:pt idx="1406">
                  <c:v>60</c:v>
                </c:pt>
                <c:pt idx="1407">
                  <c:v>30</c:v>
                </c:pt>
                <c:pt idx="1408">
                  <c:v>18</c:v>
                </c:pt>
                <c:pt idx="1409">
                  <c:v>34</c:v>
                </c:pt>
                <c:pt idx="1410">
                  <c:v>37</c:v>
                </c:pt>
                <c:pt idx="1411">
                  <c:v>59</c:v>
                </c:pt>
                <c:pt idx="1412">
                  <c:v>63</c:v>
                </c:pt>
                <c:pt idx="1413">
                  <c:v>55</c:v>
                </c:pt>
                <c:pt idx="1414">
                  <c:v>23</c:v>
                </c:pt>
                <c:pt idx="1415">
                  <c:v>31</c:v>
                </c:pt>
                <c:pt idx="1416">
                  <c:v>22</c:v>
                </c:pt>
                <c:pt idx="1417">
                  <c:v>18</c:v>
                </c:pt>
                <c:pt idx="1418">
                  <c:v>19</c:v>
                </c:pt>
                <c:pt idx="1419">
                  <c:v>63</c:v>
                </c:pt>
                <c:pt idx="1420">
                  <c:v>28</c:v>
                </c:pt>
                <c:pt idx="1421">
                  <c:v>19</c:v>
                </c:pt>
                <c:pt idx="1422">
                  <c:v>62</c:v>
                </c:pt>
                <c:pt idx="1423">
                  <c:v>26</c:v>
                </c:pt>
                <c:pt idx="1424">
                  <c:v>35</c:v>
                </c:pt>
                <c:pt idx="1425">
                  <c:v>60</c:v>
                </c:pt>
                <c:pt idx="1426">
                  <c:v>24</c:v>
                </c:pt>
                <c:pt idx="1427">
                  <c:v>31</c:v>
                </c:pt>
                <c:pt idx="1428">
                  <c:v>41</c:v>
                </c:pt>
                <c:pt idx="1429">
                  <c:v>37</c:v>
                </c:pt>
                <c:pt idx="1430">
                  <c:v>38</c:v>
                </c:pt>
                <c:pt idx="1431">
                  <c:v>55</c:v>
                </c:pt>
                <c:pt idx="1432">
                  <c:v>18</c:v>
                </c:pt>
                <c:pt idx="1433">
                  <c:v>28</c:v>
                </c:pt>
                <c:pt idx="1434">
                  <c:v>60</c:v>
                </c:pt>
                <c:pt idx="1435">
                  <c:v>36</c:v>
                </c:pt>
                <c:pt idx="1436">
                  <c:v>18</c:v>
                </c:pt>
                <c:pt idx="1437">
                  <c:v>21</c:v>
                </c:pt>
                <c:pt idx="1438">
                  <c:v>48</c:v>
                </c:pt>
                <c:pt idx="1439">
                  <c:v>36</c:v>
                </c:pt>
                <c:pt idx="1440">
                  <c:v>40</c:v>
                </c:pt>
                <c:pt idx="1441">
                  <c:v>58</c:v>
                </c:pt>
                <c:pt idx="1442">
                  <c:v>58</c:v>
                </c:pt>
                <c:pt idx="1443">
                  <c:v>18</c:v>
                </c:pt>
                <c:pt idx="1444">
                  <c:v>53</c:v>
                </c:pt>
                <c:pt idx="1445">
                  <c:v>34</c:v>
                </c:pt>
                <c:pt idx="1446">
                  <c:v>43</c:v>
                </c:pt>
                <c:pt idx="1447">
                  <c:v>25</c:v>
                </c:pt>
                <c:pt idx="1448">
                  <c:v>64</c:v>
                </c:pt>
                <c:pt idx="1449">
                  <c:v>28</c:v>
                </c:pt>
                <c:pt idx="1450">
                  <c:v>20</c:v>
                </c:pt>
                <c:pt idx="1451">
                  <c:v>19</c:v>
                </c:pt>
                <c:pt idx="1452">
                  <c:v>61</c:v>
                </c:pt>
                <c:pt idx="1453">
                  <c:v>40</c:v>
                </c:pt>
                <c:pt idx="1454">
                  <c:v>40</c:v>
                </c:pt>
                <c:pt idx="1455">
                  <c:v>28</c:v>
                </c:pt>
                <c:pt idx="1456">
                  <c:v>27</c:v>
                </c:pt>
                <c:pt idx="1457">
                  <c:v>31</c:v>
                </c:pt>
                <c:pt idx="1458">
                  <c:v>53</c:v>
                </c:pt>
                <c:pt idx="1459">
                  <c:v>58</c:v>
                </c:pt>
                <c:pt idx="1460">
                  <c:v>44</c:v>
                </c:pt>
                <c:pt idx="1461">
                  <c:v>57</c:v>
                </c:pt>
                <c:pt idx="1462">
                  <c:v>29</c:v>
                </c:pt>
                <c:pt idx="1463">
                  <c:v>21</c:v>
                </c:pt>
                <c:pt idx="1464">
                  <c:v>22</c:v>
                </c:pt>
                <c:pt idx="1465">
                  <c:v>41</c:v>
                </c:pt>
                <c:pt idx="1466">
                  <c:v>31</c:v>
                </c:pt>
                <c:pt idx="1467">
                  <c:v>45</c:v>
                </c:pt>
                <c:pt idx="1468">
                  <c:v>22</c:v>
                </c:pt>
                <c:pt idx="1469">
                  <c:v>48</c:v>
                </c:pt>
                <c:pt idx="1470">
                  <c:v>37</c:v>
                </c:pt>
                <c:pt idx="1471">
                  <c:v>45</c:v>
                </c:pt>
                <c:pt idx="1472">
                  <c:v>57</c:v>
                </c:pt>
                <c:pt idx="1473">
                  <c:v>56</c:v>
                </c:pt>
                <c:pt idx="1474">
                  <c:v>46</c:v>
                </c:pt>
                <c:pt idx="1475">
                  <c:v>55</c:v>
                </c:pt>
                <c:pt idx="1476">
                  <c:v>21</c:v>
                </c:pt>
                <c:pt idx="1477">
                  <c:v>53</c:v>
                </c:pt>
                <c:pt idx="1478">
                  <c:v>59</c:v>
                </c:pt>
                <c:pt idx="1479">
                  <c:v>35</c:v>
                </c:pt>
                <c:pt idx="1480">
                  <c:v>64</c:v>
                </c:pt>
                <c:pt idx="1481">
                  <c:v>28</c:v>
                </c:pt>
                <c:pt idx="1482">
                  <c:v>54</c:v>
                </c:pt>
                <c:pt idx="1483">
                  <c:v>55</c:v>
                </c:pt>
                <c:pt idx="1484">
                  <c:v>56</c:v>
                </c:pt>
                <c:pt idx="1485">
                  <c:v>38</c:v>
                </c:pt>
                <c:pt idx="1486">
                  <c:v>41</c:v>
                </c:pt>
                <c:pt idx="1487">
                  <c:v>30</c:v>
                </c:pt>
                <c:pt idx="1488">
                  <c:v>18</c:v>
                </c:pt>
                <c:pt idx="1489">
                  <c:v>61</c:v>
                </c:pt>
                <c:pt idx="1490">
                  <c:v>34</c:v>
                </c:pt>
                <c:pt idx="1491">
                  <c:v>20</c:v>
                </c:pt>
                <c:pt idx="1492">
                  <c:v>19</c:v>
                </c:pt>
                <c:pt idx="1493">
                  <c:v>26</c:v>
                </c:pt>
                <c:pt idx="1494">
                  <c:v>29</c:v>
                </c:pt>
                <c:pt idx="1495">
                  <c:v>63</c:v>
                </c:pt>
                <c:pt idx="1496">
                  <c:v>54</c:v>
                </c:pt>
                <c:pt idx="1497">
                  <c:v>55</c:v>
                </c:pt>
                <c:pt idx="1498">
                  <c:v>37</c:v>
                </c:pt>
                <c:pt idx="1499">
                  <c:v>21</c:v>
                </c:pt>
                <c:pt idx="1500">
                  <c:v>52</c:v>
                </c:pt>
                <c:pt idx="1501">
                  <c:v>60</c:v>
                </c:pt>
                <c:pt idx="1502">
                  <c:v>58</c:v>
                </c:pt>
                <c:pt idx="1503">
                  <c:v>29</c:v>
                </c:pt>
                <c:pt idx="1504">
                  <c:v>49</c:v>
                </c:pt>
                <c:pt idx="1505">
                  <c:v>37</c:v>
                </c:pt>
                <c:pt idx="1506">
                  <c:v>44</c:v>
                </c:pt>
                <c:pt idx="1507">
                  <c:v>18</c:v>
                </c:pt>
                <c:pt idx="1508">
                  <c:v>20</c:v>
                </c:pt>
                <c:pt idx="1509">
                  <c:v>44</c:v>
                </c:pt>
                <c:pt idx="1510">
                  <c:v>47</c:v>
                </c:pt>
                <c:pt idx="1511">
                  <c:v>26</c:v>
                </c:pt>
                <c:pt idx="1512">
                  <c:v>19</c:v>
                </c:pt>
                <c:pt idx="1513">
                  <c:v>52</c:v>
                </c:pt>
                <c:pt idx="1514">
                  <c:v>32</c:v>
                </c:pt>
                <c:pt idx="1515">
                  <c:v>38</c:v>
                </c:pt>
                <c:pt idx="1516">
                  <c:v>59</c:v>
                </c:pt>
                <c:pt idx="1517">
                  <c:v>61</c:v>
                </c:pt>
                <c:pt idx="1518">
                  <c:v>53</c:v>
                </c:pt>
                <c:pt idx="1519">
                  <c:v>19</c:v>
                </c:pt>
                <c:pt idx="1520">
                  <c:v>20</c:v>
                </c:pt>
                <c:pt idx="1521">
                  <c:v>22</c:v>
                </c:pt>
                <c:pt idx="1522">
                  <c:v>19</c:v>
                </c:pt>
                <c:pt idx="1523">
                  <c:v>22</c:v>
                </c:pt>
                <c:pt idx="1524">
                  <c:v>54</c:v>
                </c:pt>
                <c:pt idx="1525">
                  <c:v>22</c:v>
                </c:pt>
                <c:pt idx="1526">
                  <c:v>34</c:v>
                </c:pt>
                <c:pt idx="1527">
                  <c:v>26</c:v>
                </c:pt>
                <c:pt idx="1528">
                  <c:v>34</c:v>
                </c:pt>
                <c:pt idx="1529">
                  <c:v>29</c:v>
                </c:pt>
                <c:pt idx="1530">
                  <c:v>30</c:v>
                </c:pt>
                <c:pt idx="1531">
                  <c:v>29</c:v>
                </c:pt>
                <c:pt idx="1532">
                  <c:v>46</c:v>
                </c:pt>
                <c:pt idx="1533">
                  <c:v>51</c:v>
                </c:pt>
                <c:pt idx="1534">
                  <c:v>53</c:v>
                </c:pt>
                <c:pt idx="1535">
                  <c:v>19</c:v>
                </c:pt>
                <c:pt idx="1536">
                  <c:v>35</c:v>
                </c:pt>
                <c:pt idx="1537">
                  <c:v>48</c:v>
                </c:pt>
                <c:pt idx="1538">
                  <c:v>32</c:v>
                </c:pt>
                <c:pt idx="1539">
                  <c:v>42</c:v>
                </c:pt>
                <c:pt idx="1540">
                  <c:v>40</c:v>
                </c:pt>
                <c:pt idx="1541">
                  <c:v>44</c:v>
                </c:pt>
                <c:pt idx="1542">
                  <c:v>48</c:v>
                </c:pt>
                <c:pt idx="1543">
                  <c:v>18</c:v>
                </c:pt>
                <c:pt idx="1544">
                  <c:v>30</c:v>
                </c:pt>
                <c:pt idx="1545">
                  <c:v>50</c:v>
                </c:pt>
                <c:pt idx="1546">
                  <c:v>42</c:v>
                </c:pt>
                <c:pt idx="1547">
                  <c:v>18</c:v>
                </c:pt>
                <c:pt idx="1548">
                  <c:v>54</c:v>
                </c:pt>
                <c:pt idx="1549">
                  <c:v>32</c:v>
                </c:pt>
                <c:pt idx="1550">
                  <c:v>37</c:v>
                </c:pt>
                <c:pt idx="1551">
                  <c:v>47</c:v>
                </c:pt>
                <c:pt idx="1552">
                  <c:v>20</c:v>
                </c:pt>
                <c:pt idx="1553">
                  <c:v>32</c:v>
                </c:pt>
                <c:pt idx="1554">
                  <c:v>19</c:v>
                </c:pt>
                <c:pt idx="1555">
                  <c:v>27</c:v>
                </c:pt>
                <c:pt idx="1556">
                  <c:v>63</c:v>
                </c:pt>
                <c:pt idx="1557">
                  <c:v>49</c:v>
                </c:pt>
                <c:pt idx="1558">
                  <c:v>18</c:v>
                </c:pt>
                <c:pt idx="1559">
                  <c:v>35</c:v>
                </c:pt>
                <c:pt idx="1560">
                  <c:v>24</c:v>
                </c:pt>
                <c:pt idx="1561">
                  <c:v>63</c:v>
                </c:pt>
                <c:pt idx="1562">
                  <c:v>38</c:v>
                </c:pt>
                <c:pt idx="1563">
                  <c:v>54</c:v>
                </c:pt>
                <c:pt idx="1564">
                  <c:v>46</c:v>
                </c:pt>
                <c:pt idx="1565">
                  <c:v>41</c:v>
                </c:pt>
                <c:pt idx="1566">
                  <c:v>58</c:v>
                </c:pt>
                <c:pt idx="1567">
                  <c:v>18</c:v>
                </c:pt>
                <c:pt idx="1568">
                  <c:v>22</c:v>
                </c:pt>
                <c:pt idx="1569">
                  <c:v>44</c:v>
                </c:pt>
                <c:pt idx="1570">
                  <c:v>44</c:v>
                </c:pt>
                <c:pt idx="1571">
                  <c:v>36</c:v>
                </c:pt>
                <c:pt idx="1572">
                  <c:v>26</c:v>
                </c:pt>
                <c:pt idx="1573">
                  <c:v>30</c:v>
                </c:pt>
                <c:pt idx="1574">
                  <c:v>41</c:v>
                </c:pt>
                <c:pt idx="1575">
                  <c:v>29</c:v>
                </c:pt>
                <c:pt idx="1576">
                  <c:v>61</c:v>
                </c:pt>
                <c:pt idx="1577">
                  <c:v>36</c:v>
                </c:pt>
                <c:pt idx="1578">
                  <c:v>25</c:v>
                </c:pt>
                <c:pt idx="1579">
                  <c:v>56</c:v>
                </c:pt>
                <c:pt idx="1580">
                  <c:v>18</c:v>
                </c:pt>
                <c:pt idx="1581">
                  <c:v>19</c:v>
                </c:pt>
                <c:pt idx="1582">
                  <c:v>39</c:v>
                </c:pt>
                <c:pt idx="1583">
                  <c:v>45</c:v>
                </c:pt>
                <c:pt idx="1584">
                  <c:v>51</c:v>
                </c:pt>
                <c:pt idx="1585">
                  <c:v>64</c:v>
                </c:pt>
                <c:pt idx="1586">
                  <c:v>19</c:v>
                </c:pt>
                <c:pt idx="1587">
                  <c:v>48</c:v>
                </c:pt>
                <c:pt idx="1588">
                  <c:v>60</c:v>
                </c:pt>
                <c:pt idx="1589">
                  <c:v>27</c:v>
                </c:pt>
                <c:pt idx="1590">
                  <c:v>46</c:v>
                </c:pt>
                <c:pt idx="1591">
                  <c:v>28</c:v>
                </c:pt>
                <c:pt idx="1592">
                  <c:v>59</c:v>
                </c:pt>
                <c:pt idx="1593">
                  <c:v>35</c:v>
                </c:pt>
                <c:pt idx="1594">
                  <c:v>63</c:v>
                </c:pt>
                <c:pt idx="1595">
                  <c:v>40</c:v>
                </c:pt>
                <c:pt idx="1596">
                  <c:v>20</c:v>
                </c:pt>
                <c:pt idx="1597">
                  <c:v>40</c:v>
                </c:pt>
                <c:pt idx="1598">
                  <c:v>24</c:v>
                </c:pt>
                <c:pt idx="1599">
                  <c:v>34</c:v>
                </c:pt>
                <c:pt idx="1600">
                  <c:v>45</c:v>
                </c:pt>
                <c:pt idx="1601">
                  <c:v>41</c:v>
                </c:pt>
                <c:pt idx="1602">
                  <c:v>53</c:v>
                </c:pt>
                <c:pt idx="1603">
                  <c:v>27</c:v>
                </c:pt>
                <c:pt idx="1604">
                  <c:v>26</c:v>
                </c:pt>
                <c:pt idx="1605">
                  <c:v>24</c:v>
                </c:pt>
                <c:pt idx="1606">
                  <c:v>34</c:v>
                </c:pt>
                <c:pt idx="1607">
                  <c:v>53</c:v>
                </c:pt>
                <c:pt idx="1608">
                  <c:v>32</c:v>
                </c:pt>
                <c:pt idx="1609">
                  <c:v>19</c:v>
                </c:pt>
                <c:pt idx="1610">
                  <c:v>42</c:v>
                </c:pt>
                <c:pt idx="1611">
                  <c:v>55</c:v>
                </c:pt>
                <c:pt idx="1612">
                  <c:v>28</c:v>
                </c:pt>
                <c:pt idx="1613">
                  <c:v>58</c:v>
                </c:pt>
                <c:pt idx="1614">
                  <c:v>41</c:v>
                </c:pt>
                <c:pt idx="1615">
                  <c:v>47</c:v>
                </c:pt>
                <c:pt idx="1616">
                  <c:v>42</c:v>
                </c:pt>
                <c:pt idx="1617">
                  <c:v>59</c:v>
                </c:pt>
                <c:pt idx="1618">
                  <c:v>19</c:v>
                </c:pt>
                <c:pt idx="1619">
                  <c:v>59</c:v>
                </c:pt>
                <c:pt idx="1620">
                  <c:v>39</c:v>
                </c:pt>
                <c:pt idx="1621">
                  <c:v>40</c:v>
                </c:pt>
                <c:pt idx="1622">
                  <c:v>18</c:v>
                </c:pt>
                <c:pt idx="1623">
                  <c:v>31</c:v>
                </c:pt>
                <c:pt idx="1624">
                  <c:v>19</c:v>
                </c:pt>
                <c:pt idx="1625">
                  <c:v>44</c:v>
                </c:pt>
                <c:pt idx="1626">
                  <c:v>23</c:v>
                </c:pt>
                <c:pt idx="1627">
                  <c:v>33</c:v>
                </c:pt>
                <c:pt idx="1628">
                  <c:v>55</c:v>
                </c:pt>
                <c:pt idx="1629">
                  <c:v>40</c:v>
                </c:pt>
                <c:pt idx="1630">
                  <c:v>63</c:v>
                </c:pt>
                <c:pt idx="1631">
                  <c:v>54</c:v>
                </c:pt>
                <c:pt idx="1632">
                  <c:v>60</c:v>
                </c:pt>
                <c:pt idx="1633">
                  <c:v>24</c:v>
                </c:pt>
                <c:pt idx="1634">
                  <c:v>19</c:v>
                </c:pt>
                <c:pt idx="1635">
                  <c:v>29</c:v>
                </c:pt>
                <c:pt idx="1636">
                  <c:v>18</c:v>
                </c:pt>
                <c:pt idx="1637">
                  <c:v>63</c:v>
                </c:pt>
                <c:pt idx="1638">
                  <c:v>54</c:v>
                </c:pt>
                <c:pt idx="1639">
                  <c:v>27</c:v>
                </c:pt>
                <c:pt idx="1640">
                  <c:v>50</c:v>
                </c:pt>
                <c:pt idx="1641">
                  <c:v>55</c:v>
                </c:pt>
                <c:pt idx="1642">
                  <c:v>56</c:v>
                </c:pt>
                <c:pt idx="1643">
                  <c:v>38</c:v>
                </c:pt>
                <c:pt idx="1644">
                  <c:v>51</c:v>
                </c:pt>
                <c:pt idx="1645">
                  <c:v>19</c:v>
                </c:pt>
                <c:pt idx="1646">
                  <c:v>58</c:v>
                </c:pt>
                <c:pt idx="1647">
                  <c:v>20</c:v>
                </c:pt>
                <c:pt idx="1648">
                  <c:v>52</c:v>
                </c:pt>
                <c:pt idx="1649">
                  <c:v>19</c:v>
                </c:pt>
                <c:pt idx="1650">
                  <c:v>53</c:v>
                </c:pt>
                <c:pt idx="1651">
                  <c:v>46</c:v>
                </c:pt>
                <c:pt idx="1652">
                  <c:v>40</c:v>
                </c:pt>
                <c:pt idx="1653">
                  <c:v>59</c:v>
                </c:pt>
                <c:pt idx="1654">
                  <c:v>45</c:v>
                </c:pt>
                <c:pt idx="1655">
                  <c:v>49</c:v>
                </c:pt>
                <c:pt idx="1656">
                  <c:v>18</c:v>
                </c:pt>
                <c:pt idx="1657">
                  <c:v>50</c:v>
                </c:pt>
                <c:pt idx="1658">
                  <c:v>41</c:v>
                </c:pt>
                <c:pt idx="1659">
                  <c:v>50</c:v>
                </c:pt>
                <c:pt idx="1660">
                  <c:v>25</c:v>
                </c:pt>
                <c:pt idx="1661">
                  <c:v>47</c:v>
                </c:pt>
                <c:pt idx="1662">
                  <c:v>19</c:v>
                </c:pt>
                <c:pt idx="1663">
                  <c:v>22</c:v>
                </c:pt>
                <c:pt idx="1664">
                  <c:v>59</c:v>
                </c:pt>
                <c:pt idx="1665">
                  <c:v>51</c:v>
                </c:pt>
                <c:pt idx="1666">
                  <c:v>40</c:v>
                </c:pt>
                <c:pt idx="1667">
                  <c:v>54</c:v>
                </c:pt>
                <c:pt idx="1668">
                  <c:v>30</c:v>
                </c:pt>
                <c:pt idx="1669">
                  <c:v>55</c:v>
                </c:pt>
                <c:pt idx="1670">
                  <c:v>52</c:v>
                </c:pt>
                <c:pt idx="1671">
                  <c:v>46</c:v>
                </c:pt>
                <c:pt idx="1672">
                  <c:v>46</c:v>
                </c:pt>
                <c:pt idx="1673">
                  <c:v>63</c:v>
                </c:pt>
                <c:pt idx="1674">
                  <c:v>59</c:v>
                </c:pt>
                <c:pt idx="1675">
                  <c:v>52</c:v>
                </c:pt>
                <c:pt idx="1676">
                  <c:v>28</c:v>
                </c:pt>
                <c:pt idx="1677">
                  <c:v>29</c:v>
                </c:pt>
                <c:pt idx="1678">
                  <c:v>25</c:v>
                </c:pt>
                <c:pt idx="1679">
                  <c:v>22</c:v>
                </c:pt>
                <c:pt idx="1680">
                  <c:v>25</c:v>
                </c:pt>
                <c:pt idx="1681">
                  <c:v>18</c:v>
                </c:pt>
                <c:pt idx="1682">
                  <c:v>19</c:v>
                </c:pt>
                <c:pt idx="1683">
                  <c:v>47</c:v>
                </c:pt>
                <c:pt idx="1684">
                  <c:v>31</c:v>
                </c:pt>
                <c:pt idx="1685">
                  <c:v>48</c:v>
                </c:pt>
                <c:pt idx="1686">
                  <c:v>36</c:v>
                </c:pt>
                <c:pt idx="1687">
                  <c:v>53</c:v>
                </c:pt>
                <c:pt idx="1688">
                  <c:v>56</c:v>
                </c:pt>
                <c:pt idx="1689">
                  <c:v>28</c:v>
                </c:pt>
                <c:pt idx="1690">
                  <c:v>57</c:v>
                </c:pt>
                <c:pt idx="1691">
                  <c:v>29</c:v>
                </c:pt>
                <c:pt idx="1692">
                  <c:v>28</c:v>
                </c:pt>
                <c:pt idx="1693">
                  <c:v>30</c:v>
                </c:pt>
                <c:pt idx="1694">
                  <c:v>58</c:v>
                </c:pt>
                <c:pt idx="1695">
                  <c:v>41</c:v>
                </c:pt>
                <c:pt idx="1696">
                  <c:v>50</c:v>
                </c:pt>
                <c:pt idx="1697">
                  <c:v>19</c:v>
                </c:pt>
                <c:pt idx="1698">
                  <c:v>43</c:v>
                </c:pt>
                <c:pt idx="1699">
                  <c:v>49</c:v>
                </c:pt>
                <c:pt idx="1700">
                  <c:v>27</c:v>
                </c:pt>
                <c:pt idx="1701">
                  <c:v>52</c:v>
                </c:pt>
                <c:pt idx="1702">
                  <c:v>50</c:v>
                </c:pt>
                <c:pt idx="1703">
                  <c:v>54</c:v>
                </c:pt>
                <c:pt idx="1704">
                  <c:v>44</c:v>
                </c:pt>
                <c:pt idx="1705">
                  <c:v>32</c:v>
                </c:pt>
                <c:pt idx="1706">
                  <c:v>34</c:v>
                </c:pt>
                <c:pt idx="1707">
                  <c:v>26</c:v>
                </c:pt>
                <c:pt idx="1708">
                  <c:v>34</c:v>
                </c:pt>
                <c:pt idx="1709">
                  <c:v>57</c:v>
                </c:pt>
                <c:pt idx="1710">
                  <c:v>29</c:v>
                </c:pt>
                <c:pt idx="1711">
                  <c:v>40</c:v>
                </c:pt>
                <c:pt idx="1712">
                  <c:v>27</c:v>
                </c:pt>
                <c:pt idx="1713">
                  <c:v>45</c:v>
                </c:pt>
                <c:pt idx="1714">
                  <c:v>64</c:v>
                </c:pt>
                <c:pt idx="1715">
                  <c:v>52</c:v>
                </c:pt>
                <c:pt idx="1716">
                  <c:v>61</c:v>
                </c:pt>
                <c:pt idx="1717">
                  <c:v>52</c:v>
                </c:pt>
                <c:pt idx="1718">
                  <c:v>61</c:v>
                </c:pt>
                <c:pt idx="1719">
                  <c:v>56</c:v>
                </c:pt>
                <c:pt idx="1720">
                  <c:v>43</c:v>
                </c:pt>
                <c:pt idx="1721">
                  <c:v>64</c:v>
                </c:pt>
                <c:pt idx="1722">
                  <c:v>60</c:v>
                </c:pt>
                <c:pt idx="1723">
                  <c:v>62</c:v>
                </c:pt>
                <c:pt idx="1724">
                  <c:v>50</c:v>
                </c:pt>
                <c:pt idx="1725">
                  <c:v>46</c:v>
                </c:pt>
                <c:pt idx="1726">
                  <c:v>24</c:v>
                </c:pt>
                <c:pt idx="1727">
                  <c:v>62</c:v>
                </c:pt>
                <c:pt idx="1728">
                  <c:v>60</c:v>
                </c:pt>
                <c:pt idx="1729">
                  <c:v>63</c:v>
                </c:pt>
                <c:pt idx="1730">
                  <c:v>49</c:v>
                </c:pt>
                <c:pt idx="1731">
                  <c:v>34</c:v>
                </c:pt>
                <c:pt idx="1732">
                  <c:v>33</c:v>
                </c:pt>
                <c:pt idx="1733">
                  <c:v>46</c:v>
                </c:pt>
                <c:pt idx="1734">
                  <c:v>36</c:v>
                </c:pt>
                <c:pt idx="1735">
                  <c:v>19</c:v>
                </c:pt>
                <c:pt idx="1736">
                  <c:v>57</c:v>
                </c:pt>
                <c:pt idx="1737">
                  <c:v>50</c:v>
                </c:pt>
                <c:pt idx="1738">
                  <c:v>30</c:v>
                </c:pt>
                <c:pt idx="1739">
                  <c:v>33</c:v>
                </c:pt>
                <c:pt idx="1740">
                  <c:v>18</c:v>
                </c:pt>
                <c:pt idx="1741">
                  <c:v>46</c:v>
                </c:pt>
                <c:pt idx="1742">
                  <c:v>46</c:v>
                </c:pt>
                <c:pt idx="1743">
                  <c:v>47</c:v>
                </c:pt>
                <c:pt idx="1744">
                  <c:v>23</c:v>
                </c:pt>
                <c:pt idx="1745">
                  <c:v>18</c:v>
                </c:pt>
                <c:pt idx="1746">
                  <c:v>48</c:v>
                </c:pt>
                <c:pt idx="1747">
                  <c:v>35</c:v>
                </c:pt>
                <c:pt idx="1748">
                  <c:v>19</c:v>
                </c:pt>
                <c:pt idx="1749">
                  <c:v>21</c:v>
                </c:pt>
                <c:pt idx="1750">
                  <c:v>21</c:v>
                </c:pt>
                <c:pt idx="1751">
                  <c:v>49</c:v>
                </c:pt>
                <c:pt idx="1752">
                  <c:v>56</c:v>
                </c:pt>
                <c:pt idx="1753">
                  <c:v>42</c:v>
                </c:pt>
                <c:pt idx="1754">
                  <c:v>44</c:v>
                </c:pt>
                <c:pt idx="1755">
                  <c:v>18</c:v>
                </c:pt>
                <c:pt idx="1756">
                  <c:v>61</c:v>
                </c:pt>
                <c:pt idx="1757">
                  <c:v>57</c:v>
                </c:pt>
                <c:pt idx="1758">
                  <c:v>42</c:v>
                </c:pt>
                <c:pt idx="1759">
                  <c:v>26</c:v>
                </c:pt>
                <c:pt idx="1760">
                  <c:v>20</c:v>
                </c:pt>
                <c:pt idx="1761">
                  <c:v>23</c:v>
                </c:pt>
                <c:pt idx="1762">
                  <c:v>39</c:v>
                </c:pt>
                <c:pt idx="1763">
                  <c:v>24</c:v>
                </c:pt>
                <c:pt idx="1764">
                  <c:v>64</c:v>
                </c:pt>
                <c:pt idx="1765">
                  <c:v>62</c:v>
                </c:pt>
                <c:pt idx="1766">
                  <c:v>27</c:v>
                </c:pt>
                <c:pt idx="1767">
                  <c:v>55</c:v>
                </c:pt>
                <c:pt idx="1768">
                  <c:v>55</c:v>
                </c:pt>
                <c:pt idx="1769">
                  <c:v>35</c:v>
                </c:pt>
                <c:pt idx="1770">
                  <c:v>44</c:v>
                </c:pt>
                <c:pt idx="1771">
                  <c:v>19</c:v>
                </c:pt>
                <c:pt idx="1772">
                  <c:v>58</c:v>
                </c:pt>
                <c:pt idx="1773">
                  <c:v>50</c:v>
                </c:pt>
                <c:pt idx="1774">
                  <c:v>26</c:v>
                </c:pt>
                <c:pt idx="1775">
                  <c:v>24</c:v>
                </c:pt>
                <c:pt idx="1776">
                  <c:v>48</c:v>
                </c:pt>
                <c:pt idx="1777">
                  <c:v>19</c:v>
                </c:pt>
                <c:pt idx="1778">
                  <c:v>48</c:v>
                </c:pt>
                <c:pt idx="1779">
                  <c:v>49</c:v>
                </c:pt>
                <c:pt idx="1780">
                  <c:v>46</c:v>
                </c:pt>
                <c:pt idx="1781">
                  <c:v>46</c:v>
                </c:pt>
                <c:pt idx="1782">
                  <c:v>43</c:v>
                </c:pt>
                <c:pt idx="1783">
                  <c:v>21</c:v>
                </c:pt>
                <c:pt idx="1784">
                  <c:v>64</c:v>
                </c:pt>
                <c:pt idx="1785">
                  <c:v>18</c:v>
                </c:pt>
                <c:pt idx="1786">
                  <c:v>51</c:v>
                </c:pt>
                <c:pt idx="1787">
                  <c:v>47</c:v>
                </c:pt>
                <c:pt idx="1788">
                  <c:v>64</c:v>
                </c:pt>
                <c:pt idx="1789">
                  <c:v>49</c:v>
                </c:pt>
                <c:pt idx="1790">
                  <c:v>31</c:v>
                </c:pt>
                <c:pt idx="1791">
                  <c:v>52</c:v>
                </c:pt>
                <c:pt idx="1792">
                  <c:v>33</c:v>
                </c:pt>
                <c:pt idx="1793">
                  <c:v>47</c:v>
                </c:pt>
                <c:pt idx="1794">
                  <c:v>38</c:v>
                </c:pt>
                <c:pt idx="1795">
                  <c:v>32</c:v>
                </c:pt>
                <c:pt idx="1796">
                  <c:v>19</c:v>
                </c:pt>
                <c:pt idx="1797">
                  <c:v>44</c:v>
                </c:pt>
                <c:pt idx="1798">
                  <c:v>26</c:v>
                </c:pt>
                <c:pt idx="1799">
                  <c:v>25</c:v>
                </c:pt>
                <c:pt idx="1800">
                  <c:v>19</c:v>
                </c:pt>
                <c:pt idx="1801">
                  <c:v>43</c:v>
                </c:pt>
                <c:pt idx="1802">
                  <c:v>52</c:v>
                </c:pt>
                <c:pt idx="1803">
                  <c:v>36</c:v>
                </c:pt>
                <c:pt idx="1804">
                  <c:v>64</c:v>
                </c:pt>
                <c:pt idx="1805">
                  <c:v>63</c:v>
                </c:pt>
                <c:pt idx="1806">
                  <c:v>64</c:v>
                </c:pt>
                <c:pt idx="1807">
                  <c:v>61</c:v>
                </c:pt>
                <c:pt idx="1808">
                  <c:v>40</c:v>
                </c:pt>
                <c:pt idx="1809">
                  <c:v>25</c:v>
                </c:pt>
                <c:pt idx="1810">
                  <c:v>48</c:v>
                </c:pt>
                <c:pt idx="1811">
                  <c:v>45</c:v>
                </c:pt>
                <c:pt idx="1812">
                  <c:v>38</c:v>
                </c:pt>
                <c:pt idx="1813">
                  <c:v>18</c:v>
                </c:pt>
                <c:pt idx="1814">
                  <c:v>21</c:v>
                </c:pt>
                <c:pt idx="1815">
                  <c:v>27</c:v>
                </c:pt>
                <c:pt idx="1816">
                  <c:v>19</c:v>
                </c:pt>
                <c:pt idx="1817">
                  <c:v>29</c:v>
                </c:pt>
                <c:pt idx="1818">
                  <c:v>42</c:v>
                </c:pt>
                <c:pt idx="1819">
                  <c:v>60</c:v>
                </c:pt>
                <c:pt idx="1820">
                  <c:v>31</c:v>
                </c:pt>
                <c:pt idx="1821">
                  <c:v>60</c:v>
                </c:pt>
                <c:pt idx="1822">
                  <c:v>22</c:v>
                </c:pt>
                <c:pt idx="1823">
                  <c:v>35</c:v>
                </c:pt>
                <c:pt idx="1824">
                  <c:v>52</c:v>
                </c:pt>
                <c:pt idx="1825">
                  <c:v>26</c:v>
                </c:pt>
                <c:pt idx="1826">
                  <c:v>31</c:v>
                </c:pt>
                <c:pt idx="1827">
                  <c:v>33</c:v>
                </c:pt>
                <c:pt idx="1828">
                  <c:v>18</c:v>
                </c:pt>
                <c:pt idx="1829">
                  <c:v>59</c:v>
                </c:pt>
                <c:pt idx="1830">
                  <c:v>56</c:v>
                </c:pt>
                <c:pt idx="1831">
                  <c:v>45</c:v>
                </c:pt>
                <c:pt idx="1832">
                  <c:v>60</c:v>
                </c:pt>
                <c:pt idx="1833">
                  <c:v>56</c:v>
                </c:pt>
                <c:pt idx="1834">
                  <c:v>40</c:v>
                </c:pt>
                <c:pt idx="1835">
                  <c:v>35</c:v>
                </c:pt>
                <c:pt idx="1836">
                  <c:v>39</c:v>
                </c:pt>
                <c:pt idx="1837">
                  <c:v>30</c:v>
                </c:pt>
                <c:pt idx="1838">
                  <c:v>24</c:v>
                </c:pt>
                <c:pt idx="1839">
                  <c:v>20</c:v>
                </c:pt>
                <c:pt idx="1840">
                  <c:v>32</c:v>
                </c:pt>
                <c:pt idx="1841">
                  <c:v>59</c:v>
                </c:pt>
                <c:pt idx="1842">
                  <c:v>55</c:v>
                </c:pt>
                <c:pt idx="1843">
                  <c:v>57</c:v>
                </c:pt>
                <c:pt idx="1844">
                  <c:v>56</c:v>
                </c:pt>
                <c:pt idx="1845">
                  <c:v>40</c:v>
                </c:pt>
                <c:pt idx="1846">
                  <c:v>49</c:v>
                </c:pt>
                <c:pt idx="1847">
                  <c:v>42</c:v>
                </c:pt>
                <c:pt idx="1848">
                  <c:v>62</c:v>
                </c:pt>
                <c:pt idx="1849">
                  <c:v>56</c:v>
                </c:pt>
                <c:pt idx="1850">
                  <c:v>19</c:v>
                </c:pt>
                <c:pt idx="1851">
                  <c:v>30</c:v>
                </c:pt>
                <c:pt idx="1852">
                  <c:v>60</c:v>
                </c:pt>
                <c:pt idx="1853">
                  <c:v>56</c:v>
                </c:pt>
                <c:pt idx="1854">
                  <c:v>28</c:v>
                </c:pt>
                <c:pt idx="1855">
                  <c:v>18</c:v>
                </c:pt>
                <c:pt idx="1856">
                  <c:v>27</c:v>
                </c:pt>
                <c:pt idx="1857">
                  <c:v>18</c:v>
                </c:pt>
                <c:pt idx="1858">
                  <c:v>19</c:v>
                </c:pt>
                <c:pt idx="1859">
                  <c:v>47</c:v>
                </c:pt>
                <c:pt idx="1860">
                  <c:v>54</c:v>
                </c:pt>
                <c:pt idx="1861">
                  <c:v>61</c:v>
                </c:pt>
                <c:pt idx="1862">
                  <c:v>24</c:v>
                </c:pt>
                <c:pt idx="1863">
                  <c:v>25</c:v>
                </c:pt>
                <c:pt idx="1864">
                  <c:v>21</c:v>
                </c:pt>
                <c:pt idx="1865">
                  <c:v>23</c:v>
                </c:pt>
                <c:pt idx="1866">
                  <c:v>63</c:v>
                </c:pt>
                <c:pt idx="1867">
                  <c:v>49</c:v>
                </c:pt>
                <c:pt idx="1868">
                  <c:v>18</c:v>
                </c:pt>
                <c:pt idx="1869">
                  <c:v>51</c:v>
                </c:pt>
                <c:pt idx="1870">
                  <c:v>48</c:v>
                </c:pt>
                <c:pt idx="1871">
                  <c:v>31</c:v>
                </c:pt>
                <c:pt idx="1872">
                  <c:v>54</c:v>
                </c:pt>
                <c:pt idx="1873">
                  <c:v>19</c:v>
                </c:pt>
                <c:pt idx="1874">
                  <c:v>44</c:v>
                </c:pt>
                <c:pt idx="1875">
                  <c:v>53</c:v>
                </c:pt>
                <c:pt idx="1876">
                  <c:v>19</c:v>
                </c:pt>
                <c:pt idx="1877">
                  <c:v>61</c:v>
                </c:pt>
                <c:pt idx="1878">
                  <c:v>18</c:v>
                </c:pt>
                <c:pt idx="1879">
                  <c:v>61</c:v>
                </c:pt>
                <c:pt idx="1880">
                  <c:v>21</c:v>
                </c:pt>
                <c:pt idx="1881">
                  <c:v>20</c:v>
                </c:pt>
                <c:pt idx="1882">
                  <c:v>31</c:v>
                </c:pt>
                <c:pt idx="1883">
                  <c:v>45</c:v>
                </c:pt>
                <c:pt idx="1884">
                  <c:v>44</c:v>
                </c:pt>
                <c:pt idx="1885">
                  <c:v>62</c:v>
                </c:pt>
                <c:pt idx="1886">
                  <c:v>29</c:v>
                </c:pt>
                <c:pt idx="1887">
                  <c:v>43</c:v>
                </c:pt>
                <c:pt idx="1888">
                  <c:v>51</c:v>
                </c:pt>
                <c:pt idx="1889">
                  <c:v>19</c:v>
                </c:pt>
                <c:pt idx="1890">
                  <c:v>38</c:v>
                </c:pt>
                <c:pt idx="1891">
                  <c:v>37</c:v>
                </c:pt>
                <c:pt idx="1892">
                  <c:v>22</c:v>
                </c:pt>
                <c:pt idx="1893">
                  <c:v>21</c:v>
                </c:pt>
                <c:pt idx="1894">
                  <c:v>24</c:v>
                </c:pt>
                <c:pt idx="1895">
                  <c:v>57</c:v>
                </c:pt>
                <c:pt idx="1896">
                  <c:v>56</c:v>
                </c:pt>
                <c:pt idx="1897">
                  <c:v>27</c:v>
                </c:pt>
                <c:pt idx="1898">
                  <c:v>51</c:v>
                </c:pt>
                <c:pt idx="1899">
                  <c:v>19</c:v>
                </c:pt>
                <c:pt idx="1900">
                  <c:v>39</c:v>
                </c:pt>
                <c:pt idx="1901">
                  <c:v>58</c:v>
                </c:pt>
                <c:pt idx="1902">
                  <c:v>20</c:v>
                </c:pt>
                <c:pt idx="1903">
                  <c:v>45</c:v>
                </c:pt>
                <c:pt idx="1904">
                  <c:v>35</c:v>
                </c:pt>
                <c:pt idx="1905">
                  <c:v>31</c:v>
                </c:pt>
                <c:pt idx="1906">
                  <c:v>50</c:v>
                </c:pt>
                <c:pt idx="1907">
                  <c:v>32</c:v>
                </c:pt>
                <c:pt idx="1908">
                  <c:v>51</c:v>
                </c:pt>
                <c:pt idx="1909">
                  <c:v>38</c:v>
                </c:pt>
                <c:pt idx="1910">
                  <c:v>42</c:v>
                </c:pt>
                <c:pt idx="1911">
                  <c:v>18</c:v>
                </c:pt>
                <c:pt idx="1912">
                  <c:v>19</c:v>
                </c:pt>
                <c:pt idx="1913">
                  <c:v>51</c:v>
                </c:pt>
                <c:pt idx="1914">
                  <c:v>46</c:v>
                </c:pt>
                <c:pt idx="1915">
                  <c:v>18</c:v>
                </c:pt>
                <c:pt idx="1916">
                  <c:v>57</c:v>
                </c:pt>
                <c:pt idx="1917">
                  <c:v>62</c:v>
                </c:pt>
                <c:pt idx="1918">
                  <c:v>59</c:v>
                </c:pt>
                <c:pt idx="1919">
                  <c:v>37</c:v>
                </c:pt>
                <c:pt idx="1920">
                  <c:v>64</c:v>
                </c:pt>
                <c:pt idx="1921">
                  <c:v>38</c:v>
                </c:pt>
                <c:pt idx="1922">
                  <c:v>33</c:v>
                </c:pt>
                <c:pt idx="1923">
                  <c:v>46</c:v>
                </c:pt>
                <c:pt idx="1924">
                  <c:v>46</c:v>
                </c:pt>
                <c:pt idx="1925">
                  <c:v>53</c:v>
                </c:pt>
                <c:pt idx="1926">
                  <c:v>34</c:v>
                </c:pt>
                <c:pt idx="1927">
                  <c:v>20</c:v>
                </c:pt>
                <c:pt idx="1928">
                  <c:v>63</c:v>
                </c:pt>
                <c:pt idx="1929">
                  <c:v>54</c:v>
                </c:pt>
                <c:pt idx="1930">
                  <c:v>54</c:v>
                </c:pt>
                <c:pt idx="1931">
                  <c:v>49</c:v>
                </c:pt>
                <c:pt idx="1932">
                  <c:v>28</c:v>
                </c:pt>
                <c:pt idx="1933">
                  <c:v>54</c:v>
                </c:pt>
                <c:pt idx="1934">
                  <c:v>25</c:v>
                </c:pt>
                <c:pt idx="1935">
                  <c:v>43</c:v>
                </c:pt>
                <c:pt idx="1936">
                  <c:v>63</c:v>
                </c:pt>
                <c:pt idx="1937">
                  <c:v>32</c:v>
                </c:pt>
                <c:pt idx="1938">
                  <c:v>62</c:v>
                </c:pt>
                <c:pt idx="1939">
                  <c:v>52</c:v>
                </c:pt>
                <c:pt idx="1940">
                  <c:v>25</c:v>
                </c:pt>
                <c:pt idx="1941">
                  <c:v>28</c:v>
                </c:pt>
                <c:pt idx="1942">
                  <c:v>46</c:v>
                </c:pt>
                <c:pt idx="1943">
                  <c:v>34</c:v>
                </c:pt>
                <c:pt idx="1944">
                  <c:v>35</c:v>
                </c:pt>
                <c:pt idx="1945">
                  <c:v>19</c:v>
                </c:pt>
                <c:pt idx="1946">
                  <c:v>46</c:v>
                </c:pt>
                <c:pt idx="1947">
                  <c:v>54</c:v>
                </c:pt>
                <c:pt idx="1948">
                  <c:v>27</c:v>
                </c:pt>
                <c:pt idx="1949">
                  <c:v>50</c:v>
                </c:pt>
                <c:pt idx="1950">
                  <c:v>18</c:v>
                </c:pt>
                <c:pt idx="1951">
                  <c:v>19</c:v>
                </c:pt>
                <c:pt idx="1952">
                  <c:v>38</c:v>
                </c:pt>
                <c:pt idx="1953">
                  <c:v>41</c:v>
                </c:pt>
                <c:pt idx="1954">
                  <c:v>49</c:v>
                </c:pt>
                <c:pt idx="1955">
                  <c:v>48</c:v>
                </c:pt>
                <c:pt idx="1956">
                  <c:v>31</c:v>
                </c:pt>
                <c:pt idx="1957">
                  <c:v>18</c:v>
                </c:pt>
                <c:pt idx="1958">
                  <c:v>30</c:v>
                </c:pt>
                <c:pt idx="1959">
                  <c:v>62</c:v>
                </c:pt>
                <c:pt idx="1960">
                  <c:v>57</c:v>
                </c:pt>
                <c:pt idx="1961">
                  <c:v>58</c:v>
                </c:pt>
                <c:pt idx="1962">
                  <c:v>22</c:v>
                </c:pt>
                <c:pt idx="1963">
                  <c:v>31</c:v>
                </c:pt>
                <c:pt idx="1964">
                  <c:v>52</c:v>
                </c:pt>
                <c:pt idx="1965">
                  <c:v>25</c:v>
                </c:pt>
                <c:pt idx="1966">
                  <c:v>59</c:v>
                </c:pt>
                <c:pt idx="1967">
                  <c:v>19</c:v>
                </c:pt>
                <c:pt idx="1968">
                  <c:v>39</c:v>
                </c:pt>
                <c:pt idx="1969">
                  <c:v>32</c:v>
                </c:pt>
                <c:pt idx="1970">
                  <c:v>19</c:v>
                </c:pt>
                <c:pt idx="1971">
                  <c:v>33</c:v>
                </c:pt>
                <c:pt idx="1972">
                  <c:v>21</c:v>
                </c:pt>
                <c:pt idx="1973">
                  <c:v>34</c:v>
                </c:pt>
                <c:pt idx="1974">
                  <c:v>61</c:v>
                </c:pt>
                <c:pt idx="1975">
                  <c:v>38</c:v>
                </c:pt>
                <c:pt idx="1976">
                  <c:v>58</c:v>
                </c:pt>
                <c:pt idx="1977">
                  <c:v>47</c:v>
                </c:pt>
                <c:pt idx="1978">
                  <c:v>20</c:v>
                </c:pt>
                <c:pt idx="1979">
                  <c:v>21</c:v>
                </c:pt>
                <c:pt idx="1980">
                  <c:v>41</c:v>
                </c:pt>
                <c:pt idx="1981">
                  <c:v>46</c:v>
                </c:pt>
                <c:pt idx="1982">
                  <c:v>42</c:v>
                </c:pt>
                <c:pt idx="1983">
                  <c:v>34</c:v>
                </c:pt>
                <c:pt idx="1984">
                  <c:v>43</c:v>
                </c:pt>
                <c:pt idx="1985">
                  <c:v>52</c:v>
                </c:pt>
                <c:pt idx="1986">
                  <c:v>18</c:v>
                </c:pt>
                <c:pt idx="1987">
                  <c:v>51</c:v>
                </c:pt>
                <c:pt idx="1988">
                  <c:v>56</c:v>
                </c:pt>
                <c:pt idx="1989">
                  <c:v>64</c:v>
                </c:pt>
                <c:pt idx="1990">
                  <c:v>19</c:v>
                </c:pt>
                <c:pt idx="1991">
                  <c:v>51</c:v>
                </c:pt>
                <c:pt idx="1992">
                  <c:v>27</c:v>
                </c:pt>
                <c:pt idx="1993">
                  <c:v>59</c:v>
                </c:pt>
                <c:pt idx="1994">
                  <c:v>28</c:v>
                </c:pt>
                <c:pt idx="1995">
                  <c:v>30</c:v>
                </c:pt>
                <c:pt idx="1996">
                  <c:v>47</c:v>
                </c:pt>
                <c:pt idx="1997">
                  <c:v>38</c:v>
                </c:pt>
                <c:pt idx="1998">
                  <c:v>18</c:v>
                </c:pt>
                <c:pt idx="1999">
                  <c:v>34</c:v>
                </c:pt>
                <c:pt idx="2000">
                  <c:v>20</c:v>
                </c:pt>
                <c:pt idx="2001">
                  <c:v>47</c:v>
                </c:pt>
                <c:pt idx="2002">
                  <c:v>56</c:v>
                </c:pt>
                <c:pt idx="2003">
                  <c:v>49</c:v>
                </c:pt>
                <c:pt idx="2004">
                  <c:v>19</c:v>
                </c:pt>
                <c:pt idx="2005">
                  <c:v>55</c:v>
                </c:pt>
                <c:pt idx="2006">
                  <c:v>30</c:v>
                </c:pt>
                <c:pt idx="2007">
                  <c:v>37</c:v>
                </c:pt>
                <c:pt idx="2008">
                  <c:v>49</c:v>
                </c:pt>
                <c:pt idx="2009">
                  <c:v>18</c:v>
                </c:pt>
                <c:pt idx="2010">
                  <c:v>59</c:v>
                </c:pt>
                <c:pt idx="2011">
                  <c:v>29</c:v>
                </c:pt>
                <c:pt idx="2012">
                  <c:v>36</c:v>
                </c:pt>
                <c:pt idx="2013">
                  <c:v>33</c:v>
                </c:pt>
                <c:pt idx="2014">
                  <c:v>58</c:v>
                </c:pt>
                <c:pt idx="2015">
                  <c:v>44</c:v>
                </c:pt>
                <c:pt idx="2016">
                  <c:v>53</c:v>
                </c:pt>
                <c:pt idx="2017">
                  <c:v>24</c:v>
                </c:pt>
                <c:pt idx="2018">
                  <c:v>29</c:v>
                </c:pt>
                <c:pt idx="2019">
                  <c:v>40</c:v>
                </c:pt>
                <c:pt idx="2020">
                  <c:v>51</c:v>
                </c:pt>
                <c:pt idx="2021">
                  <c:v>64</c:v>
                </c:pt>
                <c:pt idx="2022">
                  <c:v>19</c:v>
                </c:pt>
                <c:pt idx="2023">
                  <c:v>35</c:v>
                </c:pt>
                <c:pt idx="2024">
                  <c:v>39</c:v>
                </c:pt>
                <c:pt idx="2025">
                  <c:v>56</c:v>
                </c:pt>
                <c:pt idx="2026">
                  <c:v>33</c:v>
                </c:pt>
                <c:pt idx="2027">
                  <c:v>42</c:v>
                </c:pt>
                <c:pt idx="2028">
                  <c:v>61</c:v>
                </c:pt>
                <c:pt idx="2029">
                  <c:v>23</c:v>
                </c:pt>
                <c:pt idx="2030">
                  <c:v>43</c:v>
                </c:pt>
                <c:pt idx="2031">
                  <c:v>48</c:v>
                </c:pt>
                <c:pt idx="2032">
                  <c:v>39</c:v>
                </c:pt>
                <c:pt idx="2033">
                  <c:v>40</c:v>
                </c:pt>
                <c:pt idx="2034">
                  <c:v>18</c:v>
                </c:pt>
                <c:pt idx="2035">
                  <c:v>58</c:v>
                </c:pt>
                <c:pt idx="2036">
                  <c:v>49</c:v>
                </c:pt>
                <c:pt idx="2037">
                  <c:v>53</c:v>
                </c:pt>
                <c:pt idx="2038">
                  <c:v>48</c:v>
                </c:pt>
                <c:pt idx="2039">
                  <c:v>45</c:v>
                </c:pt>
                <c:pt idx="2040">
                  <c:v>59</c:v>
                </c:pt>
                <c:pt idx="2041">
                  <c:v>52</c:v>
                </c:pt>
                <c:pt idx="2042">
                  <c:v>26</c:v>
                </c:pt>
                <c:pt idx="2043">
                  <c:v>27</c:v>
                </c:pt>
                <c:pt idx="2044">
                  <c:v>48</c:v>
                </c:pt>
                <c:pt idx="2045">
                  <c:v>57</c:v>
                </c:pt>
                <c:pt idx="2046">
                  <c:v>37</c:v>
                </c:pt>
                <c:pt idx="2047">
                  <c:v>57</c:v>
                </c:pt>
                <c:pt idx="2048">
                  <c:v>32</c:v>
                </c:pt>
                <c:pt idx="2049">
                  <c:v>18</c:v>
                </c:pt>
                <c:pt idx="2050">
                  <c:v>64</c:v>
                </c:pt>
                <c:pt idx="2051">
                  <c:v>43</c:v>
                </c:pt>
                <c:pt idx="2052">
                  <c:v>49</c:v>
                </c:pt>
                <c:pt idx="2053">
                  <c:v>40</c:v>
                </c:pt>
                <c:pt idx="2054">
                  <c:v>62</c:v>
                </c:pt>
                <c:pt idx="2055">
                  <c:v>40</c:v>
                </c:pt>
                <c:pt idx="2056">
                  <c:v>30</c:v>
                </c:pt>
                <c:pt idx="2057">
                  <c:v>29</c:v>
                </c:pt>
                <c:pt idx="2058">
                  <c:v>36</c:v>
                </c:pt>
                <c:pt idx="2059">
                  <c:v>41</c:v>
                </c:pt>
                <c:pt idx="2060">
                  <c:v>44</c:v>
                </c:pt>
                <c:pt idx="2061">
                  <c:v>45</c:v>
                </c:pt>
                <c:pt idx="2062">
                  <c:v>55</c:v>
                </c:pt>
                <c:pt idx="2063">
                  <c:v>60</c:v>
                </c:pt>
                <c:pt idx="2064">
                  <c:v>56</c:v>
                </c:pt>
                <c:pt idx="2065">
                  <c:v>49</c:v>
                </c:pt>
                <c:pt idx="2066">
                  <c:v>21</c:v>
                </c:pt>
                <c:pt idx="2067">
                  <c:v>19</c:v>
                </c:pt>
                <c:pt idx="2068">
                  <c:v>39</c:v>
                </c:pt>
                <c:pt idx="2069">
                  <c:v>53</c:v>
                </c:pt>
                <c:pt idx="2070">
                  <c:v>33</c:v>
                </c:pt>
                <c:pt idx="2071">
                  <c:v>53</c:v>
                </c:pt>
                <c:pt idx="2072">
                  <c:v>42</c:v>
                </c:pt>
                <c:pt idx="2073">
                  <c:v>40</c:v>
                </c:pt>
                <c:pt idx="2074">
                  <c:v>47</c:v>
                </c:pt>
                <c:pt idx="2075">
                  <c:v>27</c:v>
                </c:pt>
                <c:pt idx="2076">
                  <c:v>21</c:v>
                </c:pt>
                <c:pt idx="2077">
                  <c:v>47</c:v>
                </c:pt>
                <c:pt idx="2078">
                  <c:v>20</c:v>
                </c:pt>
                <c:pt idx="2079">
                  <c:v>24</c:v>
                </c:pt>
                <c:pt idx="2080">
                  <c:v>27</c:v>
                </c:pt>
                <c:pt idx="2081">
                  <c:v>26</c:v>
                </c:pt>
                <c:pt idx="2082">
                  <c:v>53</c:v>
                </c:pt>
                <c:pt idx="2083">
                  <c:v>41</c:v>
                </c:pt>
                <c:pt idx="2084">
                  <c:v>56</c:v>
                </c:pt>
                <c:pt idx="2085">
                  <c:v>23</c:v>
                </c:pt>
                <c:pt idx="2086">
                  <c:v>21</c:v>
                </c:pt>
                <c:pt idx="2087">
                  <c:v>50</c:v>
                </c:pt>
                <c:pt idx="2088">
                  <c:v>53</c:v>
                </c:pt>
                <c:pt idx="2089">
                  <c:v>34</c:v>
                </c:pt>
                <c:pt idx="2090">
                  <c:v>47</c:v>
                </c:pt>
                <c:pt idx="2091">
                  <c:v>33</c:v>
                </c:pt>
                <c:pt idx="2092">
                  <c:v>51</c:v>
                </c:pt>
                <c:pt idx="2093">
                  <c:v>49</c:v>
                </c:pt>
                <c:pt idx="2094">
                  <c:v>31</c:v>
                </c:pt>
                <c:pt idx="2095">
                  <c:v>36</c:v>
                </c:pt>
                <c:pt idx="2096">
                  <c:v>18</c:v>
                </c:pt>
                <c:pt idx="2097">
                  <c:v>50</c:v>
                </c:pt>
                <c:pt idx="2098">
                  <c:v>43</c:v>
                </c:pt>
                <c:pt idx="2099">
                  <c:v>20</c:v>
                </c:pt>
                <c:pt idx="2100">
                  <c:v>24</c:v>
                </c:pt>
                <c:pt idx="2101">
                  <c:v>60</c:v>
                </c:pt>
                <c:pt idx="2102">
                  <c:v>49</c:v>
                </c:pt>
                <c:pt idx="2103">
                  <c:v>60</c:v>
                </c:pt>
                <c:pt idx="2104">
                  <c:v>51</c:v>
                </c:pt>
                <c:pt idx="2105">
                  <c:v>58</c:v>
                </c:pt>
                <c:pt idx="2106">
                  <c:v>51</c:v>
                </c:pt>
                <c:pt idx="2107">
                  <c:v>53</c:v>
                </c:pt>
                <c:pt idx="2108">
                  <c:v>62</c:v>
                </c:pt>
                <c:pt idx="2109">
                  <c:v>19</c:v>
                </c:pt>
                <c:pt idx="2110">
                  <c:v>50</c:v>
                </c:pt>
                <c:pt idx="2111">
                  <c:v>30</c:v>
                </c:pt>
                <c:pt idx="2112">
                  <c:v>41</c:v>
                </c:pt>
                <c:pt idx="2113">
                  <c:v>29</c:v>
                </c:pt>
                <c:pt idx="2114">
                  <c:v>18</c:v>
                </c:pt>
                <c:pt idx="2115">
                  <c:v>41</c:v>
                </c:pt>
                <c:pt idx="2116">
                  <c:v>35</c:v>
                </c:pt>
                <c:pt idx="2117">
                  <c:v>53</c:v>
                </c:pt>
                <c:pt idx="2118">
                  <c:v>24</c:v>
                </c:pt>
                <c:pt idx="2119">
                  <c:v>48</c:v>
                </c:pt>
                <c:pt idx="2120">
                  <c:v>59</c:v>
                </c:pt>
                <c:pt idx="2121">
                  <c:v>49</c:v>
                </c:pt>
                <c:pt idx="2122">
                  <c:v>37</c:v>
                </c:pt>
                <c:pt idx="2123">
                  <c:v>26</c:v>
                </c:pt>
                <c:pt idx="2124">
                  <c:v>23</c:v>
                </c:pt>
                <c:pt idx="2125">
                  <c:v>29</c:v>
                </c:pt>
                <c:pt idx="2126">
                  <c:v>45</c:v>
                </c:pt>
                <c:pt idx="2127">
                  <c:v>27</c:v>
                </c:pt>
                <c:pt idx="2128">
                  <c:v>53</c:v>
                </c:pt>
                <c:pt idx="2129">
                  <c:v>31</c:v>
                </c:pt>
                <c:pt idx="2130">
                  <c:v>50</c:v>
                </c:pt>
                <c:pt idx="2131">
                  <c:v>50</c:v>
                </c:pt>
                <c:pt idx="2132">
                  <c:v>34</c:v>
                </c:pt>
                <c:pt idx="2133">
                  <c:v>19</c:v>
                </c:pt>
                <c:pt idx="2134">
                  <c:v>47</c:v>
                </c:pt>
                <c:pt idx="2135">
                  <c:v>28</c:v>
                </c:pt>
                <c:pt idx="2136">
                  <c:v>37</c:v>
                </c:pt>
                <c:pt idx="2137">
                  <c:v>21</c:v>
                </c:pt>
                <c:pt idx="2138">
                  <c:v>64</c:v>
                </c:pt>
                <c:pt idx="2139">
                  <c:v>58</c:v>
                </c:pt>
                <c:pt idx="2140">
                  <c:v>24</c:v>
                </c:pt>
                <c:pt idx="2141">
                  <c:v>31</c:v>
                </c:pt>
                <c:pt idx="2142">
                  <c:v>39</c:v>
                </c:pt>
                <c:pt idx="2143">
                  <c:v>47</c:v>
                </c:pt>
                <c:pt idx="2144">
                  <c:v>30</c:v>
                </c:pt>
                <c:pt idx="2145">
                  <c:v>18</c:v>
                </c:pt>
                <c:pt idx="2146">
                  <c:v>22</c:v>
                </c:pt>
                <c:pt idx="2147">
                  <c:v>23</c:v>
                </c:pt>
                <c:pt idx="2148">
                  <c:v>33</c:v>
                </c:pt>
                <c:pt idx="2149">
                  <c:v>27</c:v>
                </c:pt>
                <c:pt idx="2150">
                  <c:v>45</c:v>
                </c:pt>
                <c:pt idx="2151">
                  <c:v>57</c:v>
                </c:pt>
                <c:pt idx="2152">
                  <c:v>47</c:v>
                </c:pt>
                <c:pt idx="2153">
                  <c:v>42</c:v>
                </c:pt>
                <c:pt idx="2154">
                  <c:v>64</c:v>
                </c:pt>
                <c:pt idx="2155">
                  <c:v>38</c:v>
                </c:pt>
                <c:pt idx="2156">
                  <c:v>61</c:v>
                </c:pt>
                <c:pt idx="2157">
                  <c:v>53</c:v>
                </c:pt>
                <c:pt idx="2158">
                  <c:v>44</c:v>
                </c:pt>
                <c:pt idx="2159">
                  <c:v>19</c:v>
                </c:pt>
                <c:pt idx="2160">
                  <c:v>41</c:v>
                </c:pt>
                <c:pt idx="2161">
                  <c:v>51</c:v>
                </c:pt>
                <c:pt idx="2162">
                  <c:v>40</c:v>
                </c:pt>
                <c:pt idx="2163">
                  <c:v>45</c:v>
                </c:pt>
                <c:pt idx="2164">
                  <c:v>35</c:v>
                </c:pt>
                <c:pt idx="2165">
                  <c:v>53</c:v>
                </c:pt>
                <c:pt idx="2166">
                  <c:v>30</c:v>
                </c:pt>
                <c:pt idx="2167">
                  <c:v>18</c:v>
                </c:pt>
                <c:pt idx="2168">
                  <c:v>51</c:v>
                </c:pt>
                <c:pt idx="2169">
                  <c:v>50</c:v>
                </c:pt>
                <c:pt idx="2170">
                  <c:v>31</c:v>
                </c:pt>
                <c:pt idx="2171">
                  <c:v>35</c:v>
                </c:pt>
                <c:pt idx="2172">
                  <c:v>60</c:v>
                </c:pt>
                <c:pt idx="2173">
                  <c:v>21</c:v>
                </c:pt>
                <c:pt idx="2174">
                  <c:v>29</c:v>
                </c:pt>
                <c:pt idx="2175">
                  <c:v>62</c:v>
                </c:pt>
                <c:pt idx="2176">
                  <c:v>39</c:v>
                </c:pt>
                <c:pt idx="2177">
                  <c:v>19</c:v>
                </c:pt>
                <c:pt idx="2178">
                  <c:v>22</c:v>
                </c:pt>
                <c:pt idx="2179">
                  <c:v>53</c:v>
                </c:pt>
                <c:pt idx="2180">
                  <c:v>39</c:v>
                </c:pt>
                <c:pt idx="2181">
                  <c:v>27</c:v>
                </c:pt>
                <c:pt idx="2182">
                  <c:v>30</c:v>
                </c:pt>
                <c:pt idx="2183">
                  <c:v>30</c:v>
                </c:pt>
                <c:pt idx="2184">
                  <c:v>58</c:v>
                </c:pt>
                <c:pt idx="2185">
                  <c:v>33</c:v>
                </c:pt>
                <c:pt idx="2186">
                  <c:v>42</c:v>
                </c:pt>
                <c:pt idx="2187">
                  <c:v>64</c:v>
                </c:pt>
                <c:pt idx="2188">
                  <c:v>21</c:v>
                </c:pt>
                <c:pt idx="2189">
                  <c:v>18</c:v>
                </c:pt>
                <c:pt idx="2190">
                  <c:v>23</c:v>
                </c:pt>
                <c:pt idx="2191">
                  <c:v>45</c:v>
                </c:pt>
                <c:pt idx="2192">
                  <c:v>40</c:v>
                </c:pt>
                <c:pt idx="2193">
                  <c:v>19</c:v>
                </c:pt>
                <c:pt idx="2194">
                  <c:v>18</c:v>
                </c:pt>
                <c:pt idx="2195">
                  <c:v>25</c:v>
                </c:pt>
                <c:pt idx="2196">
                  <c:v>46</c:v>
                </c:pt>
                <c:pt idx="2197">
                  <c:v>33</c:v>
                </c:pt>
                <c:pt idx="2198">
                  <c:v>54</c:v>
                </c:pt>
                <c:pt idx="2199">
                  <c:v>28</c:v>
                </c:pt>
                <c:pt idx="2200">
                  <c:v>36</c:v>
                </c:pt>
                <c:pt idx="2201">
                  <c:v>20</c:v>
                </c:pt>
                <c:pt idx="2202">
                  <c:v>24</c:v>
                </c:pt>
                <c:pt idx="2203">
                  <c:v>23</c:v>
                </c:pt>
                <c:pt idx="2204">
                  <c:v>47</c:v>
                </c:pt>
                <c:pt idx="2205">
                  <c:v>33</c:v>
                </c:pt>
                <c:pt idx="2206">
                  <c:v>45</c:v>
                </c:pt>
                <c:pt idx="2207">
                  <c:v>26</c:v>
                </c:pt>
                <c:pt idx="2208">
                  <c:v>18</c:v>
                </c:pt>
                <c:pt idx="2209">
                  <c:v>44</c:v>
                </c:pt>
                <c:pt idx="2210">
                  <c:v>60</c:v>
                </c:pt>
                <c:pt idx="2211">
                  <c:v>64</c:v>
                </c:pt>
                <c:pt idx="2212">
                  <c:v>56</c:v>
                </c:pt>
                <c:pt idx="2213">
                  <c:v>36</c:v>
                </c:pt>
                <c:pt idx="2214">
                  <c:v>41</c:v>
                </c:pt>
                <c:pt idx="2215">
                  <c:v>39</c:v>
                </c:pt>
                <c:pt idx="2216">
                  <c:v>63</c:v>
                </c:pt>
                <c:pt idx="2217">
                  <c:v>36</c:v>
                </c:pt>
                <c:pt idx="2218">
                  <c:v>28</c:v>
                </c:pt>
                <c:pt idx="2219">
                  <c:v>58</c:v>
                </c:pt>
                <c:pt idx="2220">
                  <c:v>36</c:v>
                </c:pt>
                <c:pt idx="2221">
                  <c:v>42</c:v>
                </c:pt>
                <c:pt idx="2222">
                  <c:v>36</c:v>
                </c:pt>
                <c:pt idx="2223">
                  <c:v>56</c:v>
                </c:pt>
                <c:pt idx="2224">
                  <c:v>35</c:v>
                </c:pt>
                <c:pt idx="2225">
                  <c:v>59</c:v>
                </c:pt>
                <c:pt idx="2226">
                  <c:v>21</c:v>
                </c:pt>
                <c:pt idx="2227">
                  <c:v>59</c:v>
                </c:pt>
                <c:pt idx="2228">
                  <c:v>23</c:v>
                </c:pt>
                <c:pt idx="2229">
                  <c:v>57</c:v>
                </c:pt>
                <c:pt idx="2230">
                  <c:v>53</c:v>
                </c:pt>
                <c:pt idx="2231">
                  <c:v>60</c:v>
                </c:pt>
                <c:pt idx="2232">
                  <c:v>51</c:v>
                </c:pt>
                <c:pt idx="2233">
                  <c:v>23</c:v>
                </c:pt>
                <c:pt idx="2234">
                  <c:v>27</c:v>
                </c:pt>
                <c:pt idx="2235">
                  <c:v>55</c:v>
                </c:pt>
                <c:pt idx="2236">
                  <c:v>37</c:v>
                </c:pt>
                <c:pt idx="2237">
                  <c:v>61</c:v>
                </c:pt>
                <c:pt idx="2238">
                  <c:v>46</c:v>
                </c:pt>
                <c:pt idx="2239">
                  <c:v>53</c:v>
                </c:pt>
                <c:pt idx="2240">
                  <c:v>49</c:v>
                </c:pt>
                <c:pt idx="2241">
                  <c:v>20</c:v>
                </c:pt>
                <c:pt idx="2242">
                  <c:v>48</c:v>
                </c:pt>
                <c:pt idx="2243">
                  <c:v>25</c:v>
                </c:pt>
                <c:pt idx="2244">
                  <c:v>25</c:v>
                </c:pt>
                <c:pt idx="2245">
                  <c:v>57</c:v>
                </c:pt>
                <c:pt idx="2246">
                  <c:v>37</c:v>
                </c:pt>
                <c:pt idx="2247">
                  <c:v>38</c:v>
                </c:pt>
                <c:pt idx="2248">
                  <c:v>55</c:v>
                </c:pt>
                <c:pt idx="2249">
                  <c:v>36</c:v>
                </c:pt>
                <c:pt idx="2250">
                  <c:v>51</c:v>
                </c:pt>
                <c:pt idx="2251">
                  <c:v>40</c:v>
                </c:pt>
                <c:pt idx="2252">
                  <c:v>18</c:v>
                </c:pt>
                <c:pt idx="2253">
                  <c:v>57</c:v>
                </c:pt>
                <c:pt idx="2254">
                  <c:v>61</c:v>
                </c:pt>
                <c:pt idx="2255">
                  <c:v>25</c:v>
                </c:pt>
                <c:pt idx="2256">
                  <c:v>50</c:v>
                </c:pt>
                <c:pt idx="2257">
                  <c:v>26</c:v>
                </c:pt>
                <c:pt idx="2258">
                  <c:v>42</c:v>
                </c:pt>
                <c:pt idx="2259">
                  <c:v>43</c:v>
                </c:pt>
                <c:pt idx="2260">
                  <c:v>44</c:v>
                </c:pt>
                <c:pt idx="2261">
                  <c:v>23</c:v>
                </c:pt>
                <c:pt idx="2262">
                  <c:v>49</c:v>
                </c:pt>
                <c:pt idx="2263">
                  <c:v>33</c:v>
                </c:pt>
                <c:pt idx="2264">
                  <c:v>41</c:v>
                </c:pt>
                <c:pt idx="2265">
                  <c:v>37</c:v>
                </c:pt>
                <c:pt idx="2266">
                  <c:v>22</c:v>
                </c:pt>
                <c:pt idx="2267">
                  <c:v>23</c:v>
                </c:pt>
                <c:pt idx="2268">
                  <c:v>21</c:v>
                </c:pt>
                <c:pt idx="2269">
                  <c:v>51</c:v>
                </c:pt>
                <c:pt idx="2270">
                  <c:v>25</c:v>
                </c:pt>
                <c:pt idx="2271">
                  <c:v>32</c:v>
                </c:pt>
                <c:pt idx="2272">
                  <c:v>57</c:v>
                </c:pt>
                <c:pt idx="2273">
                  <c:v>36</c:v>
                </c:pt>
                <c:pt idx="2274">
                  <c:v>22</c:v>
                </c:pt>
                <c:pt idx="2275">
                  <c:v>57</c:v>
                </c:pt>
                <c:pt idx="2276">
                  <c:v>64</c:v>
                </c:pt>
                <c:pt idx="2277">
                  <c:v>36</c:v>
                </c:pt>
                <c:pt idx="2278">
                  <c:v>54</c:v>
                </c:pt>
                <c:pt idx="2279">
                  <c:v>47</c:v>
                </c:pt>
                <c:pt idx="2280">
                  <c:v>62</c:v>
                </c:pt>
                <c:pt idx="2281">
                  <c:v>61</c:v>
                </c:pt>
                <c:pt idx="2282">
                  <c:v>43</c:v>
                </c:pt>
                <c:pt idx="2283">
                  <c:v>19</c:v>
                </c:pt>
                <c:pt idx="2284">
                  <c:v>18</c:v>
                </c:pt>
                <c:pt idx="2285">
                  <c:v>19</c:v>
                </c:pt>
                <c:pt idx="2286">
                  <c:v>49</c:v>
                </c:pt>
                <c:pt idx="2287">
                  <c:v>60</c:v>
                </c:pt>
                <c:pt idx="2288">
                  <c:v>26</c:v>
                </c:pt>
                <c:pt idx="2289">
                  <c:v>49</c:v>
                </c:pt>
                <c:pt idx="2290">
                  <c:v>60</c:v>
                </c:pt>
                <c:pt idx="2291">
                  <c:v>26</c:v>
                </c:pt>
                <c:pt idx="2292">
                  <c:v>27</c:v>
                </c:pt>
                <c:pt idx="2293">
                  <c:v>44</c:v>
                </c:pt>
                <c:pt idx="2294">
                  <c:v>63</c:v>
                </c:pt>
                <c:pt idx="2295">
                  <c:v>32</c:v>
                </c:pt>
                <c:pt idx="2296">
                  <c:v>22</c:v>
                </c:pt>
                <c:pt idx="2297">
                  <c:v>18</c:v>
                </c:pt>
                <c:pt idx="2298">
                  <c:v>59</c:v>
                </c:pt>
                <c:pt idx="2299">
                  <c:v>44</c:v>
                </c:pt>
                <c:pt idx="2300">
                  <c:v>33</c:v>
                </c:pt>
                <c:pt idx="2301">
                  <c:v>24</c:v>
                </c:pt>
                <c:pt idx="2302">
                  <c:v>43</c:v>
                </c:pt>
                <c:pt idx="2303">
                  <c:v>45</c:v>
                </c:pt>
                <c:pt idx="2304">
                  <c:v>61</c:v>
                </c:pt>
                <c:pt idx="2305">
                  <c:v>35</c:v>
                </c:pt>
                <c:pt idx="2306">
                  <c:v>62</c:v>
                </c:pt>
                <c:pt idx="2307">
                  <c:v>62</c:v>
                </c:pt>
                <c:pt idx="2308">
                  <c:v>38</c:v>
                </c:pt>
                <c:pt idx="2309">
                  <c:v>34</c:v>
                </c:pt>
                <c:pt idx="2310">
                  <c:v>43</c:v>
                </c:pt>
                <c:pt idx="2311">
                  <c:v>50</c:v>
                </c:pt>
                <c:pt idx="2312">
                  <c:v>19</c:v>
                </c:pt>
                <c:pt idx="2313">
                  <c:v>57</c:v>
                </c:pt>
                <c:pt idx="2314">
                  <c:v>62</c:v>
                </c:pt>
                <c:pt idx="2315">
                  <c:v>41</c:v>
                </c:pt>
                <c:pt idx="2316">
                  <c:v>26</c:v>
                </c:pt>
                <c:pt idx="2317">
                  <c:v>39</c:v>
                </c:pt>
                <c:pt idx="2318">
                  <c:v>46</c:v>
                </c:pt>
                <c:pt idx="2319">
                  <c:v>45</c:v>
                </c:pt>
                <c:pt idx="2320">
                  <c:v>32</c:v>
                </c:pt>
                <c:pt idx="2321">
                  <c:v>59</c:v>
                </c:pt>
                <c:pt idx="2322">
                  <c:v>44</c:v>
                </c:pt>
                <c:pt idx="2323">
                  <c:v>39</c:v>
                </c:pt>
                <c:pt idx="2324">
                  <c:v>18</c:v>
                </c:pt>
                <c:pt idx="2325">
                  <c:v>53</c:v>
                </c:pt>
                <c:pt idx="2326">
                  <c:v>18</c:v>
                </c:pt>
                <c:pt idx="2327">
                  <c:v>50</c:v>
                </c:pt>
                <c:pt idx="2328">
                  <c:v>18</c:v>
                </c:pt>
                <c:pt idx="2329">
                  <c:v>19</c:v>
                </c:pt>
                <c:pt idx="2330">
                  <c:v>62</c:v>
                </c:pt>
                <c:pt idx="2331">
                  <c:v>56</c:v>
                </c:pt>
                <c:pt idx="2332">
                  <c:v>42</c:v>
                </c:pt>
                <c:pt idx="2333">
                  <c:v>37</c:v>
                </c:pt>
                <c:pt idx="2334">
                  <c:v>42</c:v>
                </c:pt>
                <c:pt idx="2335">
                  <c:v>25</c:v>
                </c:pt>
                <c:pt idx="2336">
                  <c:v>57</c:v>
                </c:pt>
                <c:pt idx="2337">
                  <c:v>51</c:v>
                </c:pt>
                <c:pt idx="2338">
                  <c:v>30</c:v>
                </c:pt>
                <c:pt idx="2339">
                  <c:v>44</c:v>
                </c:pt>
                <c:pt idx="2340">
                  <c:v>34</c:v>
                </c:pt>
                <c:pt idx="2341">
                  <c:v>31</c:v>
                </c:pt>
                <c:pt idx="2342">
                  <c:v>54</c:v>
                </c:pt>
                <c:pt idx="2343">
                  <c:v>24</c:v>
                </c:pt>
                <c:pt idx="2344">
                  <c:v>43</c:v>
                </c:pt>
                <c:pt idx="2345">
                  <c:v>48</c:v>
                </c:pt>
                <c:pt idx="2346">
                  <c:v>19</c:v>
                </c:pt>
                <c:pt idx="2347">
                  <c:v>29</c:v>
                </c:pt>
                <c:pt idx="2348">
                  <c:v>63</c:v>
                </c:pt>
                <c:pt idx="2349">
                  <c:v>46</c:v>
                </c:pt>
                <c:pt idx="2350">
                  <c:v>52</c:v>
                </c:pt>
                <c:pt idx="2351">
                  <c:v>35</c:v>
                </c:pt>
                <c:pt idx="2352">
                  <c:v>51</c:v>
                </c:pt>
                <c:pt idx="2353">
                  <c:v>44</c:v>
                </c:pt>
                <c:pt idx="2354">
                  <c:v>21</c:v>
                </c:pt>
                <c:pt idx="2355">
                  <c:v>39</c:v>
                </c:pt>
                <c:pt idx="2356">
                  <c:v>50</c:v>
                </c:pt>
                <c:pt idx="2357">
                  <c:v>34</c:v>
                </c:pt>
                <c:pt idx="2358">
                  <c:v>22</c:v>
                </c:pt>
                <c:pt idx="2359">
                  <c:v>19</c:v>
                </c:pt>
                <c:pt idx="2360">
                  <c:v>26</c:v>
                </c:pt>
                <c:pt idx="2361">
                  <c:v>29</c:v>
                </c:pt>
                <c:pt idx="2362">
                  <c:v>48</c:v>
                </c:pt>
                <c:pt idx="2363">
                  <c:v>26</c:v>
                </c:pt>
                <c:pt idx="2364">
                  <c:v>45</c:v>
                </c:pt>
                <c:pt idx="2365">
                  <c:v>36</c:v>
                </c:pt>
                <c:pt idx="2366">
                  <c:v>54</c:v>
                </c:pt>
                <c:pt idx="2367">
                  <c:v>34</c:v>
                </c:pt>
                <c:pt idx="2368">
                  <c:v>31</c:v>
                </c:pt>
                <c:pt idx="2369">
                  <c:v>27</c:v>
                </c:pt>
                <c:pt idx="2370">
                  <c:v>20</c:v>
                </c:pt>
                <c:pt idx="2371">
                  <c:v>44</c:v>
                </c:pt>
                <c:pt idx="2372">
                  <c:v>43</c:v>
                </c:pt>
                <c:pt idx="2373">
                  <c:v>45</c:v>
                </c:pt>
                <c:pt idx="2374">
                  <c:v>34</c:v>
                </c:pt>
                <c:pt idx="2375">
                  <c:v>24</c:v>
                </c:pt>
                <c:pt idx="2376">
                  <c:v>26</c:v>
                </c:pt>
                <c:pt idx="2377">
                  <c:v>38</c:v>
                </c:pt>
                <c:pt idx="2378">
                  <c:v>50</c:v>
                </c:pt>
                <c:pt idx="2379">
                  <c:v>38</c:v>
                </c:pt>
                <c:pt idx="2380">
                  <c:v>27</c:v>
                </c:pt>
                <c:pt idx="2381">
                  <c:v>39</c:v>
                </c:pt>
                <c:pt idx="2382">
                  <c:v>39</c:v>
                </c:pt>
                <c:pt idx="2383">
                  <c:v>63</c:v>
                </c:pt>
                <c:pt idx="2384">
                  <c:v>33</c:v>
                </c:pt>
                <c:pt idx="2385">
                  <c:v>36</c:v>
                </c:pt>
                <c:pt idx="2386">
                  <c:v>30</c:v>
                </c:pt>
                <c:pt idx="2387">
                  <c:v>24</c:v>
                </c:pt>
                <c:pt idx="2388">
                  <c:v>24</c:v>
                </c:pt>
                <c:pt idx="2389">
                  <c:v>48</c:v>
                </c:pt>
                <c:pt idx="2390">
                  <c:v>47</c:v>
                </c:pt>
                <c:pt idx="2391">
                  <c:v>29</c:v>
                </c:pt>
                <c:pt idx="2392">
                  <c:v>28</c:v>
                </c:pt>
                <c:pt idx="2393">
                  <c:v>47</c:v>
                </c:pt>
                <c:pt idx="2394">
                  <c:v>25</c:v>
                </c:pt>
                <c:pt idx="2395">
                  <c:v>51</c:v>
                </c:pt>
                <c:pt idx="2396">
                  <c:v>48</c:v>
                </c:pt>
                <c:pt idx="2397">
                  <c:v>43</c:v>
                </c:pt>
                <c:pt idx="2398">
                  <c:v>61</c:v>
                </c:pt>
                <c:pt idx="2399">
                  <c:v>48</c:v>
                </c:pt>
                <c:pt idx="2400">
                  <c:v>38</c:v>
                </c:pt>
                <c:pt idx="2401">
                  <c:v>59</c:v>
                </c:pt>
                <c:pt idx="2402">
                  <c:v>19</c:v>
                </c:pt>
                <c:pt idx="2403">
                  <c:v>26</c:v>
                </c:pt>
                <c:pt idx="2404">
                  <c:v>54</c:v>
                </c:pt>
                <c:pt idx="2405">
                  <c:v>21</c:v>
                </c:pt>
                <c:pt idx="2406">
                  <c:v>51</c:v>
                </c:pt>
                <c:pt idx="2407">
                  <c:v>22</c:v>
                </c:pt>
                <c:pt idx="2408">
                  <c:v>47</c:v>
                </c:pt>
                <c:pt idx="2409">
                  <c:v>18</c:v>
                </c:pt>
                <c:pt idx="2410">
                  <c:v>47</c:v>
                </c:pt>
                <c:pt idx="2411">
                  <c:v>21</c:v>
                </c:pt>
                <c:pt idx="2412">
                  <c:v>19</c:v>
                </c:pt>
                <c:pt idx="2413">
                  <c:v>23</c:v>
                </c:pt>
                <c:pt idx="2414">
                  <c:v>54</c:v>
                </c:pt>
                <c:pt idx="2415">
                  <c:v>37</c:v>
                </c:pt>
                <c:pt idx="2416">
                  <c:v>46</c:v>
                </c:pt>
                <c:pt idx="2417">
                  <c:v>55</c:v>
                </c:pt>
                <c:pt idx="2418">
                  <c:v>30</c:v>
                </c:pt>
                <c:pt idx="2419">
                  <c:v>18</c:v>
                </c:pt>
                <c:pt idx="2420">
                  <c:v>61</c:v>
                </c:pt>
                <c:pt idx="2421">
                  <c:v>54</c:v>
                </c:pt>
                <c:pt idx="2422">
                  <c:v>22</c:v>
                </c:pt>
                <c:pt idx="2423">
                  <c:v>45</c:v>
                </c:pt>
                <c:pt idx="2424">
                  <c:v>22</c:v>
                </c:pt>
                <c:pt idx="2425">
                  <c:v>19</c:v>
                </c:pt>
                <c:pt idx="2426">
                  <c:v>35</c:v>
                </c:pt>
                <c:pt idx="2427">
                  <c:v>18</c:v>
                </c:pt>
                <c:pt idx="2428">
                  <c:v>20</c:v>
                </c:pt>
                <c:pt idx="2429">
                  <c:v>28</c:v>
                </c:pt>
                <c:pt idx="2430">
                  <c:v>55</c:v>
                </c:pt>
                <c:pt idx="2431">
                  <c:v>43</c:v>
                </c:pt>
                <c:pt idx="2432">
                  <c:v>43</c:v>
                </c:pt>
                <c:pt idx="2433">
                  <c:v>22</c:v>
                </c:pt>
                <c:pt idx="2434">
                  <c:v>25</c:v>
                </c:pt>
                <c:pt idx="2435">
                  <c:v>49</c:v>
                </c:pt>
                <c:pt idx="2436">
                  <c:v>44</c:v>
                </c:pt>
                <c:pt idx="2437">
                  <c:v>64</c:v>
                </c:pt>
                <c:pt idx="2438">
                  <c:v>49</c:v>
                </c:pt>
                <c:pt idx="2439">
                  <c:v>47</c:v>
                </c:pt>
                <c:pt idx="2440">
                  <c:v>27</c:v>
                </c:pt>
                <c:pt idx="2441">
                  <c:v>55</c:v>
                </c:pt>
                <c:pt idx="2442">
                  <c:v>48</c:v>
                </c:pt>
                <c:pt idx="2443">
                  <c:v>45</c:v>
                </c:pt>
                <c:pt idx="2444">
                  <c:v>24</c:v>
                </c:pt>
                <c:pt idx="2445">
                  <c:v>32</c:v>
                </c:pt>
                <c:pt idx="2446">
                  <c:v>24</c:v>
                </c:pt>
                <c:pt idx="2447">
                  <c:v>57</c:v>
                </c:pt>
                <c:pt idx="2448">
                  <c:v>59</c:v>
                </c:pt>
                <c:pt idx="2449">
                  <c:v>36</c:v>
                </c:pt>
                <c:pt idx="2450">
                  <c:v>29</c:v>
                </c:pt>
                <c:pt idx="2451">
                  <c:v>42</c:v>
                </c:pt>
                <c:pt idx="2452">
                  <c:v>48</c:v>
                </c:pt>
                <c:pt idx="2453">
                  <c:v>39</c:v>
                </c:pt>
                <c:pt idx="2454">
                  <c:v>63</c:v>
                </c:pt>
                <c:pt idx="2455">
                  <c:v>54</c:v>
                </c:pt>
                <c:pt idx="2456">
                  <c:v>37</c:v>
                </c:pt>
                <c:pt idx="2457">
                  <c:v>63</c:v>
                </c:pt>
                <c:pt idx="2458">
                  <c:v>21</c:v>
                </c:pt>
                <c:pt idx="2459">
                  <c:v>54</c:v>
                </c:pt>
                <c:pt idx="2460">
                  <c:v>60</c:v>
                </c:pt>
                <c:pt idx="2461">
                  <c:v>32</c:v>
                </c:pt>
                <c:pt idx="2462">
                  <c:v>47</c:v>
                </c:pt>
                <c:pt idx="2463">
                  <c:v>21</c:v>
                </c:pt>
                <c:pt idx="2464">
                  <c:v>28</c:v>
                </c:pt>
                <c:pt idx="2465">
                  <c:v>63</c:v>
                </c:pt>
                <c:pt idx="2466">
                  <c:v>18</c:v>
                </c:pt>
                <c:pt idx="2467">
                  <c:v>32</c:v>
                </c:pt>
                <c:pt idx="2468">
                  <c:v>38</c:v>
                </c:pt>
                <c:pt idx="2469">
                  <c:v>32</c:v>
                </c:pt>
                <c:pt idx="2470">
                  <c:v>62</c:v>
                </c:pt>
                <c:pt idx="2471">
                  <c:v>39</c:v>
                </c:pt>
                <c:pt idx="2472">
                  <c:v>55</c:v>
                </c:pt>
                <c:pt idx="2473">
                  <c:v>57</c:v>
                </c:pt>
                <c:pt idx="2474">
                  <c:v>52</c:v>
                </c:pt>
                <c:pt idx="2475">
                  <c:v>56</c:v>
                </c:pt>
                <c:pt idx="2476">
                  <c:v>47</c:v>
                </c:pt>
                <c:pt idx="2477">
                  <c:v>55</c:v>
                </c:pt>
                <c:pt idx="2478">
                  <c:v>23</c:v>
                </c:pt>
                <c:pt idx="2479">
                  <c:v>22</c:v>
                </c:pt>
                <c:pt idx="2480">
                  <c:v>50</c:v>
                </c:pt>
                <c:pt idx="2481">
                  <c:v>18</c:v>
                </c:pt>
                <c:pt idx="2482">
                  <c:v>51</c:v>
                </c:pt>
                <c:pt idx="2483">
                  <c:v>22</c:v>
                </c:pt>
                <c:pt idx="2484">
                  <c:v>52</c:v>
                </c:pt>
                <c:pt idx="2485">
                  <c:v>25</c:v>
                </c:pt>
                <c:pt idx="2486">
                  <c:v>33</c:v>
                </c:pt>
                <c:pt idx="2487">
                  <c:v>53</c:v>
                </c:pt>
                <c:pt idx="2488">
                  <c:v>29</c:v>
                </c:pt>
                <c:pt idx="2489">
                  <c:v>58</c:v>
                </c:pt>
                <c:pt idx="2490">
                  <c:v>37</c:v>
                </c:pt>
                <c:pt idx="2491">
                  <c:v>54</c:v>
                </c:pt>
                <c:pt idx="2492">
                  <c:v>49</c:v>
                </c:pt>
                <c:pt idx="2493">
                  <c:v>50</c:v>
                </c:pt>
                <c:pt idx="2494">
                  <c:v>26</c:v>
                </c:pt>
                <c:pt idx="2495">
                  <c:v>45</c:v>
                </c:pt>
                <c:pt idx="2496">
                  <c:v>54</c:v>
                </c:pt>
                <c:pt idx="2497">
                  <c:v>38</c:v>
                </c:pt>
                <c:pt idx="2498">
                  <c:v>48</c:v>
                </c:pt>
                <c:pt idx="2499">
                  <c:v>28</c:v>
                </c:pt>
                <c:pt idx="2500">
                  <c:v>23</c:v>
                </c:pt>
                <c:pt idx="2501">
                  <c:v>55</c:v>
                </c:pt>
                <c:pt idx="2502">
                  <c:v>41</c:v>
                </c:pt>
                <c:pt idx="2503">
                  <c:v>25</c:v>
                </c:pt>
                <c:pt idx="2504">
                  <c:v>33</c:v>
                </c:pt>
                <c:pt idx="2505">
                  <c:v>30</c:v>
                </c:pt>
                <c:pt idx="2506">
                  <c:v>23</c:v>
                </c:pt>
                <c:pt idx="2507">
                  <c:v>46</c:v>
                </c:pt>
                <c:pt idx="2508">
                  <c:v>53</c:v>
                </c:pt>
                <c:pt idx="2509">
                  <c:v>27</c:v>
                </c:pt>
                <c:pt idx="2510">
                  <c:v>23</c:v>
                </c:pt>
                <c:pt idx="2511">
                  <c:v>63</c:v>
                </c:pt>
                <c:pt idx="2512">
                  <c:v>55</c:v>
                </c:pt>
                <c:pt idx="2513">
                  <c:v>35</c:v>
                </c:pt>
                <c:pt idx="2514">
                  <c:v>34</c:v>
                </c:pt>
                <c:pt idx="2515">
                  <c:v>19</c:v>
                </c:pt>
                <c:pt idx="2516">
                  <c:v>39</c:v>
                </c:pt>
                <c:pt idx="2517">
                  <c:v>27</c:v>
                </c:pt>
                <c:pt idx="2518">
                  <c:v>57</c:v>
                </c:pt>
                <c:pt idx="2519">
                  <c:v>52</c:v>
                </c:pt>
                <c:pt idx="2520">
                  <c:v>28</c:v>
                </c:pt>
                <c:pt idx="2521">
                  <c:v>50</c:v>
                </c:pt>
                <c:pt idx="2522">
                  <c:v>44</c:v>
                </c:pt>
                <c:pt idx="2523">
                  <c:v>26</c:v>
                </c:pt>
                <c:pt idx="2524">
                  <c:v>33</c:v>
                </c:pt>
                <c:pt idx="2525">
                  <c:v>19</c:v>
                </c:pt>
                <c:pt idx="2526">
                  <c:v>50</c:v>
                </c:pt>
                <c:pt idx="2527">
                  <c:v>41</c:v>
                </c:pt>
                <c:pt idx="2528">
                  <c:v>52</c:v>
                </c:pt>
                <c:pt idx="2529">
                  <c:v>39</c:v>
                </c:pt>
                <c:pt idx="2530">
                  <c:v>50</c:v>
                </c:pt>
                <c:pt idx="2531">
                  <c:v>52</c:v>
                </c:pt>
                <c:pt idx="2532">
                  <c:v>60</c:v>
                </c:pt>
                <c:pt idx="2533">
                  <c:v>20</c:v>
                </c:pt>
                <c:pt idx="2534">
                  <c:v>55</c:v>
                </c:pt>
                <c:pt idx="2535">
                  <c:v>42</c:v>
                </c:pt>
                <c:pt idx="2536">
                  <c:v>18</c:v>
                </c:pt>
                <c:pt idx="2537">
                  <c:v>58</c:v>
                </c:pt>
                <c:pt idx="2538">
                  <c:v>43</c:v>
                </c:pt>
                <c:pt idx="2539">
                  <c:v>35</c:v>
                </c:pt>
                <c:pt idx="2540">
                  <c:v>48</c:v>
                </c:pt>
                <c:pt idx="2541">
                  <c:v>36</c:v>
                </c:pt>
                <c:pt idx="2542">
                  <c:v>19</c:v>
                </c:pt>
                <c:pt idx="2543">
                  <c:v>23</c:v>
                </c:pt>
                <c:pt idx="2544">
                  <c:v>20</c:v>
                </c:pt>
                <c:pt idx="2545">
                  <c:v>32</c:v>
                </c:pt>
                <c:pt idx="2546">
                  <c:v>43</c:v>
                </c:pt>
                <c:pt idx="2547">
                  <c:v>34</c:v>
                </c:pt>
                <c:pt idx="2548">
                  <c:v>30</c:v>
                </c:pt>
                <c:pt idx="2549">
                  <c:v>18</c:v>
                </c:pt>
                <c:pt idx="2550">
                  <c:v>41</c:v>
                </c:pt>
                <c:pt idx="2551">
                  <c:v>35</c:v>
                </c:pt>
                <c:pt idx="2552">
                  <c:v>57</c:v>
                </c:pt>
                <c:pt idx="2553">
                  <c:v>29</c:v>
                </c:pt>
                <c:pt idx="2554">
                  <c:v>32</c:v>
                </c:pt>
                <c:pt idx="2555">
                  <c:v>37</c:v>
                </c:pt>
                <c:pt idx="2556">
                  <c:v>18</c:v>
                </c:pt>
                <c:pt idx="2557">
                  <c:v>43</c:v>
                </c:pt>
                <c:pt idx="2558">
                  <c:v>56</c:v>
                </c:pt>
                <c:pt idx="2559">
                  <c:v>38</c:v>
                </c:pt>
                <c:pt idx="2560">
                  <c:v>29</c:v>
                </c:pt>
                <c:pt idx="2561">
                  <c:v>22</c:v>
                </c:pt>
                <c:pt idx="2562">
                  <c:v>52</c:v>
                </c:pt>
                <c:pt idx="2563">
                  <c:v>40</c:v>
                </c:pt>
                <c:pt idx="2564">
                  <c:v>23</c:v>
                </c:pt>
                <c:pt idx="2565">
                  <c:v>31</c:v>
                </c:pt>
                <c:pt idx="2566">
                  <c:v>42</c:v>
                </c:pt>
                <c:pt idx="2567">
                  <c:v>24</c:v>
                </c:pt>
                <c:pt idx="2568">
                  <c:v>25</c:v>
                </c:pt>
                <c:pt idx="2569">
                  <c:v>48</c:v>
                </c:pt>
                <c:pt idx="2570">
                  <c:v>23</c:v>
                </c:pt>
                <c:pt idx="2571">
                  <c:v>45</c:v>
                </c:pt>
                <c:pt idx="2572">
                  <c:v>20</c:v>
                </c:pt>
                <c:pt idx="2573">
                  <c:v>62</c:v>
                </c:pt>
                <c:pt idx="2574">
                  <c:v>43</c:v>
                </c:pt>
                <c:pt idx="2575">
                  <c:v>23</c:v>
                </c:pt>
                <c:pt idx="2576">
                  <c:v>31</c:v>
                </c:pt>
                <c:pt idx="2577">
                  <c:v>41</c:v>
                </c:pt>
                <c:pt idx="2578">
                  <c:v>58</c:v>
                </c:pt>
                <c:pt idx="2579">
                  <c:v>48</c:v>
                </c:pt>
                <c:pt idx="2580">
                  <c:v>31</c:v>
                </c:pt>
                <c:pt idx="2581">
                  <c:v>19</c:v>
                </c:pt>
                <c:pt idx="2582">
                  <c:v>19</c:v>
                </c:pt>
                <c:pt idx="2583">
                  <c:v>41</c:v>
                </c:pt>
                <c:pt idx="2584">
                  <c:v>40</c:v>
                </c:pt>
                <c:pt idx="2585">
                  <c:v>31</c:v>
                </c:pt>
                <c:pt idx="2586">
                  <c:v>37</c:v>
                </c:pt>
                <c:pt idx="2587">
                  <c:v>46</c:v>
                </c:pt>
                <c:pt idx="2588">
                  <c:v>22</c:v>
                </c:pt>
                <c:pt idx="2589">
                  <c:v>51</c:v>
                </c:pt>
                <c:pt idx="2590">
                  <c:v>18</c:v>
                </c:pt>
                <c:pt idx="2591">
                  <c:v>35</c:v>
                </c:pt>
                <c:pt idx="2592">
                  <c:v>59</c:v>
                </c:pt>
                <c:pt idx="2593">
                  <c:v>36</c:v>
                </c:pt>
                <c:pt idx="2594">
                  <c:v>37</c:v>
                </c:pt>
                <c:pt idx="2595">
                  <c:v>59</c:v>
                </c:pt>
                <c:pt idx="2596">
                  <c:v>36</c:v>
                </c:pt>
                <c:pt idx="2597">
                  <c:v>39</c:v>
                </c:pt>
                <c:pt idx="2598">
                  <c:v>18</c:v>
                </c:pt>
                <c:pt idx="2599">
                  <c:v>52</c:v>
                </c:pt>
                <c:pt idx="2600">
                  <c:v>27</c:v>
                </c:pt>
                <c:pt idx="2601">
                  <c:v>18</c:v>
                </c:pt>
                <c:pt idx="2602">
                  <c:v>40</c:v>
                </c:pt>
                <c:pt idx="2603">
                  <c:v>29</c:v>
                </c:pt>
                <c:pt idx="2604">
                  <c:v>46</c:v>
                </c:pt>
                <c:pt idx="2605">
                  <c:v>38</c:v>
                </c:pt>
                <c:pt idx="2606">
                  <c:v>30</c:v>
                </c:pt>
                <c:pt idx="2607">
                  <c:v>40</c:v>
                </c:pt>
                <c:pt idx="2608">
                  <c:v>50</c:v>
                </c:pt>
                <c:pt idx="2609">
                  <c:v>20</c:v>
                </c:pt>
                <c:pt idx="2610">
                  <c:v>41</c:v>
                </c:pt>
                <c:pt idx="2611">
                  <c:v>33</c:v>
                </c:pt>
                <c:pt idx="2612">
                  <c:v>38</c:v>
                </c:pt>
                <c:pt idx="2613">
                  <c:v>42</c:v>
                </c:pt>
                <c:pt idx="2614">
                  <c:v>56</c:v>
                </c:pt>
                <c:pt idx="2615">
                  <c:v>58</c:v>
                </c:pt>
                <c:pt idx="2616">
                  <c:v>52</c:v>
                </c:pt>
                <c:pt idx="2617">
                  <c:v>20</c:v>
                </c:pt>
                <c:pt idx="2618">
                  <c:v>54</c:v>
                </c:pt>
                <c:pt idx="2619">
                  <c:v>58</c:v>
                </c:pt>
                <c:pt idx="2620">
                  <c:v>45</c:v>
                </c:pt>
                <c:pt idx="2621">
                  <c:v>26</c:v>
                </c:pt>
                <c:pt idx="2622">
                  <c:v>63</c:v>
                </c:pt>
                <c:pt idx="2623">
                  <c:v>58</c:v>
                </c:pt>
                <c:pt idx="2624">
                  <c:v>37</c:v>
                </c:pt>
                <c:pt idx="2625">
                  <c:v>25</c:v>
                </c:pt>
                <c:pt idx="2626">
                  <c:v>52</c:v>
                </c:pt>
                <c:pt idx="2627">
                  <c:v>64</c:v>
                </c:pt>
                <c:pt idx="2628">
                  <c:v>22</c:v>
                </c:pt>
                <c:pt idx="2629">
                  <c:v>28</c:v>
                </c:pt>
                <c:pt idx="2630">
                  <c:v>18</c:v>
                </c:pt>
                <c:pt idx="2631">
                  <c:v>28</c:v>
                </c:pt>
                <c:pt idx="2632">
                  <c:v>45</c:v>
                </c:pt>
                <c:pt idx="2633">
                  <c:v>33</c:v>
                </c:pt>
                <c:pt idx="2634">
                  <c:v>18</c:v>
                </c:pt>
                <c:pt idx="2635">
                  <c:v>32</c:v>
                </c:pt>
                <c:pt idx="2636">
                  <c:v>24</c:v>
                </c:pt>
                <c:pt idx="2637">
                  <c:v>19</c:v>
                </c:pt>
                <c:pt idx="2638">
                  <c:v>20</c:v>
                </c:pt>
                <c:pt idx="2639">
                  <c:v>40</c:v>
                </c:pt>
                <c:pt idx="2640">
                  <c:v>34</c:v>
                </c:pt>
                <c:pt idx="2641">
                  <c:v>42</c:v>
                </c:pt>
                <c:pt idx="2642">
                  <c:v>51</c:v>
                </c:pt>
                <c:pt idx="2643">
                  <c:v>54</c:v>
                </c:pt>
                <c:pt idx="2644">
                  <c:v>55</c:v>
                </c:pt>
                <c:pt idx="2645">
                  <c:v>52</c:v>
                </c:pt>
                <c:pt idx="2646">
                  <c:v>32</c:v>
                </c:pt>
                <c:pt idx="2647">
                  <c:v>28</c:v>
                </c:pt>
                <c:pt idx="2648">
                  <c:v>41</c:v>
                </c:pt>
                <c:pt idx="2649">
                  <c:v>43</c:v>
                </c:pt>
                <c:pt idx="2650">
                  <c:v>49</c:v>
                </c:pt>
                <c:pt idx="2651">
                  <c:v>64</c:v>
                </c:pt>
                <c:pt idx="2652">
                  <c:v>55</c:v>
                </c:pt>
                <c:pt idx="2653">
                  <c:v>24</c:v>
                </c:pt>
                <c:pt idx="2654">
                  <c:v>20</c:v>
                </c:pt>
                <c:pt idx="2655">
                  <c:v>45</c:v>
                </c:pt>
                <c:pt idx="2656">
                  <c:v>26</c:v>
                </c:pt>
                <c:pt idx="2657">
                  <c:v>25</c:v>
                </c:pt>
                <c:pt idx="2658">
                  <c:v>43</c:v>
                </c:pt>
                <c:pt idx="2659">
                  <c:v>35</c:v>
                </c:pt>
                <c:pt idx="2660">
                  <c:v>26</c:v>
                </c:pt>
                <c:pt idx="2661">
                  <c:v>57</c:v>
                </c:pt>
                <c:pt idx="2662">
                  <c:v>22</c:v>
                </c:pt>
                <c:pt idx="2663">
                  <c:v>32</c:v>
                </c:pt>
                <c:pt idx="2664">
                  <c:v>39</c:v>
                </c:pt>
                <c:pt idx="2665">
                  <c:v>25</c:v>
                </c:pt>
                <c:pt idx="2666">
                  <c:v>48</c:v>
                </c:pt>
                <c:pt idx="2667">
                  <c:v>47</c:v>
                </c:pt>
                <c:pt idx="2668">
                  <c:v>18</c:v>
                </c:pt>
                <c:pt idx="2669">
                  <c:v>18</c:v>
                </c:pt>
                <c:pt idx="2670">
                  <c:v>61</c:v>
                </c:pt>
                <c:pt idx="2671">
                  <c:v>47</c:v>
                </c:pt>
                <c:pt idx="2672">
                  <c:v>28</c:v>
                </c:pt>
                <c:pt idx="2673">
                  <c:v>36</c:v>
                </c:pt>
                <c:pt idx="2674">
                  <c:v>20</c:v>
                </c:pt>
                <c:pt idx="2675">
                  <c:v>44</c:v>
                </c:pt>
                <c:pt idx="2676">
                  <c:v>38</c:v>
                </c:pt>
                <c:pt idx="2677">
                  <c:v>19</c:v>
                </c:pt>
                <c:pt idx="2678">
                  <c:v>21</c:v>
                </c:pt>
                <c:pt idx="2679">
                  <c:v>46</c:v>
                </c:pt>
                <c:pt idx="2680">
                  <c:v>58</c:v>
                </c:pt>
                <c:pt idx="2681">
                  <c:v>20</c:v>
                </c:pt>
                <c:pt idx="2682">
                  <c:v>18</c:v>
                </c:pt>
                <c:pt idx="2683">
                  <c:v>28</c:v>
                </c:pt>
                <c:pt idx="2684">
                  <c:v>33</c:v>
                </c:pt>
                <c:pt idx="2685">
                  <c:v>19</c:v>
                </c:pt>
                <c:pt idx="2686">
                  <c:v>45</c:v>
                </c:pt>
                <c:pt idx="2687">
                  <c:v>62</c:v>
                </c:pt>
                <c:pt idx="2688">
                  <c:v>25</c:v>
                </c:pt>
                <c:pt idx="2689">
                  <c:v>43</c:v>
                </c:pt>
                <c:pt idx="2690">
                  <c:v>42</c:v>
                </c:pt>
                <c:pt idx="2691">
                  <c:v>24</c:v>
                </c:pt>
                <c:pt idx="2692">
                  <c:v>29</c:v>
                </c:pt>
                <c:pt idx="2693">
                  <c:v>32</c:v>
                </c:pt>
                <c:pt idx="2694">
                  <c:v>25</c:v>
                </c:pt>
                <c:pt idx="2695">
                  <c:v>41</c:v>
                </c:pt>
                <c:pt idx="2696">
                  <c:v>42</c:v>
                </c:pt>
                <c:pt idx="2697">
                  <c:v>33</c:v>
                </c:pt>
                <c:pt idx="2698">
                  <c:v>34</c:v>
                </c:pt>
                <c:pt idx="2699">
                  <c:v>19</c:v>
                </c:pt>
                <c:pt idx="2700">
                  <c:v>30</c:v>
                </c:pt>
                <c:pt idx="2701">
                  <c:v>18</c:v>
                </c:pt>
                <c:pt idx="2702">
                  <c:v>19</c:v>
                </c:pt>
                <c:pt idx="2703">
                  <c:v>18</c:v>
                </c:pt>
                <c:pt idx="2704">
                  <c:v>35</c:v>
                </c:pt>
                <c:pt idx="2705">
                  <c:v>39</c:v>
                </c:pt>
                <c:pt idx="2706">
                  <c:v>31</c:v>
                </c:pt>
                <c:pt idx="2707">
                  <c:v>62</c:v>
                </c:pt>
                <c:pt idx="2708">
                  <c:v>62</c:v>
                </c:pt>
                <c:pt idx="2709">
                  <c:v>42</c:v>
                </c:pt>
                <c:pt idx="2710">
                  <c:v>31</c:v>
                </c:pt>
                <c:pt idx="2711">
                  <c:v>61</c:v>
                </c:pt>
                <c:pt idx="2712">
                  <c:v>42</c:v>
                </c:pt>
                <c:pt idx="2713">
                  <c:v>51</c:v>
                </c:pt>
                <c:pt idx="2714">
                  <c:v>23</c:v>
                </c:pt>
                <c:pt idx="2715">
                  <c:v>52</c:v>
                </c:pt>
                <c:pt idx="2716">
                  <c:v>57</c:v>
                </c:pt>
                <c:pt idx="2717">
                  <c:v>23</c:v>
                </c:pt>
                <c:pt idx="2718">
                  <c:v>52</c:v>
                </c:pt>
                <c:pt idx="2719">
                  <c:v>50</c:v>
                </c:pt>
                <c:pt idx="2720">
                  <c:v>18</c:v>
                </c:pt>
                <c:pt idx="2721">
                  <c:v>18</c:v>
                </c:pt>
                <c:pt idx="2722">
                  <c:v>21</c:v>
                </c:pt>
                <c:pt idx="2723">
                  <c:v>61</c:v>
                </c:pt>
                <c:pt idx="2724">
                  <c:v>23</c:v>
                </c:pt>
                <c:pt idx="2725">
                  <c:v>56</c:v>
                </c:pt>
                <c:pt idx="2726">
                  <c:v>27</c:v>
                </c:pt>
                <c:pt idx="2727">
                  <c:v>19</c:v>
                </c:pt>
                <c:pt idx="2728">
                  <c:v>52</c:v>
                </c:pt>
                <c:pt idx="2729">
                  <c:v>23</c:v>
                </c:pt>
                <c:pt idx="2730">
                  <c:v>56</c:v>
                </c:pt>
                <c:pt idx="2731">
                  <c:v>30</c:v>
                </c:pt>
                <c:pt idx="2732">
                  <c:v>58</c:v>
                </c:pt>
                <c:pt idx="2733">
                  <c:v>37</c:v>
                </c:pt>
                <c:pt idx="2734">
                  <c:v>25</c:v>
                </c:pt>
                <c:pt idx="2735">
                  <c:v>52</c:v>
                </c:pt>
                <c:pt idx="2736">
                  <c:v>64</c:v>
                </c:pt>
                <c:pt idx="2737">
                  <c:v>22</c:v>
                </c:pt>
                <c:pt idx="2738">
                  <c:v>28</c:v>
                </c:pt>
                <c:pt idx="2739">
                  <c:v>18</c:v>
                </c:pt>
                <c:pt idx="2740">
                  <c:v>28</c:v>
                </c:pt>
                <c:pt idx="2741">
                  <c:v>45</c:v>
                </c:pt>
                <c:pt idx="2742">
                  <c:v>33</c:v>
                </c:pt>
                <c:pt idx="2743">
                  <c:v>18</c:v>
                </c:pt>
                <c:pt idx="2744">
                  <c:v>32</c:v>
                </c:pt>
                <c:pt idx="2745">
                  <c:v>19</c:v>
                </c:pt>
                <c:pt idx="2746">
                  <c:v>57</c:v>
                </c:pt>
                <c:pt idx="2747">
                  <c:v>62</c:v>
                </c:pt>
                <c:pt idx="2748">
                  <c:v>41</c:v>
                </c:pt>
                <c:pt idx="2749">
                  <c:v>26</c:v>
                </c:pt>
                <c:pt idx="2750">
                  <c:v>39</c:v>
                </c:pt>
                <c:pt idx="2751">
                  <c:v>46</c:v>
                </c:pt>
                <c:pt idx="2752">
                  <c:v>45</c:v>
                </c:pt>
                <c:pt idx="2753">
                  <c:v>32</c:v>
                </c:pt>
                <c:pt idx="2754">
                  <c:v>59</c:v>
                </c:pt>
                <c:pt idx="2755">
                  <c:v>44</c:v>
                </c:pt>
                <c:pt idx="2756">
                  <c:v>39</c:v>
                </c:pt>
                <c:pt idx="2757">
                  <c:v>18</c:v>
                </c:pt>
                <c:pt idx="2758">
                  <c:v>53</c:v>
                </c:pt>
                <c:pt idx="2759">
                  <c:v>18</c:v>
                </c:pt>
                <c:pt idx="2760">
                  <c:v>26</c:v>
                </c:pt>
                <c:pt idx="2761">
                  <c:v>54</c:v>
                </c:pt>
                <c:pt idx="2762">
                  <c:v>21</c:v>
                </c:pt>
                <c:pt idx="2763">
                  <c:v>51</c:v>
                </c:pt>
                <c:pt idx="2764">
                  <c:v>22</c:v>
                </c:pt>
                <c:pt idx="2765">
                  <c:v>47</c:v>
                </c:pt>
                <c:pt idx="2766">
                  <c:v>18</c:v>
                </c:pt>
                <c:pt idx="2767">
                  <c:v>47</c:v>
                </c:pt>
                <c:pt idx="2768">
                  <c:v>21</c:v>
                </c:pt>
                <c:pt idx="2769">
                  <c:v>19</c:v>
                </c:pt>
                <c:pt idx="2770">
                  <c:v>23</c:v>
                </c:pt>
                <c:pt idx="2771">
                  <c:v>54</c:v>
                </c:pt>
              </c:numCache>
            </c:numRef>
          </c:xVal>
          <c:yVal>
            <c:numRef>
              <c:f>medical_insurance!$G$2:$G$2773</c:f>
              <c:numCache>
                <c:formatCode>0.00</c:formatCode>
                <c:ptCount val="2772"/>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pt idx="1338">
                  <c:v>1826.8430000000001</c:v>
                </c:pt>
                <c:pt idx="1339">
                  <c:v>11090.7178</c:v>
                </c:pt>
                <c:pt idx="1340">
                  <c:v>39611.757700000002</c:v>
                </c:pt>
                <c:pt idx="1341">
                  <c:v>1837.2370000000001</c:v>
                </c:pt>
                <c:pt idx="1342">
                  <c:v>10797.3362</c:v>
                </c:pt>
                <c:pt idx="1343">
                  <c:v>2395.17155</c:v>
                </c:pt>
                <c:pt idx="1344">
                  <c:v>10602.385</c:v>
                </c:pt>
                <c:pt idx="1345">
                  <c:v>36837.466999999997</c:v>
                </c:pt>
                <c:pt idx="1346">
                  <c:v>12224.350850000001</c:v>
                </c:pt>
                <c:pt idx="1347">
                  <c:v>6985.50695</c:v>
                </c:pt>
                <c:pt idx="1348">
                  <c:v>3238.4357</c:v>
                </c:pt>
                <c:pt idx="1349">
                  <c:v>47269.853999999999</c:v>
                </c:pt>
                <c:pt idx="1350">
                  <c:v>49577.662400000001</c:v>
                </c:pt>
                <c:pt idx="1351">
                  <c:v>4296.2712000000001</c:v>
                </c:pt>
                <c:pt idx="1352">
                  <c:v>3171.6149</c:v>
                </c:pt>
                <c:pt idx="1353">
                  <c:v>1135.9407000000001</c:v>
                </c:pt>
                <c:pt idx="1354">
                  <c:v>5615.3689999999997</c:v>
                </c:pt>
                <c:pt idx="1355">
                  <c:v>9101.7980000000007</c:v>
                </c:pt>
                <c:pt idx="1356">
                  <c:v>6059.1729999999998</c:v>
                </c:pt>
                <c:pt idx="1357">
                  <c:v>1633.9618</c:v>
                </c:pt>
                <c:pt idx="1358">
                  <c:v>37607.527699999999</c:v>
                </c:pt>
                <c:pt idx="1359">
                  <c:v>2913.569</c:v>
                </c:pt>
                <c:pt idx="1360">
                  <c:v>12032.325999999999</c:v>
                </c:pt>
                <c:pt idx="1361">
                  <c:v>13470.804400000001</c:v>
                </c:pt>
                <c:pt idx="1362">
                  <c:v>6289.7548999999999</c:v>
                </c:pt>
                <c:pt idx="1363">
                  <c:v>2927.0646999999999</c:v>
                </c:pt>
                <c:pt idx="1364">
                  <c:v>6238.2979999999998</c:v>
                </c:pt>
                <c:pt idx="1365">
                  <c:v>10096.969999999999</c:v>
                </c:pt>
                <c:pt idx="1366">
                  <c:v>7348.1419999999998</c:v>
                </c:pt>
                <c:pt idx="1367">
                  <c:v>4673.3922000000002</c:v>
                </c:pt>
                <c:pt idx="1368">
                  <c:v>12233.828</c:v>
                </c:pt>
                <c:pt idx="1369">
                  <c:v>32108.662820000001</c:v>
                </c:pt>
                <c:pt idx="1370">
                  <c:v>8965.7957499999993</c:v>
                </c:pt>
                <c:pt idx="1371">
                  <c:v>2304.0021999999999</c:v>
                </c:pt>
                <c:pt idx="1372">
                  <c:v>9487.6442000000006</c:v>
                </c:pt>
                <c:pt idx="1373">
                  <c:v>1121.8739</c:v>
                </c:pt>
                <c:pt idx="1374">
                  <c:v>3987.9259999999999</c:v>
                </c:pt>
                <c:pt idx="1375">
                  <c:v>12495.290849999999</c:v>
                </c:pt>
                <c:pt idx="1376">
                  <c:v>26018.950519999999</c:v>
                </c:pt>
                <c:pt idx="1377">
                  <c:v>8798.5930000000008</c:v>
                </c:pt>
                <c:pt idx="1378">
                  <c:v>35595.589800000002</c:v>
                </c:pt>
                <c:pt idx="1379">
                  <c:v>42211.138200000001</c:v>
                </c:pt>
                <c:pt idx="1380">
                  <c:v>1711.0268000000001</c:v>
                </c:pt>
                <c:pt idx="1381">
                  <c:v>8569.8618000000006</c:v>
                </c:pt>
                <c:pt idx="1382">
                  <c:v>2020.1769999999999</c:v>
                </c:pt>
                <c:pt idx="1383">
                  <c:v>16450.894700000001</c:v>
                </c:pt>
                <c:pt idx="1384">
                  <c:v>21595.382290000001</c:v>
                </c:pt>
                <c:pt idx="1385">
                  <c:v>9850.4320000000007</c:v>
                </c:pt>
                <c:pt idx="1386">
                  <c:v>16884.923999999999</c:v>
                </c:pt>
                <c:pt idx="1387">
                  <c:v>1725.5523000000001</c:v>
                </c:pt>
                <c:pt idx="1388">
                  <c:v>4449.4620000000004</c:v>
                </c:pt>
                <c:pt idx="1389">
                  <c:v>21984.47061</c:v>
                </c:pt>
                <c:pt idx="1390">
                  <c:v>3866.8552</c:v>
                </c:pt>
                <c:pt idx="1391">
                  <c:v>3756.6215999999999</c:v>
                </c:pt>
                <c:pt idx="1392">
                  <c:v>8240.5895999999993</c:v>
                </c:pt>
                <c:pt idx="1393">
                  <c:v>7281.5056000000004</c:v>
                </c:pt>
                <c:pt idx="1394">
                  <c:v>6406.4107000000004</c:v>
                </c:pt>
                <c:pt idx="1395">
                  <c:v>28923.136920000001</c:v>
                </c:pt>
                <c:pt idx="1396">
                  <c:v>2721.3208</c:v>
                </c:pt>
                <c:pt idx="1397">
                  <c:v>27808.7251</c:v>
                </c:pt>
                <c:pt idx="1398">
                  <c:v>1826.8430000000001</c:v>
                </c:pt>
                <c:pt idx="1399">
                  <c:v>11090.7178</c:v>
                </c:pt>
                <c:pt idx="1400">
                  <c:v>39611.757700000002</c:v>
                </c:pt>
                <c:pt idx="1401">
                  <c:v>1837.2370000000001</c:v>
                </c:pt>
                <c:pt idx="1402">
                  <c:v>10797.3362</c:v>
                </c:pt>
                <c:pt idx="1403">
                  <c:v>2395.17155</c:v>
                </c:pt>
                <c:pt idx="1404">
                  <c:v>10602.385</c:v>
                </c:pt>
                <c:pt idx="1405">
                  <c:v>36837.466999999997</c:v>
                </c:pt>
                <c:pt idx="1406">
                  <c:v>13228.846949999999</c:v>
                </c:pt>
                <c:pt idx="1407">
                  <c:v>4149.7359999999999</c:v>
                </c:pt>
                <c:pt idx="1408">
                  <c:v>1137.011</c:v>
                </c:pt>
                <c:pt idx="1409">
                  <c:v>37701.876799999998</c:v>
                </c:pt>
                <c:pt idx="1410">
                  <c:v>6203.90175</c:v>
                </c:pt>
                <c:pt idx="1411">
                  <c:v>14001.1338</c:v>
                </c:pt>
                <c:pt idx="1412">
                  <c:v>14451.835150000001</c:v>
                </c:pt>
                <c:pt idx="1413">
                  <c:v>12268.632250000001</c:v>
                </c:pt>
                <c:pt idx="1414">
                  <c:v>2775.1921499999999</c:v>
                </c:pt>
                <c:pt idx="1415">
                  <c:v>38711</c:v>
                </c:pt>
                <c:pt idx="1416">
                  <c:v>35585.576000000001</c:v>
                </c:pt>
                <c:pt idx="1417">
                  <c:v>2198.1898500000002</c:v>
                </c:pt>
                <c:pt idx="1418">
                  <c:v>4687.7969999999996</c:v>
                </c:pt>
                <c:pt idx="1419">
                  <c:v>13770.097900000001</c:v>
                </c:pt>
                <c:pt idx="1420">
                  <c:v>51194.559139999998</c:v>
                </c:pt>
                <c:pt idx="1421">
                  <c:v>1625.4337499999999</c:v>
                </c:pt>
                <c:pt idx="1422">
                  <c:v>15612.19335</c:v>
                </c:pt>
                <c:pt idx="1423">
                  <c:v>2302.3000000000002</c:v>
                </c:pt>
                <c:pt idx="1424">
                  <c:v>39774.276299999998</c:v>
                </c:pt>
                <c:pt idx="1425">
                  <c:v>48173.360999999997</c:v>
                </c:pt>
                <c:pt idx="1426">
                  <c:v>3046.0619999999999</c:v>
                </c:pt>
                <c:pt idx="1427">
                  <c:v>4949.7587000000003</c:v>
                </c:pt>
                <c:pt idx="1428">
                  <c:v>6272.4772000000003</c:v>
                </c:pt>
                <c:pt idx="1429">
                  <c:v>6313.759</c:v>
                </c:pt>
                <c:pt idx="1430">
                  <c:v>6079.6715000000004</c:v>
                </c:pt>
                <c:pt idx="1431">
                  <c:v>20630.283510000001</c:v>
                </c:pt>
                <c:pt idx="1432">
                  <c:v>3393.35635</c:v>
                </c:pt>
                <c:pt idx="1433">
                  <c:v>3556.9223000000002</c:v>
                </c:pt>
                <c:pt idx="1434">
                  <c:v>12629.896699999999</c:v>
                </c:pt>
                <c:pt idx="1435">
                  <c:v>38709.175999999999</c:v>
                </c:pt>
                <c:pt idx="1436">
                  <c:v>2211.1307499999998</c:v>
                </c:pt>
                <c:pt idx="1437">
                  <c:v>3579.8287</c:v>
                </c:pt>
                <c:pt idx="1438">
                  <c:v>23568.272000000001</c:v>
                </c:pt>
                <c:pt idx="1439">
                  <c:v>37742.575700000001</c:v>
                </c:pt>
                <c:pt idx="1440">
                  <c:v>8059.6791000000003</c:v>
                </c:pt>
                <c:pt idx="1441">
                  <c:v>47496.494449999998</c:v>
                </c:pt>
                <c:pt idx="1442">
                  <c:v>13607.36875</c:v>
                </c:pt>
                <c:pt idx="1443">
                  <c:v>34303.167200000004</c:v>
                </c:pt>
                <c:pt idx="1444">
                  <c:v>23244.790199999999</c:v>
                </c:pt>
                <c:pt idx="1445">
                  <c:v>5989.5236500000001</c:v>
                </c:pt>
                <c:pt idx="1446">
                  <c:v>8606.2173999999995</c:v>
                </c:pt>
                <c:pt idx="1447">
                  <c:v>4504.6624000000002</c:v>
                </c:pt>
                <c:pt idx="1448">
                  <c:v>30166.618170000002</c:v>
                </c:pt>
                <c:pt idx="1449">
                  <c:v>4133.6416499999996</c:v>
                </c:pt>
                <c:pt idx="1450">
                  <c:v>14711.7438</c:v>
                </c:pt>
                <c:pt idx="1451">
                  <c:v>1743.2139999999999</c:v>
                </c:pt>
                <c:pt idx="1452">
                  <c:v>14235.072</c:v>
                </c:pt>
                <c:pt idx="1453">
                  <c:v>6389.3778499999999</c:v>
                </c:pt>
                <c:pt idx="1454">
                  <c:v>5920.1040999999996</c:v>
                </c:pt>
                <c:pt idx="1455">
                  <c:v>17663.144199999999</c:v>
                </c:pt>
                <c:pt idx="1456">
                  <c:v>16577.779500000001</c:v>
                </c:pt>
                <c:pt idx="1457">
                  <c:v>6799.4579999999996</c:v>
                </c:pt>
                <c:pt idx="1458">
                  <c:v>11741.726000000001</c:v>
                </c:pt>
                <c:pt idx="1459">
                  <c:v>11946.625899999999</c:v>
                </c:pt>
                <c:pt idx="1460">
                  <c:v>7726.8540000000003</c:v>
                </c:pt>
                <c:pt idx="1461">
                  <c:v>11356.660900000001</c:v>
                </c:pt>
                <c:pt idx="1462">
                  <c:v>3947.4131000000002</c:v>
                </c:pt>
                <c:pt idx="1463">
                  <c:v>1532.4697000000001</c:v>
                </c:pt>
                <c:pt idx="1464">
                  <c:v>2755.0209500000001</c:v>
                </c:pt>
                <c:pt idx="1465">
                  <c:v>6571.0243499999997</c:v>
                </c:pt>
                <c:pt idx="1466">
                  <c:v>4441.2131499999996</c:v>
                </c:pt>
                <c:pt idx="1467">
                  <c:v>7935.29115</c:v>
                </c:pt>
                <c:pt idx="1468">
                  <c:v>37165.163800000002</c:v>
                </c:pt>
                <c:pt idx="1469">
                  <c:v>11033.661700000001</c:v>
                </c:pt>
                <c:pt idx="1470">
                  <c:v>39836.519</c:v>
                </c:pt>
                <c:pt idx="1471">
                  <c:v>21098.554049999999</c:v>
                </c:pt>
                <c:pt idx="1472">
                  <c:v>43578.939400000003</c:v>
                </c:pt>
                <c:pt idx="1473">
                  <c:v>11073.175999999999</c:v>
                </c:pt>
                <c:pt idx="1474">
                  <c:v>8026.6665999999996</c:v>
                </c:pt>
                <c:pt idx="1475">
                  <c:v>11082.5772</c:v>
                </c:pt>
                <c:pt idx="1476">
                  <c:v>2026.9740999999999</c:v>
                </c:pt>
                <c:pt idx="1477">
                  <c:v>10942.13205</c:v>
                </c:pt>
                <c:pt idx="1478">
                  <c:v>30184.936699999998</c:v>
                </c:pt>
                <c:pt idx="1479">
                  <c:v>5729.0052999999998</c:v>
                </c:pt>
                <c:pt idx="1480">
                  <c:v>47291.055</c:v>
                </c:pt>
                <c:pt idx="1481">
                  <c:v>3766.8838000000001</c:v>
                </c:pt>
                <c:pt idx="1482">
                  <c:v>12105.32</c:v>
                </c:pt>
                <c:pt idx="1483">
                  <c:v>10226.2842</c:v>
                </c:pt>
                <c:pt idx="1484">
                  <c:v>22412.648499999999</c:v>
                </c:pt>
                <c:pt idx="1485">
                  <c:v>15820.699000000001</c:v>
                </c:pt>
                <c:pt idx="1486">
                  <c:v>6186.1270000000004</c:v>
                </c:pt>
                <c:pt idx="1487">
                  <c:v>3645.0893999999998</c:v>
                </c:pt>
                <c:pt idx="1488">
                  <c:v>21344.846699999998</c:v>
                </c:pt>
                <c:pt idx="1489">
                  <c:v>30942.191800000001</c:v>
                </c:pt>
                <c:pt idx="1490">
                  <c:v>5003.8530000000001</c:v>
                </c:pt>
                <c:pt idx="1491">
                  <c:v>17560.37975</c:v>
                </c:pt>
                <c:pt idx="1492">
                  <c:v>2331.5189999999998</c:v>
                </c:pt>
                <c:pt idx="1493">
                  <c:v>3877.3042500000001</c:v>
                </c:pt>
                <c:pt idx="1494">
                  <c:v>2867.1196</c:v>
                </c:pt>
                <c:pt idx="1495">
                  <c:v>47055.532099999997</c:v>
                </c:pt>
                <c:pt idx="1496">
                  <c:v>10825.253699999999</c:v>
                </c:pt>
                <c:pt idx="1497">
                  <c:v>11881.358</c:v>
                </c:pt>
                <c:pt idx="1498">
                  <c:v>4646.759</c:v>
                </c:pt>
                <c:pt idx="1499">
                  <c:v>2404.7338</c:v>
                </c:pt>
                <c:pt idx="1500">
                  <c:v>11488.31695</c:v>
                </c:pt>
                <c:pt idx="1501">
                  <c:v>30259.995559999999</c:v>
                </c:pt>
                <c:pt idx="1502">
                  <c:v>11381.3254</c:v>
                </c:pt>
                <c:pt idx="1503">
                  <c:v>19107.779600000002</c:v>
                </c:pt>
                <c:pt idx="1504">
                  <c:v>8601.3292999999994</c:v>
                </c:pt>
                <c:pt idx="1505">
                  <c:v>6686.4313000000002</c:v>
                </c:pt>
                <c:pt idx="1506">
                  <c:v>7740.3370000000004</c:v>
                </c:pt>
                <c:pt idx="1507">
                  <c:v>1705.6244999999999</c:v>
                </c:pt>
                <c:pt idx="1508">
                  <c:v>2257.47525</c:v>
                </c:pt>
                <c:pt idx="1509">
                  <c:v>39556.494500000001</c:v>
                </c:pt>
                <c:pt idx="1510">
                  <c:v>10115.00885</c:v>
                </c:pt>
                <c:pt idx="1511">
                  <c:v>3385.3991500000002</c:v>
                </c:pt>
                <c:pt idx="1512">
                  <c:v>17081.080000000002</c:v>
                </c:pt>
                <c:pt idx="1513">
                  <c:v>9634.5380000000005</c:v>
                </c:pt>
                <c:pt idx="1514">
                  <c:v>32734.186300000001</c:v>
                </c:pt>
                <c:pt idx="1515">
                  <c:v>6082.4049999999997</c:v>
                </c:pt>
                <c:pt idx="1516">
                  <c:v>12815.444949999999</c:v>
                </c:pt>
                <c:pt idx="1517">
                  <c:v>13616.3586</c:v>
                </c:pt>
                <c:pt idx="1518">
                  <c:v>11163.567999999999</c:v>
                </c:pt>
                <c:pt idx="1519">
                  <c:v>1632.5644500000001</c:v>
                </c:pt>
                <c:pt idx="1520">
                  <c:v>2457.2111500000001</c:v>
                </c:pt>
                <c:pt idx="1521">
                  <c:v>2155.6815000000001</c:v>
                </c:pt>
                <c:pt idx="1522">
                  <c:v>1261.442</c:v>
                </c:pt>
                <c:pt idx="1523">
                  <c:v>2045.68525</c:v>
                </c:pt>
                <c:pt idx="1524">
                  <c:v>27322.73386</c:v>
                </c:pt>
                <c:pt idx="1525">
                  <c:v>2166.732</c:v>
                </c:pt>
                <c:pt idx="1526">
                  <c:v>27375.904780000001</c:v>
                </c:pt>
                <c:pt idx="1527">
                  <c:v>3490.5491000000002</c:v>
                </c:pt>
                <c:pt idx="1528">
                  <c:v>18972.494999999999</c:v>
                </c:pt>
                <c:pt idx="1529">
                  <c:v>18157.876</c:v>
                </c:pt>
                <c:pt idx="1530">
                  <c:v>20745.989099999999</c:v>
                </c:pt>
                <c:pt idx="1531">
                  <c:v>5138.2566999999999</c:v>
                </c:pt>
                <c:pt idx="1532">
                  <c:v>40720.551050000002</c:v>
                </c:pt>
                <c:pt idx="1533">
                  <c:v>9877.6077000000005</c:v>
                </c:pt>
                <c:pt idx="1534">
                  <c:v>10959.6947</c:v>
                </c:pt>
                <c:pt idx="1535">
                  <c:v>1842.519</c:v>
                </c:pt>
                <c:pt idx="1536">
                  <c:v>5125.2156999999997</c:v>
                </c:pt>
                <c:pt idx="1537">
                  <c:v>7789.6350000000002</c:v>
                </c:pt>
                <c:pt idx="1538">
                  <c:v>6334.3435499999996</c:v>
                </c:pt>
                <c:pt idx="1539">
                  <c:v>19964.746299999999</c:v>
                </c:pt>
                <c:pt idx="1540">
                  <c:v>7077.1894000000002</c:v>
                </c:pt>
                <c:pt idx="1541">
                  <c:v>6948.7007999999996</c:v>
                </c:pt>
                <c:pt idx="1542">
                  <c:v>21223.675800000001</c:v>
                </c:pt>
                <c:pt idx="1543">
                  <c:v>15518.180249999999</c:v>
                </c:pt>
                <c:pt idx="1544">
                  <c:v>36950.256699999998</c:v>
                </c:pt>
                <c:pt idx="1545">
                  <c:v>19749.383379999999</c:v>
                </c:pt>
                <c:pt idx="1546">
                  <c:v>21348.705999999998</c:v>
                </c:pt>
                <c:pt idx="1547">
                  <c:v>36149.483500000002</c:v>
                </c:pt>
                <c:pt idx="1548">
                  <c:v>10450.552</c:v>
                </c:pt>
                <c:pt idx="1549">
                  <c:v>5152.134</c:v>
                </c:pt>
                <c:pt idx="1550">
                  <c:v>5028.1466</c:v>
                </c:pt>
                <c:pt idx="1551">
                  <c:v>10407.085849999999</c:v>
                </c:pt>
                <c:pt idx="1552">
                  <c:v>4830.63</c:v>
                </c:pt>
                <c:pt idx="1553">
                  <c:v>6128.79745</c:v>
                </c:pt>
                <c:pt idx="1554">
                  <c:v>2719.2797500000001</c:v>
                </c:pt>
                <c:pt idx="1555">
                  <c:v>4827.9049500000001</c:v>
                </c:pt>
                <c:pt idx="1556">
                  <c:v>13405.390299999999</c:v>
                </c:pt>
                <c:pt idx="1557">
                  <c:v>8116.68</c:v>
                </c:pt>
                <c:pt idx="1558">
                  <c:v>1694.7963999999999</c:v>
                </c:pt>
                <c:pt idx="1559">
                  <c:v>5246.0469999999996</c:v>
                </c:pt>
                <c:pt idx="1560">
                  <c:v>2855.4375500000001</c:v>
                </c:pt>
                <c:pt idx="1561">
                  <c:v>48824.45</c:v>
                </c:pt>
                <c:pt idx="1562">
                  <c:v>6455.86265</c:v>
                </c:pt>
                <c:pt idx="1563">
                  <c:v>10436.096</c:v>
                </c:pt>
                <c:pt idx="1564">
                  <c:v>8823.2790000000005</c:v>
                </c:pt>
                <c:pt idx="1565">
                  <c:v>8538.28845</c:v>
                </c:pt>
                <c:pt idx="1566">
                  <c:v>11735.87905</c:v>
                </c:pt>
                <c:pt idx="1567">
                  <c:v>1631.8212000000001</c:v>
                </c:pt>
                <c:pt idx="1568">
                  <c:v>4005.4225000000001</c:v>
                </c:pt>
                <c:pt idx="1569">
                  <c:v>7419.4778999999999</c:v>
                </c:pt>
                <c:pt idx="1570">
                  <c:v>7731.4270999999999</c:v>
                </c:pt>
                <c:pt idx="1571">
                  <c:v>43753.337050000002</c:v>
                </c:pt>
                <c:pt idx="1572">
                  <c:v>3981.9767999999999</c:v>
                </c:pt>
                <c:pt idx="1573">
                  <c:v>5325.6509999999998</c:v>
                </c:pt>
                <c:pt idx="1574">
                  <c:v>6775.9610000000002</c:v>
                </c:pt>
                <c:pt idx="1575">
                  <c:v>4922.9159</c:v>
                </c:pt>
                <c:pt idx="1576">
                  <c:v>12557.605299999999</c:v>
                </c:pt>
                <c:pt idx="1577">
                  <c:v>4883.866</c:v>
                </c:pt>
                <c:pt idx="1578">
                  <c:v>2137.6536000000001</c:v>
                </c:pt>
                <c:pt idx="1579">
                  <c:v>12044.342000000001</c:v>
                </c:pt>
                <c:pt idx="1580">
                  <c:v>1137.4697000000001</c:v>
                </c:pt>
                <c:pt idx="1581">
                  <c:v>1639.5631000000001</c:v>
                </c:pt>
                <c:pt idx="1582">
                  <c:v>5649.7150000000001</c:v>
                </c:pt>
                <c:pt idx="1583">
                  <c:v>8516.8289999999997</c:v>
                </c:pt>
                <c:pt idx="1584">
                  <c:v>9644.2525000000005</c:v>
                </c:pt>
                <c:pt idx="1585">
                  <c:v>14901.5167</c:v>
                </c:pt>
                <c:pt idx="1586">
                  <c:v>2130.6759000000002</c:v>
                </c:pt>
                <c:pt idx="1587">
                  <c:v>8871.1517000000003</c:v>
                </c:pt>
                <c:pt idx="1588">
                  <c:v>13012.20865</c:v>
                </c:pt>
                <c:pt idx="1589">
                  <c:v>37133.898200000003</c:v>
                </c:pt>
                <c:pt idx="1590">
                  <c:v>7147.1049999999996</c:v>
                </c:pt>
                <c:pt idx="1591">
                  <c:v>4337.7352000000001</c:v>
                </c:pt>
                <c:pt idx="1592">
                  <c:v>11743.299000000001</c:v>
                </c:pt>
                <c:pt idx="1593">
                  <c:v>20984.0936</c:v>
                </c:pt>
                <c:pt idx="1594">
                  <c:v>13880.949000000001</c:v>
                </c:pt>
                <c:pt idx="1595">
                  <c:v>6610.1097</c:v>
                </c:pt>
                <c:pt idx="1596">
                  <c:v>1980.07</c:v>
                </c:pt>
                <c:pt idx="1597">
                  <c:v>8162.7162500000004</c:v>
                </c:pt>
                <c:pt idx="1598">
                  <c:v>3537.703</c:v>
                </c:pt>
                <c:pt idx="1599">
                  <c:v>5002.7826999999997</c:v>
                </c:pt>
                <c:pt idx="1600">
                  <c:v>8520.0259999999998</c:v>
                </c:pt>
                <c:pt idx="1601">
                  <c:v>7371.7719999999999</c:v>
                </c:pt>
                <c:pt idx="1602">
                  <c:v>10355.641</c:v>
                </c:pt>
                <c:pt idx="1603">
                  <c:v>2483.7359999999999</c:v>
                </c:pt>
                <c:pt idx="1604">
                  <c:v>3392.9767999999999</c:v>
                </c:pt>
                <c:pt idx="1605">
                  <c:v>25081.76784</c:v>
                </c:pt>
                <c:pt idx="1606">
                  <c:v>5012.4709999999995</c:v>
                </c:pt>
                <c:pt idx="1607">
                  <c:v>10564.8845</c:v>
                </c:pt>
                <c:pt idx="1608">
                  <c:v>5253.5240000000003</c:v>
                </c:pt>
                <c:pt idx="1609">
                  <c:v>34779.614999999998</c:v>
                </c:pt>
                <c:pt idx="1610">
                  <c:v>19515.5416</c:v>
                </c:pt>
                <c:pt idx="1611">
                  <c:v>11987.1682</c:v>
                </c:pt>
                <c:pt idx="1612">
                  <c:v>2689.4953999999998</c:v>
                </c:pt>
                <c:pt idx="1613">
                  <c:v>24227.337240000001</c:v>
                </c:pt>
                <c:pt idx="1614">
                  <c:v>7358.1756500000001</c:v>
                </c:pt>
                <c:pt idx="1615">
                  <c:v>9225.2564000000002</c:v>
                </c:pt>
                <c:pt idx="1616">
                  <c:v>7443.6430499999997</c:v>
                </c:pt>
                <c:pt idx="1617">
                  <c:v>14001.286700000001</c:v>
                </c:pt>
                <c:pt idx="1618">
                  <c:v>1727.7850000000001</c:v>
                </c:pt>
                <c:pt idx="1619">
                  <c:v>12333.828</c:v>
                </c:pt>
                <c:pt idx="1620">
                  <c:v>6710.1918999999998</c:v>
                </c:pt>
                <c:pt idx="1621">
                  <c:v>19444.265800000001</c:v>
                </c:pt>
                <c:pt idx="1622">
                  <c:v>1615.7666999999999</c:v>
                </c:pt>
                <c:pt idx="1623">
                  <c:v>4463.2051000000001</c:v>
                </c:pt>
                <c:pt idx="1624">
                  <c:v>17352.6803</c:v>
                </c:pt>
                <c:pt idx="1625">
                  <c:v>7152.6714000000002</c:v>
                </c:pt>
                <c:pt idx="1626">
                  <c:v>38511.628299999997</c:v>
                </c:pt>
                <c:pt idx="1627">
                  <c:v>5354.0746499999996</c:v>
                </c:pt>
                <c:pt idx="1628">
                  <c:v>35160.134570000002</c:v>
                </c:pt>
                <c:pt idx="1629">
                  <c:v>7196.8670000000002</c:v>
                </c:pt>
                <c:pt idx="1630">
                  <c:v>29523.1656</c:v>
                </c:pt>
                <c:pt idx="1631">
                  <c:v>24476.478510000001</c:v>
                </c:pt>
                <c:pt idx="1632">
                  <c:v>12648.7034</c:v>
                </c:pt>
                <c:pt idx="1633">
                  <c:v>1986.9333999999999</c:v>
                </c:pt>
                <c:pt idx="1634">
                  <c:v>1832.0940000000001</c:v>
                </c:pt>
                <c:pt idx="1635">
                  <c:v>4040.55825</c:v>
                </c:pt>
                <c:pt idx="1636">
                  <c:v>12829.455099999999</c:v>
                </c:pt>
                <c:pt idx="1637">
                  <c:v>47305.305</c:v>
                </c:pt>
                <c:pt idx="1638">
                  <c:v>44260.749900000003</c:v>
                </c:pt>
                <c:pt idx="1639">
                  <c:v>4260.7439999999997</c:v>
                </c:pt>
                <c:pt idx="1640">
                  <c:v>41097.161749999999</c:v>
                </c:pt>
                <c:pt idx="1641">
                  <c:v>13047.332350000001</c:v>
                </c:pt>
                <c:pt idx="1642">
                  <c:v>43921.183700000001</c:v>
                </c:pt>
                <c:pt idx="1643">
                  <c:v>5400.9804999999997</c:v>
                </c:pt>
                <c:pt idx="1644">
                  <c:v>11520.099850000001</c:v>
                </c:pt>
                <c:pt idx="1645">
                  <c:v>33750.291799999999</c:v>
                </c:pt>
                <c:pt idx="1646">
                  <c:v>11837.16</c:v>
                </c:pt>
                <c:pt idx="1647">
                  <c:v>17085.267599999999</c:v>
                </c:pt>
                <c:pt idx="1648">
                  <c:v>24869.836800000001</c:v>
                </c:pt>
                <c:pt idx="1649">
                  <c:v>36219.405449999998</c:v>
                </c:pt>
                <c:pt idx="1650">
                  <c:v>20462.997660000001</c:v>
                </c:pt>
                <c:pt idx="1651">
                  <c:v>46151.124499999998</c:v>
                </c:pt>
                <c:pt idx="1652">
                  <c:v>17179.522000000001</c:v>
                </c:pt>
                <c:pt idx="1653">
                  <c:v>14590.63205</c:v>
                </c:pt>
                <c:pt idx="1654">
                  <c:v>7441.0529999999999</c:v>
                </c:pt>
                <c:pt idx="1655">
                  <c:v>9282.4806000000008</c:v>
                </c:pt>
                <c:pt idx="1656">
                  <c:v>1719.4363000000001</c:v>
                </c:pt>
                <c:pt idx="1657">
                  <c:v>42856.838000000003</c:v>
                </c:pt>
                <c:pt idx="1658">
                  <c:v>7265.7025000000003</c:v>
                </c:pt>
                <c:pt idx="1659">
                  <c:v>9617.6624499999998</c:v>
                </c:pt>
                <c:pt idx="1660">
                  <c:v>2523.1695</c:v>
                </c:pt>
                <c:pt idx="1661">
                  <c:v>9715.8410000000003</c:v>
                </c:pt>
                <c:pt idx="1662">
                  <c:v>2803.69785</c:v>
                </c:pt>
                <c:pt idx="1663">
                  <c:v>2150.4690000000001</c:v>
                </c:pt>
                <c:pt idx="1664">
                  <c:v>12928.7911</c:v>
                </c:pt>
                <c:pt idx="1665">
                  <c:v>9855.1314000000002</c:v>
                </c:pt>
                <c:pt idx="1666">
                  <c:v>22331.566800000001</c:v>
                </c:pt>
                <c:pt idx="1667">
                  <c:v>48549.178350000002</c:v>
                </c:pt>
                <c:pt idx="1668">
                  <c:v>4237.12655</c:v>
                </c:pt>
                <c:pt idx="1669">
                  <c:v>11879.10405</c:v>
                </c:pt>
                <c:pt idx="1670">
                  <c:v>9625.92</c:v>
                </c:pt>
                <c:pt idx="1671">
                  <c:v>7742.1098000000002</c:v>
                </c:pt>
                <c:pt idx="1672">
                  <c:v>9432.9253000000008</c:v>
                </c:pt>
                <c:pt idx="1673">
                  <c:v>14256.192800000001</c:v>
                </c:pt>
                <c:pt idx="1674">
                  <c:v>47896.79135</c:v>
                </c:pt>
                <c:pt idx="1675">
                  <c:v>25992.821039999999</c:v>
                </c:pt>
                <c:pt idx="1676">
                  <c:v>3172.018</c:v>
                </c:pt>
                <c:pt idx="1677">
                  <c:v>20277.807509999999</c:v>
                </c:pt>
                <c:pt idx="1678">
                  <c:v>42112.2356</c:v>
                </c:pt>
                <c:pt idx="1679">
                  <c:v>2156.7518</c:v>
                </c:pt>
                <c:pt idx="1680">
                  <c:v>3906.127</c:v>
                </c:pt>
                <c:pt idx="1681">
                  <c:v>1704.5681</c:v>
                </c:pt>
                <c:pt idx="1682">
                  <c:v>16297.846</c:v>
                </c:pt>
                <c:pt idx="1683">
                  <c:v>21978.676899999999</c:v>
                </c:pt>
                <c:pt idx="1684">
                  <c:v>38746.355100000001</c:v>
                </c:pt>
                <c:pt idx="1685">
                  <c:v>9249.4951999999994</c:v>
                </c:pt>
                <c:pt idx="1686">
                  <c:v>6746.7425000000003</c:v>
                </c:pt>
                <c:pt idx="1687">
                  <c:v>24873.384900000001</c:v>
                </c:pt>
                <c:pt idx="1688">
                  <c:v>12265.5069</c:v>
                </c:pt>
                <c:pt idx="1689">
                  <c:v>4349.4620000000004</c:v>
                </c:pt>
                <c:pt idx="1690">
                  <c:v>12646.207</c:v>
                </c:pt>
                <c:pt idx="1691">
                  <c:v>19442.353500000001</c:v>
                </c:pt>
                <c:pt idx="1692">
                  <c:v>20177.671129999999</c:v>
                </c:pt>
                <c:pt idx="1693">
                  <c:v>4151.0286999999998</c:v>
                </c:pt>
                <c:pt idx="1694">
                  <c:v>11944.594349999999</c:v>
                </c:pt>
                <c:pt idx="1695">
                  <c:v>7749.1563999999998</c:v>
                </c:pt>
                <c:pt idx="1696">
                  <c:v>8444.4740000000002</c:v>
                </c:pt>
                <c:pt idx="1697">
                  <c:v>1737.376</c:v>
                </c:pt>
                <c:pt idx="1698">
                  <c:v>42124.515299999999</c:v>
                </c:pt>
                <c:pt idx="1699">
                  <c:v>8124.4084000000003</c:v>
                </c:pt>
                <c:pt idx="1700">
                  <c:v>34838.873</c:v>
                </c:pt>
                <c:pt idx="1701">
                  <c:v>9722.7695000000003</c:v>
                </c:pt>
                <c:pt idx="1702">
                  <c:v>8835.2649500000007</c:v>
                </c:pt>
                <c:pt idx="1703">
                  <c:v>10435.06525</c:v>
                </c:pt>
                <c:pt idx="1704">
                  <c:v>7421.1945500000002</c:v>
                </c:pt>
                <c:pt idx="1705">
                  <c:v>4667.6076499999999</c:v>
                </c:pt>
                <c:pt idx="1706">
                  <c:v>4894.7533000000003</c:v>
                </c:pt>
                <c:pt idx="1707">
                  <c:v>24671.663339999999</c:v>
                </c:pt>
                <c:pt idx="1708">
                  <c:v>35491.64</c:v>
                </c:pt>
                <c:pt idx="1709">
                  <c:v>11566.30055</c:v>
                </c:pt>
                <c:pt idx="1710">
                  <c:v>2866.0909999999999</c:v>
                </c:pt>
                <c:pt idx="1711">
                  <c:v>6600.2059499999996</c:v>
                </c:pt>
                <c:pt idx="1712">
                  <c:v>3561.8888999999999</c:v>
                </c:pt>
                <c:pt idx="1713">
                  <c:v>42760.502200000003</c:v>
                </c:pt>
                <c:pt idx="1714">
                  <c:v>47928.03</c:v>
                </c:pt>
                <c:pt idx="1715">
                  <c:v>9144.5650000000005</c:v>
                </c:pt>
                <c:pt idx="1716">
                  <c:v>48517.563150000002</c:v>
                </c:pt>
                <c:pt idx="1717">
                  <c:v>24393.6224</c:v>
                </c:pt>
                <c:pt idx="1718">
                  <c:v>13429.035400000001</c:v>
                </c:pt>
                <c:pt idx="1719">
                  <c:v>11658.379150000001</c:v>
                </c:pt>
                <c:pt idx="1720">
                  <c:v>19144.576519999999</c:v>
                </c:pt>
                <c:pt idx="1721">
                  <c:v>13822.803</c:v>
                </c:pt>
                <c:pt idx="1722">
                  <c:v>12142.578600000001</c:v>
                </c:pt>
                <c:pt idx="1723">
                  <c:v>13937.666499999999</c:v>
                </c:pt>
                <c:pt idx="1724">
                  <c:v>41919.097000000002</c:v>
                </c:pt>
                <c:pt idx="1725">
                  <c:v>8232.6388000000006</c:v>
                </c:pt>
                <c:pt idx="1726">
                  <c:v>18955.220170000001</c:v>
                </c:pt>
                <c:pt idx="1727">
                  <c:v>13352.0998</c:v>
                </c:pt>
                <c:pt idx="1728">
                  <c:v>13217.094499999999</c:v>
                </c:pt>
                <c:pt idx="1729">
                  <c:v>13981.850350000001</c:v>
                </c:pt>
                <c:pt idx="1730">
                  <c:v>10977.2063</c:v>
                </c:pt>
                <c:pt idx="1731">
                  <c:v>6184.2993999999999</c:v>
                </c:pt>
                <c:pt idx="1732">
                  <c:v>4889.9994999999999</c:v>
                </c:pt>
                <c:pt idx="1733">
                  <c:v>8334.4575499999992</c:v>
                </c:pt>
                <c:pt idx="1734">
                  <c:v>5478.0367999999999</c:v>
                </c:pt>
                <c:pt idx="1735">
                  <c:v>1635.7336499999999</c:v>
                </c:pt>
                <c:pt idx="1736">
                  <c:v>11830.6072</c:v>
                </c:pt>
                <c:pt idx="1737">
                  <c:v>8932.0840000000007</c:v>
                </c:pt>
                <c:pt idx="1738">
                  <c:v>3554.203</c:v>
                </c:pt>
                <c:pt idx="1739">
                  <c:v>12404.8791</c:v>
                </c:pt>
                <c:pt idx="1740">
                  <c:v>14133.03775</c:v>
                </c:pt>
                <c:pt idx="1741">
                  <c:v>24603.04837</c:v>
                </c:pt>
                <c:pt idx="1742">
                  <c:v>8944.1151000000009</c:v>
                </c:pt>
                <c:pt idx="1743">
                  <c:v>9620.3307000000004</c:v>
                </c:pt>
                <c:pt idx="1744">
                  <c:v>1837.2819</c:v>
                </c:pt>
                <c:pt idx="1745">
                  <c:v>1607.5101</c:v>
                </c:pt>
                <c:pt idx="1746">
                  <c:v>10043.249</c:v>
                </c:pt>
                <c:pt idx="1747">
                  <c:v>4751.07</c:v>
                </c:pt>
                <c:pt idx="1748">
                  <c:v>13844.505999999999</c:v>
                </c:pt>
                <c:pt idx="1749">
                  <c:v>2597.779</c:v>
                </c:pt>
                <c:pt idx="1750">
                  <c:v>3180.5101</c:v>
                </c:pt>
                <c:pt idx="1751">
                  <c:v>9778.3472000000002</c:v>
                </c:pt>
                <c:pt idx="1752">
                  <c:v>13430.264999999999</c:v>
                </c:pt>
                <c:pt idx="1753">
                  <c:v>8017.0611500000005</c:v>
                </c:pt>
                <c:pt idx="1754">
                  <c:v>8116.2688500000004</c:v>
                </c:pt>
                <c:pt idx="1755">
                  <c:v>3481.8679999999999</c:v>
                </c:pt>
                <c:pt idx="1756">
                  <c:v>13415.0381</c:v>
                </c:pt>
                <c:pt idx="1757">
                  <c:v>12029.286700000001</c:v>
                </c:pt>
                <c:pt idx="1758">
                  <c:v>7639.4174499999999</c:v>
                </c:pt>
                <c:pt idx="1759">
                  <c:v>36085.218999999997</c:v>
                </c:pt>
                <c:pt idx="1760">
                  <c:v>1391.5287000000001</c:v>
                </c:pt>
                <c:pt idx="1761">
                  <c:v>18033.9679</c:v>
                </c:pt>
                <c:pt idx="1762">
                  <c:v>21659.930100000001</c:v>
                </c:pt>
                <c:pt idx="1763">
                  <c:v>38126.246500000001</c:v>
                </c:pt>
                <c:pt idx="1764">
                  <c:v>16455.707849999999</c:v>
                </c:pt>
                <c:pt idx="1765">
                  <c:v>27000.98473</c:v>
                </c:pt>
                <c:pt idx="1766">
                  <c:v>15006.579449999999</c:v>
                </c:pt>
                <c:pt idx="1767">
                  <c:v>42303.692150000003</c:v>
                </c:pt>
                <c:pt idx="1768">
                  <c:v>20781.48892</c:v>
                </c:pt>
                <c:pt idx="1769">
                  <c:v>5846.9175999999998</c:v>
                </c:pt>
                <c:pt idx="1770">
                  <c:v>8302.5356499999998</c:v>
                </c:pt>
                <c:pt idx="1771">
                  <c:v>1261.8589999999999</c:v>
                </c:pt>
                <c:pt idx="1772">
                  <c:v>11856.4115</c:v>
                </c:pt>
                <c:pt idx="1773">
                  <c:v>30284.642940000002</c:v>
                </c:pt>
                <c:pt idx="1774">
                  <c:v>3176.8159000000001</c:v>
                </c:pt>
                <c:pt idx="1775">
                  <c:v>4618.0798999999997</c:v>
                </c:pt>
                <c:pt idx="1776">
                  <c:v>10736.87075</c:v>
                </c:pt>
                <c:pt idx="1777">
                  <c:v>2138.0707000000002</c:v>
                </c:pt>
                <c:pt idx="1778">
                  <c:v>8964.0605500000001</c:v>
                </c:pt>
                <c:pt idx="1779">
                  <c:v>9290.1394999999993</c:v>
                </c:pt>
                <c:pt idx="1780">
                  <c:v>9411.0049999999992</c:v>
                </c:pt>
                <c:pt idx="1781">
                  <c:v>7526.7064499999997</c:v>
                </c:pt>
                <c:pt idx="1782">
                  <c:v>8522.0030000000006</c:v>
                </c:pt>
                <c:pt idx="1783">
                  <c:v>16586.49771</c:v>
                </c:pt>
                <c:pt idx="1784">
                  <c:v>14988.432000000001</c:v>
                </c:pt>
                <c:pt idx="1785">
                  <c:v>1631.6683</c:v>
                </c:pt>
                <c:pt idx="1786">
                  <c:v>9264.7970000000005</c:v>
                </c:pt>
                <c:pt idx="1787">
                  <c:v>8083.9197999999997</c:v>
                </c:pt>
                <c:pt idx="1788">
                  <c:v>14692.66935</c:v>
                </c:pt>
                <c:pt idx="1789">
                  <c:v>10269.459999999999</c:v>
                </c:pt>
                <c:pt idx="1790">
                  <c:v>3260.1990000000001</c:v>
                </c:pt>
                <c:pt idx="1791">
                  <c:v>11396.9002</c:v>
                </c:pt>
                <c:pt idx="1792">
                  <c:v>4185.0978999999998</c:v>
                </c:pt>
                <c:pt idx="1793">
                  <c:v>8539.6710000000003</c:v>
                </c:pt>
                <c:pt idx="1794">
                  <c:v>6652.5288</c:v>
                </c:pt>
                <c:pt idx="1795">
                  <c:v>4074.4537</c:v>
                </c:pt>
                <c:pt idx="1796">
                  <c:v>1621.3402000000001</c:v>
                </c:pt>
                <c:pt idx="1797">
                  <c:v>19594.809649999999</c:v>
                </c:pt>
                <c:pt idx="1798">
                  <c:v>14455.644050000001</c:v>
                </c:pt>
                <c:pt idx="1799">
                  <c:v>5080.0959999999995</c:v>
                </c:pt>
                <c:pt idx="1800">
                  <c:v>2134.9014999999999</c:v>
                </c:pt>
                <c:pt idx="1801">
                  <c:v>7345.7266</c:v>
                </c:pt>
                <c:pt idx="1802">
                  <c:v>9140.9509999999991</c:v>
                </c:pt>
                <c:pt idx="1803">
                  <c:v>18608.261999999999</c:v>
                </c:pt>
                <c:pt idx="1804">
                  <c:v>14418.2804</c:v>
                </c:pt>
                <c:pt idx="1805">
                  <c:v>28950.4692</c:v>
                </c:pt>
                <c:pt idx="1806">
                  <c:v>46889.261200000001</c:v>
                </c:pt>
                <c:pt idx="1807">
                  <c:v>46599.108399999997</c:v>
                </c:pt>
                <c:pt idx="1808">
                  <c:v>39125.332249999999</c:v>
                </c:pt>
                <c:pt idx="1809">
                  <c:v>2727.3951000000002</c:v>
                </c:pt>
                <c:pt idx="1810">
                  <c:v>8968.33</c:v>
                </c:pt>
                <c:pt idx="1811">
                  <c:v>9788.8659000000007</c:v>
                </c:pt>
                <c:pt idx="1812">
                  <c:v>6555.07035</c:v>
                </c:pt>
                <c:pt idx="1813">
                  <c:v>7323.7348190000002</c:v>
                </c:pt>
                <c:pt idx="1814">
                  <c:v>3167.4558499999998</c:v>
                </c:pt>
                <c:pt idx="1815">
                  <c:v>18804.752400000001</c:v>
                </c:pt>
                <c:pt idx="1816">
                  <c:v>23082.955330000001</c:v>
                </c:pt>
                <c:pt idx="1817">
                  <c:v>4906.4096499999996</c:v>
                </c:pt>
                <c:pt idx="1818">
                  <c:v>5969.723</c:v>
                </c:pt>
                <c:pt idx="1819">
                  <c:v>12638.195</c:v>
                </c:pt>
                <c:pt idx="1820">
                  <c:v>4243.5900499999998</c:v>
                </c:pt>
                <c:pt idx="1821">
                  <c:v>13919.822899999999</c:v>
                </c:pt>
                <c:pt idx="1822">
                  <c:v>2254.7966999999999</c:v>
                </c:pt>
                <c:pt idx="1823">
                  <c:v>5926.8459999999995</c:v>
                </c:pt>
                <c:pt idx="1824">
                  <c:v>12592.5345</c:v>
                </c:pt>
                <c:pt idx="1825">
                  <c:v>2897.3235</c:v>
                </c:pt>
                <c:pt idx="1826">
                  <c:v>4738.2682000000004</c:v>
                </c:pt>
                <c:pt idx="1827">
                  <c:v>37079.372000000003</c:v>
                </c:pt>
                <c:pt idx="1828">
                  <c:v>1149.3959</c:v>
                </c:pt>
                <c:pt idx="1829">
                  <c:v>28287.897659999999</c:v>
                </c:pt>
                <c:pt idx="1830">
                  <c:v>26109.32905</c:v>
                </c:pt>
                <c:pt idx="1831">
                  <c:v>7345.0839999999998</c:v>
                </c:pt>
                <c:pt idx="1832">
                  <c:v>12730.999599999999</c:v>
                </c:pt>
                <c:pt idx="1833">
                  <c:v>11454.021500000001</c:v>
                </c:pt>
                <c:pt idx="1834">
                  <c:v>5910.9440000000004</c:v>
                </c:pt>
                <c:pt idx="1835">
                  <c:v>4762.3289999999997</c:v>
                </c:pt>
                <c:pt idx="1836">
                  <c:v>7512.2669999999998</c:v>
                </c:pt>
                <c:pt idx="1837">
                  <c:v>4032.2406999999998</c:v>
                </c:pt>
                <c:pt idx="1838">
                  <c:v>1969.614</c:v>
                </c:pt>
                <c:pt idx="1839">
                  <c:v>1769.5316499999999</c:v>
                </c:pt>
                <c:pt idx="1840">
                  <c:v>4686.3887000000004</c:v>
                </c:pt>
                <c:pt idx="1841">
                  <c:v>21797.000400000001</c:v>
                </c:pt>
                <c:pt idx="1842">
                  <c:v>11881.9696</c:v>
                </c:pt>
                <c:pt idx="1843">
                  <c:v>11840.77505</c:v>
                </c:pt>
                <c:pt idx="1844">
                  <c:v>10601.412</c:v>
                </c:pt>
                <c:pt idx="1845">
                  <c:v>7682.67</c:v>
                </c:pt>
                <c:pt idx="1846">
                  <c:v>10381.4787</c:v>
                </c:pt>
                <c:pt idx="1847">
                  <c:v>22144.031999999999</c:v>
                </c:pt>
                <c:pt idx="1848">
                  <c:v>15230.324049999999</c:v>
                </c:pt>
                <c:pt idx="1849">
                  <c:v>11165.417649999999</c:v>
                </c:pt>
                <c:pt idx="1850">
                  <c:v>1632.0362500000001</c:v>
                </c:pt>
                <c:pt idx="1851">
                  <c:v>19521.968199999999</c:v>
                </c:pt>
                <c:pt idx="1852">
                  <c:v>13224.692999999999</c:v>
                </c:pt>
                <c:pt idx="1853">
                  <c:v>12643.3778</c:v>
                </c:pt>
                <c:pt idx="1854">
                  <c:v>23288.928400000001</c:v>
                </c:pt>
                <c:pt idx="1855">
                  <c:v>2201.0971</c:v>
                </c:pt>
                <c:pt idx="1856">
                  <c:v>2497.0383000000002</c:v>
                </c:pt>
                <c:pt idx="1857">
                  <c:v>2203.4718499999999</c:v>
                </c:pt>
                <c:pt idx="1858">
                  <c:v>1744.4649999999999</c:v>
                </c:pt>
                <c:pt idx="1859">
                  <c:v>20878.78443</c:v>
                </c:pt>
                <c:pt idx="1860">
                  <c:v>25382.296999999999</c:v>
                </c:pt>
                <c:pt idx="1861">
                  <c:v>28868.6639</c:v>
                </c:pt>
                <c:pt idx="1862">
                  <c:v>35147.528480000001</c:v>
                </c:pt>
                <c:pt idx="1863">
                  <c:v>2534.3937500000002</c:v>
                </c:pt>
                <c:pt idx="1864">
                  <c:v>1534.3045</c:v>
                </c:pt>
                <c:pt idx="1865">
                  <c:v>1824.2854</c:v>
                </c:pt>
                <c:pt idx="1866">
                  <c:v>15555.188749999999</c:v>
                </c:pt>
                <c:pt idx="1867">
                  <c:v>9304.7019</c:v>
                </c:pt>
                <c:pt idx="1868">
                  <c:v>1622.1885</c:v>
                </c:pt>
                <c:pt idx="1869">
                  <c:v>9880.0679999999993</c:v>
                </c:pt>
                <c:pt idx="1870">
                  <c:v>9563.0290000000005</c:v>
                </c:pt>
                <c:pt idx="1871">
                  <c:v>4347.0233500000004</c:v>
                </c:pt>
                <c:pt idx="1872">
                  <c:v>12475.3513</c:v>
                </c:pt>
                <c:pt idx="1873">
                  <c:v>1253.9359999999999</c:v>
                </c:pt>
                <c:pt idx="1874">
                  <c:v>48885.135609999998</c:v>
                </c:pt>
                <c:pt idx="1875">
                  <c:v>10461.9794</c:v>
                </c:pt>
                <c:pt idx="1876">
                  <c:v>1748.7739999999999</c:v>
                </c:pt>
                <c:pt idx="1877">
                  <c:v>24513.091260000001</c:v>
                </c:pt>
                <c:pt idx="1878">
                  <c:v>2196.4731999999999</c:v>
                </c:pt>
                <c:pt idx="1879">
                  <c:v>12574.049000000001</c:v>
                </c:pt>
                <c:pt idx="1880">
                  <c:v>17942.106</c:v>
                </c:pt>
                <c:pt idx="1881">
                  <c:v>1967.0227</c:v>
                </c:pt>
                <c:pt idx="1882">
                  <c:v>4931.6469999999999</c:v>
                </c:pt>
                <c:pt idx="1883">
                  <c:v>8027.9679999999998</c:v>
                </c:pt>
                <c:pt idx="1884">
                  <c:v>8211.1002000000008</c:v>
                </c:pt>
                <c:pt idx="1885">
                  <c:v>13470.86</c:v>
                </c:pt>
                <c:pt idx="1886">
                  <c:v>36197.699000000001</c:v>
                </c:pt>
                <c:pt idx="1887">
                  <c:v>6837.3687</c:v>
                </c:pt>
                <c:pt idx="1888">
                  <c:v>22218.1149</c:v>
                </c:pt>
                <c:pt idx="1889">
                  <c:v>32548.340499999998</c:v>
                </c:pt>
                <c:pt idx="1890">
                  <c:v>5974.3846999999996</c:v>
                </c:pt>
                <c:pt idx="1891">
                  <c:v>6796.8632500000003</c:v>
                </c:pt>
                <c:pt idx="1892">
                  <c:v>2643.2685000000001</c:v>
                </c:pt>
                <c:pt idx="1893">
                  <c:v>3077.0954999999999</c:v>
                </c:pt>
                <c:pt idx="1894">
                  <c:v>3044.2132999999999</c:v>
                </c:pt>
                <c:pt idx="1895">
                  <c:v>11455.28</c:v>
                </c:pt>
                <c:pt idx="1896">
                  <c:v>11763.000899999999</c:v>
                </c:pt>
                <c:pt idx="1897">
                  <c:v>2498.4144000000001</c:v>
                </c:pt>
                <c:pt idx="1898">
                  <c:v>9361.3268000000007</c:v>
                </c:pt>
                <c:pt idx="1899">
                  <c:v>1256.299</c:v>
                </c:pt>
                <c:pt idx="1900">
                  <c:v>21082.16</c:v>
                </c:pt>
                <c:pt idx="1901">
                  <c:v>11362.754999999999</c:v>
                </c:pt>
                <c:pt idx="1902">
                  <c:v>27724.28875</c:v>
                </c:pt>
                <c:pt idx="1903">
                  <c:v>8413.4630500000003</c:v>
                </c:pt>
                <c:pt idx="1904">
                  <c:v>5240.7650000000003</c:v>
                </c:pt>
                <c:pt idx="1905">
                  <c:v>3857.7592500000001</c:v>
                </c:pt>
                <c:pt idx="1906">
                  <c:v>25656.575260000001</c:v>
                </c:pt>
                <c:pt idx="1907">
                  <c:v>3994.1777999999999</c:v>
                </c:pt>
                <c:pt idx="1908">
                  <c:v>9866.3048500000004</c:v>
                </c:pt>
                <c:pt idx="1909">
                  <c:v>5397.6166999999996</c:v>
                </c:pt>
                <c:pt idx="1910">
                  <c:v>38245.593269999998</c:v>
                </c:pt>
                <c:pt idx="1911">
                  <c:v>11482.63485</c:v>
                </c:pt>
                <c:pt idx="1912">
                  <c:v>24059.680189999999</c:v>
                </c:pt>
                <c:pt idx="1913">
                  <c:v>9861.0249999999996</c:v>
                </c:pt>
                <c:pt idx="1914">
                  <c:v>8342.9087500000005</c:v>
                </c:pt>
                <c:pt idx="1915">
                  <c:v>1708.0014000000001</c:v>
                </c:pt>
                <c:pt idx="1916">
                  <c:v>48675.517699999997</c:v>
                </c:pt>
                <c:pt idx="1917">
                  <c:v>14043.476699999999</c:v>
                </c:pt>
                <c:pt idx="1918">
                  <c:v>12925.886</c:v>
                </c:pt>
                <c:pt idx="1919">
                  <c:v>19214.705529999999</c:v>
                </c:pt>
                <c:pt idx="1920">
                  <c:v>13831.1152</c:v>
                </c:pt>
                <c:pt idx="1921">
                  <c:v>6067.1267500000004</c:v>
                </c:pt>
                <c:pt idx="1922">
                  <c:v>5972.3779999999997</c:v>
                </c:pt>
                <c:pt idx="1923">
                  <c:v>8825.0859999999993</c:v>
                </c:pt>
                <c:pt idx="1924">
                  <c:v>8233.0974999999999</c:v>
                </c:pt>
                <c:pt idx="1925">
                  <c:v>27346.04207</c:v>
                </c:pt>
                <c:pt idx="1926">
                  <c:v>6196.4480000000003</c:v>
                </c:pt>
                <c:pt idx="1927">
                  <c:v>3056.3881000000001</c:v>
                </c:pt>
                <c:pt idx="1928">
                  <c:v>13887.204</c:v>
                </c:pt>
                <c:pt idx="1929">
                  <c:v>63770.428010000003</c:v>
                </c:pt>
                <c:pt idx="1930">
                  <c:v>10231.499900000001</c:v>
                </c:pt>
                <c:pt idx="1931">
                  <c:v>23807.240600000001</c:v>
                </c:pt>
                <c:pt idx="1932">
                  <c:v>3268.84665</c:v>
                </c:pt>
                <c:pt idx="1933">
                  <c:v>11538.421</c:v>
                </c:pt>
                <c:pt idx="1934">
                  <c:v>3213.6220499999999</c:v>
                </c:pt>
                <c:pt idx="1935">
                  <c:v>45863.205000000002</c:v>
                </c:pt>
                <c:pt idx="1936">
                  <c:v>13390.558999999999</c:v>
                </c:pt>
                <c:pt idx="1937">
                  <c:v>3972.9247</c:v>
                </c:pt>
                <c:pt idx="1938">
                  <c:v>12957.118</c:v>
                </c:pt>
                <c:pt idx="1939">
                  <c:v>11187.6567</c:v>
                </c:pt>
                <c:pt idx="1940">
                  <c:v>17878.900679999999</c:v>
                </c:pt>
                <c:pt idx="1941">
                  <c:v>3847.674</c:v>
                </c:pt>
                <c:pt idx="1942">
                  <c:v>8334.5895999999993</c:v>
                </c:pt>
                <c:pt idx="1943">
                  <c:v>3935.1799000000001</c:v>
                </c:pt>
                <c:pt idx="1944">
                  <c:v>39983.425949999997</c:v>
                </c:pt>
                <c:pt idx="1945">
                  <c:v>1646.4296999999999</c:v>
                </c:pt>
                <c:pt idx="1946">
                  <c:v>9193.8384999999998</c:v>
                </c:pt>
                <c:pt idx="1947">
                  <c:v>10923.933199999999</c:v>
                </c:pt>
                <c:pt idx="1948">
                  <c:v>2494.0219999999999</c:v>
                </c:pt>
                <c:pt idx="1949">
                  <c:v>9058.7302999999993</c:v>
                </c:pt>
                <c:pt idx="1950">
                  <c:v>2801.2588000000001</c:v>
                </c:pt>
                <c:pt idx="1951">
                  <c:v>2128.4310500000001</c:v>
                </c:pt>
                <c:pt idx="1952">
                  <c:v>6373.55735</c:v>
                </c:pt>
                <c:pt idx="1953">
                  <c:v>7256.7231000000002</c:v>
                </c:pt>
                <c:pt idx="1954">
                  <c:v>11552.904</c:v>
                </c:pt>
                <c:pt idx="1955">
                  <c:v>45702.022349999999</c:v>
                </c:pt>
                <c:pt idx="1956">
                  <c:v>3761.2919999999999</c:v>
                </c:pt>
                <c:pt idx="1957">
                  <c:v>2219.4450999999999</c:v>
                </c:pt>
                <c:pt idx="1958">
                  <c:v>4753.6368000000002</c:v>
                </c:pt>
                <c:pt idx="1959">
                  <c:v>31620.001059999999</c:v>
                </c:pt>
                <c:pt idx="1960">
                  <c:v>13224.057049999999</c:v>
                </c:pt>
                <c:pt idx="1961">
                  <c:v>12222.898300000001</c:v>
                </c:pt>
                <c:pt idx="1962">
                  <c:v>1664.9996000000001</c:v>
                </c:pt>
                <c:pt idx="1963">
                  <c:v>58571.074480000003</c:v>
                </c:pt>
                <c:pt idx="1964">
                  <c:v>9724.5300000000007</c:v>
                </c:pt>
                <c:pt idx="1965">
                  <c:v>3206.4913499999998</c:v>
                </c:pt>
                <c:pt idx="1966">
                  <c:v>12913.992399999999</c:v>
                </c:pt>
                <c:pt idx="1967">
                  <c:v>1639.5631000000001</c:v>
                </c:pt>
                <c:pt idx="1968">
                  <c:v>6356.2707</c:v>
                </c:pt>
                <c:pt idx="1969">
                  <c:v>17626.239509999999</c:v>
                </c:pt>
                <c:pt idx="1970">
                  <c:v>1242.816</c:v>
                </c:pt>
                <c:pt idx="1971">
                  <c:v>4779.6022999999996</c:v>
                </c:pt>
                <c:pt idx="1972">
                  <c:v>3861.2096499999998</c:v>
                </c:pt>
                <c:pt idx="1973">
                  <c:v>43943.876100000001</c:v>
                </c:pt>
                <c:pt idx="1974">
                  <c:v>13635.6379</c:v>
                </c:pt>
                <c:pt idx="1975">
                  <c:v>5976.8311000000003</c:v>
                </c:pt>
                <c:pt idx="1976">
                  <c:v>11842.441999999999</c:v>
                </c:pt>
                <c:pt idx="1977">
                  <c:v>8428.0692999999992</c:v>
                </c:pt>
                <c:pt idx="1978">
                  <c:v>2566.4706999999999</c:v>
                </c:pt>
                <c:pt idx="1979">
                  <c:v>15359.104499999999</c:v>
                </c:pt>
                <c:pt idx="1980">
                  <c:v>5709.1643999999997</c:v>
                </c:pt>
                <c:pt idx="1981">
                  <c:v>8823.9857499999998</c:v>
                </c:pt>
                <c:pt idx="1982">
                  <c:v>7640.3091999999997</c:v>
                </c:pt>
                <c:pt idx="1983">
                  <c:v>5594.8455000000004</c:v>
                </c:pt>
                <c:pt idx="1984">
                  <c:v>7441.5010000000002</c:v>
                </c:pt>
                <c:pt idx="1985">
                  <c:v>33471.971890000001</c:v>
                </c:pt>
                <c:pt idx="1986">
                  <c:v>1633.0444</c:v>
                </c:pt>
                <c:pt idx="1987">
                  <c:v>9174.1356500000002</c:v>
                </c:pt>
                <c:pt idx="1988">
                  <c:v>11070.535</c:v>
                </c:pt>
                <c:pt idx="1989">
                  <c:v>16085.127500000001</c:v>
                </c:pt>
                <c:pt idx="1990">
                  <c:v>17468.983899999999</c:v>
                </c:pt>
                <c:pt idx="1991">
                  <c:v>9283.5619999999999</c:v>
                </c:pt>
                <c:pt idx="1992">
                  <c:v>3558.6202499999999</c:v>
                </c:pt>
                <c:pt idx="1993">
                  <c:v>25678.778450000002</c:v>
                </c:pt>
                <c:pt idx="1994">
                  <c:v>4435.0941999999995</c:v>
                </c:pt>
                <c:pt idx="1995">
                  <c:v>39241.442000000003</c:v>
                </c:pt>
                <c:pt idx="1996">
                  <c:v>8547.6913000000004</c:v>
                </c:pt>
                <c:pt idx="1997">
                  <c:v>6571.5439999999999</c:v>
                </c:pt>
                <c:pt idx="1998">
                  <c:v>2207.6974500000001</c:v>
                </c:pt>
                <c:pt idx="1999">
                  <c:v>6753.0379999999996</c:v>
                </c:pt>
                <c:pt idx="2000">
                  <c:v>1880.07</c:v>
                </c:pt>
                <c:pt idx="2001">
                  <c:v>42969.852700000003</c:v>
                </c:pt>
                <c:pt idx="2002">
                  <c:v>11658.11505</c:v>
                </c:pt>
                <c:pt idx="2003">
                  <c:v>23306.546999999999</c:v>
                </c:pt>
                <c:pt idx="2004">
                  <c:v>34439.855900000002</c:v>
                </c:pt>
                <c:pt idx="2005">
                  <c:v>10713.644</c:v>
                </c:pt>
                <c:pt idx="2006">
                  <c:v>3659.346</c:v>
                </c:pt>
                <c:pt idx="2007">
                  <c:v>40182.245999999999</c:v>
                </c:pt>
                <c:pt idx="2008">
                  <c:v>9182.17</c:v>
                </c:pt>
                <c:pt idx="2009">
                  <c:v>34617.840649999998</c:v>
                </c:pt>
                <c:pt idx="2010">
                  <c:v>12129.614149999999</c:v>
                </c:pt>
                <c:pt idx="2011">
                  <c:v>3736.4647</c:v>
                </c:pt>
                <c:pt idx="2012">
                  <c:v>6748.5911999999998</c:v>
                </c:pt>
                <c:pt idx="2013">
                  <c:v>11326.71487</c:v>
                </c:pt>
                <c:pt idx="2014">
                  <c:v>11365.951999999999</c:v>
                </c:pt>
                <c:pt idx="2015">
                  <c:v>42983.458500000001</c:v>
                </c:pt>
                <c:pt idx="2016">
                  <c:v>10085.846</c:v>
                </c:pt>
                <c:pt idx="2017">
                  <c:v>1977.8150000000001</c:v>
                </c:pt>
                <c:pt idx="2018">
                  <c:v>3366.6696999999999</c:v>
                </c:pt>
                <c:pt idx="2019">
                  <c:v>7173.35995</c:v>
                </c:pt>
                <c:pt idx="2020">
                  <c:v>9391.3459999999995</c:v>
                </c:pt>
                <c:pt idx="2021">
                  <c:v>14410.9321</c:v>
                </c:pt>
                <c:pt idx="2022">
                  <c:v>2709.1118999999999</c:v>
                </c:pt>
                <c:pt idx="2023">
                  <c:v>24915.046259999999</c:v>
                </c:pt>
                <c:pt idx="2024">
                  <c:v>20149.322899999999</c:v>
                </c:pt>
                <c:pt idx="2025">
                  <c:v>12949.1554</c:v>
                </c:pt>
                <c:pt idx="2026">
                  <c:v>6666.2430000000004</c:v>
                </c:pt>
                <c:pt idx="2027">
                  <c:v>32787.458590000002</c:v>
                </c:pt>
                <c:pt idx="2028">
                  <c:v>13143.86485</c:v>
                </c:pt>
                <c:pt idx="2029">
                  <c:v>4466.6214</c:v>
                </c:pt>
                <c:pt idx="2030">
                  <c:v>18806.145469999999</c:v>
                </c:pt>
                <c:pt idx="2031">
                  <c:v>10141.136200000001</c:v>
                </c:pt>
                <c:pt idx="2032">
                  <c:v>6123.5688</c:v>
                </c:pt>
                <c:pt idx="2033">
                  <c:v>8252.2842999999993</c:v>
                </c:pt>
                <c:pt idx="2034">
                  <c:v>1712.2270000000001</c:v>
                </c:pt>
                <c:pt idx="2035">
                  <c:v>12430.95335</c:v>
                </c:pt>
                <c:pt idx="2036">
                  <c:v>9800.8881999999994</c:v>
                </c:pt>
                <c:pt idx="2037">
                  <c:v>10579.710999999999</c:v>
                </c:pt>
                <c:pt idx="2038">
                  <c:v>8280.6226999999999</c:v>
                </c:pt>
                <c:pt idx="2039">
                  <c:v>8527.5319999999992</c:v>
                </c:pt>
                <c:pt idx="2040">
                  <c:v>12244.531000000001</c:v>
                </c:pt>
                <c:pt idx="2041">
                  <c:v>24667.419000000002</c:v>
                </c:pt>
                <c:pt idx="2042">
                  <c:v>3410.3240000000001</c:v>
                </c:pt>
                <c:pt idx="2043">
                  <c:v>4058.71245</c:v>
                </c:pt>
                <c:pt idx="2044">
                  <c:v>26392.260289999998</c:v>
                </c:pt>
                <c:pt idx="2045">
                  <c:v>14394.398150000001</c:v>
                </c:pt>
                <c:pt idx="2046">
                  <c:v>6435.6237000000001</c:v>
                </c:pt>
                <c:pt idx="2047">
                  <c:v>22192.437109999999</c:v>
                </c:pt>
                <c:pt idx="2048">
                  <c:v>5148.5526</c:v>
                </c:pt>
                <c:pt idx="2049">
                  <c:v>1136.3994</c:v>
                </c:pt>
                <c:pt idx="2050">
                  <c:v>27037.914100000002</c:v>
                </c:pt>
                <c:pt idx="2051">
                  <c:v>42560.430399999997</c:v>
                </c:pt>
                <c:pt idx="2052">
                  <c:v>8703.4560000000001</c:v>
                </c:pt>
                <c:pt idx="2053">
                  <c:v>40003.332249999999</c:v>
                </c:pt>
                <c:pt idx="2054">
                  <c:v>45710.207849999999</c:v>
                </c:pt>
                <c:pt idx="2055">
                  <c:v>6500.2358999999997</c:v>
                </c:pt>
                <c:pt idx="2056">
                  <c:v>4837.5823</c:v>
                </c:pt>
                <c:pt idx="2057">
                  <c:v>3943.5954000000002</c:v>
                </c:pt>
                <c:pt idx="2058">
                  <c:v>4399.7309999999998</c:v>
                </c:pt>
                <c:pt idx="2059">
                  <c:v>6185.3208000000004</c:v>
                </c:pt>
                <c:pt idx="2060">
                  <c:v>46200.985099999998</c:v>
                </c:pt>
                <c:pt idx="2061">
                  <c:v>7222.7862500000001</c:v>
                </c:pt>
                <c:pt idx="2062">
                  <c:v>12485.8009</c:v>
                </c:pt>
                <c:pt idx="2063">
                  <c:v>46130.5265</c:v>
                </c:pt>
                <c:pt idx="2064">
                  <c:v>12363.547</c:v>
                </c:pt>
                <c:pt idx="2065">
                  <c:v>10156.7832</c:v>
                </c:pt>
                <c:pt idx="2066">
                  <c:v>2585.2689999999998</c:v>
                </c:pt>
                <c:pt idx="2067">
                  <c:v>1242.26</c:v>
                </c:pt>
                <c:pt idx="2068">
                  <c:v>40103.89</c:v>
                </c:pt>
                <c:pt idx="2069">
                  <c:v>9863.4717999999993</c:v>
                </c:pt>
                <c:pt idx="2070">
                  <c:v>4766.0219999999999</c:v>
                </c:pt>
                <c:pt idx="2071">
                  <c:v>11244.376899999999</c:v>
                </c:pt>
                <c:pt idx="2072">
                  <c:v>7729.6457499999997</c:v>
                </c:pt>
                <c:pt idx="2073">
                  <c:v>5438.7491</c:v>
                </c:pt>
                <c:pt idx="2074">
                  <c:v>26236.579969999999</c:v>
                </c:pt>
                <c:pt idx="2075">
                  <c:v>34806.467700000001</c:v>
                </c:pt>
                <c:pt idx="2076">
                  <c:v>2104.1134000000002</c:v>
                </c:pt>
                <c:pt idx="2077">
                  <c:v>8068.1850000000004</c:v>
                </c:pt>
                <c:pt idx="2078">
                  <c:v>2362.2290499999999</c:v>
                </c:pt>
                <c:pt idx="2079">
                  <c:v>2352.9684499999998</c:v>
                </c:pt>
                <c:pt idx="2080">
                  <c:v>3577.9989999999998</c:v>
                </c:pt>
                <c:pt idx="2081">
                  <c:v>3201.2451500000002</c:v>
                </c:pt>
                <c:pt idx="2082">
                  <c:v>29186.482360000002</c:v>
                </c:pt>
                <c:pt idx="2083">
                  <c:v>40273.645499999999</c:v>
                </c:pt>
                <c:pt idx="2084">
                  <c:v>10976.24575</c:v>
                </c:pt>
                <c:pt idx="2085">
                  <c:v>3500.6122999999998</c:v>
                </c:pt>
                <c:pt idx="2086">
                  <c:v>2020.5523000000001</c:v>
                </c:pt>
                <c:pt idx="2087">
                  <c:v>9541.6955500000004</c:v>
                </c:pt>
                <c:pt idx="2088">
                  <c:v>9504.3102999999992</c:v>
                </c:pt>
                <c:pt idx="2089">
                  <c:v>5385.3379000000004</c:v>
                </c:pt>
                <c:pt idx="2090">
                  <c:v>8930.9345499999999</c:v>
                </c:pt>
                <c:pt idx="2091">
                  <c:v>5375.0379999999996</c:v>
                </c:pt>
                <c:pt idx="2092">
                  <c:v>44400.4064</c:v>
                </c:pt>
                <c:pt idx="2093">
                  <c:v>10264.4421</c:v>
                </c:pt>
                <c:pt idx="2094">
                  <c:v>6113.2310500000003</c:v>
                </c:pt>
                <c:pt idx="2095">
                  <c:v>5469.0065999999997</c:v>
                </c:pt>
                <c:pt idx="2096">
                  <c:v>1727.54</c:v>
                </c:pt>
                <c:pt idx="2097">
                  <c:v>10107.220600000001</c:v>
                </c:pt>
                <c:pt idx="2098">
                  <c:v>8310.8391499999998</c:v>
                </c:pt>
                <c:pt idx="2099">
                  <c:v>1984.4532999999999</c:v>
                </c:pt>
                <c:pt idx="2100">
                  <c:v>2457.502</c:v>
                </c:pt>
                <c:pt idx="2101">
                  <c:v>12146.971</c:v>
                </c:pt>
                <c:pt idx="2102">
                  <c:v>9566.9909000000007</c:v>
                </c:pt>
                <c:pt idx="2103">
                  <c:v>13112.604799999999</c:v>
                </c:pt>
                <c:pt idx="2104">
                  <c:v>10848.1343</c:v>
                </c:pt>
                <c:pt idx="2105">
                  <c:v>12231.613600000001</c:v>
                </c:pt>
                <c:pt idx="2106">
                  <c:v>9875.6803999999993</c:v>
                </c:pt>
                <c:pt idx="2107">
                  <c:v>11264.540999999999</c:v>
                </c:pt>
                <c:pt idx="2108">
                  <c:v>12979.358</c:v>
                </c:pt>
                <c:pt idx="2109">
                  <c:v>1263.249</c:v>
                </c:pt>
                <c:pt idx="2110">
                  <c:v>10106.134249999999</c:v>
                </c:pt>
                <c:pt idx="2111">
                  <c:v>40932.429499999998</c:v>
                </c:pt>
                <c:pt idx="2112">
                  <c:v>6664.68595</c:v>
                </c:pt>
                <c:pt idx="2113">
                  <c:v>16657.71745</c:v>
                </c:pt>
                <c:pt idx="2114">
                  <c:v>2217.6012000000001</c:v>
                </c:pt>
                <c:pt idx="2115">
                  <c:v>6781.3541999999998</c:v>
                </c:pt>
                <c:pt idx="2116">
                  <c:v>19361.998800000001</c:v>
                </c:pt>
                <c:pt idx="2117">
                  <c:v>10065.413</c:v>
                </c:pt>
                <c:pt idx="2118">
                  <c:v>4234.9269999999997</c:v>
                </c:pt>
                <c:pt idx="2119">
                  <c:v>9447.2503500000003</c:v>
                </c:pt>
                <c:pt idx="2120">
                  <c:v>14007.222</c:v>
                </c:pt>
                <c:pt idx="2121">
                  <c:v>9583.8932999999997</c:v>
                </c:pt>
                <c:pt idx="2122">
                  <c:v>40419.019099999998</c:v>
                </c:pt>
                <c:pt idx="2123">
                  <c:v>3484.3310000000001</c:v>
                </c:pt>
                <c:pt idx="2124">
                  <c:v>36189.101699999999</c:v>
                </c:pt>
                <c:pt idx="2125">
                  <c:v>44585.455869999998</c:v>
                </c:pt>
                <c:pt idx="2126">
                  <c:v>8604.4836500000001</c:v>
                </c:pt>
                <c:pt idx="2127">
                  <c:v>18246.495500000001</c:v>
                </c:pt>
                <c:pt idx="2128">
                  <c:v>43254.417950000003</c:v>
                </c:pt>
                <c:pt idx="2129">
                  <c:v>3757.8447999999999</c:v>
                </c:pt>
                <c:pt idx="2130">
                  <c:v>8827.2098999999998</c:v>
                </c:pt>
                <c:pt idx="2131">
                  <c:v>9910.3598500000007</c:v>
                </c:pt>
                <c:pt idx="2132">
                  <c:v>11737.848840000001</c:v>
                </c:pt>
                <c:pt idx="2133">
                  <c:v>1627.2824499999999</c:v>
                </c:pt>
                <c:pt idx="2134">
                  <c:v>8556.9069999999992</c:v>
                </c:pt>
                <c:pt idx="2135">
                  <c:v>3062.5082499999999</c:v>
                </c:pt>
                <c:pt idx="2136">
                  <c:v>19539.242999999999</c:v>
                </c:pt>
                <c:pt idx="2137">
                  <c:v>1906.35825</c:v>
                </c:pt>
                <c:pt idx="2138">
                  <c:v>14210.53595</c:v>
                </c:pt>
                <c:pt idx="2139">
                  <c:v>11833.782300000001</c:v>
                </c:pt>
                <c:pt idx="2140">
                  <c:v>17128.426080000001</c:v>
                </c:pt>
                <c:pt idx="2141">
                  <c:v>5031.26955</c:v>
                </c:pt>
                <c:pt idx="2142">
                  <c:v>7985.8149999999996</c:v>
                </c:pt>
                <c:pt idx="2143">
                  <c:v>23065.420699999999</c:v>
                </c:pt>
                <c:pt idx="2144">
                  <c:v>5428.7277000000004</c:v>
                </c:pt>
                <c:pt idx="2145">
                  <c:v>36307.798300000002</c:v>
                </c:pt>
                <c:pt idx="2146">
                  <c:v>3925.7582000000002</c:v>
                </c:pt>
                <c:pt idx="2147">
                  <c:v>2416.9549999999999</c:v>
                </c:pt>
                <c:pt idx="2148">
                  <c:v>19040.876</c:v>
                </c:pt>
                <c:pt idx="2149">
                  <c:v>3070.8087</c:v>
                </c:pt>
                <c:pt idx="2150">
                  <c:v>9095.0682500000003</c:v>
                </c:pt>
                <c:pt idx="2151">
                  <c:v>11842.623750000001</c:v>
                </c:pt>
                <c:pt idx="2152">
                  <c:v>8062.7640000000001</c:v>
                </c:pt>
                <c:pt idx="2153">
                  <c:v>7050.6419999999998</c:v>
                </c:pt>
                <c:pt idx="2154">
                  <c:v>14319.031000000001</c:v>
                </c:pt>
                <c:pt idx="2155">
                  <c:v>6933.2422500000002</c:v>
                </c:pt>
                <c:pt idx="2156">
                  <c:v>27941.28758</c:v>
                </c:pt>
                <c:pt idx="2157">
                  <c:v>11150.78</c:v>
                </c:pt>
                <c:pt idx="2158">
                  <c:v>12797.20962</c:v>
                </c:pt>
                <c:pt idx="2159">
                  <c:v>17748.5062</c:v>
                </c:pt>
                <c:pt idx="2160">
                  <c:v>7261.741</c:v>
                </c:pt>
                <c:pt idx="2161">
                  <c:v>10560.4917</c:v>
                </c:pt>
                <c:pt idx="2162">
                  <c:v>6986.6970000000001</c:v>
                </c:pt>
                <c:pt idx="2163">
                  <c:v>7448.4039499999999</c:v>
                </c:pt>
                <c:pt idx="2164">
                  <c:v>5934.3797999999997</c:v>
                </c:pt>
                <c:pt idx="2165">
                  <c:v>9869.8101999999999</c:v>
                </c:pt>
                <c:pt idx="2166">
                  <c:v>18259.216</c:v>
                </c:pt>
                <c:pt idx="2167">
                  <c:v>1146.7965999999999</c:v>
                </c:pt>
                <c:pt idx="2168">
                  <c:v>9386.1612999999998</c:v>
                </c:pt>
                <c:pt idx="2169">
                  <c:v>24520.263999999999</c:v>
                </c:pt>
                <c:pt idx="2170">
                  <c:v>4350.5144</c:v>
                </c:pt>
                <c:pt idx="2171">
                  <c:v>6414.1779999999999</c:v>
                </c:pt>
                <c:pt idx="2172">
                  <c:v>12741.167450000001</c:v>
                </c:pt>
                <c:pt idx="2173">
                  <c:v>1917.3184000000001</c:v>
                </c:pt>
                <c:pt idx="2174">
                  <c:v>5209.5788499999999</c:v>
                </c:pt>
                <c:pt idx="2175">
                  <c:v>13457.960800000001</c:v>
                </c:pt>
                <c:pt idx="2176">
                  <c:v>5662.2250000000004</c:v>
                </c:pt>
                <c:pt idx="2177">
                  <c:v>1252.4069999999999</c:v>
                </c:pt>
                <c:pt idx="2178">
                  <c:v>2731.9122000000002</c:v>
                </c:pt>
                <c:pt idx="2179">
                  <c:v>21195.817999999999</c:v>
                </c:pt>
                <c:pt idx="2180">
                  <c:v>7209.4917999999998</c:v>
                </c:pt>
                <c:pt idx="2181">
                  <c:v>18310.741999999998</c:v>
                </c:pt>
                <c:pt idx="2182">
                  <c:v>4266.1657999999998</c:v>
                </c:pt>
                <c:pt idx="2183">
                  <c:v>4719.52405</c:v>
                </c:pt>
                <c:pt idx="2184">
                  <c:v>11848.141</c:v>
                </c:pt>
                <c:pt idx="2185">
                  <c:v>17904.527050000001</c:v>
                </c:pt>
                <c:pt idx="2186">
                  <c:v>7046.7222000000002</c:v>
                </c:pt>
                <c:pt idx="2187">
                  <c:v>14313.846299999999</c:v>
                </c:pt>
                <c:pt idx="2188">
                  <c:v>2103.08</c:v>
                </c:pt>
                <c:pt idx="2189">
                  <c:v>38792.685599999997</c:v>
                </c:pt>
                <c:pt idx="2190">
                  <c:v>1815.8759</c:v>
                </c:pt>
                <c:pt idx="2191">
                  <c:v>7731.8578500000003</c:v>
                </c:pt>
                <c:pt idx="2192">
                  <c:v>28476.734990000001</c:v>
                </c:pt>
                <c:pt idx="2193">
                  <c:v>2136.8822500000001</c:v>
                </c:pt>
                <c:pt idx="2194">
                  <c:v>1131.5065999999999</c:v>
                </c:pt>
                <c:pt idx="2195">
                  <c:v>3309.7926000000002</c:v>
                </c:pt>
                <c:pt idx="2196">
                  <c:v>9414.92</c:v>
                </c:pt>
                <c:pt idx="2197">
                  <c:v>6360.9935999999998</c:v>
                </c:pt>
                <c:pt idx="2198">
                  <c:v>11013.7119</c:v>
                </c:pt>
                <c:pt idx="2199">
                  <c:v>4428.8878500000001</c:v>
                </c:pt>
                <c:pt idx="2200">
                  <c:v>5584.3056999999999</c:v>
                </c:pt>
                <c:pt idx="2201">
                  <c:v>1877.9294</c:v>
                </c:pt>
                <c:pt idx="2202">
                  <c:v>2842.7607499999999</c:v>
                </c:pt>
                <c:pt idx="2203">
                  <c:v>3597.596</c:v>
                </c:pt>
                <c:pt idx="2204">
                  <c:v>23401.30575</c:v>
                </c:pt>
                <c:pt idx="2205">
                  <c:v>55135.402090000003</c:v>
                </c:pt>
                <c:pt idx="2206">
                  <c:v>7445.9179999999997</c:v>
                </c:pt>
                <c:pt idx="2207">
                  <c:v>2680.9493000000002</c:v>
                </c:pt>
                <c:pt idx="2208">
                  <c:v>1621.8827000000001</c:v>
                </c:pt>
                <c:pt idx="2209">
                  <c:v>8219.2039000000004</c:v>
                </c:pt>
                <c:pt idx="2210">
                  <c:v>12523.604799999999</c:v>
                </c:pt>
                <c:pt idx="2211">
                  <c:v>16069.08475</c:v>
                </c:pt>
                <c:pt idx="2212">
                  <c:v>43813.866099999999</c:v>
                </c:pt>
                <c:pt idx="2213">
                  <c:v>20773.62775</c:v>
                </c:pt>
                <c:pt idx="2214">
                  <c:v>39597.407200000001</c:v>
                </c:pt>
                <c:pt idx="2215">
                  <c:v>6117.4944999999998</c:v>
                </c:pt>
                <c:pt idx="2216">
                  <c:v>13393.755999999999</c:v>
                </c:pt>
                <c:pt idx="2217">
                  <c:v>5266.3656000000001</c:v>
                </c:pt>
                <c:pt idx="2218">
                  <c:v>4719.7365499999996</c:v>
                </c:pt>
                <c:pt idx="2219">
                  <c:v>11743.9341</c:v>
                </c:pt>
                <c:pt idx="2220">
                  <c:v>5377.4578000000001</c:v>
                </c:pt>
                <c:pt idx="2221">
                  <c:v>7160.3302999999996</c:v>
                </c:pt>
                <c:pt idx="2222">
                  <c:v>4402.2330000000002</c:v>
                </c:pt>
                <c:pt idx="2223">
                  <c:v>11657.7189</c:v>
                </c:pt>
                <c:pt idx="2224">
                  <c:v>6402.2913500000004</c:v>
                </c:pt>
                <c:pt idx="2225">
                  <c:v>12622.1795</c:v>
                </c:pt>
                <c:pt idx="2226">
                  <c:v>1526.3119999999999</c:v>
                </c:pt>
                <c:pt idx="2227">
                  <c:v>12323.936</c:v>
                </c:pt>
                <c:pt idx="2228">
                  <c:v>36021.011200000001</c:v>
                </c:pt>
                <c:pt idx="2229">
                  <c:v>27533.912899999999</c:v>
                </c:pt>
                <c:pt idx="2230">
                  <c:v>10072.055050000001</c:v>
                </c:pt>
                <c:pt idx="2231">
                  <c:v>45008.955499999996</c:v>
                </c:pt>
                <c:pt idx="2232">
                  <c:v>9872.7009999999991</c:v>
                </c:pt>
                <c:pt idx="2233">
                  <c:v>2438.0551999999998</c:v>
                </c:pt>
                <c:pt idx="2234">
                  <c:v>2974.1260000000002</c:v>
                </c:pt>
                <c:pt idx="2235">
                  <c:v>10601.632250000001</c:v>
                </c:pt>
                <c:pt idx="2236">
                  <c:v>37270.1512</c:v>
                </c:pt>
                <c:pt idx="2237">
                  <c:v>14119.62</c:v>
                </c:pt>
                <c:pt idx="2238">
                  <c:v>42111.664700000001</c:v>
                </c:pt>
                <c:pt idx="2239">
                  <c:v>11729.6795</c:v>
                </c:pt>
                <c:pt idx="2240">
                  <c:v>24106.912550000001</c:v>
                </c:pt>
                <c:pt idx="2241">
                  <c:v>1875.3440000000001</c:v>
                </c:pt>
                <c:pt idx="2242">
                  <c:v>40974.164900000003</c:v>
                </c:pt>
                <c:pt idx="2243">
                  <c:v>15817.985699999999</c:v>
                </c:pt>
                <c:pt idx="2244">
                  <c:v>18218.161390000001</c:v>
                </c:pt>
                <c:pt idx="2245">
                  <c:v>10965.446</c:v>
                </c:pt>
                <c:pt idx="2246">
                  <c:v>46113.510999999999</c:v>
                </c:pt>
                <c:pt idx="2247">
                  <c:v>7151.0919999999996</c:v>
                </c:pt>
                <c:pt idx="2248">
                  <c:v>12269.68865</c:v>
                </c:pt>
                <c:pt idx="2249">
                  <c:v>5458.0464499999998</c:v>
                </c:pt>
                <c:pt idx="2250">
                  <c:v>8782.4689999999991</c:v>
                </c:pt>
                <c:pt idx="2251">
                  <c:v>6600.3609999999999</c:v>
                </c:pt>
                <c:pt idx="2252">
                  <c:v>1141.4450999999999</c:v>
                </c:pt>
                <c:pt idx="2253">
                  <c:v>11576.13</c:v>
                </c:pt>
                <c:pt idx="2254">
                  <c:v>13129.603450000001</c:v>
                </c:pt>
                <c:pt idx="2255">
                  <c:v>4391.652</c:v>
                </c:pt>
                <c:pt idx="2256">
                  <c:v>8457.8179999999993</c:v>
                </c:pt>
                <c:pt idx="2257">
                  <c:v>3392.3652000000002</c:v>
                </c:pt>
                <c:pt idx="2258">
                  <c:v>5966.8873999999996</c:v>
                </c:pt>
                <c:pt idx="2259">
                  <c:v>6849.0259999999998</c:v>
                </c:pt>
                <c:pt idx="2260">
                  <c:v>8891.1394999999993</c:v>
                </c:pt>
                <c:pt idx="2261">
                  <c:v>2690.1138000000001</c:v>
                </c:pt>
                <c:pt idx="2262">
                  <c:v>26140.3603</c:v>
                </c:pt>
                <c:pt idx="2263">
                  <c:v>6653.7885999999999</c:v>
                </c:pt>
                <c:pt idx="2264">
                  <c:v>6282.2349999999997</c:v>
                </c:pt>
                <c:pt idx="2265">
                  <c:v>6311.9520000000002</c:v>
                </c:pt>
                <c:pt idx="2266">
                  <c:v>3443.0639999999999</c:v>
                </c:pt>
                <c:pt idx="2267">
                  <c:v>2789.0574000000001</c:v>
                </c:pt>
                <c:pt idx="2268">
                  <c:v>2585.8506499999999</c:v>
                </c:pt>
                <c:pt idx="2269">
                  <c:v>46255.112500000003</c:v>
                </c:pt>
                <c:pt idx="2270">
                  <c:v>4877.9810500000003</c:v>
                </c:pt>
                <c:pt idx="2271">
                  <c:v>19719.6947</c:v>
                </c:pt>
                <c:pt idx="2272">
                  <c:v>27218.437249999999</c:v>
                </c:pt>
                <c:pt idx="2273">
                  <c:v>5272.1758</c:v>
                </c:pt>
                <c:pt idx="2274">
                  <c:v>1682.597</c:v>
                </c:pt>
                <c:pt idx="2275">
                  <c:v>11945.1327</c:v>
                </c:pt>
                <c:pt idx="2276">
                  <c:v>29330.98315</c:v>
                </c:pt>
                <c:pt idx="2277">
                  <c:v>7243.8136000000004</c:v>
                </c:pt>
                <c:pt idx="2278">
                  <c:v>10422.916649999999</c:v>
                </c:pt>
                <c:pt idx="2279">
                  <c:v>44202.653599999998</c:v>
                </c:pt>
                <c:pt idx="2280">
                  <c:v>13555.0049</c:v>
                </c:pt>
                <c:pt idx="2281">
                  <c:v>13063.883</c:v>
                </c:pt>
                <c:pt idx="2282">
                  <c:v>19798.054550000001</c:v>
                </c:pt>
                <c:pt idx="2283">
                  <c:v>2221.5644499999999</c:v>
                </c:pt>
                <c:pt idx="2284">
                  <c:v>1634.5734</c:v>
                </c:pt>
                <c:pt idx="2285">
                  <c:v>2117.3388500000001</c:v>
                </c:pt>
                <c:pt idx="2286">
                  <c:v>8688.8588500000005</c:v>
                </c:pt>
                <c:pt idx="2287">
                  <c:v>48673.558799999999</c:v>
                </c:pt>
                <c:pt idx="2288">
                  <c:v>4661.2863500000003</c:v>
                </c:pt>
                <c:pt idx="2289">
                  <c:v>8125.7844999999998</c:v>
                </c:pt>
                <c:pt idx="2290">
                  <c:v>12644.589</c:v>
                </c:pt>
                <c:pt idx="2291">
                  <c:v>4564.1914500000003</c:v>
                </c:pt>
                <c:pt idx="2292">
                  <c:v>4846.9201499999999</c:v>
                </c:pt>
                <c:pt idx="2293">
                  <c:v>7633.7205999999996</c:v>
                </c:pt>
                <c:pt idx="2294">
                  <c:v>15170.069</c:v>
                </c:pt>
                <c:pt idx="2295">
                  <c:v>17496.306</c:v>
                </c:pt>
                <c:pt idx="2296">
                  <c:v>2639.0428999999999</c:v>
                </c:pt>
                <c:pt idx="2297">
                  <c:v>33732.686699999998</c:v>
                </c:pt>
                <c:pt idx="2298">
                  <c:v>14382.709049999999</c:v>
                </c:pt>
                <c:pt idx="2299">
                  <c:v>7626.9930000000004</c:v>
                </c:pt>
                <c:pt idx="2300">
                  <c:v>5257.5079500000002</c:v>
                </c:pt>
                <c:pt idx="2301">
                  <c:v>2473.3341</c:v>
                </c:pt>
                <c:pt idx="2302">
                  <c:v>21774.32215</c:v>
                </c:pt>
                <c:pt idx="2303">
                  <c:v>35069.374519999998</c:v>
                </c:pt>
                <c:pt idx="2304">
                  <c:v>13041.921</c:v>
                </c:pt>
                <c:pt idx="2305">
                  <c:v>5245.2268999999997</c:v>
                </c:pt>
                <c:pt idx="2306">
                  <c:v>13451.121999999999</c:v>
                </c:pt>
                <c:pt idx="2307">
                  <c:v>13462.52</c:v>
                </c:pt>
                <c:pt idx="2308">
                  <c:v>5488.2619999999997</c:v>
                </c:pt>
                <c:pt idx="2309">
                  <c:v>4320.4108500000002</c:v>
                </c:pt>
                <c:pt idx="2310">
                  <c:v>6250.4350000000004</c:v>
                </c:pt>
                <c:pt idx="2311">
                  <c:v>25333.332839999999</c:v>
                </c:pt>
                <c:pt idx="2312">
                  <c:v>2913.569</c:v>
                </c:pt>
                <c:pt idx="2313">
                  <c:v>12032.325999999999</c:v>
                </c:pt>
                <c:pt idx="2314">
                  <c:v>13470.804400000001</c:v>
                </c:pt>
                <c:pt idx="2315">
                  <c:v>6289.7548999999999</c:v>
                </c:pt>
                <c:pt idx="2316">
                  <c:v>2927.0646999999999</c:v>
                </c:pt>
                <c:pt idx="2317">
                  <c:v>6238.2979999999998</c:v>
                </c:pt>
                <c:pt idx="2318">
                  <c:v>10096.969999999999</c:v>
                </c:pt>
                <c:pt idx="2319">
                  <c:v>7348.1419999999998</c:v>
                </c:pt>
                <c:pt idx="2320">
                  <c:v>4673.3922000000002</c:v>
                </c:pt>
                <c:pt idx="2321">
                  <c:v>12233.828</c:v>
                </c:pt>
                <c:pt idx="2322">
                  <c:v>32108.662820000001</c:v>
                </c:pt>
                <c:pt idx="2323">
                  <c:v>8965.7957499999993</c:v>
                </c:pt>
                <c:pt idx="2324">
                  <c:v>2304.0021999999999</c:v>
                </c:pt>
                <c:pt idx="2325">
                  <c:v>9487.6442000000006</c:v>
                </c:pt>
                <c:pt idx="2326">
                  <c:v>1121.8739</c:v>
                </c:pt>
                <c:pt idx="2327">
                  <c:v>9549.5650999999998</c:v>
                </c:pt>
                <c:pt idx="2328">
                  <c:v>2217.4691499999999</c:v>
                </c:pt>
                <c:pt idx="2329">
                  <c:v>1628.4709</c:v>
                </c:pt>
                <c:pt idx="2330">
                  <c:v>12982.8747</c:v>
                </c:pt>
                <c:pt idx="2331">
                  <c:v>11674.13</c:v>
                </c:pt>
                <c:pt idx="2332">
                  <c:v>7160.0940000000001</c:v>
                </c:pt>
                <c:pt idx="2333">
                  <c:v>39047.285000000003</c:v>
                </c:pt>
                <c:pt idx="2334">
                  <c:v>6358.7764500000003</c:v>
                </c:pt>
                <c:pt idx="2335">
                  <c:v>19933.457999999999</c:v>
                </c:pt>
                <c:pt idx="2336">
                  <c:v>11534.872649999999</c:v>
                </c:pt>
                <c:pt idx="2337">
                  <c:v>47462.894</c:v>
                </c:pt>
                <c:pt idx="2338">
                  <c:v>4527.1829500000003</c:v>
                </c:pt>
                <c:pt idx="2339">
                  <c:v>38998.546000000002</c:v>
                </c:pt>
                <c:pt idx="2340">
                  <c:v>20009.63365</c:v>
                </c:pt>
                <c:pt idx="2341">
                  <c:v>3875.7341000000001</c:v>
                </c:pt>
                <c:pt idx="2342">
                  <c:v>41999.519999999997</c:v>
                </c:pt>
                <c:pt idx="2343">
                  <c:v>12609.88702</c:v>
                </c:pt>
                <c:pt idx="2344">
                  <c:v>41034.221400000002</c:v>
                </c:pt>
                <c:pt idx="2345">
                  <c:v>28468.919010000001</c:v>
                </c:pt>
                <c:pt idx="2346">
                  <c:v>2730.1078499999999</c:v>
                </c:pt>
                <c:pt idx="2347">
                  <c:v>3353.2840000000001</c:v>
                </c:pt>
                <c:pt idx="2348">
                  <c:v>14474.674999999999</c:v>
                </c:pt>
                <c:pt idx="2349">
                  <c:v>9500.5730500000009</c:v>
                </c:pt>
                <c:pt idx="2350">
                  <c:v>26467.09737</c:v>
                </c:pt>
                <c:pt idx="2351">
                  <c:v>4746.3440000000001</c:v>
                </c:pt>
                <c:pt idx="2352">
                  <c:v>23967.38305</c:v>
                </c:pt>
                <c:pt idx="2353">
                  <c:v>7518.0253499999999</c:v>
                </c:pt>
                <c:pt idx="2354">
                  <c:v>3279.8685500000001</c:v>
                </c:pt>
                <c:pt idx="2355">
                  <c:v>8596.8277999999991</c:v>
                </c:pt>
                <c:pt idx="2356">
                  <c:v>10702.642400000001</c:v>
                </c:pt>
                <c:pt idx="2357">
                  <c:v>4992.3764000000001</c:v>
                </c:pt>
                <c:pt idx="2358">
                  <c:v>2527.8186500000002</c:v>
                </c:pt>
                <c:pt idx="2359">
                  <c:v>1759.338</c:v>
                </c:pt>
                <c:pt idx="2360">
                  <c:v>2322.6217999999999</c:v>
                </c:pt>
                <c:pt idx="2361">
                  <c:v>16138.762049999999</c:v>
                </c:pt>
                <c:pt idx="2362">
                  <c:v>7804.1605</c:v>
                </c:pt>
                <c:pt idx="2363">
                  <c:v>2902.9065000000001</c:v>
                </c:pt>
                <c:pt idx="2364">
                  <c:v>9704.6680500000002</c:v>
                </c:pt>
                <c:pt idx="2365">
                  <c:v>4889.0367999999999</c:v>
                </c:pt>
                <c:pt idx="2366">
                  <c:v>25517.11363</c:v>
                </c:pt>
                <c:pt idx="2367">
                  <c:v>4500.33925</c:v>
                </c:pt>
                <c:pt idx="2368">
                  <c:v>19199.944</c:v>
                </c:pt>
                <c:pt idx="2369">
                  <c:v>16796.411940000002</c:v>
                </c:pt>
                <c:pt idx="2370">
                  <c:v>4915.0598499999996</c:v>
                </c:pt>
                <c:pt idx="2371">
                  <c:v>7624.63</c:v>
                </c:pt>
                <c:pt idx="2372">
                  <c:v>8410.0468500000006</c:v>
                </c:pt>
                <c:pt idx="2373">
                  <c:v>28340.188849999999</c:v>
                </c:pt>
                <c:pt idx="2374">
                  <c:v>4518.8262500000001</c:v>
                </c:pt>
                <c:pt idx="2375">
                  <c:v>14571.890799999999</c:v>
                </c:pt>
                <c:pt idx="2376">
                  <c:v>3378.91</c:v>
                </c:pt>
                <c:pt idx="2377">
                  <c:v>7144.86265</c:v>
                </c:pt>
                <c:pt idx="2378">
                  <c:v>10118.424000000001</c:v>
                </c:pt>
                <c:pt idx="2379">
                  <c:v>5484.4673000000003</c:v>
                </c:pt>
                <c:pt idx="2380">
                  <c:v>16420.494549999999</c:v>
                </c:pt>
                <c:pt idx="2381">
                  <c:v>7986.4752500000004</c:v>
                </c:pt>
                <c:pt idx="2382">
                  <c:v>7418.5219999999999</c:v>
                </c:pt>
                <c:pt idx="2383">
                  <c:v>13887.968500000001</c:v>
                </c:pt>
                <c:pt idx="2384">
                  <c:v>6551.7501000000002</c:v>
                </c:pt>
                <c:pt idx="2385">
                  <c:v>5267.8181500000001</c:v>
                </c:pt>
                <c:pt idx="2386">
                  <c:v>17361.766100000001</c:v>
                </c:pt>
                <c:pt idx="2387">
                  <c:v>34472.841</c:v>
                </c:pt>
                <c:pt idx="2388">
                  <c:v>1972.95</c:v>
                </c:pt>
                <c:pt idx="2389">
                  <c:v>21232.182260000001</c:v>
                </c:pt>
                <c:pt idx="2390">
                  <c:v>8627.5411000000004</c:v>
                </c:pt>
                <c:pt idx="2391">
                  <c:v>4433.3877000000002</c:v>
                </c:pt>
                <c:pt idx="2392">
                  <c:v>4438.2633999999998</c:v>
                </c:pt>
                <c:pt idx="2393">
                  <c:v>24915.220850000002</c:v>
                </c:pt>
                <c:pt idx="2394">
                  <c:v>23241.47453</c:v>
                </c:pt>
                <c:pt idx="2395">
                  <c:v>9957.7216000000008</c:v>
                </c:pt>
                <c:pt idx="2396">
                  <c:v>8269.0439999999999</c:v>
                </c:pt>
                <c:pt idx="2397">
                  <c:v>18767.737700000001</c:v>
                </c:pt>
                <c:pt idx="2398">
                  <c:v>36580.282160000002</c:v>
                </c:pt>
                <c:pt idx="2399">
                  <c:v>8765.2489999999998</c:v>
                </c:pt>
                <c:pt idx="2400">
                  <c:v>5383.5360000000001</c:v>
                </c:pt>
                <c:pt idx="2401">
                  <c:v>12124.992399999999</c:v>
                </c:pt>
                <c:pt idx="2402">
                  <c:v>2709.24395</c:v>
                </c:pt>
                <c:pt idx="2403">
                  <c:v>3987.9259999999999</c:v>
                </c:pt>
                <c:pt idx="2404">
                  <c:v>12495.290849999999</c:v>
                </c:pt>
                <c:pt idx="2405">
                  <c:v>26018.950519999999</c:v>
                </c:pt>
                <c:pt idx="2406">
                  <c:v>8798.5930000000008</c:v>
                </c:pt>
                <c:pt idx="2407">
                  <c:v>35595.589800000002</c:v>
                </c:pt>
                <c:pt idx="2408">
                  <c:v>42211.138200000001</c:v>
                </c:pt>
                <c:pt idx="2409">
                  <c:v>1711.0268000000001</c:v>
                </c:pt>
                <c:pt idx="2410">
                  <c:v>8569.8618000000006</c:v>
                </c:pt>
                <c:pt idx="2411">
                  <c:v>2020.1769999999999</c:v>
                </c:pt>
                <c:pt idx="2412">
                  <c:v>16450.894700000001</c:v>
                </c:pt>
                <c:pt idx="2413">
                  <c:v>21595.382290000001</c:v>
                </c:pt>
                <c:pt idx="2414">
                  <c:v>9850.4320000000007</c:v>
                </c:pt>
                <c:pt idx="2415">
                  <c:v>6877.9800999999998</c:v>
                </c:pt>
                <c:pt idx="2416">
                  <c:v>21677.283449999999</c:v>
                </c:pt>
                <c:pt idx="2417">
                  <c:v>44423.803</c:v>
                </c:pt>
                <c:pt idx="2418">
                  <c:v>4137.5227000000004</c:v>
                </c:pt>
                <c:pt idx="2419">
                  <c:v>13747.87235</c:v>
                </c:pt>
                <c:pt idx="2420">
                  <c:v>12950.0712</c:v>
                </c:pt>
                <c:pt idx="2421">
                  <c:v>12094.477999999999</c:v>
                </c:pt>
                <c:pt idx="2422">
                  <c:v>37484.4493</c:v>
                </c:pt>
                <c:pt idx="2423">
                  <c:v>39725.518049999999</c:v>
                </c:pt>
                <c:pt idx="2424">
                  <c:v>2250.8352</c:v>
                </c:pt>
                <c:pt idx="2425">
                  <c:v>22493.659640000002</c:v>
                </c:pt>
                <c:pt idx="2426">
                  <c:v>20234.854749999999</c:v>
                </c:pt>
                <c:pt idx="2427">
                  <c:v>1704.7001499999999</c:v>
                </c:pt>
                <c:pt idx="2428">
                  <c:v>33475.817150000003</c:v>
                </c:pt>
                <c:pt idx="2429">
                  <c:v>3161.4540000000002</c:v>
                </c:pt>
                <c:pt idx="2430">
                  <c:v>11394.065549999999</c:v>
                </c:pt>
                <c:pt idx="2431">
                  <c:v>21880.82</c:v>
                </c:pt>
                <c:pt idx="2432">
                  <c:v>7325.0482000000002</c:v>
                </c:pt>
                <c:pt idx="2433">
                  <c:v>44501.398200000003</c:v>
                </c:pt>
                <c:pt idx="2434">
                  <c:v>3594.17085</c:v>
                </c:pt>
                <c:pt idx="2435">
                  <c:v>39727.614000000001</c:v>
                </c:pt>
                <c:pt idx="2436">
                  <c:v>8023.1354499999998</c:v>
                </c:pt>
                <c:pt idx="2437">
                  <c:v>14394.5579</c:v>
                </c:pt>
                <c:pt idx="2438">
                  <c:v>9288.0267000000003</c:v>
                </c:pt>
                <c:pt idx="2439">
                  <c:v>25309.489000000001</c:v>
                </c:pt>
                <c:pt idx="2440">
                  <c:v>3353.4703</c:v>
                </c:pt>
                <c:pt idx="2441">
                  <c:v>10594.501550000001</c:v>
                </c:pt>
                <c:pt idx="2442">
                  <c:v>8277.5229999999992</c:v>
                </c:pt>
                <c:pt idx="2443">
                  <c:v>17929.303370000001</c:v>
                </c:pt>
                <c:pt idx="2444">
                  <c:v>2480.9791</c:v>
                </c:pt>
                <c:pt idx="2445">
                  <c:v>4462.7218000000003</c:v>
                </c:pt>
                <c:pt idx="2446">
                  <c:v>1981.5818999999999</c:v>
                </c:pt>
                <c:pt idx="2447">
                  <c:v>11554.223599999999</c:v>
                </c:pt>
                <c:pt idx="2448">
                  <c:v>48970.247600000002</c:v>
                </c:pt>
                <c:pt idx="2449">
                  <c:v>6548.1950500000003</c:v>
                </c:pt>
                <c:pt idx="2450">
                  <c:v>5708.8670000000002</c:v>
                </c:pt>
                <c:pt idx="2451">
                  <c:v>7045.4989999999998</c:v>
                </c:pt>
                <c:pt idx="2452">
                  <c:v>8978.1851000000006</c:v>
                </c:pt>
                <c:pt idx="2453">
                  <c:v>5757.41345</c:v>
                </c:pt>
                <c:pt idx="2454">
                  <c:v>14349.8544</c:v>
                </c:pt>
                <c:pt idx="2455">
                  <c:v>10928.849</c:v>
                </c:pt>
                <c:pt idx="2456">
                  <c:v>39871.704299999998</c:v>
                </c:pt>
                <c:pt idx="2457">
                  <c:v>13974.455550000001</c:v>
                </c:pt>
                <c:pt idx="2458">
                  <c:v>1909.52745</c:v>
                </c:pt>
                <c:pt idx="2459">
                  <c:v>12096.6512</c:v>
                </c:pt>
                <c:pt idx="2460">
                  <c:v>13204.28565</c:v>
                </c:pt>
                <c:pt idx="2461">
                  <c:v>4562.8420999999998</c:v>
                </c:pt>
                <c:pt idx="2462">
                  <c:v>8551.3469999999998</c:v>
                </c:pt>
                <c:pt idx="2463">
                  <c:v>2102.2647000000002</c:v>
                </c:pt>
                <c:pt idx="2464">
                  <c:v>34672.147199999999</c:v>
                </c:pt>
                <c:pt idx="2465">
                  <c:v>15161.5344</c:v>
                </c:pt>
                <c:pt idx="2466">
                  <c:v>11884.048580000001</c:v>
                </c:pt>
                <c:pt idx="2467">
                  <c:v>4454.40265</c:v>
                </c:pt>
                <c:pt idx="2468">
                  <c:v>5855.9025000000001</c:v>
                </c:pt>
                <c:pt idx="2469">
                  <c:v>4076.4969999999998</c:v>
                </c:pt>
                <c:pt idx="2470">
                  <c:v>15019.760050000001</c:v>
                </c:pt>
                <c:pt idx="2471">
                  <c:v>19023.259999999998</c:v>
                </c:pt>
                <c:pt idx="2472">
                  <c:v>10796.35025</c:v>
                </c:pt>
                <c:pt idx="2473">
                  <c:v>11353.2276</c:v>
                </c:pt>
                <c:pt idx="2474">
                  <c:v>9748.9105999999992</c:v>
                </c:pt>
                <c:pt idx="2475">
                  <c:v>10577.087</c:v>
                </c:pt>
                <c:pt idx="2476">
                  <c:v>41676.081100000003</c:v>
                </c:pt>
                <c:pt idx="2477">
                  <c:v>11286.538699999999</c:v>
                </c:pt>
                <c:pt idx="2478">
                  <c:v>3591.48</c:v>
                </c:pt>
                <c:pt idx="2479">
                  <c:v>33907.548000000003</c:v>
                </c:pt>
                <c:pt idx="2480">
                  <c:v>11299.343000000001</c:v>
                </c:pt>
                <c:pt idx="2481">
                  <c:v>4561.1885000000002</c:v>
                </c:pt>
                <c:pt idx="2482">
                  <c:v>44641.197399999997</c:v>
                </c:pt>
                <c:pt idx="2483">
                  <c:v>1674.6323</c:v>
                </c:pt>
                <c:pt idx="2484">
                  <c:v>23045.566159999998</c:v>
                </c:pt>
                <c:pt idx="2485">
                  <c:v>3227.1210999999998</c:v>
                </c:pt>
                <c:pt idx="2486">
                  <c:v>16776.304049999999</c:v>
                </c:pt>
                <c:pt idx="2487">
                  <c:v>11253.421</c:v>
                </c:pt>
                <c:pt idx="2488">
                  <c:v>3471.4096</c:v>
                </c:pt>
                <c:pt idx="2489">
                  <c:v>11363.2832</c:v>
                </c:pt>
                <c:pt idx="2490">
                  <c:v>20420.604650000001</c:v>
                </c:pt>
                <c:pt idx="2491">
                  <c:v>10338.9316</c:v>
                </c:pt>
                <c:pt idx="2492">
                  <c:v>8988.1587500000005</c:v>
                </c:pt>
                <c:pt idx="2493">
                  <c:v>10493.9458</c:v>
                </c:pt>
                <c:pt idx="2494">
                  <c:v>2904.0880000000002</c:v>
                </c:pt>
                <c:pt idx="2495">
                  <c:v>8605.3615000000009</c:v>
                </c:pt>
                <c:pt idx="2496">
                  <c:v>11512.405000000001</c:v>
                </c:pt>
                <c:pt idx="2497">
                  <c:v>41949.244100000004</c:v>
                </c:pt>
                <c:pt idx="2498">
                  <c:v>24180.933499999999</c:v>
                </c:pt>
                <c:pt idx="2499">
                  <c:v>5312.1698500000002</c:v>
                </c:pt>
                <c:pt idx="2500">
                  <c:v>2396.0958999999998</c:v>
                </c:pt>
                <c:pt idx="2501">
                  <c:v>10807.4863</c:v>
                </c:pt>
                <c:pt idx="2502">
                  <c:v>9222.4025999999994</c:v>
                </c:pt>
                <c:pt idx="2503">
                  <c:v>36124.573700000001</c:v>
                </c:pt>
                <c:pt idx="2504">
                  <c:v>38282.749499999998</c:v>
                </c:pt>
                <c:pt idx="2505">
                  <c:v>5693.4305000000004</c:v>
                </c:pt>
                <c:pt idx="2506">
                  <c:v>34166.273000000001</c:v>
                </c:pt>
                <c:pt idx="2507">
                  <c:v>8347.1643000000004</c:v>
                </c:pt>
                <c:pt idx="2508">
                  <c:v>46661.4424</c:v>
                </c:pt>
                <c:pt idx="2509">
                  <c:v>18903.491409999999</c:v>
                </c:pt>
                <c:pt idx="2510">
                  <c:v>40904.199500000002</c:v>
                </c:pt>
                <c:pt idx="2511">
                  <c:v>14254.608200000001</c:v>
                </c:pt>
                <c:pt idx="2512">
                  <c:v>10214.636</c:v>
                </c:pt>
                <c:pt idx="2513">
                  <c:v>5836.5204000000003</c:v>
                </c:pt>
                <c:pt idx="2514">
                  <c:v>14358.364369999999</c:v>
                </c:pt>
                <c:pt idx="2515">
                  <c:v>1728.8969999999999</c:v>
                </c:pt>
                <c:pt idx="2516">
                  <c:v>8582.3022999999994</c:v>
                </c:pt>
                <c:pt idx="2517">
                  <c:v>3693.4279999999999</c:v>
                </c:pt>
                <c:pt idx="2518">
                  <c:v>20709.020339999999</c:v>
                </c:pt>
                <c:pt idx="2519">
                  <c:v>9991.0376500000002</c:v>
                </c:pt>
                <c:pt idx="2520">
                  <c:v>19673.335729999999</c:v>
                </c:pt>
                <c:pt idx="2521">
                  <c:v>11085.586799999999</c:v>
                </c:pt>
                <c:pt idx="2522">
                  <c:v>7623.518</c:v>
                </c:pt>
                <c:pt idx="2523">
                  <c:v>3176.2876999999999</c:v>
                </c:pt>
                <c:pt idx="2524">
                  <c:v>3704.3544999999999</c:v>
                </c:pt>
                <c:pt idx="2525">
                  <c:v>36898.733079999998</c:v>
                </c:pt>
                <c:pt idx="2526">
                  <c:v>9048.0272999999997</c:v>
                </c:pt>
                <c:pt idx="2527">
                  <c:v>7954.5169999999998</c:v>
                </c:pt>
                <c:pt idx="2528">
                  <c:v>27117.993780000001</c:v>
                </c:pt>
                <c:pt idx="2529">
                  <c:v>6338.0756000000001</c:v>
                </c:pt>
                <c:pt idx="2530">
                  <c:v>9630.3970000000008</c:v>
                </c:pt>
                <c:pt idx="2531">
                  <c:v>11289.10925</c:v>
                </c:pt>
                <c:pt idx="2532">
                  <c:v>52590.829389999999</c:v>
                </c:pt>
                <c:pt idx="2533">
                  <c:v>2261.5688</c:v>
                </c:pt>
                <c:pt idx="2534">
                  <c:v>10791.96</c:v>
                </c:pt>
                <c:pt idx="2535">
                  <c:v>5979.7309999999998</c:v>
                </c:pt>
                <c:pt idx="2536">
                  <c:v>2203.7359499999998</c:v>
                </c:pt>
                <c:pt idx="2537">
                  <c:v>12235.8392</c:v>
                </c:pt>
                <c:pt idx="2538">
                  <c:v>40941.285400000001</c:v>
                </c:pt>
                <c:pt idx="2539">
                  <c:v>5630.4578499999998</c:v>
                </c:pt>
                <c:pt idx="2540">
                  <c:v>11015.1747</c:v>
                </c:pt>
                <c:pt idx="2541">
                  <c:v>7228.2156500000001</c:v>
                </c:pt>
                <c:pt idx="2542">
                  <c:v>39722.746200000001</c:v>
                </c:pt>
                <c:pt idx="2543">
                  <c:v>14426.073850000001</c:v>
                </c:pt>
                <c:pt idx="2544">
                  <c:v>2459.7201</c:v>
                </c:pt>
                <c:pt idx="2545">
                  <c:v>3989.8409999999999</c:v>
                </c:pt>
                <c:pt idx="2546">
                  <c:v>7727.2532000000001</c:v>
                </c:pt>
                <c:pt idx="2547">
                  <c:v>5124.1886999999997</c:v>
                </c:pt>
                <c:pt idx="2548">
                  <c:v>18963.171920000001</c:v>
                </c:pt>
                <c:pt idx="2549">
                  <c:v>2200.8308499999998</c:v>
                </c:pt>
                <c:pt idx="2550">
                  <c:v>7153.5538999999999</c:v>
                </c:pt>
                <c:pt idx="2551">
                  <c:v>5227.9887500000004</c:v>
                </c:pt>
                <c:pt idx="2552">
                  <c:v>10982.5013</c:v>
                </c:pt>
                <c:pt idx="2553">
                  <c:v>4529.4769999999999</c:v>
                </c:pt>
                <c:pt idx="2554">
                  <c:v>4670.6400000000003</c:v>
                </c:pt>
                <c:pt idx="2555">
                  <c:v>6112.3529500000004</c:v>
                </c:pt>
                <c:pt idx="2556">
                  <c:v>17178.682400000002</c:v>
                </c:pt>
                <c:pt idx="2557">
                  <c:v>22478.6</c:v>
                </c:pt>
                <c:pt idx="2558">
                  <c:v>11093.6229</c:v>
                </c:pt>
                <c:pt idx="2559">
                  <c:v>6457.8433999999997</c:v>
                </c:pt>
                <c:pt idx="2560">
                  <c:v>4433.9159</c:v>
                </c:pt>
                <c:pt idx="2561">
                  <c:v>2154.3609999999999</c:v>
                </c:pt>
                <c:pt idx="2562">
                  <c:v>23887.662700000001</c:v>
                </c:pt>
                <c:pt idx="2563">
                  <c:v>6496.8860000000004</c:v>
                </c:pt>
                <c:pt idx="2564">
                  <c:v>2899.4893499999998</c:v>
                </c:pt>
                <c:pt idx="2565">
                  <c:v>19350.368900000001</c:v>
                </c:pt>
                <c:pt idx="2566">
                  <c:v>7650.7737500000003</c:v>
                </c:pt>
                <c:pt idx="2567">
                  <c:v>2850.6837500000001</c:v>
                </c:pt>
                <c:pt idx="2568">
                  <c:v>2632.9920000000002</c:v>
                </c:pt>
                <c:pt idx="2569">
                  <c:v>9447.3824000000004</c:v>
                </c:pt>
                <c:pt idx="2570">
                  <c:v>18328.238099999999</c:v>
                </c:pt>
                <c:pt idx="2571">
                  <c:v>8603.8233999999993</c:v>
                </c:pt>
                <c:pt idx="2572">
                  <c:v>37465.34375</c:v>
                </c:pt>
                <c:pt idx="2573">
                  <c:v>13844.797200000001</c:v>
                </c:pt>
                <c:pt idx="2574">
                  <c:v>21771.3423</c:v>
                </c:pt>
                <c:pt idx="2575">
                  <c:v>13126.677449999999</c:v>
                </c:pt>
                <c:pt idx="2576">
                  <c:v>5327.4002499999997</c:v>
                </c:pt>
                <c:pt idx="2577">
                  <c:v>13725.47184</c:v>
                </c:pt>
                <c:pt idx="2578">
                  <c:v>13019.161050000001</c:v>
                </c:pt>
                <c:pt idx="2579">
                  <c:v>8671.1912499999999</c:v>
                </c:pt>
                <c:pt idx="2580">
                  <c:v>4134.0824499999999</c:v>
                </c:pt>
                <c:pt idx="2581">
                  <c:v>18838.703659999999</c:v>
                </c:pt>
                <c:pt idx="2582">
                  <c:v>33307.550799999997</c:v>
                </c:pt>
                <c:pt idx="2583">
                  <c:v>5699.8374999999996</c:v>
                </c:pt>
                <c:pt idx="2584">
                  <c:v>6393.6034499999996</c:v>
                </c:pt>
                <c:pt idx="2585">
                  <c:v>4934.7049999999999</c:v>
                </c:pt>
                <c:pt idx="2586">
                  <c:v>6198.7518</c:v>
                </c:pt>
                <c:pt idx="2587">
                  <c:v>8733.2292500000003</c:v>
                </c:pt>
                <c:pt idx="2588">
                  <c:v>2055.3249000000001</c:v>
                </c:pt>
                <c:pt idx="2589">
                  <c:v>9964.06</c:v>
                </c:pt>
                <c:pt idx="2590">
                  <c:v>18223.4512</c:v>
                </c:pt>
                <c:pt idx="2591">
                  <c:v>5116.5003999999999</c:v>
                </c:pt>
                <c:pt idx="2592">
                  <c:v>36910.608030000003</c:v>
                </c:pt>
                <c:pt idx="2593">
                  <c:v>38415.474000000002</c:v>
                </c:pt>
                <c:pt idx="2594">
                  <c:v>20296.863450000001</c:v>
                </c:pt>
                <c:pt idx="2595">
                  <c:v>12347.172</c:v>
                </c:pt>
                <c:pt idx="2596">
                  <c:v>5373.3642499999996</c:v>
                </c:pt>
                <c:pt idx="2597">
                  <c:v>23563.016179999999</c:v>
                </c:pt>
                <c:pt idx="2598">
                  <c:v>1702.4553000000001</c:v>
                </c:pt>
                <c:pt idx="2599">
                  <c:v>10806.839</c:v>
                </c:pt>
                <c:pt idx="2600">
                  <c:v>3956.0714499999999</c:v>
                </c:pt>
                <c:pt idx="2601">
                  <c:v>12890.057650000001</c:v>
                </c:pt>
                <c:pt idx="2602">
                  <c:v>5415.6611999999996</c:v>
                </c:pt>
                <c:pt idx="2603">
                  <c:v>4058.1161000000002</c:v>
                </c:pt>
                <c:pt idx="2604">
                  <c:v>41661.601999999999</c:v>
                </c:pt>
                <c:pt idx="2605">
                  <c:v>7537.1638999999996</c:v>
                </c:pt>
                <c:pt idx="2606">
                  <c:v>4718.2035500000002</c:v>
                </c:pt>
                <c:pt idx="2607">
                  <c:v>6593.5083000000004</c:v>
                </c:pt>
                <c:pt idx="2608">
                  <c:v>8442.6669999999995</c:v>
                </c:pt>
                <c:pt idx="2609">
                  <c:v>26125.674770000001</c:v>
                </c:pt>
                <c:pt idx="2610">
                  <c:v>6858.4795999999997</c:v>
                </c:pt>
                <c:pt idx="2611">
                  <c:v>4795.6567999999997</c:v>
                </c:pt>
                <c:pt idx="2612">
                  <c:v>6640.5448500000002</c:v>
                </c:pt>
                <c:pt idx="2613">
                  <c:v>7162.0122000000001</c:v>
                </c:pt>
                <c:pt idx="2614">
                  <c:v>10594.225700000001</c:v>
                </c:pt>
                <c:pt idx="2615">
                  <c:v>11938.255950000001</c:v>
                </c:pt>
                <c:pt idx="2616">
                  <c:v>60021.398970000002</c:v>
                </c:pt>
                <c:pt idx="2617">
                  <c:v>20167.336029999999</c:v>
                </c:pt>
                <c:pt idx="2618">
                  <c:v>12479.70895</c:v>
                </c:pt>
                <c:pt idx="2619">
                  <c:v>11345.519</c:v>
                </c:pt>
                <c:pt idx="2620">
                  <c:v>8515.7587000000003</c:v>
                </c:pt>
                <c:pt idx="2621">
                  <c:v>2699.56835</c:v>
                </c:pt>
                <c:pt idx="2622">
                  <c:v>14449.8544</c:v>
                </c:pt>
                <c:pt idx="2623">
                  <c:v>12224.350850000001</c:v>
                </c:pt>
                <c:pt idx="2624">
                  <c:v>6985.50695</c:v>
                </c:pt>
                <c:pt idx="2625">
                  <c:v>3238.4357</c:v>
                </c:pt>
                <c:pt idx="2626">
                  <c:v>47269.853999999999</c:v>
                </c:pt>
                <c:pt idx="2627">
                  <c:v>49577.662400000001</c:v>
                </c:pt>
                <c:pt idx="2628">
                  <c:v>4296.2712000000001</c:v>
                </c:pt>
                <c:pt idx="2629">
                  <c:v>3171.6149</c:v>
                </c:pt>
                <c:pt idx="2630">
                  <c:v>1135.9407000000001</c:v>
                </c:pt>
                <c:pt idx="2631">
                  <c:v>5615.3689999999997</c:v>
                </c:pt>
                <c:pt idx="2632">
                  <c:v>9101.7980000000007</c:v>
                </c:pt>
                <c:pt idx="2633">
                  <c:v>6059.1729999999998</c:v>
                </c:pt>
                <c:pt idx="2634">
                  <c:v>1633.9618</c:v>
                </c:pt>
                <c:pt idx="2635">
                  <c:v>37607.527699999999</c:v>
                </c:pt>
                <c:pt idx="2636">
                  <c:v>18648.421699999999</c:v>
                </c:pt>
                <c:pt idx="2637">
                  <c:v>1241.5650000000001</c:v>
                </c:pt>
                <c:pt idx="2638">
                  <c:v>16232.847</c:v>
                </c:pt>
                <c:pt idx="2639">
                  <c:v>15828.82173</c:v>
                </c:pt>
                <c:pt idx="2640">
                  <c:v>4415.1588000000002</c:v>
                </c:pt>
                <c:pt idx="2641">
                  <c:v>6474.0129999999999</c:v>
                </c:pt>
                <c:pt idx="2642">
                  <c:v>11436.738149999999</c:v>
                </c:pt>
                <c:pt idx="2643">
                  <c:v>11305.93455</c:v>
                </c:pt>
                <c:pt idx="2644">
                  <c:v>30063.580549999999</c:v>
                </c:pt>
                <c:pt idx="2645">
                  <c:v>10197.772199999999</c:v>
                </c:pt>
                <c:pt idx="2646">
                  <c:v>4544.2348000000002</c:v>
                </c:pt>
                <c:pt idx="2647">
                  <c:v>3277.1610000000001</c:v>
                </c:pt>
                <c:pt idx="2648">
                  <c:v>6770.1925000000001</c:v>
                </c:pt>
                <c:pt idx="2649">
                  <c:v>7337.7479999999996</c:v>
                </c:pt>
                <c:pt idx="2650">
                  <c:v>10370.912549999999</c:v>
                </c:pt>
                <c:pt idx="2651">
                  <c:v>26926.5144</c:v>
                </c:pt>
                <c:pt idx="2652">
                  <c:v>10704.47</c:v>
                </c:pt>
                <c:pt idx="2653">
                  <c:v>34254.053350000002</c:v>
                </c:pt>
                <c:pt idx="2654">
                  <c:v>1880.4870000000001</c:v>
                </c:pt>
                <c:pt idx="2655">
                  <c:v>8615.2999999999993</c:v>
                </c:pt>
                <c:pt idx="2656">
                  <c:v>3292.5298499999999</c:v>
                </c:pt>
                <c:pt idx="2657">
                  <c:v>3021.80915</c:v>
                </c:pt>
                <c:pt idx="2658">
                  <c:v>14478.33015</c:v>
                </c:pt>
                <c:pt idx="2659">
                  <c:v>4747.0528999999997</c:v>
                </c:pt>
                <c:pt idx="2660">
                  <c:v>17043.341400000001</c:v>
                </c:pt>
                <c:pt idx="2661">
                  <c:v>10959.33</c:v>
                </c:pt>
                <c:pt idx="2662">
                  <c:v>2741.9479999999999</c:v>
                </c:pt>
                <c:pt idx="2663">
                  <c:v>4357.0436499999996</c:v>
                </c:pt>
                <c:pt idx="2664">
                  <c:v>22462.043750000001</c:v>
                </c:pt>
                <c:pt idx="2665">
                  <c:v>4189.1130999999996</c:v>
                </c:pt>
                <c:pt idx="2666">
                  <c:v>8283.6807000000008</c:v>
                </c:pt>
                <c:pt idx="2667">
                  <c:v>24535.698550000001</c:v>
                </c:pt>
                <c:pt idx="2668">
                  <c:v>14283.4594</c:v>
                </c:pt>
                <c:pt idx="2669">
                  <c:v>1720.3536999999999</c:v>
                </c:pt>
                <c:pt idx="2670">
                  <c:v>47403.88</c:v>
                </c:pt>
                <c:pt idx="2671">
                  <c:v>8534.6718000000001</c:v>
                </c:pt>
                <c:pt idx="2672">
                  <c:v>3732.6251000000002</c:v>
                </c:pt>
                <c:pt idx="2673">
                  <c:v>5472.4489999999996</c:v>
                </c:pt>
                <c:pt idx="2674">
                  <c:v>38344.565999999999</c:v>
                </c:pt>
                <c:pt idx="2675">
                  <c:v>7147.4727999999996</c:v>
                </c:pt>
                <c:pt idx="2676">
                  <c:v>7133.9025000000001</c:v>
                </c:pt>
                <c:pt idx="2677">
                  <c:v>34828.654000000002</c:v>
                </c:pt>
                <c:pt idx="2678">
                  <c:v>1515.3449000000001</c:v>
                </c:pt>
                <c:pt idx="2679">
                  <c:v>9301.8935500000007</c:v>
                </c:pt>
                <c:pt idx="2680">
                  <c:v>11931.125249999999</c:v>
                </c:pt>
                <c:pt idx="2681">
                  <c:v>1964.78</c:v>
                </c:pt>
                <c:pt idx="2682">
                  <c:v>1708.9257500000001</c:v>
                </c:pt>
                <c:pt idx="2683">
                  <c:v>4340.4408999999996</c:v>
                </c:pt>
                <c:pt idx="2684">
                  <c:v>5261.4694499999996</c:v>
                </c:pt>
                <c:pt idx="2685">
                  <c:v>2710.8285500000002</c:v>
                </c:pt>
                <c:pt idx="2686">
                  <c:v>62592.873090000001</c:v>
                </c:pt>
                <c:pt idx="2687">
                  <c:v>46718.163249999998</c:v>
                </c:pt>
                <c:pt idx="2688">
                  <c:v>3208.7869999999998</c:v>
                </c:pt>
                <c:pt idx="2689">
                  <c:v>37829.724199999997</c:v>
                </c:pt>
                <c:pt idx="2690">
                  <c:v>21259.377949999998</c:v>
                </c:pt>
                <c:pt idx="2691">
                  <c:v>2464.6188000000002</c:v>
                </c:pt>
                <c:pt idx="2692">
                  <c:v>16115.3045</c:v>
                </c:pt>
                <c:pt idx="2693">
                  <c:v>21472.478800000001</c:v>
                </c:pt>
                <c:pt idx="2694">
                  <c:v>33900.652999999998</c:v>
                </c:pt>
                <c:pt idx="2695">
                  <c:v>6875.9610000000002</c:v>
                </c:pt>
                <c:pt idx="2696">
                  <c:v>6940.90985</c:v>
                </c:pt>
                <c:pt idx="2697">
                  <c:v>4571.4130500000001</c:v>
                </c:pt>
                <c:pt idx="2698">
                  <c:v>4536.259</c:v>
                </c:pt>
                <c:pt idx="2699">
                  <c:v>36397.576000000001</c:v>
                </c:pt>
                <c:pt idx="2700">
                  <c:v>18765.87545</c:v>
                </c:pt>
                <c:pt idx="2701">
                  <c:v>11272.331389999999</c:v>
                </c:pt>
                <c:pt idx="2702">
                  <c:v>1731.6769999999999</c:v>
                </c:pt>
                <c:pt idx="2703">
                  <c:v>1163.4627</c:v>
                </c:pt>
                <c:pt idx="2704">
                  <c:v>19496.71917</c:v>
                </c:pt>
                <c:pt idx="2705">
                  <c:v>7201.7008500000002</c:v>
                </c:pt>
                <c:pt idx="2706">
                  <c:v>5425.0233500000004</c:v>
                </c:pt>
                <c:pt idx="2707">
                  <c:v>28101.333050000001</c:v>
                </c:pt>
                <c:pt idx="2708">
                  <c:v>12981.3457</c:v>
                </c:pt>
                <c:pt idx="2709">
                  <c:v>43896.376300000004</c:v>
                </c:pt>
                <c:pt idx="2710">
                  <c:v>4239.8926499999998</c:v>
                </c:pt>
                <c:pt idx="2711">
                  <c:v>13143.336649999999</c:v>
                </c:pt>
                <c:pt idx="2712">
                  <c:v>7050.0213000000003</c:v>
                </c:pt>
                <c:pt idx="2713">
                  <c:v>9377.9046999999991</c:v>
                </c:pt>
                <c:pt idx="2714">
                  <c:v>22395.74424</c:v>
                </c:pt>
                <c:pt idx="2715">
                  <c:v>10325.206</c:v>
                </c:pt>
                <c:pt idx="2716">
                  <c:v>12629.1656</c:v>
                </c:pt>
                <c:pt idx="2717">
                  <c:v>10795.937330000001</c:v>
                </c:pt>
                <c:pt idx="2718">
                  <c:v>11411.684999999999</c:v>
                </c:pt>
                <c:pt idx="2719">
                  <c:v>10600.5483</c:v>
                </c:pt>
                <c:pt idx="2720">
                  <c:v>2205.9807999999998</c:v>
                </c:pt>
                <c:pt idx="2721">
                  <c:v>1629.8335</c:v>
                </c:pt>
                <c:pt idx="2722">
                  <c:v>2007.9449999999999</c:v>
                </c:pt>
                <c:pt idx="2723">
                  <c:v>29141.3603</c:v>
                </c:pt>
                <c:pt idx="2724">
                  <c:v>1826.8430000000001</c:v>
                </c:pt>
                <c:pt idx="2725">
                  <c:v>11090.7178</c:v>
                </c:pt>
                <c:pt idx="2726">
                  <c:v>39611.757700000002</c:v>
                </c:pt>
                <c:pt idx="2727">
                  <c:v>1837.2370000000001</c:v>
                </c:pt>
                <c:pt idx="2728">
                  <c:v>10797.3362</c:v>
                </c:pt>
                <c:pt idx="2729">
                  <c:v>2395.17155</c:v>
                </c:pt>
                <c:pt idx="2730">
                  <c:v>10602.385</c:v>
                </c:pt>
                <c:pt idx="2731">
                  <c:v>36837.466999999997</c:v>
                </c:pt>
                <c:pt idx="2732">
                  <c:v>12224.350850000001</c:v>
                </c:pt>
                <c:pt idx="2733">
                  <c:v>6985.50695</c:v>
                </c:pt>
                <c:pt idx="2734">
                  <c:v>3238.4357</c:v>
                </c:pt>
                <c:pt idx="2735">
                  <c:v>47269.853999999999</c:v>
                </c:pt>
                <c:pt idx="2736">
                  <c:v>49577.662400000001</c:v>
                </c:pt>
                <c:pt idx="2737">
                  <c:v>4296.2712000000001</c:v>
                </c:pt>
                <c:pt idx="2738">
                  <c:v>3171.6149</c:v>
                </c:pt>
                <c:pt idx="2739">
                  <c:v>1135.9407000000001</c:v>
                </c:pt>
                <c:pt idx="2740">
                  <c:v>5615.3689999999997</c:v>
                </c:pt>
                <c:pt idx="2741">
                  <c:v>9101.7980000000007</c:v>
                </c:pt>
                <c:pt idx="2742">
                  <c:v>6059.1729999999998</c:v>
                </c:pt>
                <c:pt idx="2743">
                  <c:v>1633.9618</c:v>
                </c:pt>
                <c:pt idx="2744">
                  <c:v>37607.527699999999</c:v>
                </c:pt>
                <c:pt idx="2745">
                  <c:v>2913.569</c:v>
                </c:pt>
                <c:pt idx="2746">
                  <c:v>12032.325999999999</c:v>
                </c:pt>
                <c:pt idx="2747">
                  <c:v>13470.804400000001</c:v>
                </c:pt>
                <c:pt idx="2748">
                  <c:v>6289.7548999999999</c:v>
                </c:pt>
                <c:pt idx="2749">
                  <c:v>2927.0646999999999</c:v>
                </c:pt>
                <c:pt idx="2750">
                  <c:v>6238.2979999999998</c:v>
                </c:pt>
                <c:pt idx="2751">
                  <c:v>10096.969999999999</c:v>
                </c:pt>
                <c:pt idx="2752">
                  <c:v>7348.1419999999998</c:v>
                </c:pt>
                <c:pt idx="2753">
                  <c:v>4673.3922000000002</c:v>
                </c:pt>
                <c:pt idx="2754">
                  <c:v>12233.828</c:v>
                </c:pt>
                <c:pt idx="2755">
                  <c:v>32108.662820000001</c:v>
                </c:pt>
                <c:pt idx="2756">
                  <c:v>8965.7957499999993</c:v>
                </c:pt>
                <c:pt idx="2757">
                  <c:v>2304.0021999999999</c:v>
                </c:pt>
                <c:pt idx="2758">
                  <c:v>9487.6442000000006</c:v>
                </c:pt>
                <c:pt idx="2759">
                  <c:v>1121.8739</c:v>
                </c:pt>
                <c:pt idx="2760">
                  <c:v>3987.9259999999999</c:v>
                </c:pt>
                <c:pt idx="2761">
                  <c:v>12495.290849999999</c:v>
                </c:pt>
                <c:pt idx="2762">
                  <c:v>26018.950519999999</c:v>
                </c:pt>
                <c:pt idx="2763">
                  <c:v>8798.5930000000008</c:v>
                </c:pt>
                <c:pt idx="2764">
                  <c:v>35595.589800000002</c:v>
                </c:pt>
                <c:pt idx="2765">
                  <c:v>42211.138200000001</c:v>
                </c:pt>
                <c:pt idx="2766">
                  <c:v>1711.0268000000001</c:v>
                </c:pt>
                <c:pt idx="2767">
                  <c:v>8569.8618000000006</c:v>
                </c:pt>
                <c:pt idx="2768">
                  <c:v>2020.1769999999999</c:v>
                </c:pt>
                <c:pt idx="2769">
                  <c:v>16450.894700000001</c:v>
                </c:pt>
                <c:pt idx="2770">
                  <c:v>21595.382290000001</c:v>
                </c:pt>
                <c:pt idx="2771">
                  <c:v>9850.4320000000007</c:v>
                </c:pt>
              </c:numCache>
            </c:numRef>
          </c:yVal>
          <c:smooth val="0"/>
          <c:extLst>
            <c:ext xmlns:c16="http://schemas.microsoft.com/office/drawing/2014/chart" uri="{C3380CC4-5D6E-409C-BE32-E72D297353CC}">
              <c16:uniqueId val="{00000000-2242-4D33-B67E-F91F52922CF6}"/>
            </c:ext>
          </c:extLst>
        </c:ser>
        <c:dLbls>
          <c:showLegendKey val="0"/>
          <c:showVal val="0"/>
          <c:showCatName val="0"/>
          <c:showSerName val="0"/>
          <c:showPercent val="0"/>
          <c:showBubbleSize val="0"/>
        </c:dLbls>
        <c:axId val="1955889855"/>
        <c:axId val="1855346207"/>
      </c:scatterChart>
      <c:valAx>
        <c:axId val="19558898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346207"/>
        <c:crosses val="autoZero"/>
        <c:crossBetween val="midCat"/>
      </c:valAx>
      <c:valAx>
        <c:axId val="1855346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Charges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8898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[medical_insurance.xlsx]Pivot_Insights!PivotTable3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Avg Charges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Pivot_Insights!$F$2</c:f>
              <c:strCache>
                <c:ptCount val="1"/>
                <c:pt idx="0">
                  <c:v>Total</c:v>
                </c:pt>
              </c:strCache>
            </c:strRef>
          </c:tx>
          <c:spPr>
            <a:solidFill>
              <a:schemeClr val="accent1"/>
            </a:solidFill>
            <a:ln>
              <a:noFill/>
            </a:ln>
            <a:effectLst/>
          </c:spPr>
          <c:invertIfNegative val="0"/>
          <c:cat>
            <c:strRef>
              <c:f>Pivot_Insights!$E$3:$E$7</c:f>
              <c:strCache>
                <c:ptCount val="4"/>
                <c:pt idx="0">
                  <c:v>northeast</c:v>
                </c:pt>
                <c:pt idx="1">
                  <c:v>northwest</c:v>
                </c:pt>
                <c:pt idx="2">
                  <c:v>southeast</c:v>
                </c:pt>
                <c:pt idx="3">
                  <c:v>southwest</c:v>
                </c:pt>
              </c:strCache>
            </c:strRef>
          </c:cat>
          <c:val>
            <c:numRef>
              <c:f>Pivot_Insights!$F$3:$F$7</c:f>
              <c:numCache>
                <c:formatCode>General</c:formatCode>
                <c:ptCount val="4"/>
                <c:pt idx="0">
                  <c:v>13475.874737170208</c:v>
                </c:pt>
                <c:pt idx="1">
                  <c:v>12463.129315361444</c:v>
                </c:pt>
                <c:pt idx="2">
                  <c:v>14748.777705979115</c:v>
                </c:pt>
                <c:pt idx="3">
                  <c:v>12164.196434561409</c:v>
                </c:pt>
              </c:numCache>
            </c:numRef>
          </c:val>
          <c:extLst>
            <c:ext xmlns:c16="http://schemas.microsoft.com/office/drawing/2014/chart" uri="{C3380CC4-5D6E-409C-BE32-E72D297353CC}">
              <c16:uniqueId val="{00000000-22B2-4F4B-9C37-8312490259B1}"/>
            </c:ext>
          </c:extLst>
        </c:ser>
        <c:dLbls>
          <c:showLegendKey val="0"/>
          <c:showVal val="0"/>
          <c:showCatName val="0"/>
          <c:showSerName val="0"/>
          <c:showPercent val="0"/>
          <c:showBubbleSize val="0"/>
        </c:dLbls>
        <c:gapWidth val="182"/>
        <c:axId val="282099343"/>
        <c:axId val="282097903"/>
      </c:barChart>
      <c:catAx>
        <c:axId val="2820993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r>
                  <a:rPr lang="en-IN" baseline="0"/>
                  <a:t>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97903"/>
        <c:crosses val="autoZero"/>
        <c:auto val="1"/>
        <c:lblAlgn val="ctr"/>
        <c:lblOffset val="100"/>
        <c:noMultiLvlLbl val="0"/>
      </c:catAx>
      <c:valAx>
        <c:axId val="282097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9934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[medical_insurance.xlsx]Pivot_Insights!PivotTable5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Charges</a:t>
            </a:r>
            <a:r>
              <a:rPr lang="en-US" baseline="0"/>
              <a:t> by BMI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Pivot_Insights!$C$11</c:f>
              <c:strCache>
                <c:ptCount val="1"/>
                <c:pt idx="0">
                  <c:v>Total</c:v>
                </c:pt>
              </c:strCache>
            </c:strRef>
          </c:tx>
          <c:spPr>
            <a:solidFill>
              <a:schemeClr val="accent1"/>
            </a:solidFill>
            <a:ln>
              <a:noFill/>
            </a:ln>
            <a:effectLst/>
          </c:spPr>
          <c:invertIfNegative val="0"/>
          <c:cat>
            <c:strRef>
              <c:f>Pivot_Insights!$B$12:$B$16</c:f>
              <c:strCache>
                <c:ptCount val="4"/>
                <c:pt idx="0">
                  <c:v>Normal</c:v>
                </c:pt>
                <c:pt idx="1">
                  <c:v>Obese</c:v>
                </c:pt>
                <c:pt idx="2">
                  <c:v>Overweight</c:v>
                </c:pt>
                <c:pt idx="3">
                  <c:v>Underweight</c:v>
                </c:pt>
              </c:strCache>
            </c:strRef>
          </c:cat>
          <c:val>
            <c:numRef>
              <c:f>Pivot_Insights!$C$12:$C$16</c:f>
              <c:numCache>
                <c:formatCode>0.00</c:formatCode>
                <c:ptCount val="4"/>
                <c:pt idx="0">
                  <c:v>10218.519126949152</c:v>
                </c:pt>
                <c:pt idx="1">
                  <c:v>15565.167477224481</c:v>
                </c:pt>
                <c:pt idx="2">
                  <c:v>11015.813017263292</c:v>
                </c:pt>
                <c:pt idx="3">
                  <c:v>8852.2005849999987</c:v>
                </c:pt>
              </c:numCache>
            </c:numRef>
          </c:val>
          <c:extLst>
            <c:ext xmlns:c16="http://schemas.microsoft.com/office/drawing/2014/chart" uri="{C3380CC4-5D6E-409C-BE32-E72D297353CC}">
              <c16:uniqueId val="{00000000-CD0A-4AFA-9BE9-5019622565B9}"/>
            </c:ext>
          </c:extLst>
        </c:ser>
        <c:dLbls>
          <c:showLegendKey val="0"/>
          <c:showVal val="0"/>
          <c:showCatName val="0"/>
          <c:showSerName val="0"/>
          <c:showPercent val="0"/>
          <c:showBubbleSize val="0"/>
        </c:dLbls>
        <c:gapWidth val="182"/>
        <c:axId val="1913331951"/>
        <c:axId val="1913330511"/>
      </c:barChart>
      <c:catAx>
        <c:axId val="19133319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BMI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330511"/>
        <c:crosses val="autoZero"/>
        <c:auto val="1"/>
        <c:lblAlgn val="ctr"/>
        <c:lblOffset val="100"/>
        <c:noMultiLvlLbl val="0"/>
      </c:catAx>
      <c:valAx>
        <c:axId val="1913330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Charges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3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[medical_insurance.xlsx]Pivot_Insights!PivotTable4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Charges</a:t>
            </a:r>
            <a:r>
              <a:rPr lang="en-US" baseline="0"/>
              <a:t> by </a:t>
            </a:r>
            <a:r>
              <a:rPr lang="en-IN" sz="1400" b="0" i="0" u="none" strike="noStrike" kern="1200" baseline="0">
                <a:solidFill>
                  <a:sysClr val="windowText" lastClr="000000">
                    <a:lumMod val="65000"/>
                    <a:lumOff val="35000"/>
                  </a:sysClr>
                </a:solidFill>
                <a:effectLst/>
              </a:rPr>
              <a:t>Number of Children</a:t>
            </a:r>
            <a:r>
              <a:rPr lang="en-US" baseline="0"/>
              <a:t> </a:t>
            </a: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Pivot_Insights!$I$2</c:f>
              <c:strCache>
                <c:ptCount val="1"/>
                <c:pt idx="0">
                  <c:v>Total</c:v>
                </c:pt>
              </c:strCache>
            </c:strRef>
          </c:tx>
          <c:spPr>
            <a:solidFill>
              <a:schemeClr val="accent1"/>
            </a:solidFill>
            <a:ln>
              <a:noFill/>
            </a:ln>
            <a:effectLst/>
          </c:spPr>
          <c:invertIfNegative val="0"/>
          <c:cat>
            <c:strRef>
              <c:f>Pivot_Insights!$H$3:$H$9</c:f>
              <c:strCache>
                <c:ptCount val="6"/>
                <c:pt idx="0">
                  <c:v>0</c:v>
                </c:pt>
                <c:pt idx="1">
                  <c:v>1</c:v>
                </c:pt>
                <c:pt idx="2">
                  <c:v>2</c:v>
                </c:pt>
                <c:pt idx="3">
                  <c:v>3</c:v>
                </c:pt>
                <c:pt idx="4">
                  <c:v>4</c:v>
                </c:pt>
                <c:pt idx="5">
                  <c:v>5</c:v>
                </c:pt>
              </c:strCache>
            </c:strRef>
          </c:cat>
          <c:val>
            <c:numRef>
              <c:f>Pivot_Insights!$I$3:$I$9</c:f>
              <c:numCache>
                <c:formatCode>0.00</c:formatCode>
                <c:ptCount val="6"/>
                <c:pt idx="0">
                  <c:v>12317.920880993248</c:v>
                </c:pt>
                <c:pt idx="1">
                  <c:v>12722.650521279746</c:v>
                </c:pt>
                <c:pt idx="2">
                  <c:v>15268.182722943542</c:v>
                </c:pt>
                <c:pt idx="3">
                  <c:v>15304.070619691365</c:v>
                </c:pt>
                <c:pt idx="4">
                  <c:v>13550.983876153839</c:v>
                </c:pt>
                <c:pt idx="5">
                  <c:v>8706.0366285714281</c:v>
                </c:pt>
              </c:numCache>
            </c:numRef>
          </c:val>
          <c:extLst>
            <c:ext xmlns:c16="http://schemas.microsoft.com/office/drawing/2014/chart" uri="{C3380CC4-5D6E-409C-BE32-E72D297353CC}">
              <c16:uniqueId val="{00000000-C736-4488-98B4-5895BE83DE31}"/>
            </c:ext>
          </c:extLst>
        </c:ser>
        <c:dLbls>
          <c:showLegendKey val="0"/>
          <c:showVal val="0"/>
          <c:showCatName val="0"/>
          <c:showSerName val="0"/>
          <c:showPercent val="0"/>
          <c:showBubbleSize val="0"/>
        </c:dLbls>
        <c:gapWidth val="150"/>
        <c:overlap val="100"/>
        <c:axId val="1913055695"/>
        <c:axId val="1913056175"/>
      </c:barChart>
      <c:catAx>
        <c:axId val="1913055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effectLst/>
                  </a:rPr>
                  <a:t>Number of Children</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56175"/>
        <c:crosses val="autoZero"/>
        <c:auto val="1"/>
        <c:lblAlgn val="ctr"/>
        <c:lblOffset val="100"/>
        <c:noMultiLvlLbl val="0"/>
      </c:catAx>
      <c:valAx>
        <c:axId val="191305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Charges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5569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[medical_insurance.xlsx]Pivot_Insights!PivotTable6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Charges by Sex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9029069543358925E-2"/>
              <c:y val="0.124999999999999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732308941289019"/>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Pivot_Insights!$F$11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15-491C-861A-DD9FCD23DE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15-491C-861A-DD9FCD23DEEE}"/>
              </c:ext>
            </c:extLst>
          </c:dPt>
          <c:dLbls>
            <c:dLbl>
              <c:idx val="0"/>
              <c:layout>
                <c:manualLayout>
                  <c:x val="9.9029069543358925E-2"/>
                  <c:y val="0.124999999999999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F15-491C-861A-DD9FCD23DEEE}"/>
                </c:ext>
              </c:extLst>
            </c:dLbl>
            <c:dLbl>
              <c:idx val="1"/>
              <c:layout>
                <c:manualLayout>
                  <c:x val="-0.12732308941289019"/>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F15-491C-861A-DD9FCD23DEE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Pivot_Insights!$E$12:$E$14</c:f>
              <c:strCache>
                <c:ptCount val="2"/>
                <c:pt idx="0">
                  <c:v>female</c:v>
                </c:pt>
                <c:pt idx="1">
                  <c:v>male</c:v>
                </c:pt>
              </c:strCache>
            </c:strRef>
          </c:cat>
          <c:val>
            <c:numRef>
              <c:f>Pivot_Insights!$F$12:$F$14</c:f>
              <c:numCache>
                <c:formatCode>0.00</c:formatCode>
                <c:ptCount val="2"/>
                <c:pt idx="0">
                  <c:v>12486.831976850668</c:v>
                </c:pt>
                <c:pt idx="1">
                  <c:v>14013.872721265994</c:v>
                </c:pt>
              </c:numCache>
            </c:numRef>
          </c:val>
          <c:extLst>
            <c:ext xmlns:c16="http://schemas.microsoft.com/office/drawing/2014/chart" uri="{C3380CC4-5D6E-409C-BE32-E72D297353CC}">
              <c16:uniqueId val="{00000004-2F15-491C-861A-DD9FCD23DEE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'Residual analysis'!$C$1</c:f>
              <c:strCache>
                <c:ptCount val="1"/>
                <c:pt idx="0">
                  <c:v>Residual Charges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errBars>
            <c:errDir val="x"/>
            <c:errBarType val="both"/>
            <c:errValType val="cust"/>
            <c:noEndCap val="0"/>
            <c:plus>
              <c:numLit>
                <c:formatCode>General</c:formatCode>
                <c:ptCount val="1"/>
                <c:pt idx="0">
                  <c:v>0</c:v>
                </c:pt>
              </c:numLit>
            </c:plus>
            <c:minus>
              <c:numLit>
                <c:formatCode>General</c:formatCode>
                <c:ptCount val="1"/>
                <c:pt idx="0">
                  <c:v>0</c:v>
                </c:pt>
              </c:numLit>
            </c:minus>
            <c:spPr>
              <a:noFill/>
              <a:ln w="22225" cap="flat" cmpd="sng" algn="ctr">
                <a:solidFill>
                  <a:srgbClr val="C00000">
                    <a:alpha val="34000"/>
                  </a:srgbClr>
                </a:solidFill>
                <a:round/>
              </a:ln>
              <a:effectLst/>
            </c:spPr>
          </c:errBars>
          <c:errBars>
            <c:errDir val="y"/>
            <c:errBarType val="both"/>
            <c:errValType val="stdErr"/>
            <c:noEndCap val="0"/>
            <c:spPr>
              <a:noFill/>
              <a:ln w="9525" cap="flat" cmpd="sng" algn="ctr">
                <a:solidFill>
                  <a:schemeClr val="tx1">
                    <a:lumMod val="65000"/>
                    <a:lumOff val="35000"/>
                  </a:schemeClr>
                </a:solidFill>
                <a:round/>
              </a:ln>
              <a:effectLst/>
            </c:spPr>
          </c:errBars>
          <c:yVal>
            <c:numRef>
              <c:f>'Residual analysis'!$C$2:$C$2773</c:f>
              <c:numCache>
                <c:formatCode>0.00</c:formatCode>
                <c:ptCount val="2772"/>
                <c:pt idx="0">
                  <c:v>-9395.8539999999994</c:v>
                </c:pt>
                <c:pt idx="1">
                  <c:v>-2161.303100000001</c:v>
                </c:pt>
                <c:pt idx="2">
                  <c:v>-1781.4080000000004</c:v>
                </c:pt>
                <c:pt idx="3">
                  <c:v>17663.801510000001</c:v>
                </c:pt>
                <c:pt idx="4">
                  <c:v>-2116.0123999999996</c:v>
                </c:pt>
                <c:pt idx="5">
                  <c:v>-991.29319999999962</c:v>
                </c:pt>
                <c:pt idx="6">
                  <c:v>-2777.4291999999987</c:v>
                </c:pt>
                <c:pt idx="7">
                  <c:v>361.45080000000053</c:v>
                </c:pt>
                <c:pt idx="8">
                  <c:v>-1163.6758999999984</c:v>
                </c:pt>
                <c:pt idx="9">
                  <c:v>16651.970119999998</c:v>
                </c:pt>
                <c:pt idx="10">
                  <c:v>-625.78360000000021</c:v>
                </c:pt>
                <c:pt idx="11">
                  <c:v>-9080.3607000000011</c:v>
                </c:pt>
                <c:pt idx="12">
                  <c:v>-3547.7049999999999</c:v>
                </c:pt>
                <c:pt idx="13">
                  <c:v>-4495.1086000000014</c:v>
                </c:pt>
                <c:pt idx="14">
                  <c:v>6838.3651000000027</c:v>
                </c:pt>
                <c:pt idx="15">
                  <c:v>544.08500000000004</c:v>
                </c:pt>
                <c:pt idx="16">
                  <c:v>-943.46939999999995</c:v>
                </c:pt>
                <c:pt idx="17">
                  <c:v>303.43965000000117</c:v>
                </c:pt>
                <c:pt idx="18">
                  <c:v>-5132.7309999999998</c:v>
                </c:pt>
                <c:pt idx="19">
                  <c:v>5413.2910000000011</c:v>
                </c:pt>
                <c:pt idx="20">
                  <c:v>-2203.8381500000032</c:v>
                </c:pt>
                <c:pt idx="21">
                  <c:v>-2411.2219999999998</c:v>
                </c:pt>
                <c:pt idx="22">
                  <c:v>-2852.4809999999993</c:v>
                </c:pt>
                <c:pt idx="23">
                  <c:v>6295.5483999999997</c:v>
                </c:pt>
                <c:pt idx="24">
                  <c:v>-804.79374999999982</c:v>
                </c:pt>
                <c:pt idx="25">
                  <c:v>1403.5993999999992</c:v>
                </c:pt>
                <c:pt idx="26">
                  <c:v>2262.4784500000005</c:v>
                </c:pt>
                <c:pt idx="27">
                  <c:v>-867.70824999999968</c:v>
                </c:pt>
                <c:pt idx="28">
                  <c:v>2692.6494499999999</c:v>
                </c:pt>
                <c:pt idx="29">
                  <c:v>6717.4540000000052</c:v>
                </c:pt>
                <c:pt idx="30">
                  <c:v>6134.8940000000002</c:v>
                </c:pt>
                <c:pt idx="31">
                  <c:v>629.98855000000049</c:v>
                </c:pt>
                <c:pt idx="32">
                  <c:v>2150.5649999999987</c:v>
                </c:pt>
                <c:pt idx="33">
                  <c:v>-44.338299999999435</c:v>
                </c:pt>
                <c:pt idx="34">
                  <c:v>19944.961139999999</c:v>
                </c:pt>
                <c:pt idx="35">
                  <c:v>1630.7902499999998</c:v>
                </c:pt>
                <c:pt idx="36">
                  <c:v>608.30904999999802</c:v>
                </c:pt>
                <c:pt idx="37">
                  <c:v>382.57400000000052</c:v>
                </c:pt>
                <c:pt idx="38">
                  <c:v>6632.2528999999995</c:v>
                </c:pt>
                <c:pt idx="39">
                  <c:v>7567.9929999999949</c:v>
                </c:pt>
                <c:pt idx="40">
                  <c:v>-160.88000000000011</c:v>
                </c:pt>
                <c:pt idx="41">
                  <c:v>-3185.1638999999996</c:v>
                </c:pt>
                <c:pt idx="42">
                  <c:v>172.70160000000033</c:v>
                </c:pt>
                <c:pt idx="43">
                  <c:v>-1558.0169999999998</c:v>
                </c:pt>
                <c:pt idx="44">
                  <c:v>-3994.3294999999998</c:v>
                </c:pt>
                <c:pt idx="45">
                  <c:v>6086.577510000001</c:v>
                </c:pt>
                <c:pt idx="46">
                  <c:v>-2015.9419499999995</c:v>
                </c:pt>
                <c:pt idx="47">
                  <c:v>-3224.4531000000006</c:v>
                </c:pt>
                <c:pt idx="48">
                  <c:v>766.16609999999673</c:v>
                </c:pt>
                <c:pt idx="49">
                  <c:v>5766.0020000000004</c:v>
                </c:pt>
                <c:pt idx="50">
                  <c:v>-2252.6667499999999</c:v>
                </c:pt>
                <c:pt idx="51">
                  <c:v>-1038.5339000000004</c:v>
                </c:pt>
                <c:pt idx="52">
                  <c:v>-10235.757999999998</c:v>
                </c:pt>
                <c:pt idx="53">
                  <c:v>5038.8871000000036</c:v>
                </c:pt>
                <c:pt idx="54">
                  <c:v>69.10530000000017</c:v>
                </c:pt>
                <c:pt idx="55">
                  <c:v>8323.7803500000009</c:v>
                </c:pt>
                <c:pt idx="56">
                  <c:v>-8.5527500000007421</c:v>
                </c:pt>
                <c:pt idx="57">
                  <c:v>7105.0836000000054</c:v>
                </c:pt>
                <c:pt idx="58">
                  <c:v>-10258.567400000004</c:v>
                </c:pt>
                <c:pt idx="59">
                  <c:v>-3139.7180500000004</c:v>
                </c:pt>
                <c:pt idx="60">
                  <c:v>254.25019999999859</c:v>
                </c:pt>
                <c:pt idx="61">
                  <c:v>-1156.4307999999983</c:v>
                </c:pt>
                <c:pt idx="62">
                  <c:v>17216.614170000001</c:v>
                </c:pt>
                <c:pt idx="63">
                  <c:v>100.12794999999915</c:v>
                </c:pt>
                <c:pt idx="64">
                  <c:v>-10122.994599999998</c:v>
                </c:pt>
                <c:pt idx="65">
                  <c:v>-887.32399999999961</c:v>
                </c:pt>
                <c:pt idx="66">
                  <c:v>-2418.5699999999997</c:v>
                </c:pt>
                <c:pt idx="67">
                  <c:v>-862.52344999999968</c:v>
                </c:pt>
                <c:pt idx="68">
                  <c:v>-4403.1196999999984</c:v>
                </c:pt>
                <c:pt idx="69">
                  <c:v>-9723.5853999999999</c:v>
                </c:pt>
                <c:pt idx="70">
                  <c:v>-10790.085499999997</c:v>
                </c:pt>
                <c:pt idx="71">
                  <c:v>1193.1279999999997</c:v>
                </c:pt>
                <c:pt idx="72">
                  <c:v>576.10399999999936</c:v>
                </c:pt>
                <c:pt idx="73">
                  <c:v>-1726.8343000000004</c:v>
                </c:pt>
                <c:pt idx="74">
                  <c:v>-895.90399999999954</c:v>
                </c:pt>
                <c:pt idx="75">
                  <c:v>-2680.4892999999993</c:v>
                </c:pt>
                <c:pt idx="76">
                  <c:v>-1481.2287000000001</c:v>
                </c:pt>
                <c:pt idx="77">
                  <c:v>-3676.8309000000004</c:v>
                </c:pt>
                <c:pt idx="78">
                  <c:v>-4042.2401499999996</c:v>
                </c:pt>
                <c:pt idx="79">
                  <c:v>-3007.5099500000015</c:v>
                </c:pt>
                <c:pt idx="80">
                  <c:v>-662.81955000000016</c:v>
                </c:pt>
                <c:pt idx="81">
                  <c:v>-4331.26955</c:v>
                </c:pt>
                <c:pt idx="82">
                  <c:v>7086.2214000000022</c:v>
                </c:pt>
                <c:pt idx="83">
                  <c:v>-2923.9028999999991</c:v>
                </c:pt>
                <c:pt idx="84">
                  <c:v>6759.4030000000057</c:v>
                </c:pt>
                <c:pt idx="85">
                  <c:v>-10342.668850000002</c:v>
                </c:pt>
                <c:pt idx="86">
                  <c:v>6466.9362000000037</c:v>
                </c:pt>
                <c:pt idx="87">
                  <c:v>-587.57800000000134</c:v>
                </c:pt>
                <c:pt idx="88">
                  <c:v>-1218.5382</c:v>
                </c:pt>
                <c:pt idx="89">
                  <c:v>-251.40240000000085</c:v>
                </c:pt>
                <c:pt idx="90">
                  <c:v>-4413.9657000000007</c:v>
                </c:pt>
                <c:pt idx="91">
                  <c:v>804.43115000000034</c:v>
                </c:pt>
                <c:pt idx="92">
                  <c:v>-7030.1099000000031</c:v>
                </c:pt>
                <c:pt idx="93">
                  <c:v>-2860.8200999999999</c:v>
                </c:pt>
                <c:pt idx="94">
                  <c:v>8327.0590000000011</c:v>
                </c:pt>
                <c:pt idx="95">
                  <c:v>-3900.8986</c:v>
                </c:pt>
                <c:pt idx="96">
                  <c:v>-158.40600000000086</c:v>
                </c:pt>
                <c:pt idx="97">
                  <c:v>-4622.2214000000022</c:v>
                </c:pt>
                <c:pt idx="98">
                  <c:v>-10954.470499999999</c:v>
                </c:pt>
                <c:pt idx="99">
                  <c:v>-12693.956999999999</c:v>
                </c:pt>
                <c:pt idx="100">
                  <c:v>-2967.8649999999998</c:v>
                </c:pt>
                <c:pt idx="101">
                  <c:v>-757.38980000000083</c:v>
                </c:pt>
                <c:pt idx="102">
                  <c:v>18594.769400000001</c:v>
                </c:pt>
                <c:pt idx="103">
                  <c:v>-6817.5466000000015</c:v>
                </c:pt>
                <c:pt idx="104">
                  <c:v>-1066.5070000000005</c:v>
                </c:pt>
                <c:pt idx="105">
                  <c:v>-9017.6257499999992</c:v>
                </c:pt>
                <c:pt idx="106">
                  <c:v>-143.50899999999956</c:v>
                </c:pt>
                <c:pt idx="107">
                  <c:v>-1175.9482500000004</c:v>
                </c:pt>
                <c:pt idx="108">
                  <c:v>-2048.3391999999994</c:v>
                </c:pt>
                <c:pt idx="109">
                  <c:v>7171.120299999995</c:v>
                </c:pt>
                <c:pt idx="110">
                  <c:v>-2318.6589000000022</c:v>
                </c:pt>
                <c:pt idx="111">
                  <c:v>-298.59600000000137</c:v>
                </c:pt>
                <c:pt idx="112">
                  <c:v>-3225.0169999999998</c:v>
                </c:pt>
                <c:pt idx="113">
                  <c:v>-2863.6605999999992</c:v>
                </c:pt>
                <c:pt idx="114">
                  <c:v>-695.69214999999895</c:v>
                </c:pt>
                <c:pt idx="115">
                  <c:v>17131.968659999999</c:v>
                </c:pt>
                <c:pt idx="116">
                  <c:v>-7595.0258000000013</c:v>
                </c:pt>
                <c:pt idx="117">
                  <c:v>-9768.9391999999971</c:v>
                </c:pt>
                <c:pt idx="118">
                  <c:v>-1241.6441000000013</c:v>
                </c:pt>
                <c:pt idx="119">
                  <c:v>1125.5338999999994</c:v>
                </c:pt>
                <c:pt idx="120">
                  <c:v>-3899.3150000000014</c:v>
                </c:pt>
                <c:pt idx="121">
                  <c:v>935.18950000000041</c:v>
                </c:pt>
                <c:pt idx="122">
                  <c:v>-654.73925000000008</c:v>
                </c:pt>
                <c:pt idx="123">
                  <c:v>5743.947500000002</c:v>
                </c:pt>
                <c:pt idx="124">
                  <c:v>-1309.0944499999987</c:v>
                </c:pt>
                <c:pt idx="125">
                  <c:v>-1017.8215499999997</c:v>
                </c:pt>
                <c:pt idx="126">
                  <c:v>-9324.1059999999961</c:v>
                </c:pt>
                <c:pt idx="127">
                  <c:v>-4165.2199999999993</c:v>
                </c:pt>
                <c:pt idx="128">
                  <c:v>6247.0460000000021</c:v>
                </c:pt>
                <c:pt idx="129">
                  <c:v>-3260.6990000000014</c:v>
                </c:pt>
                <c:pt idx="130">
                  <c:v>595.79984999999942</c:v>
                </c:pt>
                <c:pt idx="131">
                  <c:v>2268.7177999999985</c:v>
                </c:pt>
                <c:pt idx="132">
                  <c:v>-2428.0100000000002</c:v>
                </c:pt>
                <c:pt idx="133">
                  <c:v>42.388350000000401</c:v>
                </c:pt>
                <c:pt idx="134">
                  <c:v>-395.9095499999994</c:v>
                </c:pt>
                <c:pt idx="135">
                  <c:v>-985.53949999999941</c:v>
                </c:pt>
                <c:pt idx="136">
                  <c:v>-2986.3999999999996</c:v>
                </c:pt>
                <c:pt idx="137">
                  <c:v>-201.35325000000057</c:v>
                </c:pt>
                <c:pt idx="138">
                  <c:v>14716.88586</c:v>
                </c:pt>
                <c:pt idx="139">
                  <c:v>-3447.098</c:v>
                </c:pt>
                <c:pt idx="140">
                  <c:v>22885.526379999999</c:v>
                </c:pt>
                <c:pt idx="141">
                  <c:v>-2065.0007000000005</c:v>
                </c:pt>
                <c:pt idx="142">
                  <c:v>-10374.881000000001</c:v>
                </c:pt>
                <c:pt idx="143">
                  <c:v>12684.136300000002</c:v>
                </c:pt>
                <c:pt idx="144">
                  <c:v>-8622.3447000000015</c:v>
                </c:pt>
                <c:pt idx="145">
                  <c:v>-3164.2098999999998</c:v>
                </c:pt>
                <c:pt idx="146">
                  <c:v>6657.2261500000022</c:v>
                </c:pt>
                <c:pt idx="147">
                  <c:v>-3766.4368999999988</c:v>
                </c:pt>
                <c:pt idx="148">
                  <c:v>-3107.7438999999995</c:v>
                </c:pt>
                <c:pt idx="149">
                  <c:v>-632.50899999999933</c:v>
                </c:pt>
                <c:pt idx="150">
                  <c:v>-155.35689999999977</c:v>
                </c:pt>
                <c:pt idx="151">
                  <c:v>-2581.8690000000006</c:v>
                </c:pt>
                <c:pt idx="152">
                  <c:v>-2219.1043500000014</c:v>
                </c:pt>
                <c:pt idx="153">
                  <c:v>-10849.161100000001</c:v>
                </c:pt>
                <c:pt idx="154">
                  <c:v>91.210200000000441</c:v>
                </c:pt>
                <c:pt idx="155">
                  <c:v>-5443.6196000000027</c:v>
                </c:pt>
                <c:pt idx="156">
                  <c:v>-11466.902599999998</c:v>
                </c:pt>
                <c:pt idx="157">
                  <c:v>-9656.7182499999999</c:v>
                </c:pt>
                <c:pt idx="158">
                  <c:v>5454.5460999999996</c:v>
                </c:pt>
                <c:pt idx="159">
                  <c:v>9442.7867799999985</c:v>
                </c:pt>
                <c:pt idx="160">
                  <c:v>-10469.796000000002</c:v>
                </c:pt>
                <c:pt idx="161">
                  <c:v>7343.426500000005</c:v>
                </c:pt>
                <c:pt idx="162">
                  <c:v>-4550.1500000000015</c:v>
                </c:pt>
                <c:pt idx="163">
                  <c:v>-1116.8719999999994</c:v>
                </c:pt>
                <c:pt idx="164">
                  <c:v>-2482.8462</c:v>
                </c:pt>
                <c:pt idx="165">
                  <c:v>755.79654999999912</c:v>
                </c:pt>
                <c:pt idx="166">
                  <c:v>-577.51999999999953</c:v>
                </c:pt>
                <c:pt idx="167">
                  <c:v>-1183.6806500000002</c:v>
                </c:pt>
                <c:pt idx="168">
                  <c:v>-820.99174999999968</c:v>
                </c:pt>
                <c:pt idx="169">
                  <c:v>3239.2118499999997</c:v>
                </c:pt>
                <c:pt idx="170">
                  <c:v>-4502.0691000000006</c:v>
                </c:pt>
                <c:pt idx="171">
                  <c:v>-2699.7860000000001</c:v>
                </c:pt>
                <c:pt idx="172">
                  <c:v>3347.2071999999998</c:v>
                </c:pt>
                <c:pt idx="173">
                  <c:v>-3353.1089999999995</c:v>
                </c:pt>
                <c:pt idx="174">
                  <c:v>-2449.3343499999987</c:v>
                </c:pt>
                <c:pt idx="175">
                  <c:v>8128.275999999998</c:v>
                </c:pt>
                <c:pt idx="176">
                  <c:v>-752.08905000000141</c:v>
                </c:pt>
                <c:pt idx="177">
                  <c:v>-1329.9980000000014</c:v>
                </c:pt>
                <c:pt idx="178">
                  <c:v>-782.70899999999892</c:v>
                </c:pt>
                <c:pt idx="179">
                  <c:v>-1099.3396499999999</c:v>
                </c:pt>
                <c:pt idx="180">
                  <c:v>-875.44785000000047</c:v>
                </c:pt>
                <c:pt idx="181">
                  <c:v>-3657.7344000000003</c:v>
                </c:pt>
                <c:pt idx="182">
                  <c:v>3383.4635000000003</c:v>
                </c:pt>
                <c:pt idx="183">
                  <c:v>-895.3703000000005</c:v>
                </c:pt>
                <c:pt idx="184">
                  <c:v>-1914.5867000000007</c:v>
                </c:pt>
                <c:pt idx="185">
                  <c:v>8727.8841500000053</c:v>
                </c:pt>
                <c:pt idx="186">
                  <c:v>-774.25160000000005</c:v>
                </c:pt>
                <c:pt idx="187">
                  <c:v>-768.77699999999913</c:v>
                </c:pt>
                <c:pt idx="188">
                  <c:v>-2564.6430000000009</c:v>
                </c:pt>
                <c:pt idx="189">
                  <c:v>-1289.4962999999998</c:v>
                </c:pt>
                <c:pt idx="190">
                  <c:v>-1754.0561000000016</c:v>
                </c:pt>
                <c:pt idx="191">
                  <c:v>-1298.8679999999995</c:v>
                </c:pt>
                <c:pt idx="192">
                  <c:v>-1060.1612</c:v>
                </c:pt>
                <c:pt idx="193">
                  <c:v>570.19999999999891</c:v>
                </c:pt>
                <c:pt idx="194">
                  <c:v>-2954.658899999999</c:v>
                </c:pt>
                <c:pt idx="195">
                  <c:v>-1516.5986999999989</c:v>
                </c:pt>
                <c:pt idx="196">
                  <c:v>-3360.8009999999995</c:v>
                </c:pt>
                <c:pt idx="197">
                  <c:v>-737.50300000000243</c:v>
                </c:pt>
                <c:pt idx="198">
                  <c:v>2121.0815000000002</c:v>
                </c:pt>
                <c:pt idx="199">
                  <c:v>-2598.7099000000017</c:v>
                </c:pt>
                <c:pt idx="200">
                  <c:v>-1498.2362999999996</c:v>
                </c:pt>
                <c:pt idx="201">
                  <c:v>-2287.2328999999991</c:v>
                </c:pt>
                <c:pt idx="202">
                  <c:v>1302.4329499999985</c:v>
                </c:pt>
                <c:pt idx="203">
                  <c:v>6242.1766000000061</c:v>
                </c:pt>
                <c:pt idx="204">
                  <c:v>-406.15100000000075</c:v>
                </c:pt>
                <c:pt idx="205">
                  <c:v>-611.73239999999987</c:v>
                </c:pt>
                <c:pt idx="206">
                  <c:v>-443.68900000000031</c:v>
                </c:pt>
                <c:pt idx="207">
                  <c:v>-9380.5211999999956</c:v>
                </c:pt>
                <c:pt idx="208">
                  <c:v>-1018.9470000000001</c:v>
                </c:pt>
                <c:pt idx="209">
                  <c:v>-5280.6548999999986</c:v>
                </c:pt>
                <c:pt idx="210">
                  <c:v>-2184</c:v>
                </c:pt>
                <c:pt idx="211">
                  <c:v>-507.43624999999975</c:v>
                </c:pt>
                <c:pt idx="212">
                  <c:v>-260.17700000000013</c:v>
                </c:pt>
                <c:pt idx="213">
                  <c:v>-828.09190000000126</c:v>
                </c:pt>
                <c:pt idx="214">
                  <c:v>-1449.652</c:v>
                </c:pt>
                <c:pt idx="215">
                  <c:v>-3492.8300000000008</c:v>
                </c:pt>
                <c:pt idx="216">
                  <c:v>-343.45100000000093</c:v>
                </c:pt>
                <c:pt idx="217">
                  <c:v>-409.6860000000006</c:v>
                </c:pt>
                <c:pt idx="218">
                  <c:v>-1363.2516000000001</c:v>
                </c:pt>
                <c:pt idx="219">
                  <c:v>22929.183639999999</c:v>
                </c:pt>
                <c:pt idx="220">
                  <c:v>-2986.2130000000016</c:v>
                </c:pt>
                <c:pt idx="221">
                  <c:v>-2202.4904999999999</c:v>
                </c:pt>
                <c:pt idx="222">
                  <c:v>-1326.5019999999995</c:v>
                </c:pt>
                <c:pt idx="223">
                  <c:v>6352.7989999999991</c:v>
                </c:pt>
                <c:pt idx="224">
                  <c:v>-11693.361199999999</c:v>
                </c:pt>
                <c:pt idx="225">
                  <c:v>-1492.849400000001</c:v>
                </c:pt>
                <c:pt idx="226">
                  <c:v>-5115.1358000000018</c:v>
                </c:pt>
                <c:pt idx="227">
                  <c:v>7474.7790400000013</c:v>
                </c:pt>
                <c:pt idx="228">
                  <c:v>-1806.7020500000008</c:v>
                </c:pt>
                <c:pt idx="229">
                  <c:v>430.82719999999972</c:v>
                </c:pt>
                <c:pt idx="230">
                  <c:v>-3397.8358500000004</c:v>
                </c:pt>
                <c:pt idx="231">
                  <c:v>1369.5401000000002</c:v>
                </c:pt>
                <c:pt idx="232">
                  <c:v>2549.5689999999995</c:v>
                </c:pt>
                <c:pt idx="233">
                  <c:v>-195.28200000000106</c:v>
                </c:pt>
                <c:pt idx="234">
                  <c:v>278.03169999999864</c:v>
                </c:pt>
                <c:pt idx="235">
                  <c:v>-10495.268599999996</c:v>
                </c:pt>
                <c:pt idx="236">
                  <c:v>-81.507899999999836</c:v>
                </c:pt>
                <c:pt idx="237">
                  <c:v>-4219.1126999999988</c:v>
                </c:pt>
                <c:pt idx="238">
                  <c:v>-9291.9910999999993</c:v>
                </c:pt>
                <c:pt idx="239">
                  <c:v>-4785.5598000000018</c:v>
                </c:pt>
                <c:pt idx="240">
                  <c:v>8469.8048999999992</c:v>
                </c:pt>
                <c:pt idx="241">
                  <c:v>1210.6869499999984</c:v>
                </c:pt>
                <c:pt idx="242">
                  <c:v>23882.138570000003</c:v>
                </c:pt>
                <c:pt idx="243">
                  <c:v>-2849.5489999999972</c:v>
                </c:pt>
                <c:pt idx="244">
                  <c:v>-8075.2491999999984</c:v>
                </c:pt>
                <c:pt idx="245">
                  <c:v>12455.348110000001</c:v>
                </c:pt>
                <c:pt idx="246">
                  <c:v>-3423.127800000002</c:v>
                </c:pt>
                <c:pt idx="247">
                  <c:v>-4100.0537999999988</c:v>
                </c:pt>
                <c:pt idx="248">
                  <c:v>1689.7160000000003</c:v>
                </c:pt>
                <c:pt idx="249">
                  <c:v>-1196.8062500000005</c:v>
                </c:pt>
                <c:pt idx="250">
                  <c:v>-9893.0506999999998</c:v>
                </c:pt>
                <c:pt idx="251">
                  <c:v>8319.7410000000018</c:v>
                </c:pt>
                <c:pt idx="252">
                  <c:v>6975.1857000000018</c:v>
                </c:pt>
                <c:pt idx="253">
                  <c:v>-872.02199999999993</c:v>
                </c:pt>
                <c:pt idx="254">
                  <c:v>5586.7802499999962</c:v>
                </c:pt>
                <c:pt idx="255">
                  <c:v>2215.6500500000002</c:v>
                </c:pt>
                <c:pt idx="256">
                  <c:v>6299.311099999999</c:v>
                </c:pt>
                <c:pt idx="257">
                  <c:v>-5637.1825000000008</c:v>
                </c:pt>
                <c:pt idx="258">
                  <c:v>2017.2865500000007</c:v>
                </c:pt>
                <c:pt idx="259">
                  <c:v>6219.2134000000005</c:v>
                </c:pt>
                <c:pt idx="260">
                  <c:v>281.74599999999919</c:v>
                </c:pt>
                <c:pt idx="261">
                  <c:v>-9124.1791999999987</c:v>
                </c:pt>
                <c:pt idx="262">
                  <c:v>-8823.0395999999928</c:v>
                </c:pt>
                <c:pt idx="263">
                  <c:v>7122.3413500000024</c:v>
                </c:pt>
                <c:pt idx="264">
                  <c:v>6199.6164599999993</c:v>
                </c:pt>
                <c:pt idx="265">
                  <c:v>8400.6575000000012</c:v>
                </c:pt>
                <c:pt idx="266">
                  <c:v>-12007.343999999997</c:v>
                </c:pt>
                <c:pt idx="267">
                  <c:v>539.07914999999775</c:v>
                </c:pt>
                <c:pt idx="268">
                  <c:v>-2310.9110000000019</c:v>
                </c:pt>
                <c:pt idx="269">
                  <c:v>-146.83619999999974</c:v>
                </c:pt>
                <c:pt idx="270">
                  <c:v>-798.93110000000001</c:v>
                </c:pt>
                <c:pt idx="271">
                  <c:v>6607.7839999999997</c:v>
                </c:pt>
                <c:pt idx="272">
                  <c:v>-3583.3484999999991</c:v>
                </c:pt>
                <c:pt idx="273">
                  <c:v>-572.30165000000125</c:v>
                </c:pt>
                <c:pt idx="274">
                  <c:v>-1237.5915000000014</c:v>
                </c:pt>
                <c:pt idx="275">
                  <c:v>566.84900000000016</c:v>
                </c:pt>
                <c:pt idx="276">
                  <c:v>2749.9605500000002</c:v>
                </c:pt>
                <c:pt idx="277">
                  <c:v>175.57299999999941</c:v>
                </c:pt>
                <c:pt idx="278">
                  <c:v>-934.59469999999965</c:v>
                </c:pt>
                <c:pt idx="279">
                  <c:v>1240.2802000000011</c:v>
                </c:pt>
                <c:pt idx="280">
                  <c:v>-9442.9856</c:v>
                </c:pt>
                <c:pt idx="281">
                  <c:v>9287.0820500000045</c:v>
                </c:pt>
                <c:pt idx="282">
                  <c:v>-844.93135000000075</c:v>
                </c:pt>
                <c:pt idx="283">
                  <c:v>-1139.0488500000029</c:v>
                </c:pt>
                <c:pt idx="284">
                  <c:v>-2245.5139999999992</c:v>
                </c:pt>
                <c:pt idx="285">
                  <c:v>-1154.7525999999998</c:v>
                </c:pt>
                <c:pt idx="286">
                  <c:v>-6135.3160999999982</c:v>
                </c:pt>
                <c:pt idx="287">
                  <c:v>1091.7884000000013</c:v>
                </c:pt>
                <c:pt idx="288">
                  <c:v>8524.8210499999986</c:v>
                </c:pt>
                <c:pt idx="289">
                  <c:v>15614.283039999998</c:v>
                </c:pt>
                <c:pt idx="290">
                  <c:v>-3183.26</c:v>
                </c:pt>
                <c:pt idx="291">
                  <c:v>14833.614709999998</c:v>
                </c:pt>
                <c:pt idx="292">
                  <c:v>8794.9648000000016</c:v>
                </c:pt>
                <c:pt idx="293">
                  <c:v>-1223.9546000000009</c:v>
                </c:pt>
                <c:pt idx="294">
                  <c:v>378.63099999999986</c:v>
                </c:pt>
                <c:pt idx="295">
                  <c:v>1170.5083000000009</c:v>
                </c:pt>
                <c:pt idx="296">
                  <c:v>-9920.7279999999973</c:v>
                </c:pt>
                <c:pt idx="297">
                  <c:v>-10761.461299999999</c:v>
                </c:pt>
                <c:pt idx="298">
                  <c:v>7346.8573000000033</c:v>
                </c:pt>
                <c:pt idx="299">
                  <c:v>-866.97240000000056</c:v>
                </c:pt>
                <c:pt idx="300">
                  <c:v>144.13149999999951</c:v>
                </c:pt>
                <c:pt idx="301">
                  <c:v>-8545.9972999999991</c:v>
                </c:pt>
                <c:pt idx="302">
                  <c:v>-2601.8633000000009</c:v>
                </c:pt>
                <c:pt idx="303">
                  <c:v>-1881.4080000000004</c:v>
                </c:pt>
                <c:pt idx="304">
                  <c:v>-2631.9129999999986</c:v>
                </c:pt>
                <c:pt idx="305">
                  <c:v>12845.831600000001</c:v>
                </c:pt>
                <c:pt idx="306">
                  <c:v>15657.411129999999</c:v>
                </c:pt>
                <c:pt idx="307">
                  <c:v>-2699.1779000000006</c:v>
                </c:pt>
                <c:pt idx="308">
                  <c:v>-2616.8279500000008</c:v>
                </c:pt>
                <c:pt idx="309">
                  <c:v>-1858.9248000000007</c:v>
                </c:pt>
                <c:pt idx="310">
                  <c:v>-1479.5680000000011</c:v>
                </c:pt>
                <c:pt idx="311">
                  <c:v>413.12200000000007</c:v>
                </c:pt>
                <c:pt idx="312">
                  <c:v>7133.4058999999979</c:v>
                </c:pt>
                <c:pt idx="313">
                  <c:v>-4421.3287999999993</c:v>
                </c:pt>
                <c:pt idx="314">
                  <c:v>5402.7250000000022</c:v>
                </c:pt>
                <c:pt idx="315">
                  <c:v>-2786.2554999999993</c:v>
                </c:pt>
                <c:pt idx="316">
                  <c:v>-2832.0441499999997</c:v>
                </c:pt>
                <c:pt idx="317">
                  <c:v>-2442.9252500000002</c:v>
                </c:pt>
                <c:pt idx="318">
                  <c:v>-1277.7633500000011</c:v>
                </c:pt>
                <c:pt idx="319">
                  <c:v>-3944.9340499999998</c:v>
                </c:pt>
                <c:pt idx="320">
                  <c:v>-482.03210000000036</c:v>
                </c:pt>
                <c:pt idx="321">
                  <c:v>20002.520539999998</c:v>
                </c:pt>
                <c:pt idx="322">
                  <c:v>4433.6540000000023</c:v>
                </c:pt>
                <c:pt idx="323">
                  <c:v>-4627.7733499999995</c:v>
                </c:pt>
                <c:pt idx="324">
                  <c:v>-1819.2129999999993</c:v>
                </c:pt>
                <c:pt idx="325">
                  <c:v>-3074.5411499999991</c:v>
                </c:pt>
                <c:pt idx="326">
                  <c:v>634.2546999999995</c:v>
                </c:pt>
                <c:pt idx="327">
                  <c:v>7094.0726000000068</c:v>
                </c:pt>
                <c:pt idx="328">
                  <c:v>8186.4839999999967</c:v>
                </c:pt>
                <c:pt idx="329">
                  <c:v>-4437.4790000000012</c:v>
                </c:pt>
                <c:pt idx="330">
                  <c:v>8747.0804500000013</c:v>
                </c:pt>
                <c:pt idx="331">
                  <c:v>-10244.754800000002</c:v>
                </c:pt>
                <c:pt idx="332">
                  <c:v>-755.10780000000159</c:v>
                </c:pt>
                <c:pt idx="333">
                  <c:v>-495.34155000000101</c:v>
                </c:pt>
                <c:pt idx="334">
                  <c:v>8192.4821199999988</c:v>
                </c:pt>
                <c:pt idx="335">
                  <c:v>-2175.1970000000001</c:v>
                </c:pt>
                <c:pt idx="336">
                  <c:v>-97.486199999999371</c:v>
                </c:pt>
                <c:pt idx="337">
                  <c:v>617.95549999999821</c:v>
                </c:pt>
                <c:pt idx="338">
                  <c:v>6260.981000000007</c:v>
                </c:pt>
                <c:pt idx="339">
                  <c:v>-1006.3455999999987</c:v>
                </c:pt>
                <c:pt idx="340">
                  <c:v>15437.258170000001</c:v>
                </c:pt>
                <c:pt idx="341">
                  <c:v>-735.83059999999932</c:v>
                </c:pt>
                <c:pt idx="342">
                  <c:v>414.083499999997</c:v>
                </c:pt>
                <c:pt idx="343">
                  <c:v>-2462.2599499999997</c:v>
                </c:pt>
                <c:pt idx="344">
                  <c:v>-3313.3531000000003</c:v>
                </c:pt>
                <c:pt idx="345">
                  <c:v>-433.45580000000155</c:v>
                </c:pt>
                <c:pt idx="346">
                  <c:v>-3487.9255000000012</c:v>
                </c:pt>
                <c:pt idx="347">
                  <c:v>-2654.0143499999995</c:v>
                </c:pt>
                <c:pt idx="348">
                  <c:v>-1861.6916000000001</c:v>
                </c:pt>
                <c:pt idx="349">
                  <c:v>-663.56805000000099</c:v>
                </c:pt>
                <c:pt idx="350">
                  <c:v>1161.8036000000011</c:v>
                </c:pt>
                <c:pt idx="351">
                  <c:v>-680.9380000000001</c:v>
                </c:pt>
                <c:pt idx="352">
                  <c:v>-1544.9609999999998</c:v>
                </c:pt>
                <c:pt idx="353">
                  <c:v>4184.0192000000006</c:v>
                </c:pt>
                <c:pt idx="354">
                  <c:v>8843.4821499999998</c:v>
                </c:pt>
                <c:pt idx="355">
                  <c:v>15401.38637</c:v>
                </c:pt>
                <c:pt idx="356">
                  <c:v>-5324.0626999999986</c:v>
                </c:pt>
                <c:pt idx="357">
                  <c:v>-533.25589999999829</c:v>
                </c:pt>
                <c:pt idx="358">
                  <c:v>-5873.0262999999986</c:v>
                </c:pt>
                <c:pt idx="359">
                  <c:v>1757.6943000000006</c:v>
                </c:pt>
                <c:pt idx="360">
                  <c:v>-1136.9069999999992</c:v>
                </c:pt>
                <c:pt idx="361">
                  <c:v>-2510.6999999999989</c:v>
                </c:pt>
                <c:pt idx="362">
                  <c:v>-10507.947999999999</c:v>
                </c:pt>
                <c:pt idx="363">
                  <c:v>228.09099999999989</c:v>
                </c:pt>
                <c:pt idx="364">
                  <c:v>2213.5223000000001</c:v>
                </c:pt>
                <c:pt idx="365">
                  <c:v>-1187.4084000000003</c:v>
                </c:pt>
                <c:pt idx="366">
                  <c:v>183.30899999999929</c:v>
                </c:pt>
                <c:pt idx="367">
                  <c:v>662.11645000000044</c:v>
                </c:pt>
                <c:pt idx="368">
                  <c:v>-1941.8464500000009</c:v>
                </c:pt>
                <c:pt idx="369">
                  <c:v>643.15000000000009</c:v>
                </c:pt>
                <c:pt idx="370">
                  <c:v>2362.8662999999979</c:v>
                </c:pt>
                <c:pt idx="371">
                  <c:v>1655.9521000000004</c:v>
                </c:pt>
                <c:pt idx="372">
                  <c:v>-2256.5606500000004</c:v>
                </c:pt>
                <c:pt idx="373">
                  <c:v>6440.8909999999996</c:v>
                </c:pt>
                <c:pt idx="374">
                  <c:v>-2875.1778999999997</c:v>
                </c:pt>
                <c:pt idx="375">
                  <c:v>-9407.7282999999989</c:v>
                </c:pt>
                <c:pt idx="376">
                  <c:v>-8851.6776999999965</c:v>
                </c:pt>
                <c:pt idx="377">
                  <c:v>6743.7235000000037</c:v>
                </c:pt>
                <c:pt idx="378">
                  <c:v>1821.5305499999995</c:v>
                </c:pt>
                <c:pt idx="379">
                  <c:v>12465.185530000001</c:v>
                </c:pt>
                <c:pt idx="380">
                  <c:v>-10247.904649999999</c:v>
                </c:pt>
                <c:pt idx="381">
                  <c:v>5856.1234499999991</c:v>
                </c:pt>
                <c:pt idx="382">
                  <c:v>7575.1689199999983</c:v>
                </c:pt>
                <c:pt idx="383">
                  <c:v>-5408.3491999999997</c:v>
                </c:pt>
                <c:pt idx="384">
                  <c:v>1317.2979499999983</c:v>
                </c:pt>
                <c:pt idx="385">
                  <c:v>-3079.2890000000002</c:v>
                </c:pt>
                <c:pt idx="386">
                  <c:v>-4006.6294999999991</c:v>
                </c:pt>
                <c:pt idx="387">
                  <c:v>20744.710640000001</c:v>
                </c:pt>
                <c:pt idx="388">
                  <c:v>694.14370000000008</c:v>
                </c:pt>
                <c:pt idx="389">
                  <c:v>288.35570000000007</c:v>
                </c:pt>
                <c:pt idx="390">
                  <c:v>-1477.4267500000005</c:v>
                </c:pt>
                <c:pt idx="391">
                  <c:v>-3145.4678999999987</c:v>
                </c:pt>
                <c:pt idx="392">
                  <c:v>-1950.1733500000009</c:v>
                </c:pt>
                <c:pt idx="393">
                  <c:v>-1852.8975000000028</c:v>
                </c:pt>
                <c:pt idx="394">
                  <c:v>-1252.4509999999991</c:v>
                </c:pt>
                <c:pt idx="395">
                  <c:v>733.89434999999958</c:v>
                </c:pt>
                <c:pt idx="396">
                  <c:v>-2019.5450000000001</c:v>
                </c:pt>
                <c:pt idx="397">
                  <c:v>12779.89731</c:v>
                </c:pt>
                <c:pt idx="398">
                  <c:v>1758.5099999999984</c:v>
                </c:pt>
                <c:pt idx="399">
                  <c:v>-3623.6751000000004</c:v>
                </c:pt>
                <c:pt idx="400">
                  <c:v>948.52499999999964</c:v>
                </c:pt>
                <c:pt idx="401">
                  <c:v>-7571.6106000000018</c:v>
                </c:pt>
                <c:pt idx="402">
                  <c:v>-827.91495000000214</c:v>
                </c:pt>
                <c:pt idx="403">
                  <c:v>-1169.0460000000003</c:v>
                </c:pt>
                <c:pt idx="404">
                  <c:v>173.13100000000077</c:v>
                </c:pt>
                <c:pt idx="405">
                  <c:v>-2707.6574000000001</c:v>
                </c:pt>
                <c:pt idx="406">
                  <c:v>-634.75830000000042</c:v>
                </c:pt>
                <c:pt idx="407">
                  <c:v>323.73899999999958</c:v>
                </c:pt>
                <c:pt idx="408">
                  <c:v>1533.076399999999</c:v>
                </c:pt>
                <c:pt idx="409">
                  <c:v>-2266.0869000000002</c:v>
                </c:pt>
                <c:pt idx="410">
                  <c:v>2542.6505999999995</c:v>
                </c:pt>
                <c:pt idx="411">
                  <c:v>-10760.750049999999</c:v>
                </c:pt>
                <c:pt idx="412">
                  <c:v>-10304.114849999996</c:v>
                </c:pt>
                <c:pt idx="413">
                  <c:v>2454.558</c:v>
                </c:pt>
                <c:pt idx="414">
                  <c:v>-2439.5114999999996</c:v>
                </c:pt>
                <c:pt idx="415">
                  <c:v>-3581.4862000000012</c:v>
                </c:pt>
                <c:pt idx="416">
                  <c:v>-3632.4410000000007</c:v>
                </c:pt>
                <c:pt idx="417">
                  <c:v>-10416.060000000001</c:v>
                </c:pt>
                <c:pt idx="418">
                  <c:v>-3029.0727999999981</c:v>
                </c:pt>
                <c:pt idx="419">
                  <c:v>-8411.5703999999969</c:v>
                </c:pt>
                <c:pt idx="420">
                  <c:v>7122.8336000000054</c:v>
                </c:pt>
                <c:pt idx="421">
                  <c:v>6991.9112000000023</c:v>
                </c:pt>
                <c:pt idx="422">
                  <c:v>5902.981749999999</c:v>
                </c:pt>
                <c:pt idx="423">
                  <c:v>-1978.8666999999991</c:v>
                </c:pt>
                <c:pt idx="424">
                  <c:v>-1558.6840000000011</c:v>
                </c:pt>
                <c:pt idx="425">
                  <c:v>1868.8096999999998</c:v>
                </c:pt>
                <c:pt idx="426">
                  <c:v>-475.59994999999981</c:v>
                </c:pt>
                <c:pt idx="427">
                  <c:v>4869.1265190000013</c:v>
                </c:pt>
                <c:pt idx="428">
                  <c:v>3778.8945499999995</c:v>
                </c:pt>
                <c:pt idx="429">
                  <c:v>13640.884400000001</c:v>
                </c:pt>
                <c:pt idx="430">
                  <c:v>19146.133330000001</c:v>
                </c:pt>
                <c:pt idx="431">
                  <c:v>2387.35995</c:v>
                </c:pt>
                <c:pt idx="432">
                  <c:v>-1980.8249999999989</c:v>
                </c:pt>
                <c:pt idx="433">
                  <c:v>-1082.3250000000007</c:v>
                </c:pt>
                <c:pt idx="434">
                  <c:v>-1392.2868499999995</c:v>
                </c:pt>
                <c:pt idx="435">
                  <c:v>-612.45930000000226</c:v>
                </c:pt>
                <c:pt idx="436">
                  <c:v>-2030.9779000000008</c:v>
                </c:pt>
                <c:pt idx="437">
                  <c:v>-837.29199999999946</c:v>
                </c:pt>
                <c:pt idx="438">
                  <c:v>-4115.2604999999985</c:v>
                </c:pt>
                <c:pt idx="439">
                  <c:v>-1712.7254999999991</c:v>
                </c:pt>
                <c:pt idx="440">
                  <c:v>-2168.125399999999</c:v>
                </c:pt>
                <c:pt idx="441">
                  <c:v>5439.9820000000036</c:v>
                </c:pt>
                <c:pt idx="442">
                  <c:v>-5611.2842999999975</c:v>
                </c:pt>
                <c:pt idx="443">
                  <c:v>12953.387259999998</c:v>
                </c:pt>
                <c:pt idx="444">
                  <c:v>-9355.6198500000028</c:v>
                </c:pt>
                <c:pt idx="445">
                  <c:v>-3308.8380000000025</c:v>
                </c:pt>
                <c:pt idx="446">
                  <c:v>-722.04320000000189</c:v>
                </c:pt>
                <c:pt idx="447">
                  <c:v>275.34850000000006</c:v>
                </c:pt>
                <c:pt idx="448">
                  <c:v>-2362.6579999999985</c:v>
                </c:pt>
                <c:pt idx="449">
                  <c:v>-5018.7029999999995</c:v>
                </c:pt>
                <c:pt idx="450">
                  <c:v>-502.98500000000058</c:v>
                </c:pt>
                <c:pt idx="451">
                  <c:v>43.418099999999413</c:v>
                </c:pt>
                <c:pt idx="452">
                  <c:v>-242.06399999999985</c:v>
                </c:pt>
                <c:pt idx="453">
                  <c:v>-1379.0580499999987</c:v>
                </c:pt>
                <c:pt idx="454">
                  <c:v>-6785.9818999999998</c:v>
                </c:pt>
                <c:pt idx="455">
                  <c:v>6188.7924000000003</c:v>
                </c:pt>
                <c:pt idx="456">
                  <c:v>-434.83320000000094</c:v>
                </c:pt>
                <c:pt idx="457">
                  <c:v>-1103.1398499999996</c:v>
                </c:pt>
                <c:pt idx="458">
                  <c:v>-4915.9900000000016</c:v>
                </c:pt>
                <c:pt idx="459">
                  <c:v>-1648.3999999999996</c:v>
                </c:pt>
                <c:pt idx="460">
                  <c:v>-2403.7439000000013</c:v>
                </c:pt>
                <c:pt idx="461">
                  <c:v>-10731.938000000002</c:v>
                </c:pt>
                <c:pt idx="462">
                  <c:v>-1369.0928500000009</c:v>
                </c:pt>
                <c:pt idx="463">
                  <c:v>-101.89605000000302</c:v>
                </c:pt>
                <c:pt idx="464">
                  <c:v>160.04774999999972</c:v>
                </c:pt>
                <c:pt idx="465">
                  <c:v>-9749.9493999999977</c:v>
                </c:pt>
                <c:pt idx="466">
                  <c:v>64.008999999998196</c:v>
                </c:pt>
                <c:pt idx="467">
                  <c:v>-1076.3286000000007</c:v>
                </c:pt>
                <c:pt idx="468">
                  <c:v>19757.712</c:v>
                </c:pt>
                <c:pt idx="469">
                  <c:v>1324.9153000000006</c:v>
                </c:pt>
                <c:pt idx="470">
                  <c:v>-3372.8451000000005</c:v>
                </c:pt>
                <c:pt idx="471">
                  <c:v>-546.6054499999982</c:v>
                </c:pt>
                <c:pt idx="472">
                  <c:v>-1165.9909999999993</c:v>
                </c:pt>
                <c:pt idx="473">
                  <c:v>9631.9625300000007</c:v>
                </c:pt>
                <c:pt idx="474">
                  <c:v>-9069.875</c:v>
                </c:pt>
                <c:pt idx="475">
                  <c:v>-8390.3323000000019</c:v>
                </c:pt>
                <c:pt idx="476">
                  <c:v>7388.3884800000014</c:v>
                </c:pt>
                <c:pt idx="477">
                  <c:v>-3737.8537500000002</c:v>
                </c:pt>
                <c:pt idx="478">
                  <c:v>-4085.5424999999996</c:v>
                </c:pt>
                <c:pt idx="479">
                  <c:v>-2977.9858000000004</c:v>
                </c:pt>
                <c:pt idx="480">
                  <c:v>-2307.1727499999997</c:v>
                </c:pt>
                <c:pt idx="481">
                  <c:v>-3754.2183000000005</c:v>
                </c:pt>
                <c:pt idx="482">
                  <c:v>-1511.9985000000008</c:v>
                </c:pt>
                <c:pt idx="483">
                  <c:v>-4314.482</c:v>
                </c:pt>
                <c:pt idx="484">
                  <c:v>-2239.1669999999995</c:v>
                </c:pt>
                <c:pt idx="485">
                  <c:v>-2057.0729499999989</c:v>
                </c:pt>
                <c:pt idx="486">
                  <c:v>3113.4418999999998</c:v>
                </c:pt>
                <c:pt idx="487">
                  <c:v>-1314.3979999999999</c:v>
                </c:pt>
                <c:pt idx="488">
                  <c:v>12985.644409999994</c:v>
                </c:pt>
                <c:pt idx="489">
                  <c:v>-1655.363800000001</c:v>
                </c:pt>
                <c:pt idx="490">
                  <c:v>-2125.8439999999996</c:v>
                </c:pt>
                <c:pt idx="491">
                  <c:v>12219.94966</c:v>
                </c:pt>
                <c:pt idx="492">
                  <c:v>1012.3816000000011</c:v>
                </c:pt>
                <c:pt idx="493">
                  <c:v>-5416.9789999999975</c:v>
                </c:pt>
                <c:pt idx="494">
                  <c:v>-8171.127999999997</c:v>
                </c:pt>
                <c:pt idx="495">
                  <c:v>-620.17589999999973</c:v>
                </c:pt>
                <c:pt idx="496">
                  <c:v>849.3149999999996</c:v>
                </c:pt>
                <c:pt idx="497">
                  <c:v>-1257.4660000000013</c:v>
                </c:pt>
                <c:pt idx="498">
                  <c:v>652.03060000000005</c:v>
                </c:pt>
                <c:pt idx="499">
                  <c:v>-3472.2340000000004</c:v>
                </c:pt>
                <c:pt idx="500">
                  <c:v>5311.7910000000011</c:v>
                </c:pt>
                <c:pt idx="501">
                  <c:v>-1100.9419000000007</c:v>
                </c:pt>
                <c:pt idx="502">
                  <c:v>-10871.179299999996</c:v>
                </c:pt>
                <c:pt idx="503">
                  <c:v>5536.6654999999992</c:v>
                </c:pt>
                <c:pt idx="504">
                  <c:v>-1574.1338999999998</c:v>
                </c:pt>
                <c:pt idx="505">
                  <c:v>-1098.2392500000005</c:v>
                </c:pt>
                <c:pt idx="506">
                  <c:v>-1524.3185000000012</c:v>
                </c:pt>
                <c:pt idx="507">
                  <c:v>1531.6105000000002</c:v>
                </c:pt>
                <c:pt idx="508">
                  <c:v>250.92790000000014</c:v>
                </c:pt>
                <c:pt idx="509">
                  <c:v>-930.35399999999936</c:v>
                </c:pt>
                <c:pt idx="510">
                  <c:v>-1424.8613000000023</c:v>
                </c:pt>
                <c:pt idx="511">
                  <c:v>-3679.3787999999981</c:v>
                </c:pt>
                <c:pt idx="512">
                  <c:v>478.9984000000004</c:v>
                </c:pt>
                <c:pt idx="513">
                  <c:v>-1840.7690000000002</c:v>
                </c:pt>
                <c:pt idx="514">
                  <c:v>-10490.026000000002</c:v>
                </c:pt>
                <c:pt idx="515">
                  <c:v>-3458.3690000000024</c:v>
                </c:pt>
                <c:pt idx="516">
                  <c:v>22841.762549999999</c:v>
                </c:pt>
                <c:pt idx="517">
                  <c:v>-1430.2518500000006</c:v>
                </c:pt>
                <c:pt idx="518">
                  <c:v>-2176.5149999999985</c:v>
                </c:pt>
                <c:pt idx="519">
                  <c:v>-2487.2432500000004</c:v>
                </c:pt>
                <c:pt idx="520">
                  <c:v>15496.15806</c:v>
                </c:pt>
                <c:pt idx="521">
                  <c:v>-6759.7366000000002</c:v>
                </c:pt>
                <c:pt idx="522">
                  <c:v>-2591.198449999998</c:v>
                </c:pt>
                <c:pt idx="523">
                  <c:v>-4887.8779000000004</c:v>
                </c:pt>
                <c:pt idx="524">
                  <c:v>6591.9318700000003</c:v>
                </c:pt>
                <c:pt idx="525">
                  <c:v>7561.567250000001</c:v>
                </c:pt>
                <c:pt idx="526">
                  <c:v>20903.518390000001</c:v>
                </c:pt>
                <c:pt idx="527">
                  <c:v>-72.551000000001295</c:v>
                </c:pt>
                <c:pt idx="528">
                  <c:v>-4536.5647499999977</c:v>
                </c:pt>
                <c:pt idx="529">
                  <c:v>405.72220000000016</c:v>
                </c:pt>
                <c:pt idx="530">
                  <c:v>8151.6250999999975</c:v>
                </c:pt>
                <c:pt idx="531">
                  <c:v>-576.29790000000139</c:v>
                </c:pt>
                <c:pt idx="532">
                  <c:v>-287.46800000000076</c:v>
                </c:pt>
                <c:pt idx="533">
                  <c:v>9666.5317300000006</c:v>
                </c:pt>
                <c:pt idx="534">
                  <c:v>-4026.7843999999968</c:v>
                </c:pt>
                <c:pt idx="535">
                  <c:v>-1199.9187499999998</c:v>
                </c:pt>
                <c:pt idx="536">
                  <c:v>-3385.2599999999993</c:v>
                </c:pt>
                <c:pt idx="537">
                  <c:v>-1185.228000000001</c:v>
                </c:pt>
                <c:pt idx="538">
                  <c:v>-1108.5234999999993</c:v>
                </c:pt>
                <c:pt idx="539">
                  <c:v>15169.605069999998</c:v>
                </c:pt>
                <c:pt idx="540">
                  <c:v>-3139.6219999999994</c:v>
                </c:pt>
                <c:pt idx="541">
                  <c:v>-731.34769999999844</c:v>
                </c:pt>
                <c:pt idx="542">
                  <c:v>-2412.2819999999992</c:v>
                </c:pt>
                <c:pt idx="543">
                  <c:v>22379.399810000003</c:v>
                </c:pt>
                <c:pt idx="544">
                  <c:v>-1848.7242999999999</c:v>
                </c:pt>
                <c:pt idx="545">
                  <c:v>-9583.3361999999943</c:v>
                </c:pt>
                <c:pt idx="546">
                  <c:v>-3719.3570500000019</c:v>
                </c:pt>
                <c:pt idx="547">
                  <c:v>-5670.5230000000029</c:v>
                </c:pt>
                <c:pt idx="548">
                  <c:v>-872.1548499999999</c:v>
                </c:pt>
                <c:pt idx="549">
                  <c:v>7690.3610000000044</c:v>
                </c:pt>
                <c:pt idx="550">
                  <c:v>-1198.3170000000009</c:v>
                </c:pt>
                <c:pt idx="551">
                  <c:v>-2025.493899999999</c:v>
                </c:pt>
                <c:pt idx="552">
                  <c:v>1550.1800000000003</c:v>
                </c:pt>
                <c:pt idx="553">
                  <c:v>-848.6179000000011</c:v>
                </c:pt>
                <c:pt idx="554">
                  <c:v>9833.839179999999</c:v>
                </c:pt>
                <c:pt idx="555">
                  <c:v>478.18799999999919</c:v>
                </c:pt>
                <c:pt idx="556">
                  <c:v>-2683.4291999999987</c:v>
                </c:pt>
                <c:pt idx="557">
                  <c:v>-4222.1243000000004</c:v>
                </c:pt>
                <c:pt idx="558">
                  <c:v>7639.1688500000018</c:v>
                </c:pt>
                <c:pt idx="559">
                  <c:v>-3046.170900000001</c:v>
                </c:pt>
                <c:pt idx="560">
                  <c:v>2371.4795000000004</c:v>
                </c:pt>
                <c:pt idx="561">
                  <c:v>-1924.510400000001</c:v>
                </c:pt>
                <c:pt idx="562">
                  <c:v>-2700.9479999999994</c:v>
                </c:pt>
                <c:pt idx="563">
                  <c:v>-6516.545100000003</c:v>
                </c:pt>
                <c:pt idx="564">
                  <c:v>-572.4135999999985</c:v>
                </c:pt>
                <c:pt idx="565">
                  <c:v>-998.18384999999944</c:v>
                </c:pt>
                <c:pt idx="566">
                  <c:v>-4793.6789499999986</c:v>
                </c:pt>
                <c:pt idx="567">
                  <c:v>-1583.1386999999986</c:v>
                </c:pt>
                <c:pt idx="568">
                  <c:v>238.80600000000049</c:v>
                </c:pt>
                <c:pt idx="569">
                  <c:v>7990.0260500000004</c:v>
                </c:pt>
                <c:pt idx="570">
                  <c:v>-2031.650000000001</c:v>
                </c:pt>
                <c:pt idx="571">
                  <c:v>-2762.2006999999994</c:v>
                </c:pt>
                <c:pt idx="572">
                  <c:v>-5141.4555999999975</c:v>
                </c:pt>
                <c:pt idx="573">
                  <c:v>15404.693859999999</c:v>
                </c:pt>
                <c:pt idx="574">
                  <c:v>-901.73385000000053</c:v>
                </c:pt>
                <c:pt idx="575">
                  <c:v>54.774900000000343</c:v>
                </c:pt>
                <c:pt idx="576">
                  <c:v>-1099.8872000000001</c:v>
                </c:pt>
                <c:pt idx="577">
                  <c:v>26019.247580000003</c:v>
                </c:pt>
                <c:pt idx="578">
                  <c:v>-1835.884</c:v>
                </c:pt>
                <c:pt idx="579">
                  <c:v>716.24704999999949</c:v>
                </c:pt>
                <c:pt idx="580">
                  <c:v>1019.363199999998</c:v>
                </c:pt>
                <c:pt idx="581">
                  <c:v>-1516.5986999999989</c:v>
                </c:pt>
                <c:pt idx="582">
                  <c:v>-6582.4278999999997</c:v>
                </c:pt>
                <c:pt idx="583">
                  <c:v>13270.006509999999</c:v>
                </c:pt>
                <c:pt idx="584">
                  <c:v>1162.6420000000001</c:v>
                </c:pt>
                <c:pt idx="585">
                  <c:v>-1271.8931000000002</c:v>
                </c:pt>
                <c:pt idx="586">
                  <c:v>3408.9599500000004</c:v>
                </c:pt>
                <c:pt idx="587">
                  <c:v>13069.391900000002</c:v>
                </c:pt>
                <c:pt idx="588">
                  <c:v>-2025.8503000000001</c:v>
                </c:pt>
                <c:pt idx="589">
                  <c:v>-2119.0826999999999</c:v>
                </c:pt>
                <c:pt idx="590">
                  <c:v>-894.84800000000178</c:v>
                </c:pt>
                <c:pt idx="591">
                  <c:v>1465.5478999999987</c:v>
                </c:pt>
                <c:pt idx="592">
                  <c:v>-1015.9918999999991</c:v>
                </c:pt>
                <c:pt idx="593">
                  <c:v>-9556.7025000000012</c:v>
                </c:pt>
                <c:pt idx="594">
                  <c:v>-6138.2608</c:v>
                </c:pt>
                <c:pt idx="595">
                  <c:v>-2282.6737499999999</c:v>
                </c:pt>
                <c:pt idx="596">
                  <c:v>-1112.6704000000009</c:v>
                </c:pt>
                <c:pt idx="597">
                  <c:v>-2263.8795</c:v>
                </c:pt>
                <c:pt idx="598">
                  <c:v>-2540.2110000000011</c:v>
                </c:pt>
                <c:pt idx="599">
                  <c:v>19633.33639</c:v>
                </c:pt>
                <c:pt idx="600">
                  <c:v>-3930.2087999999985</c:v>
                </c:pt>
                <c:pt idx="601">
                  <c:v>-2574.2420500000007</c:v>
                </c:pt>
                <c:pt idx="602">
                  <c:v>0.71899999999732245</c:v>
                </c:pt>
                <c:pt idx="603">
                  <c:v>-1328.0134999999991</c:v>
                </c:pt>
                <c:pt idx="604">
                  <c:v>-8939.3122999999978</c:v>
                </c:pt>
                <c:pt idx="605">
                  <c:v>-3231.4799999999996</c:v>
                </c:pt>
                <c:pt idx="606">
                  <c:v>19.831749999999374</c:v>
                </c:pt>
                <c:pt idx="607">
                  <c:v>-9615.7196499999955</c:v>
                </c:pt>
                <c:pt idx="608">
                  <c:v>76.5645999999997</c:v>
                </c:pt>
                <c:pt idx="609">
                  <c:v>7039.716000000004</c:v>
                </c:pt>
                <c:pt idx="610">
                  <c:v>-1462.8261000000002</c:v>
                </c:pt>
                <c:pt idx="611">
                  <c:v>-2802.6620000000003</c:v>
                </c:pt>
                <c:pt idx="612">
                  <c:v>-1487.8806499999996</c:v>
                </c:pt>
                <c:pt idx="613">
                  <c:v>3326.347999999999</c:v>
                </c:pt>
                <c:pt idx="614">
                  <c:v>-2284</c:v>
                </c:pt>
                <c:pt idx="615">
                  <c:v>6740.0701000000045</c:v>
                </c:pt>
                <c:pt idx="616">
                  <c:v>-436.51185000000078</c:v>
                </c:pt>
                <c:pt idx="617">
                  <c:v>-10009.385000000002</c:v>
                </c:pt>
                <c:pt idx="618">
                  <c:v>6538.6637000000046</c:v>
                </c:pt>
                <c:pt idx="619">
                  <c:v>-3767.858000000002</c:v>
                </c:pt>
                <c:pt idx="620">
                  <c:v>-2590.5919999999992</c:v>
                </c:pt>
                <c:pt idx="621">
                  <c:v>7322.8439999999973</c:v>
                </c:pt>
                <c:pt idx="622">
                  <c:v>1164.8839999999991</c:v>
                </c:pt>
                <c:pt idx="623">
                  <c:v>6842.81495</c:v>
                </c:pt>
                <c:pt idx="624">
                  <c:v>-799.15655000000152</c:v>
                </c:pt>
                <c:pt idx="625">
                  <c:v>-584.94590000000017</c:v>
                </c:pt>
                <c:pt idx="626">
                  <c:v>-267.67639999999938</c:v>
                </c:pt>
                <c:pt idx="627">
                  <c:v>861.84566999999879</c:v>
                </c:pt>
                <c:pt idx="628">
                  <c:v>-4170.518</c:v>
                </c:pt>
                <c:pt idx="629">
                  <c:v>6807.1595000000016</c:v>
                </c:pt>
                <c:pt idx="630">
                  <c:v>-3567.9360000000015</c:v>
                </c:pt>
                <c:pt idx="631">
                  <c:v>-2068.8810000000008</c:v>
                </c:pt>
                <c:pt idx="632">
                  <c:v>-3909.4309000000007</c:v>
                </c:pt>
                <c:pt idx="633">
                  <c:v>1044.240850000001</c:v>
                </c:pt>
                <c:pt idx="634">
                  <c:v>-4865.4080000000013</c:v>
                </c:pt>
                <c:pt idx="635">
                  <c:v>-2734.7317000000021</c:v>
                </c:pt>
                <c:pt idx="636">
                  <c:v>1443.9516999999996</c:v>
                </c:pt>
                <c:pt idx="637">
                  <c:v>15291.07936</c:v>
                </c:pt>
                <c:pt idx="638">
                  <c:v>-10835.0353</c:v>
                </c:pt>
                <c:pt idx="639">
                  <c:v>-720.78780000000006</c:v>
                </c:pt>
                <c:pt idx="640">
                  <c:v>-3779.9650000000001</c:v>
                </c:pt>
                <c:pt idx="641">
                  <c:v>437.11239000000205</c:v>
                </c:pt>
                <c:pt idx="642">
                  <c:v>-1897.1384500000004</c:v>
                </c:pt>
                <c:pt idx="643">
                  <c:v>-1082.0978000000005</c:v>
                </c:pt>
                <c:pt idx="644">
                  <c:v>7981.5692699999981</c:v>
                </c:pt>
                <c:pt idx="645">
                  <c:v>-566.26939999999922</c:v>
                </c:pt>
                <c:pt idx="646">
                  <c:v>-840.4356000000007</c:v>
                </c:pt>
                <c:pt idx="647">
                  <c:v>1916.3368999999993</c:v>
                </c:pt>
                <c:pt idx="648">
                  <c:v>-535.55299999999966</c:v>
                </c:pt>
                <c:pt idx="649">
                  <c:v>-1539.5309500000021</c:v>
                </c:pt>
                <c:pt idx="650">
                  <c:v>-4866.0054000000018</c:v>
                </c:pt>
                <c:pt idx="651">
                  <c:v>-4162.6410000000014</c:v>
                </c:pt>
                <c:pt idx="652">
                  <c:v>-2535.6399000000001</c:v>
                </c:pt>
                <c:pt idx="653">
                  <c:v>-3121.6540000000005</c:v>
                </c:pt>
                <c:pt idx="654">
                  <c:v>-2679.4330000000009</c:v>
                </c:pt>
                <c:pt idx="655">
                  <c:v>-9330.2569999999978</c:v>
                </c:pt>
                <c:pt idx="656">
                  <c:v>-5227.4339999999993</c:v>
                </c:pt>
                <c:pt idx="657">
                  <c:v>-1962.0156500000003</c:v>
                </c:pt>
                <c:pt idx="658">
                  <c:v>14089.32209</c:v>
                </c:pt>
                <c:pt idx="659">
                  <c:v>1982.3274500000007</c:v>
                </c:pt>
                <c:pt idx="660">
                  <c:v>-6328.4969000000001</c:v>
                </c:pt>
                <c:pt idx="661">
                  <c:v>11274.817509999999</c:v>
                </c:pt>
                <c:pt idx="662">
                  <c:v>-1661.6282000000001</c:v>
                </c:pt>
                <c:pt idx="663">
                  <c:v>-2716.2437999999975</c:v>
                </c:pt>
                <c:pt idx="664">
                  <c:v>-9341.5057000000015</c:v>
                </c:pt>
                <c:pt idx="665">
                  <c:v>6919.2891999999993</c:v>
                </c:pt>
                <c:pt idx="666">
                  <c:v>-1615.3780000000006</c:v>
                </c:pt>
                <c:pt idx="667">
                  <c:v>6780.981749999999</c:v>
                </c:pt>
                <c:pt idx="668">
                  <c:v>7040.5325499999963</c:v>
                </c:pt>
                <c:pt idx="669">
                  <c:v>-1838.6803</c:v>
                </c:pt>
                <c:pt idx="670">
                  <c:v>-1465.2290999999996</c:v>
                </c:pt>
                <c:pt idx="671">
                  <c:v>-1973.3478000000005</c:v>
                </c:pt>
                <c:pt idx="672">
                  <c:v>-2871.5730000000003</c:v>
                </c:pt>
                <c:pt idx="673">
                  <c:v>-2788.2795999999989</c:v>
                </c:pt>
                <c:pt idx="674">
                  <c:v>8488.2472999999954</c:v>
                </c:pt>
                <c:pt idx="675">
                  <c:v>215.57374999999865</c:v>
                </c:pt>
                <c:pt idx="676">
                  <c:v>-3149.5853000000006</c:v>
                </c:pt>
                <c:pt idx="677">
                  <c:v>8184.3795000000027</c:v>
                </c:pt>
                <c:pt idx="678">
                  <c:v>-2065.2850000000017</c:v>
                </c:pt>
                <c:pt idx="679">
                  <c:v>1554.7795999999998</c:v>
                </c:pt>
                <c:pt idx="680">
                  <c:v>3014.761</c:v>
                </c:pt>
                <c:pt idx="681">
                  <c:v>1286.4939999999995</c:v>
                </c:pt>
                <c:pt idx="682">
                  <c:v>6354.5639999999985</c:v>
                </c:pt>
                <c:pt idx="683">
                  <c:v>-126.49460000000181</c:v>
                </c:pt>
                <c:pt idx="684">
                  <c:v>1753.1919999999991</c:v>
                </c:pt>
                <c:pt idx="685">
                  <c:v>604.3786999999993</c:v>
                </c:pt>
                <c:pt idx="686">
                  <c:v>20.138249999999971</c:v>
                </c:pt>
                <c:pt idx="687">
                  <c:v>-6595.0846999999985</c:v>
                </c:pt>
                <c:pt idx="688">
                  <c:v>17865.137969999996</c:v>
                </c:pt>
                <c:pt idx="689">
                  <c:v>5454.295100000003</c:v>
                </c:pt>
                <c:pt idx="690">
                  <c:v>-564.15380000000005</c:v>
                </c:pt>
                <c:pt idx="691">
                  <c:v>-4066.5990000000011</c:v>
                </c:pt>
                <c:pt idx="692">
                  <c:v>-1613.673850000001</c:v>
                </c:pt>
                <c:pt idx="693">
                  <c:v>61.980349999999362</c:v>
                </c:pt>
                <c:pt idx="694">
                  <c:v>-2954.357</c:v>
                </c:pt>
                <c:pt idx="695">
                  <c:v>-4747.6035499999998</c:v>
                </c:pt>
                <c:pt idx="696">
                  <c:v>16714.576360000003</c:v>
                </c:pt>
                <c:pt idx="697">
                  <c:v>5867.6604999999981</c:v>
                </c:pt>
                <c:pt idx="698">
                  <c:v>-2713.9137500000015</c:v>
                </c:pt>
                <c:pt idx="699">
                  <c:v>-3388.6031000000003</c:v>
                </c:pt>
                <c:pt idx="700">
                  <c:v>-2983.4750999999987</c:v>
                </c:pt>
                <c:pt idx="701">
                  <c:v>-6025.8043500000003</c:v>
                </c:pt>
                <c:pt idx="702">
                  <c:v>-5819.6491000000005</c:v>
                </c:pt>
                <c:pt idx="703">
                  <c:v>-346.01029999999992</c:v>
                </c:pt>
                <c:pt idx="704">
                  <c:v>-1134.0113500000007</c:v>
                </c:pt>
                <c:pt idx="705">
                  <c:v>-2116.4800000000005</c:v>
                </c:pt>
                <c:pt idx="706">
                  <c:v>6692.4651999999987</c:v>
                </c:pt>
                <c:pt idx="707">
                  <c:v>-51.281700000001365</c:v>
                </c:pt>
                <c:pt idx="708">
                  <c:v>-113.58384999999907</c:v>
                </c:pt>
                <c:pt idx="709">
                  <c:v>-1192.6981999999998</c:v>
                </c:pt>
                <c:pt idx="710">
                  <c:v>-2604.0740000000005</c:v>
                </c:pt>
                <c:pt idx="711">
                  <c:v>1134.8997999999992</c:v>
                </c:pt>
                <c:pt idx="712">
                  <c:v>-1075.2695500000009</c:v>
                </c:pt>
                <c:pt idx="713">
                  <c:v>-4502.9360999999981</c:v>
                </c:pt>
                <c:pt idx="714">
                  <c:v>494.63999999999987</c:v>
                </c:pt>
                <c:pt idx="715">
                  <c:v>-1075.9170000000013</c:v>
                </c:pt>
                <c:pt idx="716">
                  <c:v>1142.2687000000005</c:v>
                </c:pt>
                <c:pt idx="717">
                  <c:v>1314.1883999999973</c:v>
                </c:pt>
                <c:pt idx="718">
                  <c:v>-2466.2291000000005</c:v>
                </c:pt>
                <c:pt idx="719">
                  <c:v>-1886.6051999999981</c:v>
                </c:pt>
                <c:pt idx="720">
                  <c:v>-4679.6527999999998</c:v>
                </c:pt>
                <c:pt idx="721">
                  <c:v>-2544.751000000002</c:v>
                </c:pt>
                <c:pt idx="722">
                  <c:v>-3403.8999999999996</c:v>
                </c:pt>
                <c:pt idx="723">
                  <c:v>-3388.918999999999</c:v>
                </c:pt>
                <c:pt idx="724">
                  <c:v>34.357749999997395</c:v>
                </c:pt>
                <c:pt idx="725">
                  <c:v>8341.9285000000018</c:v>
                </c:pt>
                <c:pt idx="726">
                  <c:v>-1495.5971500000005</c:v>
                </c:pt>
                <c:pt idx="727">
                  <c:v>-10295.342649999999</c:v>
                </c:pt>
                <c:pt idx="728">
                  <c:v>-3693.9943999999996</c:v>
                </c:pt>
                <c:pt idx="729">
                  <c:v>-3766.0073999999986</c:v>
                </c:pt>
                <c:pt idx="730">
                  <c:v>-9970.029599999998</c:v>
                </c:pt>
                <c:pt idx="731">
                  <c:v>983.625</c:v>
                </c:pt>
                <c:pt idx="732">
                  <c:v>-60.585000000000036</c:v>
                </c:pt>
                <c:pt idx="733">
                  <c:v>-166.91994999999952</c:v>
                </c:pt>
                <c:pt idx="734">
                  <c:v>47.419999999998254</c:v>
                </c:pt>
                <c:pt idx="735">
                  <c:v>-2622.8321000000014</c:v>
                </c:pt>
                <c:pt idx="736">
                  <c:v>6225.3413</c:v>
                </c:pt>
                <c:pt idx="737">
                  <c:v>662.64700000000084</c:v>
                </c:pt>
                <c:pt idx="738">
                  <c:v>7683.7171000000017</c:v>
                </c:pt>
                <c:pt idx="739">
                  <c:v>13357.425869999999</c:v>
                </c:pt>
                <c:pt idx="740">
                  <c:v>769.95794999999907</c:v>
                </c:pt>
                <c:pt idx="741">
                  <c:v>-10489.857499999995</c:v>
                </c:pt>
                <c:pt idx="742">
                  <c:v>6259.8608500000046</c:v>
                </c:pt>
                <c:pt idx="743">
                  <c:v>-1263.7676000000001</c:v>
                </c:pt>
                <c:pt idx="744">
                  <c:v>-1037.7383000000009</c:v>
                </c:pt>
                <c:pt idx="745">
                  <c:v>-1106.917449999999</c:v>
                </c:pt>
                <c:pt idx="746">
                  <c:v>5822.9988400000002</c:v>
                </c:pt>
                <c:pt idx="747">
                  <c:v>1218.9823500000005</c:v>
                </c:pt>
                <c:pt idx="748">
                  <c:v>-3515.6730000000007</c:v>
                </c:pt>
                <c:pt idx="749">
                  <c:v>-2507.4442500000014</c:v>
                </c:pt>
                <c:pt idx="750">
                  <c:v>-10925.305</c:v>
                </c:pt>
                <c:pt idx="751">
                  <c:v>-1264.2062500000004</c:v>
                </c:pt>
                <c:pt idx="752">
                  <c:v>-2846.487149999999</c:v>
                </c:pt>
                <c:pt idx="753">
                  <c:v>1034.1469000000016</c:v>
                </c:pt>
                <c:pt idx="754">
                  <c:v>11735.013480000001</c:v>
                </c:pt>
                <c:pt idx="755">
                  <c:v>-309.13835000000017</c:v>
                </c:pt>
                <c:pt idx="756">
                  <c:v>2085.4989999999989</c:v>
                </c:pt>
                <c:pt idx="757">
                  <c:v>-10427.385899999997</c:v>
                </c:pt>
                <c:pt idx="758">
                  <c:v>-2696.6608999999989</c:v>
                </c:pt>
                <c:pt idx="759">
                  <c:v>7091.1949000000022</c:v>
                </c:pt>
                <c:pt idx="760">
                  <c:v>-1246.4233999999997</c:v>
                </c:pt>
                <c:pt idx="761">
                  <c:v>-3206.4090000000006</c:v>
                </c:pt>
                <c:pt idx="762">
                  <c:v>-10607.986000000001</c:v>
                </c:pt>
                <c:pt idx="763">
                  <c:v>-733.9019000000003</c:v>
                </c:pt>
                <c:pt idx="764">
                  <c:v>905.9797499999986</c:v>
                </c:pt>
                <c:pt idx="765">
                  <c:v>-1514.9477499999994</c:v>
                </c:pt>
                <c:pt idx="766">
                  <c:v>-2859.0419999999986</c:v>
                </c:pt>
                <c:pt idx="767">
                  <c:v>-1553.0480000000007</c:v>
                </c:pt>
                <c:pt idx="768">
                  <c:v>-3296.2730000000029</c:v>
                </c:pt>
                <c:pt idx="769">
                  <c:v>2325.4177499999996</c:v>
                </c:pt>
                <c:pt idx="770">
                  <c:v>12220.705579999998</c:v>
                </c:pt>
                <c:pt idx="771">
                  <c:v>420.58600000000115</c:v>
                </c:pt>
                <c:pt idx="772">
                  <c:v>1350.3900200000007</c:v>
                </c:pt>
                <c:pt idx="773">
                  <c:v>-8837.0713999999971</c:v>
                </c:pt>
                <c:pt idx="774">
                  <c:v>-2700.9030000000002</c:v>
                </c:pt>
                <c:pt idx="775">
                  <c:v>-1715.0648999999994</c:v>
                </c:pt>
                <c:pt idx="776">
                  <c:v>-2126.6589999999978</c:v>
                </c:pt>
                <c:pt idx="777">
                  <c:v>-5290.9071500000009</c:v>
                </c:pt>
                <c:pt idx="778">
                  <c:v>-2515.4865999999993</c:v>
                </c:pt>
                <c:pt idx="779">
                  <c:v>-1538.4074000000001</c:v>
                </c:pt>
                <c:pt idx="780">
                  <c:v>-9774.8419999999969</c:v>
                </c:pt>
                <c:pt idx="781">
                  <c:v>-5032.2761999999993</c:v>
                </c:pt>
                <c:pt idx="782">
                  <c:v>-3710.4880999999987</c:v>
                </c:pt>
                <c:pt idx="783">
                  <c:v>-9676.0580000000009</c:v>
                </c:pt>
                <c:pt idx="784">
                  <c:v>-1492.1908000000003</c:v>
                </c:pt>
                <c:pt idx="785">
                  <c:v>23.264000000001033</c:v>
                </c:pt>
                <c:pt idx="786">
                  <c:v>-2986.9866499999989</c:v>
                </c:pt>
                <c:pt idx="787">
                  <c:v>-3705.6387999999988</c:v>
                </c:pt>
                <c:pt idx="788">
                  <c:v>1981.40355</c:v>
                </c:pt>
                <c:pt idx="789">
                  <c:v>-598.86759999999958</c:v>
                </c:pt>
                <c:pt idx="790">
                  <c:v>-6147.4709999999995</c:v>
                </c:pt>
                <c:pt idx="791">
                  <c:v>-973.80500000000052</c:v>
                </c:pt>
                <c:pt idx="792">
                  <c:v>1105.3586</c:v>
                </c:pt>
                <c:pt idx="793">
                  <c:v>-11691.720000000001</c:v>
                </c:pt>
                <c:pt idx="794">
                  <c:v>-1527.3266000000021</c:v>
                </c:pt>
                <c:pt idx="795">
                  <c:v>-10223.448</c:v>
                </c:pt>
                <c:pt idx="796">
                  <c:v>-5971.048600000001</c:v>
                </c:pt>
                <c:pt idx="797">
                  <c:v>1114.8111499999995</c:v>
                </c:pt>
                <c:pt idx="798">
                  <c:v>-2164.3310000000019</c:v>
                </c:pt>
                <c:pt idx="799">
                  <c:v>-11027.433849999998</c:v>
                </c:pt>
                <c:pt idx="800">
                  <c:v>-679.89139999999952</c:v>
                </c:pt>
                <c:pt idx="801">
                  <c:v>-2141.3530999999984</c:v>
                </c:pt>
                <c:pt idx="802">
                  <c:v>1008.5739999999996</c:v>
                </c:pt>
                <c:pt idx="803">
                  <c:v>8310.2307999999975</c:v>
                </c:pt>
                <c:pt idx="804">
                  <c:v>-1104.7242999999999</c:v>
                </c:pt>
                <c:pt idx="805">
                  <c:v>-3766.4834499999997</c:v>
                </c:pt>
                <c:pt idx="806">
                  <c:v>16526.87659</c:v>
                </c:pt>
                <c:pt idx="807">
                  <c:v>-2880.7342500000009</c:v>
                </c:pt>
                <c:pt idx="808">
                  <c:v>-1626.3461999999997</c:v>
                </c:pt>
                <c:pt idx="809">
                  <c:v>80.875800000000254</c:v>
                </c:pt>
                <c:pt idx="810">
                  <c:v>-782.0059999999994</c:v>
                </c:pt>
                <c:pt idx="811">
                  <c:v>-4253.1651999999995</c:v>
                </c:pt>
                <c:pt idx="812">
                  <c:v>1794.8716999999979</c:v>
                </c:pt>
                <c:pt idx="813">
                  <c:v>1459.0625499999996</c:v>
                </c:pt>
                <c:pt idx="814">
                  <c:v>-3158.1228999999994</c:v>
                </c:pt>
                <c:pt idx="815">
                  <c:v>-1807.1697999999988</c:v>
                </c:pt>
                <c:pt idx="816">
                  <c:v>374.49124999999958</c:v>
                </c:pt>
                <c:pt idx="817">
                  <c:v>-2616.7060000000006</c:v>
                </c:pt>
                <c:pt idx="818">
                  <c:v>-9561.2117500000022</c:v>
                </c:pt>
                <c:pt idx="819">
                  <c:v>22864.641490000002</c:v>
                </c:pt>
                <c:pt idx="820">
                  <c:v>-3394.6160000000018</c:v>
                </c:pt>
                <c:pt idx="821">
                  <c:v>1734.7159000000001</c:v>
                </c:pt>
                <c:pt idx="822">
                  <c:v>-1443.879899999999</c:v>
                </c:pt>
                <c:pt idx="823">
                  <c:v>-1153.1123000000007</c:v>
                </c:pt>
                <c:pt idx="824">
                  <c:v>725.18839999999727</c:v>
                </c:pt>
                <c:pt idx="825">
                  <c:v>903.06324999999924</c:v>
                </c:pt>
                <c:pt idx="826">
                  <c:v>6764.2703000000038</c:v>
                </c:pt>
                <c:pt idx="827">
                  <c:v>-9937.9777499999982</c:v>
                </c:pt>
                <c:pt idx="828">
                  <c:v>6737.1916000000056</c:v>
                </c:pt>
                <c:pt idx="829">
                  <c:v>512.64749999999822</c:v>
                </c:pt>
                <c:pt idx="830">
                  <c:v>-1910.4660000000022</c:v>
                </c:pt>
                <c:pt idx="831">
                  <c:v>-804.40119999999933</c:v>
                </c:pt>
                <c:pt idx="832">
                  <c:v>1336.2546499999999</c:v>
                </c:pt>
                <c:pt idx="833">
                  <c:v>-2669.7536999999993</c:v>
                </c:pt>
                <c:pt idx="834">
                  <c:v>-3175.248599999999</c:v>
                </c:pt>
                <c:pt idx="835">
                  <c:v>-3611.1690999999992</c:v>
                </c:pt>
                <c:pt idx="836">
                  <c:v>-3428.9069999999992</c:v>
                </c:pt>
                <c:pt idx="837">
                  <c:v>-348.26730000000134</c:v>
                </c:pt>
                <c:pt idx="838">
                  <c:v>1328.547050000001</c:v>
                </c:pt>
                <c:pt idx="839">
                  <c:v>-1104.3575000000019</c:v>
                </c:pt>
                <c:pt idx="840">
                  <c:v>-2305.17</c:v>
                </c:pt>
                <c:pt idx="841">
                  <c:v>665.68199999999888</c:v>
                </c:pt>
                <c:pt idx="842">
                  <c:v>7189.0556000000033</c:v>
                </c:pt>
                <c:pt idx="843">
                  <c:v>-9158.2132999999994</c:v>
                </c:pt>
                <c:pt idx="844">
                  <c:v>-1838.4598499999993</c:v>
                </c:pt>
                <c:pt idx="845">
                  <c:v>6720.6864999999962</c:v>
                </c:pt>
                <c:pt idx="846">
                  <c:v>-2673.4430000000011</c:v>
                </c:pt>
                <c:pt idx="847">
                  <c:v>-7906.5924000000005</c:v>
                </c:pt>
                <c:pt idx="848">
                  <c:v>-230.31600000000071</c:v>
                </c:pt>
                <c:pt idx="849">
                  <c:v>-2534.7082499999997</c:v>
                </c:pt>
                <c:pt idx="850">
                  <c:v>5443.3356000000022</c:v>
                </c:pt>
                <c:pt idx="851">
                  <c:v>-419.08599999999933</c:v>
                </c:pt>
                <c:pt idx="852">
                  <c:v>6482.3541000000041</c:v>
                </c:pt>
                <c:pt idx="853">
                  <c:v>1916.9944999999989</c:v>
                </c:pt>
                <c:pt idx="854">
                  <c:v>-8663.1793499999985</c:v>
                </c:pt>
                <c:pt idx="855">
                  <c:v>-1231.2579999999989</c:v>
                </c:pt>
                <c:pt idx="856">
                  <c:v>5580.8227000000043</c:v>
                </c:pt>
                <c:pt idx="857">
                  <c:v>-10840.346899999999</c:v>
                </c:pt>
                <c:pt idx="858">
                  <c:v>13001.826790000003</c:v>
                </c:pt>
                <c:pt idx="859">
                  <c:v>-1233.5760000000009</c:v>
                </c:pt>
                <c:pt idx="860">
                  <c:v>9055.3389999999999</c:v>
                </c:pt>
                <c:pt idx="861">
                  <c:v>-108.17800000000079</c:v>
                </c:pt>
                <c:pt idx="862">
                  <c:v>-1103.0270500000006</c:v>
                </c:pt>
                <c:pt idx="863">
                  <c:v>1248.7343499999997</c:v>
                </c:pt>
                <c:pt idx="864">
                  <c:v>-1026.6990000000005</c:v>
                </c:pt>
                <c:pt idx="865">
                  <c:v>-1766.5469999999996</c:v>
                </c:pt>
                <c:pt idx="866">
                  <c:v>-3840.2006999999994</c:v>
                </c:pt>
                <c:pt idx="867">
                  <c:v>-5474.8040000000019</c:v>
                </c:pt>
                <c:pt idx="868">
                  <c:v>1279.6653499999975</c:v>
                </c:pt>
                <c:pt idx="869">
                  <c:v>1641.7059999999992</c:v>
                </c:pt>
                <c:pt idx="870">
                  <c:v>-4452.0160000000033</c:v>
                </c:pt>
                <c:pt idx="871">
                  <c:v>-1227.0144</c:v>
                </c:pt>
                <c:pt idx="872">
                  <c:v>-1349.1797999999999</c:v>
                </c:pt>
                <c:pt idx="873">
                  <c:v>-2355.1360000000004</c:v>
                </c:pt>
                <c:pt idx="874">
                  <c:v>1994.5424999999977</c:v>
                </c:pt>
                <c:pt idx="875">
                  <c:v>-731.22860000000037</c:v>
                </c:pt>
                <c:pt idx="876">
                  <c:v>16319.158299999999</c:v>
                </c:pt>
                <c:pt idx="877">
                  <c:v>-1005.6801999999989</c:v>
                </c:pt>
                <c:pt idx="878">
                  <c:v>-2000.9010000000007</c:v>
                </c:pt>
                <c:pt idx="879">
                  <c:v>-1155.4980000000005</c:v>
                </c:pt>
                <c:pt idx="880">
                  <c:v>-1797.5419999999999</c:v>
                </c:pt>
                <c:pt idx="881">
                  <c:v>-395.9097999999999</c:v>
                </c:pt>
                <c:pt idx="882">
                  <c:v>1542.6629499999995</c:v>
                </c:pt>
                <c:pt idx="883">
                  <c:v>8861.3015000000014</c:v>
                </c:pt>
                <c:pt idx="884">
                  <c:v>1383.1421500000006</c:v>
                </c:pt>
                <c:pt idx="885">
                  <c:v>-10239.983899999999</c:v>
                </c:pt>
                <c:pt idx="886">
                  <c:v>-9213.9872500000019</c:v>
                </c:pt>
                <c:pt idx="887">
                  <c:v>-2098.6545999999989</c:v>
                </c:pt>
                <c:pt idx="888">
                  <c:v>-5019.8029999999999</c:v>
                </c:pt>
                <c:pt idx="889">
                  <c:v>-1973.8299000000006</c:v>
                </c:pt>
                <c:pt idx="890">
                  <c:v>-8259.859550000001</c:v>
                </c:pt>
                <c:pt idx="891">
                  <c:v>177.78280000000177</c:v>
                </c:pt>
                <c:pt idx="892">
                  <c:v>263.24094999999943</c:v>
                </c:pt>
                <c:pt idx="893">
                  <c:v>7254.4147999999986</c:v>
                </c:pt>
                <c:pt idx="894">
                  <c:v>-1182.9573</c:v>
                </c:pt>
                <c:pt idx="895">
                  <c:v>-5113.7569999999996</c:v>
                </c:pt>
                <c:pt idx="896">
                  <c:v>-10240.06135</c:v>
                </c:pt>
                <c:pt idx="897">
                  <c:v>631.38835000000017</c:v>
                </c:pt>
                <c:pt idx="898">
                  <c:v>-4270.8017999999993</c:v>
                </c:pt>
                <c:pt idx="899">
                  <c:v>1472.6635500000002</c:v>
                </c:pt>
                <c:pt idx="900">
                  <c:v>293.68354999999974</c:v>
                </c:pt>
                <c:pt idx="901">
                  <c:v>7750.9504000000015</c:v>
                </c:pt>
                <c:pt idx="902">
                  <c:v>730.81605000000127</c:v>
                </c:pt>
                <c:pt idx="903">
                  <c:v>-4727.8625000000011</c:v>
                </c:pt>
                <c:pt idx="904">
                  <c:v>-2506.6230000000014</c:v>
                </c:pt>
                <c:pt idx="905">
                  <c:v>-16.310649999999441</c:v>
                </c:pt>
                <c:pt idx="906">
                  <c:v>-996.5265500000005</c:v>
                </c:pt>
                <c:pt idx="907">
                  <c:v>-2525.4762000000019</c:v>
                </c:pt>
                <c:pt idx="908">
                  <c:v>-2217.9869999999974</c:v>
                </c:pt>
                <c:pt idx="909">
                  <c:v>-11116.655999999999</c:v>
                </c:pt>
                <c:pt idx="910">
                  <c:v>-583.04329999999982</c:v>
                </c:pt>
                <c:pt idx="911">
                  <c:v>6519.0521000000008</c:v>
                </c:pt>
                <c:pt idx="912">
                  <c:v>2103.9701499999992</c:v>
                </c:pt>
                <c:pt idx="913">
                  <c:v>-1026.8670000000002</c:v>
                </c:pt>
                <c:pt idx="914">
                  <c:v>345.90084999999908</c:v>
                </c:pt>
                <c:pt idx="915">
                  <c:v>-3032.0456999999997</c:v>
                </c:pt>
                <c:pt idx="916">
                  <c:v>-10391.170549999999</c:v>
                </c:pt>
                <c:pt idx="917">
                  <c:v>3628.1516199999969</c:v>
                </c:pt>
                <c:pt idx="918">
                  <c:v>-221.60300000000097</c:v>
                </c:pt>
                <c:pt idx="919">
                  <c:v>-3170.4272999999994</c:v>
                </c:pt>
                <c:pt idx="920">
                  <c:v>924.51199999999881</c:v>
                </c:pt>
                <c:pt idx="921">
                  <c:v>-1614.4539999999997</c:v>
                </c:pt>
                <c:pt idx="922">
                  <c:v>-2704.0680000000002</c:v>
                </c:pt>
                <c:pt idx="923">
                  <c:v>-4336.0804499999995</c:v>
                </c:pt>
                <c:pt idx="924">
                  <c:v>-807.68900000000031</c:v>
                </c:pt>
                <c:pt idx="925">
                  <c:v>13695.570639999998</c:v>
                </c:pt>
                <c:pt idx="926">
                  <c:v>1993.6410000000001</c:v>
                </c:pt>
                <c:pt idx="927">
                  <c:v>2321.4639999999981</c:v>
                </c:pt>
                <c:pt idx="928">
                  <c:v>-3459.8487999999998</c:v>
                </c:pt>
                <c:pt idx="929">
                  <c:v>-3675.9992999999995</c:v>
                </c:pt>
                <c:pt idx="930">
                  <c:v>-6995.2058999999999</c:v>
                </c:pt>
                <c:pt idx="931">
                  <c:v>-2678.9120000000012</c:v>
                </c:pt>
                <c:pt idx="932">
                  <c:v>1455.1439999999984</c:v>
                </c:pt>
                <c:pt idx="933">
                  <c:v>-3990.0239999999994</c:v>
                </c:pt>
                <c:pt idx="934">
                  <c:v>-3890.9413999999997</c:v>
                </c:pt>
                <c:pt idx="935">
                  <c:v>-295.28200000000106</c:v>
                </c:pt>
                <c:pt idx="936">
                  <c:v>22759.673119999999</c:v>
                </c:pt>
                <c:pt idx="937">
                  <c:v>2622.2762499999981</c:v>
                </c:pt>
                <c:pt idx="938">
                  <c:v>777.78860000000077</c:v>
                </c:pt>
                <c:pt idx="939">
                  <c:v>-2107.1854000000003</c:v>
                </c:pt>
                <c:pt idx="940">
                  <c:v>519.38970000000018</c:v>
                </c:pt>
                <c:pt idx="941">
                  <c:v>-6436.2567000000017</c:v>
                </c:pt>
                <c:pt idx="942">
                  <c:v>-3664.5795500000004</c:v>
                </c:pt>
                <c:pt idx="943">
                  <c:v>954.24869999999987</c:v>
                </c:pt>
                <c:pt idx="944">
                  <c:v>-4187.2638999999981</c:v>
                </c:pt>
                <c:pt idx="945">
                  <c:v>-2661.3960000000006</c:v>
                </c:pt>
                <c:pt idx="946">
                  <c:v>-3558.5319999999983</c:v>
                </c:pt>
                <c:pt idx="947">
                  <c:v>6156.7810000000027</c:v>
                </c:pt>
                <c:pt idx="948">
                  <c:v>-2946.2636499999999</c:v>
                </c:pt>
                <c:pt idx="949">
                  <c:v>-8457.2560000000012</c:v>
                </c:pt>
                <c:pt idx="950">
                  <c:v>2372.9609499999988</c:v>
                </c:pt>
                <c:pt idx="951">
                  <c:v>8249.6160000000018</c:v>
                </c:pt>
                <c:pt idx="952">
                  <c:v>-791.25015000000076</c:v>
                </c:pt>
                <c:pt idx="953">
                  <c:v>5543.6720000000059</c:v>
                </c:pt>
                <c:pt idx="954">
                  <c:v>-10126.178049999999</c:v>
                </c:pt>
                <c:pt idx="955">
                  <c:v>-5148.7057000000004</c:v>
                </c:pt>
                <c:pt idx="956">
                  <c:v>5774.5339999999997</c:v>
                </c:pt>
                <c:pt idx="957">
                  <c:v>9343.8512200000005</c:v>
                </c:pt>
                <c:pt idx="958">
                  <c:v>6357.2422000000006</c:v>
                </c:pt>
                <c:pt idx="959">
                  <c:v>15929.605610000001</c:v>
                </c:pt>
                <c:pt idx="960">
                  <c:v>-3233.0094500000009</c:v>
                </c:pt>
                <c:pt idx="961">
                  <c:v>-927.69399999999905</c:v>
                </c:pt>
                <c:pt idx="962">
                  <c:v>-1482.6890000000021</c:v>
                </c:pt>
                <c:pt idx="963">
                  <c:v>1171.3221500000018</c:v>
                </c:pt>
                <c:pt idx="964">
                  <c:v>12864.83707</c:v>
                </c:pt>
                <c:pt idx="965">
                  <c:v>-1457.9579999999996</c:v>
                </c:pt>
                <c:pt idx="966">
                  <c:v>-9614.8778499999935</c:v>
                </c:pt>
                <c:pt idx="967">
                  <c:v>-471.80695000000014</c:v>
                </c:pt>
                <c:pt idx="968">
                  <c:v>1113.8986500000001</c:v>
                </c:pt>
                <c:pt idx="969">
                  <c:v>-886.43860000000132</c:v>
                </c:pt>
                <c:pt idx="970">
                  <c:v>293.40920000000006</c:v>
                </c:pt>
                <c:pt idx="971">
                  <c:v>147.4351999999999</c:v>
                </c:pt>
                <c:pt idx="972">
                  <c:v>1817.2189500000004</c:v>
                </c:pt>
                <c:pt idx="973">
                  <c:v>-4479.0320000000002</c:v>
                </c:pt>
                <c:pt idx="974">
                  <c:v>-4144.2166000000007</c:v>
                </c:pt>
                <c:pt idx="975">
                  <c:v>-11168.860849999999</c:v>
                </c:pt>
                <c:pt idx="976">
                  <c:v>-5817.5025000000005</c:v>
                </c:pt>
                <c:pt idx="977">
                  <c:v>-1613.8364999999985</c:v>
                </c:pt>
                <c:pt idx="978">
                  <c:v>-3093.7368499999993</c:v>
                </c:pt>
                <c:pt idx="979">
                  <c:v>-2450.6916000000001</c:v>
                </c:pt>
                <c:pt idx="980">
                  <c:v>14914.234429999999</c:v>
                </c:pt>
                <c:pt idx="981">
                  <c:v>334.9767499999989</c:v>
                </c:pt>
                <c:pt idx="982">
                  <c:v>-9558.9939999999988</c:v>
                </c:pt>
                <c:pt idx="983">
                  <c:v>11573.450140000003</c:v>
                </c:pt>
                <c:pt idx="984">
                  <c:v>1648.2825500000017</c:v>
                </c:pt>
                <c:pt idx="985">
                  <c:v>-500.496000000001</c:v>
                </c:pt>
                <c:pt idx="986">
                  <c:v>-798.78044999999838</c:v>
                </c:pt>
                <c:pt idx="987">
                  <c:v>19382.880949999999</c:v>
                </c:pt>
                <c:pt idx="988">
                  <c:v>-3783.1022499999999</c:v>
                </c:pt>
                <c:pt idx="989">
                  <c:v>-10705.309599999999</c:v>
                </c:pt>
                <c:pt idx="990">
                  <c:v>1770.2039999999997</c:v>
                </c:pt>
                <c:pt idx="991">
                  <c:v>-63.089050000001407</c:v>
                </c:pt>
                <c:pt idx="992">
                  <c:v>-1360.7180000000008</c:v>
                </c:pt>
                <c:pt idx="993">
                  <c:v>-1858.7780999999995</c:v>
                </c:pt>
                <c:pt idx="994">
                  <c:v>-9484.0213499999991</c:v>
                </c:pt>
                <c:pt idx="995">
                  <c:v>1938.4247500000001</c:v>
                </c:pt>
                <c:pt idx="996">
                  <c:v>-1996.3200000000006</c:v>
                </c:pt>
                <c:pt idx="997">
                  <c:v>-2582.5784999999978</c:v>
                </c:pt>
                <c:pt idx="998">
                  <c:v>-1994.1256999999996</c:v>
                </c:pt>
                <c:pt idx="999">
                  <c:v>-1127.9645499999997</c:v>
                </c:pt>
                <c:pt idx="1000">
                  <c:v>-10233.753699999997</c:v>
                </c:pt>
                <c:pt idx="1001">
                  <c:v>5407.4170000000013</c:v>
                </c:pt>
                <c:pt idx="1002">
                  <c:v>-985.17600000000016</c:v>
                </c:pt>
                <c:pt idx="1003">
                  <c:v>10891.780260000001</c:v>
                </c:pt>
                <c:pt idx="1004">
                  <c:v>1783.2073</c:v>
                </c:pt>
                <c:pt idx="1005">
                  <c:v>-1660.8369000000002</c:v>
                </c:pt>
                <c:pt idx="1006">
                  <c:v>-629.39180000000124</c:v>
                </c:pt>
                <c:pt idx="1007">
                  <c:v>-8697.3284499999972</c:v>
                </c:pt>
                <c:pt idx="1008">
                  <c:v>20278.47983</c:v>
                </c:pt>
                <c:pt idx="1009">
                  <c:v>-579.23319999999876</c:v>
                </c:pt>
                <c:pt idx="1010">
                  <c:v>43.57799999999952</c:v>
                </c:pt>
                <c:pt idx="1011">
                  <c:v>-11296.814899999998</c:v>
                </c:pt>
                <c:pt idx="1012">
                  <c:v>21721.225559999999</c:v>
                </c:pt>
                <c:pt idx="1013">
                  <c:v>-2414.9069999999992</c:v>
                </c:pt>
                <c:pt idx="1014">
                  <c:v>-1751.3260000000009</c:v>
                </c:pt>
                <c:pt idx="1015">
                  <c:v>230.36319999999796</c:v>
                </c:pt>
                <c:pt idx="1016">
                  <c:v>1414.5368499999995</c:v>
                </c:pt>
                <c:pt idx="1017">
                  <c:v>-2099.4680000000003</c:v>
                </c:pt>
                <c:pt idx="1018">
                  <c:v>-1328.2004500000003</c:v>
                </c:pt>
                <c:pt idx="1019">
                  <c:v>21696.056919999999</c:v>
                </c:pt>
                <c:pt idx="1020">
                  <c:v>-4618.4069999999992</c:v>
                </c:pt>
                <c:pt idx="1021">
                  <c:v>7569.3794000000053</c:v>
                </c:pt>
                <c:pt idx="1022">
                  <c:v>6152.4166000000041</c:v>
                </c:pt>
                <c:pt idx="1023">
                  <c:v>1074.3304000000003</c:v>
                </c:pt>
                <c:pt idx="1024">
                  <c:v>-6401.4245999999985</c:v>
                </c:pt>
                <c:pt idx="1025">
                  <c:v>-2899.875</c:v>
                </c:pt>
                <c:pt idx="1026">
                  <c:v>-9248.2758999999969</c:v>
                </c:pt>
                <c:pt idx="1027">
                  <c:v>21099.182990000001</c:v>
                </c:pt>
                <c:pt idx="1028">
                  <c:v>-2662.1100000000006</c:v>
                </c:pt>
                <c:pt idx="1029">
                  <c:v>3208.0842999999995</c:v>
                </c:pt>
                <c:pt idx="1030">
                  <c:v>-10258.664649999999</c:v>
                </c:pt>
                <c:pt idx="1031">
                  <c:v>6571.9789999999994</c:v>
                </c:pt>
                <c:pt idx="1032">
                  <c:v>-1033.1759000000002</c:v>
                </c:pt>
                <c:pt idx="1033">
                  <c:v>-10304.243949999998</c:v>
                </c:pt>
                <c:pt idx="1034">
                  <c:v>-3479.6364000000012</c:v>
                </c:pt>
                <c:pt idx="1035">
                  <c:v>2256.7079999999987</c:v>
                </c:pt>
                <c:pt idx="1036">
                  <c:v>7576.5679000000018</c:v>
                </c:pt>
                <c:pt idx="1037">
                  <c:v>5920.5431499999977</c:v>
                </c:pt>
                <c:pt idx="1038">
                  <c:v>-1148.5323999999996</c:v>
                </c:pt>
                <c:pt idx="1039">
                  <c:v>20371.639340000002</c:v>
                </c:pt>
                <c:pt idx="1040">
                  <c:v>-10218.400750000001</c:v>
                </c:pt>
                <c:pt idx="1041">
                  <c:v>1141.0934499999996</c:v>
                </c:pt>
                <c:pt idx="1042">
                  <c:v>6070.4984500000064</c:v>
                </c:pt>
                <c:pt idx="1043">
                  <c:v>-830.07200000000057</c:v>
                </c:pt>
                <c:pt idx="1044">
                  <c:v>-2510.4943500000008</c:v>
                </c:pt>
                <c:pt idx="1045">
                  <c:v>-9605.0939999999973</c:v>
                </c:pt>
                <c:pt idx="1046">
                  <c:v>-317.79339999999956</c:v>
                </c:pt>
                <c:pt idx="1047">
                  <c:v>9769.5966000000044</c:v>
                </c:pt>
                <c:pt idx="1048">
                  <c:v>1399.3955499999997</c:v>
                </c:pt>
                <c:pt idx="1049">
                  <c:v>4763.2760000000053</c:v>
                </c:pt>
                <c:pt idx="1050">
                  <c:v>-3571.4186499999996</c:v>
                </c:pt>
                <c:pt idx="1051">
                  <c:v>912.70969999999943</c:v>
                </c:pt>
                <c:pt idx="1052">
                  <c:v>-1382.2598999999991</c:v>
                </c:pt>
                <c:pt idx="1053">
                  <c:v>-8796.0269999999946</c:v>
                </c:pt>
                <c:pt idx="1054">
                  <c:v>967.01090000000022</c:v>
                </c:pt>
                <c:pt idx="1055">
                  <c:v>-946.30635000000075</c:v>
                </c:pt>
                <c:pt idx="1056">
                  <c:v>-1845.1650000000009</c:v>
                </c:pt>
                <c:pt idx="1057">
                  <c:v>7682.8175700000011</c:v>
                </c:pt>
                <c:pt idx="1058">
                  <c:v>-4735.0107000000007</c:v>
                </c:pt>
                <c:pt idx="1059">
                  <c:v>-3056.5845999999992</c:v>
                </c:pt>
                <c:pt idx="1060">
                  <c:v>-2907.9782999999989</c:v>
                </c:pt>
                <c:pt idx="1061">
                  <c:v>-595.03520000000026</c:v>
                </c:pt>
                <c:pt idx="1062">
                  <c:v>8237.5648000000074</c:v>
                </c:pt>
                <c:pt idx="1063">
                  <c:v>-379.43184999999903</c:v>
                </c:pt>
                <c:pt idx="1064">
                  <c:v>1521.1949999999997</c:v>
                </c:pt>
                <c:pt idx="1065">
                  <c:v>-407.41700000000037</c:v>
                </c:pt>
                <c:pt idx="1066">
                  <c:v>-3753.9606999999996</c:v>
                </c:pt>
                <c:pt idx="1067">
                  <c:v>-6318.2046500000015</c:v>
                </c:pt>
                <c:pt idx="1068">
                  <c:v>2603.7011999999995</c:v>
                </c:pt>
                <c:pt idx="1069">
                  <c:v>-1676.9989999999998</c:v>
                </c:pt>
                <c:pt idx="1070">
                  <c:v>6088.5728999999992</c:v>
                </c:pt>
                <c:pt idx="1071">
                  <c:v>-815.0283500000005</c:v>
                </c:pt>
                <c:pt idx="1072">
                  <c:v>-1970.1626499999998</c:v>
                </c:pt>
                <c:pt idx="1073">
                  <c:v>430.08359999999993</c:v>
                </c:pt>
                <c:pt idx="1074">
                  <c:v>3267.3239499999981</c:v>
                </c:pt>
                <c:pt idx="1075">
                  <c:v>-1640.8497000000007</c:v>
                </c:pt>
                <c:pt idx="1076">
                  <c:v>-2277.1530000000002</c:v>
                </c:pt>
                <c:pt idx="1077">
                  <c:v>-152.3458999999998</c:v>
                </c:pt>
                <c:pt idx="1078">
                  <c:v>4890.5636000000013</c:v>
                </c:pt>
                <c:pt idx="1079">
                  <c:v>-316.85879999999815</c:v>
                </c:pt>
                <c:pt idx="1080">
                  <c:v>11726.322980000001</c:v>
                </c:pt>
                <c:pt idx="1081">
                  <c:v>-1203.4490500000011</c:v>
                </c:pt>
                <c:pt idx="1082">
                  <c:v>1100.3434999999999</c:v>
                </c:pt>
                <c:pt idx="1083">
                  <c:v>-2721.2429999999999</c:v>
                </c:pt>
                <c:pt idx="1084">
                  <c:v>784.09515000000101</c:v>
                </c:pt>
                <c:pt idx="1085">
                  <c:v>-9438.7260000000024</c:v>
                </c:pt>
                <c:pt idx="1086">
                  <c:v>-1158.1142500000024</c:v>
                </c:pt>
                <c:pt idx="1087">
                  <c:v>-1915.7031999999999</c:v>
                </c:pt>
                <c:pt idx="1088">
                  <c:v>-7266.7942000000003</c:v>
                </c:pt>
                <c:pt idx="1089">
                  <c:v>502.53499999999622</c:v>
                </c:pt>
                <c:pt idx="1090">
                  <c:v>5583.1473000000042</c:v>
                </c:pt>
                <c:pt idx="1091">
                  <c:v>-933.84790000000066</c:v>
                </c:pt>
                <c:pt idx="1092">
                  <c:v>-1254.3340000000012</c:v>
                </c:pt>
                <c:pt idx="1093">
                  <c:v>6074.1700000000055</c:v>
                </c:pt>
                <c:pt idx="1094">
                  <c:v>-832.94100000000071</c:v>
                </c:pt>
                <c:pt idx="1095">
                  <c:v>1427.0014999999994</c:v>
                </c:pt>
                <c:pt idx="1096">
                  <c:v>7897.4182000000001</c:v>
                </c:pt>
                <c:pt idx="1097">
                  <c:v>-3245.6231000000016</c:v>
                </c:pt>
                <c:pt idx="1098">
                  <c:v>11275.213659999998</c:v>
                </c:pt>
                <c:pt idx="1099">
                  <c:v>-2536.6087000000002</c:v>
                </c:pt>
                <c:pt idx="1100">
                  <c:v>-10382.842850000001</c:v>
                </c:pt>
                <c:pt idx="1101">
                  <c:v>-67.71100000000115</c:v>
                </c:pt>
                <c:pt idx="1102">
                  <c:v>-4865.2691999999979</c:v>
                </c:pt>
                <c:pt idx="1103">
                  <c:v>-3576.0283999999992</c:v>
                </c:pt>
                <c:pt idx="1104">
                  <c:v>12859.848650000002</c:v>
                </c:pt>
                <c:pt idx="1105">
                  <c:v>-2061.6432000000004</c:v>
                </c:pt>
                <c:pt idx="1106">
                  <c:v>-1711.6747500000001</c:v>
                </c:pt>
                <c:pt idx="1107">
                  <c:v>688.09139999999934</c:v>
                </c:pt>
                <c:pt idx="1108">
                  <c:v>-1877.0219999999986</c:v>
                </c:pt>
                <c:pt idx="1109">
                  <c:v>1916.9444999999987</c:v>
                </c:pt>
                <c:pt idx="1110">
                  <c:v>-1217.8509999999987</c:v>
                </c:pt>
                <c:pt idx="1111">
                  <c:v>7497.2163000000073</c:v>
                </c:pt>
                <c:pt idx="1112">
                  <c:v>-8954.4035000000003</c:v>
                </c:pt>
                <c:pt idx="1113">
                  <c:v>1160.4685499999996</c:v>
                </c:pt>
                <c:pt idx="1114">
                  <c:v>97.535699999999906</c:v>
                </c:pt>
                <c:pt idx="1115">
                  <c:v>-2296.1971000000012</c:v>
                </c:pt>
                <c:pt idx="1116">
                  <c:v>678.00979999999981</c:v>
                </c:pt>
                <c:pt idx="1117">
                  <c:v>6604.8571000000011</c:v>
                </c:pt>
                <c:pt idx="1118">
                  <c:v>5943.5645000000004</c:v>
                </c:pt>
                <c:pt idx="1119">
                  <c:v>3004.6715000000004</c:v>
                </c:pt>
                <c:pt idx="1120">
                  <c:v>5763.5250000000051</c:v>
                </c:pt>
                <c:pt idx="1121">
                  <c:v>-4141.9791000000005</c:v>
                </c:pt>
                <c:pt idx="1122">
                  <c:v>8810.0252000000037</c:v>
                </c:pt>
                <c:pt idx="1123">
                  <c:v>13119.138509999997</c:v>
                </c:pt>
                <c:pt idx="1124">
                  <c:v>8971.3745000000054</c:v>
                </c:pt>
                <c:pt idx="1125">
                  <c:v>1444.7666000000008</c:v>
                </c:pt>
                <c:pt idx="1126">
                  <c:v>-2027.5220000000008</c:v>
                </c:pt>
                <c:pt idx="1127">
                  <c:v>-3092.3167999999978</c:v>
                </c:pt>
                <c:pt idx="1128">
                  <c:v>6639.5983699999997</c:v>
                </c:pt>
                <c:pt idx="1129">
                  <c:v>2301.8649999999998</c:v>
                </c:pt>
                <c:pt idx="1130">
                  <c:v>2349.1948999999986</c:v>
                </c:pt>
                <c:pt idx="1131">
                  <c:v>-6291.25</c:v>
                </c:pt>
                <c:pt idx="1132">
                  <c:v>4721.7747399999989</c:v>
                </c:pt>
                <c:pt idx="1133">
                  <c:v>2120.8759499999996</c:v>
                </c:pt>
                <c:pt idx="1134">
                  <c:v>13187.429329999999</c:v>
                </c:pt>
                <c:pt idx="1135">
                  <c:v>688.79439999999704</c:v>
                </c:pt>
                <c:pt idx="1136">
                  <c:v>-252.79200000000128</c:v>
                </c:pt>
                <c:pt idx="1137">
                  <c:v>811.80310000000009</c:v>
                </c:pt>
                <c:pt idx="1138">
                  <c:v>-2962.9605000000006</c:v>
                </c:pt>
                <c:pt idx="1139">
                  <c:v>9190.3732799999998</c:v>
                </c:pt>
                <c:pt idx="1140">
                  <c:v>-4132.3941000000013</c:v>
                </c:pt>
                <c:pt idx="1141">
                  <c:v>-1510.4950000000008</c:v>
                </c:pt>
                <c:pt idx="1142">
                  <c:v>17218.426579999999</c:v>
                </c:pt>
                <c:pt idx="1143">
                  <c:v>-2529.3712000000014</c:v>
                </c:pt>
                <c:pt idx="1144">
                  <c:v>-2066.4589999999989</c:v>
                </c:pt>
                <c:pt idx="1145">
                  <c:v>-1072.1812499999996</c:v>
                </c:pt>
                <c:pt idx="1146">
                  <c:v>14193.703390000002</c:v>
                </c:pt>
                <c:pt idx="1147">
                  <c:v>-1566.5996000000005</c:v>
                </c:pt>
                <c:pt idx="1148">
                  <c:v>1162.369999999999</c:v>
                </c:pt>
                <c:pt idx="1149">
                  <c:v>-4210.1610000000001</c:v>
                </c:pt>
                <c:pt idx="1150">
                  <c:v>-605.43514999999888</c:v>
                </c:pt>
                <c:pt idx="1151">
                  <c:v>-2827.8803999999982</c:v>
                </c:pt>
                <c:pt idx="1152">
                  <c:v>7010.754200000003</c:v>
                </c:pt>
                <c:pt idx="1153">
                  <c:v>-3284.3834499999984</c:v>
                </c:pt>
                <c:pt idx="1154">
                  <c:v>1194.1760999999988</c:v>
                </c:pt>
                <c:pt idx="1155">
                  <c:v>2309.7779499999997</c:v>
                </c:pt>
                <c:pt idx="1156">
                  <c:v>8160.8486000000012</c:v>
                </c:pt>
                <c:pt idx="1157">
                  <c:v>12541.170250000001</c:v>
                </c:pt>
                <c:pt idx="1158">
                  <c:v>-954.7916999999984</c:v>
                </c:pt>
                <c:pt idx="1159">
                  <c:v>-5793.6910000000007</c:v>
                </c:pt>
                <c:pt idx="1160">
                  <c:v>-2870.2784000000001</c:v>
                </c:pt>
                <c:pt idx="1161">
                  <c:v>-5496.3939000000018</c:v>
                </c:pt>
                <c:pt idx="1162">
                  <c:v>10402.355320000002</c:v>
                </c:pt>
                <c:pt idx="1163">
                  <c:v>41.691550000000007</c:v>
                </c:pt>
                <c:pt idx="1164">
                  <c:v>-977.18229999999949</c:v>
                </c:pt>
                <c:pt idx="1165">
                  <c:v>-673.06874999999854</c:v>
                </c:pt>
                <c:pt idx="1166">
                  <c:v>-5032.7360999999983</c:v>
                </c:pt>
                <c:pt idx="1167">
                  <c:v>652.82499999999982</c:v>
                </c:pt>
                <c:pt idx="1168">
                  <c:v>-3277.8740000000007</c:v>
                </c:pt>
                <c:pt idx="1169">
                  <c:v>-2787.344149999999</c:v>
                </c:pt>
                <c:pt idx="1170">
                  <c:v>-8675.794799999996</c:v>
                </c:pt>
                <c:pt idx="1171">
                  <c:v>-9629.3539999999994</c:v>
                </c:pt>
                <c:pt idx="1172">
                  <c:v>-5142.2353000000003</c:v>
                </c:pt>
                <c:pt idx="1173">
                  <c:v>-1193.3118000000013</c:v>
                </c:pt>
                <c:pt idx="1174">
                  <c:v>-1778.4962999999998</c:v>
                </c:pt>
                <c:pt idx="1175">
                  <c:v>-691.39100000000053</c:v>
                </c:pt>
                <c:pt idx="1176">
                  <c:v>-9746.1198999999979</c:v>
                </c:pt>
                <c:pt idx="1177">
                  <c:v>-1092.4719999999979</c:v>
                </c:pt>
                <c:pt idx="1178">
                  <c:v>-2619.6829499999994</c:v>
                </c:pt>
                <c:pt idx="1179">
                  <c:v>-10624.657299999999</c:v>
                </c:pt>
                <c:pt idx="1180">
                  <c:v>-4786.2377500000002</c:v>
                </c:pt>
                <c:pt idx="1181">
                  <c:v>-1390.3997499999996</c:v>
                </c:pt>
                <c:pt idx="1182">
                  <c:v>-1983.0739999999996</c:v>
                </c:pt>
                <c:pt idx="1183">
                  <c:v>-196.33480000000054</c:v>
                </c:pt>
                <c:pt idx="1184">
                  <c:v>-9169.4416999999994</c:v>
                </c:pt>
                <c:pt idx="1185">
                  <c:v>917.03219999999874</c:v>
                </c:pt>
                <c:pt idx="1186">
                  <c:v>8523.5862500000003</c:v>
                </c:pt>
                <c:pt idx="1187">
                  <c:v>-1070.4463999999989</c:v>
                </c:pt>
                <c:pt idx="1188">
                  <c:v>-9891.8530999999966</c:v>
                </c:pt>
                <c:pt idx="1189">
                  <c:v>9742.6574499999988</c:v>
                </c:pt>
                <c:pt idx="1190">
                  <c:v>-1608.5402499999991</c:v>
                </c:pt>
                <c:pt idx="1191">
                  <c:v>7633.4717400000009</c:v>
                </c:pt>
                <c:pt idx="1192">
                  <c:v>-774.04185000000143</c:v>
                </c:pt>
                <c:pt idx="1193">
                  <c:v>-3838.5752500000017</c:v>
                </c:pt>
                <c:pt idx="1194">
                  <c:v>625.58235000000059</c:v>
                </c:pt>
                <c:pt idx="1195">
                  <c:v>16509.855059999998</c:v>
                </c:pt>
                <c:pt idx="1196">
                  <c:v>6367.4104000000007</c:v>
                </c:pt>
                <c:pt idx="1197">
                  <c:v>-4060.6434999999983</c:v>
                </c:pt>
                <c:pt idx="1198">
                  <c:v>-1803.7986499999997</c:v>
                </c:pt>
                <c:pt idx="1199">
                  <c:v>168.12899999999991</c:v>
                </c:pt>
                <c:pt idx="1200">
                  <c:v>342.38540000000012</c:v>
                </c:pt>
                <c:pt idx="1201">
                  <c:v>-4441.7132499999989</c:v>
                </c:pt>
                <c:pt idx="1202">
                  <c:v>-2348.6372999999999</c:v>
                </c:pt>
                <c:pt idx="1203">
                  <c:v>-1991.1459999999988</c:v>
                </c:pt>
                <c:pt idx="1204">
                  <c:v>-7606.1443999999974</c:v>
                </c:pt>
                <c:pt idx="1205">
                  <c:v>1786.0232000000005</c:v>
                </c:pt>
                <c:pt idx="1206">
                  <c:v>22111.052030000003</c:v>
                </c:pt>
                <c:pt idx="1207">
                  <c:v>6032.1360000000059</c:v>
                </c:pt>
                <c:pt idx="1208">
                  <c:v>-9904.8726499999975</c:v>
                </c:pt>
                <c:pt idx="1209">
                  <c:v>-3167.7300000000014</c:v>
                </c:pt>
                <c:pt idx="1210">
                  <c:v>-2263.3882500000009</c:v>
                </c:pt>
                <c:pt idx="1211">
                  <c:v>14148.174179999998</c:v>
                </c:pt>
                <c:pt idx="1212">
                  <c:v>1641.1459000000009</c:v>
                </c:pt>
                <c:pt idx="1213">
                  <c:v>-1717.7369999999992</c:v>
                </c:pt>
                <c:pt idx="1214">
                  <c:v>-1473.7186500000003</c:v>
                </c:pt>
                <c:pt idx="1215">
                  <c:v>7333.0248500000007</c:v>
                </c:pt>
                <c:pt idx="1216">
                  <c:v>-1452.1303999999991</c:v>
                </c:pt>
                <c:pt idx="1217">
                  <c:v>-3765.3796999999995</c:v>
                </c:pt>
                <c:pt idx="1218">
                  <c:v>6321.5400000000009</c:v>
                </c:pt>
                <c:pt idx="1219">
                  <c:v>-409.46030000000064</c:v>
                </c:pt>
                <c:pt idx="1220">
                  <c:v>1408.9596499999998</c:v>
                </c:pt>
                <c:pt idx="1221">
                  <c:v>-240.0710999999983</c:v>
                </c:pt>
                <c:pt idx="1222">
                  <c:v>-1077.0490000000009</c:v>
                </c:pt>
                <c:pt idx="1223">
                  <c:v>668.89637000000221</c:v>
                </c:pt>
                <c:pt idx="1224">
                  <c:v>86.900799999999435</c:v>
                </c:pt>
                <c:pt idx="1225">
                  <c:v>-4848.1196000000009</c:v>
                </c:pt>
                <c:pt idx="1226">
                  <c:v>2860.0335499999992</c:v>
                </c:pt>
                <c:pt idx="1227">
                  <c:v>-3985.8213999999998</c:v>
                </c:pt>
                <c:pt idx="1228">
                  <c:v>-3315.2029000000002</c:v>
                </c:pt>
                <c:pt idx="1229">
                  <c:v>-1204.9151499999989</c:v>
                </c:pt>
                <c:pt idx="1230">
                  <c:v>23167.004270000005</c:v>
                </c:pt>
                <c:pt idx="1231">
                  <c:v>-4474.5699700000005</c:v>
                </c:pt>
                <c:pt idx="1232">
                  <c:v>2142.7518499999987</c:v>
                </c:pt>
                <c:pt idx="1233">
                  <c:v>381.04299999999967</c:v>
                </c:pt>
                <c:pt idx="1234">
                  <c:v>-499.08790000000045</c:v>
                </c:pt>
                <c:pt idx="1235">
                  <c:v>-2412.7779499999992</c:v>
                </c:pt>
                <c:pt idx="1236">
                  <c:v>2703.7011999999995</c:v>
                </c:pt>
                <c:pt idx="1237">
                  <c:v>-268.78845000000001</c:v>
                </c:pt>
                <c:pt idx="1238">
                  <c:v>1631.4378500000003</c:v>
                </c:pt>
                <c:pt idx="1239">
                  <c:v>-5056.9969000000001</c:v>
                </c:pt>
                <c:pt idx="1240">
                  <c:v>8140.3480000000054</c:v>
                </c:pt>
                <c:pt idx="1241">
                  <c:v>8853.2932000000001</c:v>
                </c:pt>
                <c:pt idx="1242">
                  <c:v>3260.6555999999991</c:v>
                </c:pt>
                <c:pt idx="1243">
                  <c:v>-3093.4673000000007</c:v>
                </c:pt>
                <c:pt idx="1244">
                  <c:v>-2614.0658999999996</c:v>
                </c:pt>
                <c:pt idx="1245">
                  <c:v>2090.3729999999987</c:v>
                </c:pt>
                <c:pt idx="1246">
                  <c:v>749.42400000000089</c:v>
                </c:pt>
                <c:pt idx="1247">
                  <c:v>-343.77500000000055</c:v>
                </c:pt>
                <c:pt idx="1248">
                  <c:v>-4134.5645999999997</c:v>
                </c:pt>
                <c:pt idx="1249">
                  <c:v>6186.0550999999978</c:v>
                </c:pt>
                <c:pt idx="1250">
                  <c:v>-9524.3748999999989</c:v>
                </c:pt>
                <c:pt idx="1251">
                  <c:v>1441.3089999999997</c:v>
                </c:pt>
                <c:pt idx="1252">
                  <c:v>-10119.668999999996</c:v>
                </c:pt>
                <c:pt idx="1253">
                  <c:v>7648.5257299999994</c:v>
                </c:pt>
                <c:pt idx="1254">
                  <c:v>-1723.6256000000003</c:v>
                </c:pt>
                <c:pt idx="1255">
                  <c:v>-4897.7550000000001</c:v>
                </c:pt>
                <c:pt idx="1256">
                  <c:v>-1788.9845499999992</c:v>
                </c:pt>
                <c:pt idx="1257">
                  <c:v>23.476649999998699</c:v>
                </c:pt>
                <c:pt idx="1258">
                  <c:v>15390.801249999997</c:v>
                </c:pt>
                <c:pt idx="1259">
                  <c:v>820.71860000000015</c:v>
                </c:pt>
                <c:pt idx="1260">
                  <c:v>1161.4944000000005</c:v>
                </c:pt>
                <c:pt idx="1261">
                  <c:v>-4228.8910000000014</c:v>
                </c:pt>
                <c:pt idx="1262">
                  <c:v>-1279.6784999999991</c:v>
                </c:pt>
                <c:pt idx="1263">
                  <c:v>-1804.2100000000009</c:v>
                </c:pt>
                <c:pt idx="1264">
                  <c:v>-1392.6093500000006</c:v>
                </c:pt>
                <c:pt idx="1265">
                  <c:v>-9692.390800000001</c:v>
                </c:pt>
                <c:pt idx="1266">
                  <c:v>-1724.3000000000011</c:v>
                </c:pt>
                <c:pt idx="1267">
                  <c:v>5697.1470500000032</c:v>
                </c:pt>
                <c:pt idx="1268">
                  <c:v>-2376.8889999999983</c:v>
                </c:pt>
                <c:pt idx="1269">
                  <c:v>-296.91000000000167</c:v>
                </c:pt>
                <c:pt idx="1270">
                  <c:v>-2706.2234499999986</c:v>
                </c:pt>
                <c:pt idx="1271">
                  <c:v>-2895.8755500000007</c:v>
                </c:pt>
                <c:pt idx="1272">
                  <c:v>6698.6397499999994</c:v>
                </c:pt>
                <c:pt idx="1273">
                  <c:v>-1615.8692999999994</c:v>
                </c:pt>
                <c:pt idx="1274">
                  <c:v>-10784.629799999999</c:v>
                </c:pt>
                <c:pt idx="1275">
                  <c:v>128.79600000000028</c:v>
                </c:pt>
                <c:pt idx="1276">
                  <c:v>-1130.1700000000005</c:v>
                </c:pt>
                <c:pt idx="1277">
                  <c:v>-1891.7460499999997</c:v>
                </c:pt>
                <c:pt idx="1278">
                  <c:v>-9615.5497499999983</c:v>
                </c:pt>
                <c:pt idx="1279">
                  <c:v>664.72730000000047</c:v>
                </c:pt>
                <c:pt idx="1280">
                  <c:v>-3216.8258999999998</c:v>
                </c:pt>
                <c:pt idx="1281">
                  <c:v>-8899.5693499999979</c:v>
                </c:pt>
                <c:pt idx="1282">
                  <c:v>-9798.2037999999993</c:v>
                </c:pt>
                <c:pt idx="1283">
                  <c:v>-1003.2868999999998</c:v>
                </c:pt>
                <c:pt idx="1284">
                  <c:v>7659.8339999999953</c:v>
                </c:pt>
                <c:pt idx="1285">
                  <c:v>94.8054000000011</c:v>
                </c:pt>
                <c:pt idx="1286">
                  <c:v>2387.8792999999996</c:v>
                </c:pt>
                <c:pt idx="1287">
                  <c:v>-616.97899999999936</c:v>
                </c:pt>
                <c:pt idx="1288">
                  <c:v>8228.7080000000024</c:v>
                </c:pt>
                <c:pt idx="1289">
                  <c:v>-3627.5436000000009</c:v>
                </c:pt>
                <c:pt idx="1290">
                  <c:v>2378.3434999999999</c:v>
                </c:pt>
                <c:pt idx="1291">
                  <c:v>6370.7360000000044</c:v>
                </c:pt>
                <c:pt idx="1292">
                  <c:v>137.8107</c:v>
                </c:pt>
                <c:pt idx="1293">
                  <c:v>677.17365000000063</c:v>
                </c:pt>
                <c:pt idx="1294">
                  <c:v>383.48674999999821</c:v>
                </c:pt>
                <c:pt idx="1295">
                  <c:v>1221.9300000000005</c:v>
                </c:pt>
                <c:pt idx="1296">
                  <c:v>199.81825000000094</c:v>
                </c:pt>
                <c:pt idx="1297">
                  <c:v>128.09069999999883</c:v>
                </c:pt>
                <c:pt idx="1298">
                  <c:v>-536.54465000000073</c:v>
                </c:pt>
                <c:pt idx="1299">
                  <c:v>1061.5586499999999</c:v>
                </c:pt>
                <c:pt idx="1300">
                  <c:v>28829.885889999998</c:v>
                </c:pt>
                <c:pt idx="1301">
                  <c:v>8403.0507499999949</c:v>
                </c:pt>
                <c:pt idx="1302">
                  <c:v>1547.4109999999996</c:v>
                </c:pt>
                <c:pt idx="1303">
                  <c:v>5379.648199999996</c:v>
                </c:pt>
                <c:pt idx="1304">
                  <c:v>-9938.6391499999991</c:v>
                </c:pt>
                <c:pt idx="1305">
                  <c:v>-1090.6655999999994</c:v>
                </c:pt>
                <c:pt idx="1306">
                  <c:v>-10867.3025</c:v>
                </c:pt>
                <c:pt idx="1307">
                  <c:v>-8235.2735999999968</c:v>
                </c:pt>
                <c:pt idx="1308">
                  <c:v>5354.4290000000001</c:v>
                </c:pt>
                <c:pt idx="1309">
                  <c:v>-2464.6430000000009</c:v>
                </c:pt>
                <c:pt idx="1310">
                  <c:v>-827.69145000000026</c:v>
                </c:pt>
                <c:pt idx="1311">
                  <c:v>-990.22584999999981</c:v>
                </c:pt>
                <c:pt idx="1312">
                  <c:v>-6323.8089999999993</c:v>
                </c:pt>
                <c:pt idx="1313">
                  <c:v>8001.862000000001</c:v>
                </c:pt>
                <c:pt idx="1314">
                  <c:v>-9036.4726499999997</c:v>
                </c:pt>
                <c:pt idx="1315">
                  <c:v>9083.6451899999993</c:v>
                </c:pt>
                <c:pt idx="1316">
                  <c:v>1682.6049999999998</c:v>
                </c:pt>
                <c:pt idx="1317">
                  <c:v>-8744.7399000000005</c:v>
                </c:pt>
                <c:pt idx="1318">
                  <c:v>9370.4549700000007</c:v>
                </c:pt>
                <c:pt idx="1319">
                  <c:v>208.14954999999918</c:v>
                </c:pt>
                <c:pt idx="1320">
                  <c:v>-979.07294999999885</c:v>
                </c:pt>
                <c:pt idx="1321">
                  <c:v>-8913.7158499999932</c:v>
                </c:pt>
                <c:pt idx="1322">
                  <c:v>-3846.6708999999992</c:v>
                </c:pt>
                <c:pt idx="1323">
                  <c:v>7795.1289000000106</c:v>
                </c:pt>
                <c:pt idx="1324">
                  <c:v>-568.67104999999992</c:v>
                </c:pt>
                <c:pt idx="1325">
                  <c:v>-1779.4790500000017</c:v>
                </c:pt>
                <c:pt idx="1326">
                  <c:v>-2757.3160999999982</c:v>
                </c:pt>
                <c:pt idx="1327">
                  <c:v>-1871.2859000000008</c:v>
                </c:pt>
                <c:pt idx="1328">
                  <c:v>20185.82474</c:v>
                </c:pt>
                <c:pt idx="1329">
                  <c:v>-3847.7759999999998</c:v>
                </c:pt>
                <c:pt idx="1330">
                  <c:v>1164.1507999999994</c:v>
                </c:pt>
                <c:pt idx="1331">
                  <c:v>5732.4093300000013</c:v>
                </c:pt>
                <c:pt idx="1332">
                  <c:v>-4658.5190000000021</c:v>
                </c:pt>
                <c:pt idx="1333">
                  <c:v>-682.65110000000095</c:v>
                </c:pt>
                <c:pt idx="1334">
                  <c:v>-1105.4876000000008</c:v>
                </c:pt>
                <c:pt idx="1335">
                  <c:v>-3214.9634999999998</c:v>
                </c:pt>
                <c:pt idx="1336">
                  <c:v>-175.13100000000009</c:v>
                </c:pt>
                <c:pt idx="1337">
                  <c:v>-8354.0111000000034</c:v>
                </c:pt>
                <c:pt idx="1338">
                  <c:v>-3547.7049999999999</c:v>
                </c:pt>
                <c:pt idx="1339">
                  <c:v>-4495.1086000000014</c:v>
                </c:pt>
                <c:pt idx="1340">
                  <c:v>6838.3651000000027</c:v>
                </c:pt>
                <c:pt idx="1341">
                  <c:v>544.08500000000004</c:v>
                </c:pt>
                <c:pt idx="1342">
                  <c:v>-943.46939999999995</c:v>
                </c:pt>
                <c:pt idx="1343">
                  <c:v>303.43965000000117</c:v>
                </c:pt>
                <c:pt idx="1344">
                  <c:v>-5132.7309999999998</c:v>
                </c:pt>
                <c:pt idx="1345">
                  <c:v>5413.2910000000011</c:v>
                </c:pt>
                <c:pt idx="1346">
                  <c:v>-268.78845000000001</c:v>
                </c:pt>
                <c:pt idx="1347">
                  <c:v>1631.4378500000003</c:v>
                </c:pt>
                <c:pt idx="1348">
                  <c:v>-5056.9969000000001</c:v>
                </c:pt>
                <c:pt idx="1349">
                  <c:v>8140.3480000000054</c:v>
                </c:pt>
                <c:pt idx="1350">
                  <c:v>8853.2932000000001</c:v>
                </c:pt>
                <c:pt idx="1351">
                  <c:v>3260.6555999999991</c:v>
                </c:pt>
                <c:pt idx="1352">
                  <c:v>-3093.4673000000007</c:v>
                </c:pt>
                <c:pt idx="1353">
                  <c:v>-2614.0658999999996</c:v>
                </c:pt>
                <c:pt idx="1354">
                  <c:v>2090.3729999999987</c:v>
                </c:pt>
                <c:pt idx="1355">
                  <c:v>749.42400000000089</c:v>
                </c:pt>
                <c:pt idx="1356">
                  <c:v>-343.77500000000055</c:v>
                </c:pt>
                <c:pt idx="1357">
                  <c:v>-4134.5645999999997</c:v>
                </c:pt>
                <c:pt idx="1358">
                  <c:v>6186.0550999999978</c:v>
                </c:pt>
                <c:pt idx="1359">
                  <c:v>1993.6410000000001</c:v>
                </c:pt>
                <c:pt idx="1360">
                  <c:v>2321.4639999999981</c:v>
                </c:pt>
                <c:pt idx="1361">
                  <c:v>-3459.8487999999998</c:v>
                </c:pt>
                <c:pt idx="1362">
                  <c:v>-3675.9992999999995</c:v>
                </c:pt>
                <c:pt idx="1363">
                  <c:v>-6995.2058999999999</c:v>
                </c:pt>
                <c:pt idx="1364">
                  <c:v>-2678.9120000000012</c:v>
                </c:pt>
                <c:pt idx="1365">
                  <c:v>1455.1439999999984</c:v>
                </c:pt>
                <c:pt idx="1366">
                  <c:v>-3990.0239999999994</c:v>
                </c:pt>
                <c:pt idx="1367">
                  <c:v>-3890.9413999999997</c:v>
                </c:pt>
                <c:pt idx="1368">
                  <c:v>-295.28200000000106</c:v>
                </c:pt>
                <c:pt idx="1369">
                  <c:v>22759.673119999999</c:v>
                </c:pt>
                <c:pt idx="1370">
                  <c:v>2622.2762499999981</c:v>
                </c:pt>
                <c:pt idx="1371">
                  <c:v>777.78860000000077</c:v>
                </c:pt>
                <c:pt idx="1372">
                  <c:v>-2107.1854000000003</c:v>
                </c:pt>
                <c:pt idx="1373">
                  <c:v>519.38970000000018</c:v>
                </c:pt>
                <c:pt idx="1374">
                  <c:v>-2099.4680000000003</c:v>
                </c:pt>
                <c:pt idx="1375">
                  <c:v>-1328.2004500000003</c:v>
                </c:pt>
                <c:pt idx="1376">
                  <c:v>21696.056919999999</c:v>
                </c:pt>
                <c:pt idx="1377">
                  <c:v>-4618.4069999999992</c:v>
                </c:pt>
                <c:pt idx="1378">
                  <c:v>7569.3794000000053</c:v>
                </c:pt>
                <c:pt idx="1379">
                  <c:v>6152.4166000000041</c:v>
                </c:pt>
                <c:pt idx="1380">
                  <c:v>1074.3304000000003</c:v>
                </c:pt>
                <c:pt idx="1381">
                  <c:v>-6401.4245999999985</c:v>
                </c:pt>
                <c:pt idx="1382">
                  <c:v>-2899.875</c:v>
                </c:pt>
                <c:pt idx="1383">
                  <c:v>-9248.2758999999969</c:v>
                </c:pt>
                <c:pt idx="1384">
                  <c:v>21099.182990000001</c:v>
                </c:pt>
                <c:pt idx="1385">
                  <c:v>-2662.1100000000006</c:v>
                </c:pt>
                <c:pt idx="1386">
                  <c:v>-9395.8539999999994</c:v>
                </c:pt>
                <c:pt idx="1387">
                  <c:v>-2161.303100000001</c:v>
                </c:pt>
                <c:pt idx="1388">
                  <c:v>-1781.4080000000004</c:v>
                </c:pt>
                <c:pt idx="1389">
                  <c:v>17663.801510000001</c:v>
                </c:pt>
                <c:pt idx="1390">
                  <c:v>-2116.0123999999996</c:v>
                </c:pt>
                <c:pt idx="1391">
                  <c:v>-991.29319999999962</c:v>
                </c:pt>
                <c:pt idx="1392">
                  <c:v>-2777.4291999999987</c:v>
                </c:pt>
                <c:pt idx="1393">
                  <c:v>361.45080000000053</c:v>
                </c:pt>
                <c:pt idx="1394">
                  <c:v>-1163.6758999999984</c:v>
                </c:pt>
                <c:pt idx="1395">
                  <c:v>16651.970119999998</c:v>
                </c:pt>
                <c:pt idx="1396">
                  <c:v>-625.78360000000021</c:v>
                </c:pt>
                <c:pt idx="1397">
                  <c:v>-9080.3607000000011</c:v>
                </c:pt>
                <c:pt idx="1398">
                  <c:v>-3547.7049999999999</c:v>
                </c:pt>
                <c:pt idx="1399">
                  <c:v>-4495.1086000000014</c:v>
                </c:pt>
                <c:pt idx="1400">
                  <c:v>6838.3651000000027</c:v>
                </c:pt>
                <c:pt idx="1401">
                  <c:v>544.08500000000004</c:v>
                </c:pt>
                <c:pt idx="1402">
                  <c:v>-943.46939999999995</c:v>
                </c:pt>
                <c:pt idx="1403">
                  <c:v>303.43965000000117</c:v>
                </c:pt>
                <c:pt idx="1404">
                  <c:v>-5132.7309999999998</c:v>
                </c:pt>
                <c:pt idx="1405">
                  <c:v>5413.2910000000011</c:v>
                </c:pt>
                <c:pt idx="1406">
                  <c:v>-2203.8381500000032</c:v>
                </c:pt>
                <c:pt idx="1407">
                  <c:v>-2411.2219999999998</c:v>
                </c:pt>
                <c:pt idx="1408">
                  <c:v>-2852.4809999999993</c:v>
                </c:pt>
                <c:pt idx="1409">
                  <c:v>6295.5483999999997</c:v>
                </c:pt>
                <c:pt idx="1410">
                  <c:v>-804.79374999999982</c:v>
                </c:pt>
                <c:pt idx="1411">
                  <c:v>1403.5993999999992</c:v>
                </c:pt>
                <c:pt idx="1412">
                  <c:v>2262.4784500000005</c:v>
                </c:pt>
                <c:pt idx="1413">
                  <c:v>-867.70824999999968</c:v>
                </c:pt>
                <c:pt idx="1414">
                  <c:v>2692.6494499999999</c:v>
                </c:pt>
                <c:pt idx="1415">
                  <c:v>6717.4540000000052</c:v>
                </c:pt>
                <c:pt idx="1416">
                  <c:v>6134.8940000000002</c:v>
                </c:pt>
                <c:pt idx="1417">
                  <c:v>629.98855000000049</c:v>
                </c:pt>
                <c:pt idx="1418">
                  <c:v>2150.5649999999987</c:v>
                </c:pt>
                <c:pt idx="1419">
                  <c:v>-44.338299999999435</c:v>
                </c:pt>
                <c:pt idx="1420">
                  <c:v>19944.961139999999</c:v>
                </c:pt>
                <c:pt idx="1421">
                  <c:v>1630.7902499999998</c:v>
                </c:pt>
                <c:pt idx="1422">
                  <c:v>608.30904999999802</c:v>
                </c:pt>
                <c:pt idx="1423">
                  <c:v>382.57400000000052</c:v>
                </c:pt>
                <c:pt idx="1424">
                  <c:v>6632.2528999999995</c:v>
                </c:pt>
                <c:pt idx="1425">
                  <c:v>7567.9929999999949</c:v>
                </c:pt>
                <c:pt idx="1426">
                  <c:v>-160.88000000000011</c:v>
                </c:pt>
                <c:pt idx="1427">
                  <c:v>-3185.1638999999996</c:v>
                </c:pt>
                <c:pt idx="1428">
                  <c:v>172.70160000000033</c:v>
                </c:pt>
                <c:pt idx="1429">
                  <c:v>-1558.0169999999998</c:v>
                </c:pt>
                <c:pt idx="1430">
                  <c:v>-3994.3294999999998</c:v>
                </c:pt>
                <c:pt idx="1431">
                  <c:v>6086.577510000001</c:v>
                </c:pt>
                <c:pt idx="1432">
                  <c:v>-2015.9419499999995</c:v>
                </c:pt>
                <c:pt idx="1433">
                  <c:v>-3224.4531000000006</c:v>
                </c:pt>
                <c:pt idx="1434">
                  <c:v>766.16609999999673</c:v>
                </c:pt>
                <c:pt idx="1435">
                  <c:v>5766.0020000000004</c:v>
                </c:pt>
                <c:pt idx="1436">
                  <c:v>-2252.6667499999999</c:v>
                </c:pt>
                <c:pt idx="1437">
                  <c:v>-1038.5339000000004</c:v>
                </c:pt>
                <c:pt idx="1438">
                  <c:v>-10235.757999999998</c:v>
                </c:pt>
                <c:pt idx="1439">
                  <c:v>5038.8871000000036</c:v>
                </c:pt>
                <c:pt idx="1440">
                  <c:v>69.10530000000017</c:v>
                </c:pt>
                <c:pt idx="1441">
                  <c:v>8323.7803500000009</c:v>
                </c:pt>
                <c:pt idx="1442">
                  <c:v>-8.5527500000007421</c:v>
                </c:pt>
                <c:pt idx="1443">
                  <c:v>7105.0836000000054</c:v>
                </c:pt>
                <c:pt idx="1444">
                  <c:v>-10258.567400000004</c:v>
                </c:pt>
                <c:pt idx="1445">
                  <c:v>-3139.7180500000004</c:v>
                </c:pt>
                <c:pt idx="1446">
                  <c:v>254.25019999999859</c:v>
                </c:pt>
                <c:pt idx="1447">
                  <c:v>-1156.4307999999983</c:v>
                </c:pt>
                <c:pt idx="1448">
                  <c:v>17216.614170000001</c:v>
                </c:pt>
                <c:pt idx="1449">
                  <c:v>100.12794999999915</c:v>
                </c:pt>
                <c:pt idx="1450">
                  <c:v>-10122.994599999998</c:v>
                </c:pt>
                <c:pt idx="1451">
                  <c:v>-887.32399999999961</c:v>
                </c:pt>
                <c:pt idx="1452">
                  <c:v>-2418.5699999999997</c:v>
                </c:pt>
                <c:pt idx="1453">
                  <c:v>-862.52344999999968</c:v>
                </c:pt>
                <c:pt idx="1454">
                  <c:v>-4403.1196999999984</c:v>
                </c:pt>
                <c:pt idx="1455">
                  <c:v>-9723.5853999999999</c:v>
                </c:pt>
                <c:pt idx="1456">
                  <c:v>-10790.085499999997</c:v>
                </c:pt>
                <c:pt idx="1457">
                  <c:v>1193.1279999999997</c:v>
                </c:pt>
                <c:pt idx="1458">
                  <c:v>576.10399999999936</c:v>
                </c:pt>
                <c:pt idx="1459">
                  <c:v>-1726.8343000000004</c:v>
                </c:pt>
                <c:pt idx="1460">
                  <c:v>-895.90399999999954</c:v>
                </c:pt>
                <c:pt idx="1461">
                  <c:v>-2680.4892999999993</c:v>
                </c:pt>
                <c:pt idx="1462">
                  <c:v>-1481.2287000000001</c:v>
                </c:pt>
                <c:pt idx="1463">
                  <c:v>-3676.8309000000004</c:v>
                </c:pt>
                <c:pt idx="1464">
                  <c:v>-4042.2401499999996</c:v>
                </c:pt>
                <c:pt idx="1465">
                  <c:v>-3007.5099500000015</c:v>
                </c:pt>
                <c:pt idx="1466">
                  <c:v>-662.81955000000016</c:v>
                </c:pt>
                <c:pt idx="1467">
                  <c:v>-4331.26955</c:v>
                </c:pt>
                <c:pt idx="1468">
                  <c:v>7086.2214000000022</c:v>
                </c:pt>
                <c:pt idx="1469">
                  <c:v>-2923.9028999999991</c:v>
                </c:pt>
                <c:pt idx="1470">
                  <c:v>6759.4030000000057</c:v>
                </c:pt>
                <c:pt idx="1471">
                  <c:v>-10342.668850000002</c:v>
                </c:pt>
                <c:pt idx="1472">
                  <c:v>6466.9362000000037</c:v>
                </c:pt>
                <c:pt idx="1473">
                  <c:v>-587.57800000000134</c:v>
                </c:pt>
                <c:pt idx="1474">
                  <c:v>-1218.5382</c:v>
                </c:pt>
                <c:pt idx="1475">
                  <c:v>-251.40240000000085</c:v>
                </c:pt>
                <c:pt idx="1476">
                  <c:v>-4413.9657000000007</c:v>
                </c:pt>
                <c:pt idx="1477">
                  <c:v>804.43115000000034</c:v>
                </c:pt>
                <c:pt idx="1478">
                  <c:v>-7030.1099000000031</c:v>
                </c:pt>
                <c:pt idx="1479">
                  <c:v>-2860.8200999999999</c:v>
                </c:pt>
                <c:pt idx="1480">
                  <c:v>8327.0590000000011</c:v>
                </c:pt>
                <c:pt idx="1481">
                  <c:v>-3900.8986</c:v>
                </c:pt>
                <c:pt idx="1482">
                  <c:v>-158.40600000000086</c:v>
                </c:pt>
                <c:pt idx="1483">
                  <c:v>-4622.2214000000022</c:v>
                </c:pt>
                <c:pt idx="1484">
                  <c:v>-10954.470499999999</c:v>
                </c:pt>
                <c:pt idx="1485">
                  <c:v>-12693.956999999999</c:v>
                </c:pt>
                <c:pt idx="1486">
                  <c:v>-2967.8649999999998</c:v>
                </c:pt>
                <c:pt idx="1487">
                  <c:v>-757.38980000000083</c:v>
                </c:pt>
                <c:pt idx="1488">
                  <c:v>18594.769400000001</c:v>
                </c:pt>
                <c:pt idx="1489">
                  <c:v>-6817.5466000000015</c:v>
                </c:pt>
                <c:pt idx="1490">
                  <c:v>-1066.5070000000005</c:v>
                </c:pt>
                <c:pt idx="1491">
                  <c:v>-9017.6257499999992</c:v>
                </c:pt>
                <c:pt idx="1492">
                  <c:v>-143.50899999999956</c:v>
                </c:pt>
                <c:pt idx="1493">
                  <c:v>-1175.9482500000004</c:v>
                </c:pt>
                <c:pt idx="1494">
                  <c:v>-2048.3391999999994</c:v>
                </c:pt>
                <c:pt idx="1495">
                  <c:v>7171.120299999995</c:v>
                </c:pt>
                <c:pt idx="1496">
                  <c:v>-2318.6589000000022</c:v>
                </c:pt>
                <c:pt idx="1497">
                  <c:v>-298.59600000000137</c:v>
                </c:pt>
                <c:pt idx="1498">
                  <c:v>-3225.0169999999998</c:v>
                </c:pt>
                <c:pt idx="1499">
                  <c:v>-2863.6605999999992</c:v>
                </c:pt>
                <c:pt idx="1500">
                  <c:v>-695.69214999999895</c:v>
                </c:pt>
                <c:pt idx="1501">
                  <c:v>17131.968659999999</c:v>
                </c:pt>
                <c:pt idx="1502">
                  <c:v>-7595.0258000000013</c:v>
                </c:pt>
                <c:pt idx="1503">
                  <c:v>-9768.9391999999971</c:v>
                </c:pt>
                <c:pt idx="1504">
                  <c:v>-1241.6441000000013</c:v>
                </c:pt>
                <c:pt idx="1505">
                  <c:v>1125.5338999999994</c:v>
                </c:pt>
                <c:pt idx="1506">
                  <c:v>-3899.3150000000014</c:v>
                </c:pt>
                <c:pt idx="1507">
                  <c:v>935.18950000000041</c:v>
                </c:pt>
                <c:pt idx="1508">
                  <c:v>-654.73925000000008</c:v>
                </c:pt>
                <c:pt idx="1509">
                  <c:v>5743.947500000002</c:v>
                </c:pt>
                <c:pt idx="1510">
                  <c:v>-1309.0944499999987</c:v>
                </c:pt>
                <c:pt idx="1511">
                  <c:v>-1017.8215499999997</c:v>
                </c:pt>
                <c:pt idx="1512">
                  <c:v>-9324.1059999999961</c:v>
                </c:pt>
                <c:pt idx="1513">
                  <c:v>-4165.2199999999993</c:v>
                </c:pt>
                <c:pt idx="1514">
                  <c:v>6247.0460000000021</c:v>
                </c:pt>
                <c:pt idx="1515">
                  <c:v>-3260.6990000000014</c:v>
                </c:pt>
                <c:pt idx="1516">
                  <c:v>595.79984999999942</c:v>
                </c:pt>
                <c:pt idx="1517">
                  <c:v>2268.7177999999985</c:v>
                </c:pt>
                <c:pt idx="1518">
                  <c:v>-2428.0100000000002</c:v>
                </c:pt>
                <c:pt idx="1519">
                  <c:v>42.388350000000401</c:v>
                </c:pt>
                <c:pt idx="1520">
                  <c:v>-395.9095499999994</c:v>
                </c:pt>
                <c:pt idx="1521">
                  <c:v>-985.53949999999941</c:v>
                </c:pt>
                <c:pt idx="1522">
                  <c:v>-2986.3999999999996</c:v>
                </c:pt>
                <c:pt idx="1523">
                  <c:v>-201.35325000000057</c:v>
                </c:pt>
                <c:pt idx="1524">
                  <c:v>14716.88586</c:v>
                </c:pt>
                <c:pt idx="1525">
                  <c:v>-3447.098</c:v>
                </c:pt>
                <c:pt idx="1526">
                  <c:v>22885.526379999999</c:v>
                </c:pt>
                <c:pt idx="1527">
                  <c:v>-2065.0007000000005</c:v>
                </c:pt>
                <c:pt idx="1528">
                  <c:v>-10374.881000000001</c:v>
                </c:pt>
                <c:pt idx="1529">
                  <c:v>12684.136300000002</c:v>
                </c:pt>
                <c:pt idx="1530">
                  <c:v>-8622.3447000000015</c:v>
                </c:pt>
                <c:pt idx="1531">
                  <c:v>-3164.2098999999998</c:v>
                </c:pt>
                <c:pt idx="1532">
                  <c:v>6657.2261500000022</c:v>
                </c:pt>
                <c:pt idx="1533">
                  <c:v>-3766.4368999999988</c:v>
                </c:pt>
                <c:pt idx="1534">
                  <c:v>-3107.7438999999995</c:v>
                </c:pt>
                <c:pt idx="1535">
                  <c:v>-632.50899999999933</c:v>
                </c:pt>
                <c:pt idx="1536">
                  <c:v>-155.35689999999977</c:v>
                </c:pt>
                <c:pt idx="1537">
                  <c:v>-2581.8690000000006</c:v>
                </c:pt>
                <c:pt idx="1538">
                  <c:v>-2219.1043500000014</c:v>
                </c:pt>
                <c:pt idx="1539">
                  <c:v>-10849.161100000001</c:v>
                </c:pt>
                <c:pt idx="1540">
                  <c:v>91.210200000000441</c:v>
                </c:pt>
                <c:pt idx="1541">
                  <c:v>-5443.6196000000027</c:v>
                </c:pt>
                <c:pt idx="1542">
                  <c:v>-11466.902599999998</c:v>
                </c:pt>
                <c:pt idx="1543">
                  <c:v>-9656.7182499999999</c:v>
                </c:pt>
                <c:pt idx="1544">
                  <c:v>5454.5460999999996</c:v>
                </c:pt>
                <c:pt idx="1545">
                  <c:v>9442.7867799999985</c:v>
                </c:pt>
                <c:pt idx="1546">
                  <c:v>-10469.796000000002</c:v>
                </c:pt>
                <c:pt idx="1547">
                  <c:v>7343.426500000005</c:v>
                </c:pt>
                <c:pt idx="1548">
                  <c:v>-4550.1500000000015</c:v>
                </c:pt>
                <c:pt idx="1549">
                  <c:v>-1116.8719999999994</c:v>
                </c:pt>
                <c:pt idx="1550">
                  <c:v>-2482.8462</c:v>
                </c:pt>
                <c:pt idx="1551">
                  <c:v>755.79654999999912</c:v>
                </c:pt>
                <c:pt idx="1552">
                  <c:v>-577.51999999999953</c:v>
                </c:pt>
                <c:pt idx="1553">
                  <c:v>-1183.6806500000002</c:v>
                </c:pt>
                <c:pt idx="1554">
                  <c:v>-820.99174999999968</c:v>
                </c:pt>
                <c:pt idx="1555">
                  <c:v>3239.2118499999997</c:v>
                </c:pt>
                <c:pt idx="1556">
                  <c:v>-4502.0691000000006</c:v>
                </c:pt>
                <c:pt idx="1557">
                  <c:v>-2699.7860000000001</c:v>
                </c:pt>
                <c:pt idx="1558">
                  <c:v>3347.2071999999998</c:v>
                </c:pt>
                <c:pt idx="1559">
                  <c:v>-3353.1089999999995</c:v>
                </c:pt>
                <c:pt idx="1560">
                  <c:v>-2449.3343499999987</c:v>
                </c:pt>
                <c:pt idx="1561">
                  <c:v>8128.275999999998</c:v>
                </c:pt>
                <c:pt idx="1562">
                  <c:v>-752.08905000000141</c:v>
                </c:pt>
                <c:pt idx="1563">
                  <c:v>-1329.9980000000014</c:v>
                </c:pt>
                <c:pt idx="1564">
                  <c:v>-782.70899999999892</c:v>
                </c:pt>
                <c:pt idx="1565">
                  <c:v>-1099.3396499999999</c:v>
                </c:pt>
                <c:pt idx="1566">
                  <c:v>-875.44785000000047</c:v>
                </c:pt>
                <c:pt idx="1567">
                  <c:v>-3657.7344000000003</c:v>
                </c:pt>
                <c:pt idx="1568">
                  <c:v>3383.4635000000003</c:v>
                </c:pt>
                <c:pt idx="1569">
                  <c:v>-895.3703000000005</c:v>
                </c:pt>
                <c:pt idx="1570">
                  <c:v>-1914.5867000000007</c:v>
                </c:pt>
                <c:pt idx="1571">
                  <c:v>8727.8841500000053</c:v>
                </c:pt>
                <c:pt idx="1572">
                  <c:v>-774.25160000000005</c:v>
                </c:pt>
                <c:pt idx="1573">
                  <c:v>-768.77699999999913</c:v>
                </c:pt>
                <c:pt idx="1574">
                  <c:v>-2564.6430000000009</c:v>
                </c:pt>
                <c:pt idx="1575">
                  <c:v>-1289.4962999999998</c:v>
                </c:pt>
                <c:pt idx="1576">
                  <c:v>-1754.0561000000016</c:v>
                </c:pt>
                <c:pt idx="1577">
                  <c:v>-1298.8679999999995</c:v>
                </c:pt>
                <c:pt idx="1578">
                  <c:v>-1060.1612</c:v>
                </c:pt>
                <c:pt idx="1579">
                  <c:v>570.19999999999891</c:v>
                </c:pt>
                <c:pt idx="1580">
                  <c:v>-2954.658899999999</c:v>
                </c:pt>
                <c:pt idx="1581">
                  <c:v>-1516.5986999999989</c:v>
                </c:pt>
                <c:pt idx="1582">
                  <c:v>-3360.8009999999995</c:v>
                </c:pt>
                <c:pt idx="1583">
                  <c:v>-737.50300000000243</c:v>
                </c:pt>
                <c:pt idx="1584">
                  <c:v>2121.0815000000002</c:v>
                </c:pt>
                <c:pt idx="1585">
                  <c:v>-2598.7099000000017</c:v>
                </c:pt>
                <c:pt idx="1586">
                  <c:v>-1498.2362999999996</c:v>
                </c:pt>
                <c:pt idx="1587">
                  <c:v>-2287.2328999999991</c:v>
                </c:pt>
                <c:pt idx="1588">
                  <c:v>1302.4329499999985</c:v>
                </c:pt>
                <c:pt idx="1589">
                  <c:v>6242.1766000000061</c:v>
                </c:pt>
                <c:pt idx="1590">
                  <c:v>-406.15100000000075</c:v>
                </c:pt>
                <c:pt idx="1591">
                  <c:v>-611.73239999999987</c:v>
                </c:pt>
                <c:pt idx="1592">
                  <c:v>-443.68900000000031</c:v>
                </c:pt>
                <c:pt idx="1593">
                  <c:v>-9380.5211999999956</c:v>
                </c:pt>
                <c:pt idx="1594">
                  <c:v>-1018.9470000000001</c:v>
                </c:pt>
                <c:pt idx="1595">
                  <c:v>-5280.6548999999986</c:v>
                </c:pt>
                <c:pt idx="1596">
                  <c:v>-2184</c:v>
                </c:pt>
                <c:pt idx="1597">
                  <c:v>-507.43624999999975</c:v>
                </c:pt>
                <c:pt idx="1598">
                  <c:v>-260.17700000000013</c:v>
                </c:pt>
                <c:pt idx="1599">
                  <c:v>-828.09190000000126</c:v>
                </c:pt>
                <c:pt idx="1600">
                  <c:v>-1449.652</c:v>
                </c:pt>
                <c:pt idx="1601">
                  <c:v>-3492.8300000000008</c:v>
                </c:pt>
                <c:pt idx="1602">
                  <c:v>-343.45100000000093</c:v>
                </c:pt>
                <c:pt idx="1603">
                  <c:v>-409.6860000000006</c:v>
                </c:pt>
                <c:pt idx="1604">
                  <c:v>-1363.2516000000001</c:v>
                </c:pt>
                <c:pt idx="1605">
                  <c:v>22929.183639999999</c:v>
                </c:pt>
                <c:pt idx="1606">
                  <c:v>-2986.2130000000016</c:v>
                </c:pt>
                <c:pt idx="1607">
                  <c:v>-2202.4904999999999</c:v>
                </c:pt>
                <c:pt idx="1608">
                  <c:v>-1326.5019999999995</c:v>
                </c:pt>
                <c:pt idx="1609">
                  <c:v>6352.7989999999991</c:v>
                </c:pt>
                <c:pt idx="1610">
                  <c:v>-11693.361199999999</c:v>
                </c:pt>
                <c:pt idx="1611">
                  <c:v>-1492.849400000001</c:v>
                </c:pt>
                <c:pt idx="1612">
                  <c:v>-5115.1358000000018</c:v>
                </c:pt>
                <c:pt idx="1613">
                  <c:v>7474.7790400000013</c:v>
                </c:pt>
                <c:pt idx="1614">
                  <c:v>-1806.7020500000008</c:v>
                </c:pt>
                <c:pt idx="1615">
                  <c:v>430.82719999999972</c:v>
                </c:pt>
                <c:pt idx="1616">
                  <c:v>-3397.8358500000004</c:v>
                </c:pt>
                <c:pt idx="1617">
                  <c:v>1369.5401000000002</c:v>
                </c:pt>
                <c:pt idx="1618">
                  <c:v>2549.5689999999995</c:v>
                </c:pt>
                <c:pt idx="1619">
                  <c:v>-195.28200000000106</c:v>
                </c:pt>
                <c:pt idx="1620">
                  <c:v>278.03169999999864</c:v>
                </c:pt>
                <c:pt idx="1621">
                  <c:v>-10495.268599999996</c:v>
                </c:pt>
                <c:pt idx="1622">
                  <c:v>-81.507899999999836</c:v>
                </c:pt>
                <c:pt idx="1623">
                  <c:v>-4219.1126999999988</c:v>
                </c:pt>
                <c:pt idx="1624">
                  <c:v>-9291.9910999999993</c:v>
                </c:pt>
                <c:pt idx="1625">
                  <c:v>-4785.5598000000018</c:v>
                </c:pt>
                <c:pt idx="1626">
                  <c:v>8469.8048999999992</c:v>
                </c:pt>
                <c:pt idx="1627">
                  <c:v>1210.6869499999984</c:v>
                </c:pt>
                <c:pt idx="1628">
                  <c:v>23882.138570000003</c:v>
                </c:pt>
                <c:pt idx="1629">
                  <c:v>-2849.5489999999972</c:v>
                </c:pt>
                <c:pt idx="1630">
                  <c:v>-8075.2491999999984</c:v>
                </c:pt>
                <c:pt idx="1631">
                  <c:v>12455.348110000001</c:v>
                </c:pt>
                <c:pt idx="1632">
                  <c:v>-3423.127800000002</c:v>
                </c:pt>
                <c:pt idx="1633">
                  <c:v>-4100.0537999999988</c:v>
                </c:pt>
                <c:pt idx="1634">
                  <c:v>1689.7160000000003</c:v>
                </c:pt>
                <c:pt idx="1635">
                  <c:v>-1196.8062500000005</c:v>
                </c:pt>
                <c:pt idx="1636">
                  <c:v>-9893.0506999999998</c:v>
                </c:pt>
                <c:pt idx="1637">
                  <c:v>8319.7410000000018</c:v>
                </c:pt>
                <c:pt idx="1638">
                  <c:v>6975.1857000000018</c:v>
                </c:pt>
                <c:pt idx="1639">
                  <c:v>-872.02199999999993</c:v>
                </c:pt>
                <c:pt idx="1640">
                  <c:v>5586.7802499999962</c:v>
                </c:pt>
                <c:pt idx="1641">
                  <c:v>2215.6500500000002</c:v>
                </c:pt>
                <c:pt idx="1642">
                  <c:v>6299.311099999999</c:v>
                </c:pt>
                <c:pt idx="1643">
                  <c:v>-5637.1825000000008</c:v>
                </c:pt>
                <c:pt idx="1644">
                  <c:v>2017.2865500000007</c:v>
                </c:pt>
                <c:pt idx="1645">
                  <c:v>6219.2134000000005</c:v>
                </c:pt>
                <c:pt idx="1646">
                  <c:v>281.74599999999919</c:v>
                </c:pt>
                <c:pt idx="1647">
                  <c:v>-9124.1791999999987</c:v>
                </c:pt>
                <c:pt idx="1648">
                  <c:v>-8823.0395999999928</c:v>
                </c:pt>
                <c:pt idx="1649">
                  <c:v>7122.3413500000024</c:v>
                </c:pt>
                <c:pt idx="1650">
                  <c:v>6199.6164599999993</c:v>
                </c:pt>
                <c:pt idx="1651">
                  <c:v>8400.6575000000012</c:v>
                </c:pt>
                <c:pt idx="1652">
                  <c:v>-12007.343999999997</c:v>
                </c:pt>
                <c:pt idx="1653">
                  <c:v>539.07914999999775</c:v>
                </c:pt>
                <c:pt idx="1654">
                  <c:v>-2310.9110000000019</c:v>
                </c:pt>
                <c:pt idx="1655">
                  <c:v>-146.83619999999974</c:v>
                </c:pt>
                <c:pt idx="1656">
                  <c:v>-798.93110000000001</c:v>
                </c:pt>
                <c:pt idx="1657">
                  <c:v>6607.7839999999997</c:v>
                </c:pt>
                <c:pt idx="1658">
                  <c:v>-3583.3484999999991</c:v>
                </c:pt>
                <c:pt idx="1659">
                  <c:v>-572.30165000000125</c:v>
                </c:pt>
                <c:pt idx="1660">
                  <c:v>-1237.5915000000014</c:v>
                </c:pt>
                <c:pt idx="1661">
                  <c:v>566.84900000000016</c:v>
                </c:pt>
                <c:pt idx="1662">
                  <c:v>2749.9605500000002</c:v>
                </c:pt>
                <c:pt idx="1663">
                  <c:v>175.57299999999941</c:v>
                </c:pt>
                <c:pt idx="1664">
                  <c:v>-934.59469999999965</c:v>
                </c:pt>
                <c:pt idx="1665">
                  <c:v>1240.2802000000011</c:v>
                </c:pt>
                <c:pt idx="1666">
                  <c:v>-9442.9856</c:v>
                </c:pt>
                <c:pt idx="1667">
                  <c:v>9287.0820500000045</c:v>
                </c:pt>
                <c:pt idx="1668">
                  <c:v>-844.93135000000075</c:v>
                </c:pt>
                <c:pt idx="1669">
                  <c:v>-1139.0488500000029</c:v>
                </c:pt>
                <c:pt idx="1670">
                  <c:v>-2245.5139999999992</c:v>
                </c:pt>
                <c:pt idx="1671">
                  <c:v>-1154.7525999999998</c:v>
                </c:pt>
                <c:pt idx="1672">
                  <c:v>-6135.3160999999982</c:v>
                </c:pt>
                <c:pt idx="1673">
                  <c:v>1091.7884000000013</c:v>
                </c:pt>
                <c:pt idx="1674">
                  <c:v>8524.8210499999986</c:v>
                </c:pt>
                <c:pt idx="1675">
                  <c:v>15614.283039999998</c:v>
                </c:pt>
                <c:pt idx="1676">
                  <c:v>-3183.26</c:v>
                </c:pt>
                <c:pt idx="1677">
                  <c:v>14833.614709999998</c:v>
                </c:pt>
                <c:pt idx="1678">
                  <c:v>8794.9648000000016</c:v>
                </c:pt>
                <c:pt idx="1679">
                  <c:v>-1223.9546000000009</c:v>
                </c:pt>
                <c:pt idx="1680">
                  <c:v>378.63099999999986</c:v>
                </c:pt>
                <c:pt idx="1681">
                  <c:v>1170.5083000000009</c:v>
                </c:pt>
                <c:pt idx="1682">
                  <c:v>-9920.7279999999973</c:v>
                </c:pt>
                <c:pt idx="1683">
                  <c:v>-10761.461299999999</c:v>
                </c:pt>
                <c:pt idx="1684">
                  <c:v>7346.8573000000033</c:v>
                </c:pt>
                <c:pt idx="1685">
                  <c:v>-866.97240000000056</c:v>
                </c:pt>
                <c:pt idx="1686">
                  <c:v>144.13149999999951</c:v>
                </c:pt>
                <c:pt idx="1687">
                  <c:v>-8545.9972999999991</c:v>
                </c:pt>
                <c:pt idx="1688">
                  <c:v>-2601.8633000000009</c:v>
                </c:pt>
                <c:pt idx="1689">
                  <c:v>-1881.4080000000004</c:v>
                </c:pt>
                <c:pt idx="1690">
                  <c:v>-2631.9129999999986</c:v>
                </c:pt>
                <c:pt idx="1691">
                  <c:v>12845.831600000001</c:v>
                </c:pt>
                <c:pt idx="1692">
                  <c:v>15657.411129999999</c:v>
                </c:pt>
                <c:pt idx="1693">
                  <c:v>-2699.1779000000006</c:v>
                </c:pt>
                <c:pt idx="1694">
                  <c:v>-2616.8279500000008</c:v>
                </c:pt>
                <c:pt idx="1695">
                  <c:v>-1858.9248000000007</c:v>
                </c:pt>
                <c:pt idx="1696">
                  <c:v>-1479.5680000000011</c:v>
                </c:pt>
                <c:pt idx="1697">
                  <c:v>413.12200000000007</c:v>
                </c:pt>
                <c:pt idx="1698">
                  <c:v>7133.4058999999979</c:v>
                </c:pt>
                <c:pt idx="1699">
                  <c:v>-4421.3287999999993</c:v>
                </c:pt>
                <c:pt idx="1700">
                  <c:v>5402.7250000000022</c:v>
                </c:pt>
                <c:pt idx="1701">
                  <c:v>-2786.2554999999993</c:v>
                </c:pt>
                <c:pt idx="1702">
                  <c:v>-2832.0441499999997</c:v>
                </c:pt>
                <c:pt idx="1703">
                  <c:v>-2442.9252500000002</c:v>
                </c:pt>
                <c:pt idx="1704">
                  <c:v>-1277.7633500000011</c:v>
                </c:pt>
                <c:pt idx="1705">
                  <c:v>-3944.9340499999998</c:v>
                </c:pt>
                <c:pt idx="1706">
                  <c:v>-482.03210000000036</c:v>
                </c:pt>
                <c:pt idx="1707">
                  <c:v>20002.520539999998</c:v>
                </c:pt>
                <c:pt idx="1708">
                  <c:v>4433.6540000000023</c:v>
                </c:pt>
                <c:pt idx="1709">
                  <c:v>-4627.7733499999995</c:v>
                </c:pt>
                <c:pt idx="1710">
                  <c:v>-1819.2129999999993</c:v>
                </c:pt>
                <c:pt idx="1711">
                  <c:v>-3074.5411499999991</c:v>
                </c:pt>
                <c:pt idx="1712">
                  <c:v>634.2546999999995</c:v>
                </c:pt>
                <c:pt idx="1713">
                  <c:v>7094.0726000000068</c:v>
                </c:pt>
                <c:pt idx="1714">
                  <c:v>8186.4839999999967</c:v>
                </c:pt>
                <c:pt idx="1715">
                  <c:v>-4437.4790000000012</c:v>
                </c:pt>
                <c:pt idx="1716">
                  <c:v>8747.0804500000013</c:v>
                </c:pt>
                <c:pt idx="1717">
                  <c:v>-10244.754800000002</c:v>
                </c:pt>
                <c:pt idx="1718">
                  <c:v>-755.10780000000159</c:v>
                </c:pt>
                <c:pt idx="1719">
                  <c:v>-495.34155000000101</c:v>
                </c:pt>
                <c:pt idx="1720">
                  <c:v>8192.4821199999988</c:v>
                </c:pt>
                <c:pt idx="1721">
                  <c:v>-2175.1970000000001</c:v>
                </c:pt>
                <c:pt idx="1722">
                  <c:v>-97.486199999999371</c:v>
                </c:pt>
                <c:pt idx="1723">
                  <c:v>617.95549999999821</c:v>
                </c:pt>
                <c:pt idx="1724">
                  <c:v>6260.981000000007</c:v>
                </c:pt>
                <c:pt idx="1725">
                  <c:v>-1006.3455999999987</c:v>
                </c:pt>
                <c:pt idx="1726">
                  <c:v>15437.258170000001</c:v>
                </c:pt>
                <c:pt idx="1727">
                  <c:v>-735.83059999999932</c:v>
                </c:pt>
                <c:pt idx="1728">
                  <c:v>414.083499999997</c:v>
                </c:pt>
                <c:pt idx="1729">
                  <c:v>-2462.2599499999997</c:v>
                </c:pt>
                <c:pt idx="1730">
                  <c:v>-3313.3531000000003</c:v>
                </c:pt>
                <c:pt idx="1731">
                  <c:v>-433.45580000000155</c:v>
                </c:pt>
                <c:pt idx="1732">
                  <c:v>-3487.9255000000012</c:v>
                </c:pt>
                <c:pt idx="1733">
                  <c:v>-2654.0143499999995</c:v>
                </c:pt>
                <c:pt idx="1734">
                  <c:v>-1861.6916000000001</c:v>
                </c:pt>
                <c:pt idx="1735">
                  <c:v>-663.56805000000099</c:v>
                </c:pt>
                <c:pt idx="1736">
                  <c:v>1161.8036000000011</c:v>
                </c:pt>
                <c:pt idx="1737">
                  <c:v>-680.9380000000001</c:v>
                </c:pt>
                <c:pt idx="1738">
                  <c:v>-1544.9609999999998</c:v>
                </c:pt>
                <c:pt idx="1739">
                  <c:v>4184.0192000000006</c:v>
                </c:pt>
                <c:pt idx="1740">
                  <c:v>8843.4821499999998</c:v>
                </c:pt>
                <c:pt idx="1741">
                  <c:v>15401.38637</c:v>
                </c:pt>
                <c:pt idx="1742">
                  <c:v>-5324.0626999999986</c:v>
                </c:pt>
                <c:pt idx="1743">
                  <c:v>-533.25589999999829</c:v>
                </c:pt>
                <c:pt idx="1744">
                  <c:v>-5873.0262999999986</c:v>
                </c:pt>
                <c:pt idx="1745">
                  <c:v>1757.6943000000006</c:v>
                </c:pt>
                <c:pt idx="1746">
                  <c:v>-1136.9069999999992</c:v>
                </c:pt>
                <c:pt idx="1747">
                  <c:v>-2510.6999999999989</c:v>
                </c:pt>
                <c:pt idx="1748">
                  <c:v>-10507.947999999999</c:v>
                </c:pt>
                <c:pt idx="1749">
                  <c:v>228.09099999999989</c:v>
                </c:pt>
                <c:pt idx="1750">
                  <c:v>2213.5223000000001</c:v>
                </c:pt>
                <c:pt idx="1751">
                  <c:v>-1187.4084000000003</c:v>
                </c:pt>
                <c:pt idx="1752">
                  <c:v>183.30899999999929</c:v>
                </c:pt>
                <c:pt idx="1753">
                  <c:v>662.11645000000044</c:v>
                </c:pt>
                <c:pt idx="1754">
                  <c:v>-1941.8464500000009</c:v>
                </c:pt>
                <c:pt idx="1755">
                  <c:v>643.15000000000009</c:v>
                </c:pt>
                <c:pt idx="1756">
                  <c:v>2362.8662999999979</c:v>
                </c:pt>
                <c:pt idx="1757">
                  <c:v>1655.9521000000004</c:v>
                </c:pt>
                <c:pt idx="1758">
                  <c:v>-2256.5606500000004</c:v>
                </c:pt>
                <c:pt idx="1759">
                  <c:v>6440.8909999999996</c:v>
                </c:pt>
                <c:pt idx="1760">
                  <c:v>-2875.1778999999997</c:v>
                </c:pt>
                <c:pt idx="1761">
                  <c:v>-9407.7282999999989</c:v>
                </c:pt>
                <c:pt idx="1762">
                  <c:v>-8851.6776999999965</c:v>
                </c:pt>
                <c:pt idx="1763">
                  <c:v>6743.7235000000037</c:v>
                </c:pt>
                <c:pt idx="1764">
                  <c:v>1821.5305499999995</c:v>
                </c:pt>
                <c:pt idx="1765">
                  <c:v>12465.185530000001</c:v>
                </c:pt>
                <c:pt idx="1766">
                  <c:v>-10247.904649999999</c:v>
                </c:pt>
                <c:pt idx="1767">
                  <c:v>5856.1234499999991</c:v>
                </c:pt>
                <c:pt idx="1768">
                  <c:v>7575.1689199999983</c:v>
                </c:pt>
                <c:pt idx="1769">
                  <c:v>-5408.3491999999997</c:v>
                </c:pt>
                <c:pt idx="1770">
                  <c:v>1317.2979499999983</c:v>
                </c:pt>
                <c:pt idx="1771">
                  <c:v>-3079.2890000000002</c:v>
                </c:pt>
                <c:pt idx="1772">
                  <c:v>-4006.6294999999991</c:v>
                </c:pt>
                <c:pt idx="1773">
                  <c:v>20744.710640000001</c:v>
                </c:pt>
                <c:pt idx="1774">
                  <c:v>694.14370000000008</c:v>
                </c:pt>
                <c:pt idx="1775">
                  <c:v>288.35570000000007</c:v>
                </c:pt>
                <c:pt idx="1776">
                  <c:v>-1477.4267500000005</c:v>
                </c:pt>
                <c:pt idx="1777">
                  <c:v>-3145.4678999999987</c:v>
                </c:pt>
                <c:pt idx="1778">
                  <c:v>-1950.1733500000009</c:v>
                </c:pt>
                <c:pt idx="1779">
                  <c:v>-1852.8975000000028</c:v>
                </c:pt>
                <c:pt idx="1780">
                  <c:v>-1252.4509999999991</c:v>
                </c:pt>
                <c:pt idx="1781">
                  <c:v>733.89434999999958</c:v>
                </c:pt>
                <c:pt idx="1782">
                  <c:v>-2019.5450000000001</c:v>
                </c:pt>
                <c:pt idx="1783">
                  <c:v>12779.89731</c:v>
                </c:pt>
                <c:pt idx="1784">
                  <c:v>1758.5099999999984</c:v>
                </c:pt>
                <c:pt idx="1785">
                  <c:v>-3623.6751000000004</c:v>
                </c:pt>
                <c:pt idx="1786">
                  <c:v>948.52499999999964</c:v>
                </c:pt>
                <c:pt idx="1787">
                  <c:v>-7571.6106000000018</c:v>
                </c:pt>
                <c:pt idx="1788">
                  <c:v>-827.91495000000214</c:v>
                </c:pt>
                <c:pt idx="1789">
                  <c:v>-1169.0460000000003</c:v>
                </c:pt>
                <c:pt idx="1790">
                  <c:v>173.13100000000077</c:v>
                </c:pt>
                <c:pt idx="1791">
                  <c:v>-2707.6574000000001</c:v>
                </c:pt>
                <c:pt idx="1792">
                  <c:v>-634.75830000000042</c:v>
                </c:pt>
                <c:pt idx="1793">
                  <c:v>323.73899999999958</c:v>
                </c:pt>
                <c:pt idx="1794">
                  <c:v>1533.076399999999</c:v>
                </c:pt>
                <c:pt idx="1795">
                  <c:v>-2266.0869000000002</c:v>
                </c:pt>
                <c:pt idx="1796">
                  <c:v>2542.6505999999995</c:v>
                </c:pt>
                <c:pt idx="1797">
                  <c:v>-10760.750049999999</c:v>
                </c:pt>
                <c:pt idx="1798">
                  <c:v>-10304.114849999996</c:v>
                </c:pt>
                <c:pt idx="1799">
                  <c:v>2454.558</c:v>
                </c:pt>
                <c:pt idx="1800">
                  <c:v>-2439.5114999999996</c:v>
                </c:pt>
                <c:pt idx="1801">
                  <c:v>-3581.4862000000012</c:v>
                </c:pt>
                <c:pt idx="1802">
                  <c:v>-3632.4410000000007</c:v>
                </c:pt>
                <c:pt idx="1803">
                  <c:v>-10416.060000000001</c:v>
                </c:pt>
                <c:pt idx="1804">
                  <c:v>-3029.0727999999981</c:v>
                </c:pt>
                <c:pt idx="1805">
                  <c:v>-8411.5703999999969</c:v>
                </c:pt>
                <c:pt idx="1806">
                  <c:v>7122.8336000000054</c:v>
                </c:pt>
                <c:pt idx="1807">
                  <c:v>6991.9112000000023</c:v>
                </c:pt>
                <c:pt idx="1808">
                  <c:v>5902.981749999999</c:v>
                </c:pt>
                <c:pt idx="1809">
                  <c:v>-1978.8666999999991</c:v>
                </c:pt>
                <c:pt idx="1810">
                  <c:v>-1558.6840000000011</c:v>
                </c:pt>
                <c:pt idx="1811">
                  <c:v>1868.8096999999998</c:v>
                </c:pt>
                <c:pt idx="1812">
                  <c:v>-475.59994999999981</c:v>
                </c:pt>
                <c:pt idx="1813">
                  <c:v>4869.1265190000013</c:v>
                </c:pt>
                <c:pt idx="1814">
                  <c:v>3778.8945499999995</c:v>
                </c:pt>
                <c:pt idx="1815">
                  <c:v>13640.884400000001</c:v>
                </c:pt>
                <c:pt idx="1816">
                  <c:v>19146.133330000001</c:v>
                </c:pt>
                <c:pt idx="1817">
                  <c:v>2387.35995</c:v>
                </c:pt>
                <c:pt idx="1818">
                  <c:v>-1980.8249999999989</c:v>
                </c:pt>
                <c:pt idx="1819">
                  <c:v>-1082.3250000000007</c:v>
                </c:pt>
                <c:pt idx="1820">
                  <c:v>-1392.2868499999995</c:v>
                </c:pt>
                <c:pt idx="1821">
                  <c:v>-612.45930000000226</c:v>
                </c:pt>
                <c:pt idx="1822">
                  <c:v>-2030.9779000000008</c:v>
                </c:pt>
                <c:pt idx="1823">
                  <c:v>-837.29199999999946</c:v>
                </c:pt>
                <c:pt idx="1824">
                  <c:v>-4115.2604999999985</c:v>
                </c:pt>
                <c:pt idx="1825">
                  <c:v>-1712.7254999999991</c:v>
                </c:pt>
                <c:pt idx="1826">
                  <c:v>-2168.125399999999</c:v>
                </c:pt>
                <c:pt idx="1827">
                  <c:v>5439.9820000000036</c:v>
                </c:pt>
                <c:pt idx="1828">
                  <c:v>-5611.2842999999975</c:v>
                </c:pt>
                <c:pt idx="1829">
                  <c:v>12953.387259999998</c:v>
                </c:pt>
                <c:pt idx="1830">
                  <c:v>-9355.6198500000028</c:v>
                </c:pt>
                <c:pt idx="1831">
                  <c:v>-3308.8380000000025</c:v>
                </c:pt>
                <c:pt idx="1832">
                  <c:v>-722.04320000000189</c:v>
                </c:pt>
                <c:pt idx="1833">
                  <c:v>275.34850000000006</c:v>
                </c:pt>
                <c:pt idx="1834">
                  <c:v>-2362.6579999999985</c:v>
                </c:pt>
                <c:pt idx="1835">
                  <c:v>-5018.7029999999995</c:v>
                </c:pt>
                <c:pt idx="1836">
                  <c:v>-502.98500000000058</c:v>
                </c:pt>
                <c:pt idx="1837">
                  <c:v>43.418099999999413</c:v>
                </c:pt>
                <c:pt idx="1838">
                  <c:v>-242.06399999999985</c:v>
                </c:pt>
                <c:pt idx="1839">
                  <c:v>-1379.0580499999987</c:v>
                </c:pt>
                <c:pt idx="1840">
                  <c:v>-6785.9818999999998</c:v>
                </c:pt>
                <c:pt idx="1841">
                  <c:v>6188.7924000000003</c:v>
                </c:pt>
                <c:pt idx="1842">
                  <c:v>-434.83320000000094</c:v>
                </c:pt>
                <c:pt idx="1843">
                  <c:v>-1103.1398499999996</c:v>
                </c:pt>
                <c:pt idx="1844">
                  <c:v>-4915.9900000000016</c:v>
                </c:pt>
                <c:pt idx="1845">
                  <c:v>-1648.3999999999996</c:v>
                </c:pt>
                <c:pt idx="1846">
                  <c:v>-2403.7439000000013</c:v>
                </c:pt>
                <c:pt idx="1847">
                  <c:v>-10731.938000000002</c:v>
                </c:pt>
                <c:pt idx="1848">
                  <c:v>-1369.0928500000009</c:v>
                </c:pt>
                <c:pt idx="1849">
                  <c:v>-101.89605000000302</c:v>
                </c:pt>
                <c:pt idx="1850">
                  <c:v>160.04774999999972</c:v>
                </c:pt>
                <c:pt idx="1851">
                  <c:v>-9749.9493999999977</c:v>
                </c:pt>
                <c:pt idx="1852">
                  <c:v>64.008999999998196</c:v>
                </c:pt>
                <c:pt idx="1853">
                  <c:v>-1076.3286000000007</c:v>
                </c:pt>
                <c:pt idx="1854">
                  <c:v>19757.712</c:v>
                </c:pt>
                <c:pt idx="1855">
                  <c:v>1324.9153000000006</c:v>
                </c:pt>
                <c:pt idx="1856">
                  <c:v>-3372.8451000000005</c:v>
                </c:pt>
                <c:pt idx="1857">
                  <c:v>-546.6054499999982</c:v>
                </c:pt>
                <c:pt idx="1858">
                  <c:v>-1165.9909999999993</c:v>
                </c:pt>
                <c:pt idx="1859">
                  <c:v>9631.9625300000007</c:v>
                </c:pt>
                <c:pt idx="1860">
                  <c:v>-9069.875</c:v>
                </c:pt>
                <c:pt idx="1861">
                  <c:v>-8390.3323000000019</c:v>
                </c:pt>
                <c:pt idx="1862">
                  <c:v>7388.3884800000014</c:v>
                </c:pt>
                <c:pt idx="1863">
                  <c:v>-3737.8537500000002</c:v>
                </c:pt>
                <c:pt idx="1864">
                  <c:v>-4085.5424999999996</c:v>
                </c:pt>
                <c:pt idx="1865">
                  <c:v>-2977.9858000000004</c:v>
                </c:pt>
                <c:pt idx="1866">
                  <c:v>-2307.1727499999997</c:v>
                </c:pt>
                <c:pt idx="1867">
                  <c:v>-3754.2183000000005</c:v>
                </c:pt>
                <c:pt idx="1868">
                  <c:v>-1511.9985000000008</c:v>
                </c:pt>
                <c:pt idx="1869">
                  <c:v>-4314.482</c:v>
                </c:pt>
                <c:pt idx="1870">
                  <c:v>-2239.1669999999995</c:v>
                </c:pt>
                <c:pt idx="1871">
                  <c:v>-2057.0729499999989</c:v>
                </c:pt>
                <c:pt idx="1872">
                  <c:v>3113.4418999999998</c:v>
                </c:pt>
                <c:pt idx="1873">
                  <c:v>-1314.3979999999999</c:v>
                </c:pt>
                <c:pt idx="1874">
                  <c:v>12985.644409999994</c:v>
                </c:pt>
                <c:pt idx="1875">
                  <c:v>-1655.363800000001</c:v>
                </c:pt>
                <c:pt idx="1876">
                  <c:v>-2125.8439999999996</c:v>
                </c:pt>
                <c:pt idx="1877">
                  <c:v>12219.94966</c:v>
                </c:pt>
                <c:pt idx="1878">
                  <c:v>1012.3816000000011</c:v>
                </c:pt>
                <c:pt idx="1879">
                  <c:v>-5416.9789999999975</c:v>
                </c:pt>
                <c:pt idx="1880">
                  <c:v>-8171.127999999997</c:v>
                </c:pt>
                <c:pt idx="1881">
                  <c:v>-620.17589999999973</c:v>
                </c:pt>
                <c:pt idx="1882">
                  <c:v>849.3149999999996</c:v>
                </c:pt>
                <c:pt idx="1883">
                  <c:v>-1257.4660000000013</c:v>
                </c:pt>
                <c:pt idx="1884">
                  <c:v>652.03060000000005</c:v>
                </c:pt>
                <c:pt idx="1885">
                  <c:v>-3472.2340000000004</c:v>
                </c:pt>
                <c:pt idx="1886">
                  <c:v>5311.7910000000011</c:v>
                </c:pt>
                <c:pt idx="1887">
                  <c:v>-1100.9419000000007</c:v>
                </c:pt>
                <c:pt idx="1888">
                  <c:v>-10871.179299999996</c:v>
                </c:pt>
                <c:pt idx="1889">
                  <c:v>5536.6654999999992</c:v>
                </c:pt>
                <c:pt idx="1890">
                  <c:v>-1574.1338999999998</c:v>
                </c:pt>
                <c:pt idx="1891">
                  <c:v>-1098.2392500000005</c:v>
                </c:pt>
                <c:pt idx="1892">
                  <c:v>-1524.3185000000012</c:v>
                </c:pt>
                <c:pt idx="1893">
                  <c:v>1531.6105000000002</c:v>
                </c:pt>
                <c:pt idx="1894">
                  <c:v>250.92790000000014</c:v>
                </c:pt>
                <c:pt idx="1895">
                  <c:v>-930.35399999999936</c:v>
                </c:pt>
                <c:pt idx="1896">
                  <c:v>-1424.8613000000023</c:v>
                </c:pt>
                <c:pt idx="1897">
                  <c:v>-3679.3787999999981</c:v>
                </c:pt>
                <c:pt idx="1898">
                  <c:v>478.9984000000004</c:v>
                </c:pt>
                <c:pt idx="1899">
                  <c:v>-1840.7690000000002</c:v>
                </c:pt>
                <c:pt idx="1900">
                  <c:v>-10490.026000000002</c:v>
                </c:pt>
                <c:pt idx="1901">
                  <c:v>-3458.3690000000024</c:v>
                </c:pt>
                <c:pt idx="1902">
                  <c:v>22841.762549999999</c:v>
                </c:pt>
                <c:pt idx="1903">
                  <c:v>-1430.2518500000006</c:v>
                </c:pt>
                <c:pt idx="1904">
                  <c:v>-2176.5149999999985</c:v>
                </c:pt>
                <c:pt idx="1905">
                  <c:v>-2487.2432500000004</c:v>
                </c:pt>
                <c:pt idx="1906">
                  <c:v>15496.15806</c:v>
                </c:pt>
                <c:pt idx="1907">
                  <c:v>-6759.7366000000002</c:v>
                </c:pt>
                <c:pt idx="1908">
                  <c:v>-2591.198449999998</c:v>
                </c:pt>
                <c:pt idx="1909">
                  <c:v>-4887.8779000000004</c:v>
                </c:pt>
                <c:pt idx="1910">
                  <c:v>6591.9318700000003</c:v>
                </c:pt>
                <c:pt idx="1911">
                  <c:v>7561.567250000001</c:v>
                </c:pt>
                <c:pt idx="1912">
                  <c:v>20903.518390000001</c:v>
                </c:pt>
                <c:pt idx="1913">
                  <c:v>-72.551000000001295</c:v>
                </c:pt>
                <c:pt idx="1914">
                  <c:v>-4536.5647499999977</c:v>
                </c:pt>
                <c:pt idx="1915">
                  <c:v>405.72220000000016</c:v>
                </c:pt>
                <c:pt idx="1916">
                  <c:v>8151.6250999999975</c:v>
                </c:pt>
                <c:pt idx="1917">
                  <c:v>-576.29790000000139</c:v>
                </c:pt>
                <c:pt idx="1918">
                  <c:v>-287.46800000000076</c:v>
                </c:pt>
                <c:pt idx="1919">
                  <c:v>9666.5317300000006</c:v>
                </c:pt>
                <c:pt idx="1920">
                  <c:v>-4026.7843999999968</c:v>
                </c:pt>
                <c:pt idx="1921">
                  <c:v>-1199.9187499999998</c:v>
                </c:pt>
                <c:pt idx="1922">
                  <c:v>-3385.2599999999993</c:v>
                </c:pt>
                <c:pt idx="1923">
                  <c:v>-1185.228000000001</c:v>
                </c:pt>
                <c:pt idx="1924">
                  <c:v>-1108.5234999999993</c:v>
                </c:pt>
                <c:pt idx="1925">
                  <c:v>15169.605069999998</c:v>
                </c:pt>
                <c:pt idx="1926">
                  <c:v>-3139.6219999999994</c:v>
                </c:pt>
                <c:pt idx="1927">
                  <c:v>-731.34769999999844</c:v>
                </c:pt>
                <c:pt idx="1928">
                  <c:v>-2412.2819999999992</c:v>
                </c:pt>
                <c:pt idx="1929">
                  <c:v>22379.399810000003</c:v>
                </c:pt>
                <c:pt idx="1930">
                  <c:v>-1848.7242999999999</c:v>
                </c:pt>
                <c:pt idx="1931">
                  <c:v>-9583.3361999999943</c:v>
                </c:pt>
                <c:pt idx="1932">
                  <c:v>-3719.3570500000019</c:v>
                </c:pt>
                <c:pt idx="1933">
                  <c:v>-5670.5230000000029</c:v>
                </c:pt>
                <c:pt idx="1934">
                  <c:v>-872.1548499999999</c:v>
                </c:pt>
                <c:pt idx="1935">
                  <c:v>7690.3610000000044</c:v>
                </c:pt>
                <c:pt idx="1936">
                  <c:v>-1198.3170000000009</c:v>
                </c:pt>
                <c:pt idx="1937">
                  <c:v>-2025.493899999999</c:v>
                </c:pt>
                <c:pt idx="1938">
                  <c:v>1550.1800000000003</c:v>
                </c:pt>
                <c:pt idx="1939">
                  <c:v>-848.6179000000011</c:v>
                </c:pt>
                <c:pt idx="1940">
                  <c:v>9833.839179999999</c:v>
                </c:pt>
                <c:pt idx="1941">
                  <c:v>478.18799999999919</c:v>
                </c:pt>
                <c:pt idx="1942">
                  <c:v>-2683.4291999999987</c:v>
                </c:pt>
                <c:pt idx="1943">
                  <c:v>-4222.1243000000004</c:v>
                </c:pt>
                <c:pt idx="1944">
                  <c:v>7639.1688500000018</c:v>
                </c:pt>
                <c:pt idx="1945">
                  <c:v>-3046.170900000001</c:v>
                </c:pt>
                <c:pt idx="1946">
                  <c:v>2371.4795000000004</c:v>
                </c:pt>
                <c:pt idx="1947">
                  <c:v>-1924.510400000001</c:v>
                </c:pt>
                <c:pt idx="1948">
                  <c:v>-2700.9479999999994</c:v>
                </c:pt>
                <c:pt idx="1949">
                  <c:v>-6516.545100000003</c:v>
                </c:pt>
                <c:pt idx="1950">
                  <c:v>-572.4135999999985</c:v>
                </c:pt>
                <c:pt idx="1951">
                  <c:v>-998.18384999999944</c:v>
                </c:pt>
                <c:pt idx="1952">
                  <c:v>-4793.6789499999986</c:v>
                </c:pt>
                <c:pt idx="1953">
                  <c:v>-1583.1386999999986</c:v>
                </c:pt>
                <c:pt idx="1954">
                  <c:v>238.80600000000049</c:v>
                </c:pt>
                <c:pt idx="1955">
                  <c:v>7990.0260500000004</c:v>
                </c:pt>
                <c:pt idx="1956">
                  <c:v>-2031.650000000001</c:v>
                </c:pt>
                <c:pt idx="1957">
                  <c:v>-2762.2006999999994</c:v>
                </c:pt>
                <c:pt idx="1958">
                  <c:v>-5141.4555999999975</c:v>
                </c:pt>
                <c:pt idx="1959">
                  <c:v>15404.693859999999</c:v>
                </c:pt>
                <c:pt idx="1960">
                  <c:v>-901.73385000000053</c:v>
                </c:pt>
                <c:pt idx="1961">
                  <c:v>54.774900000000343</c:v>
                </c:pt>
                <c:pt idx="1962">
                  <c:v>-1099.8872000000001</c:v>
                </c:pt>
                <c:pt idx="1963">
                  <c:v>26019.247580000003</c:v>
                </c:pt>
                <c:pt idx="1964">
                  <c:v>-1835.884</c:v>
                </c:pt>
                <c:pt idx="1965">
                  <c:v>716.24704999999949</c:v>
                </c:pt>
                <c:pt idx="1966">
                  <c:v>1019.363199999998</c:v>
                </c:pt>
                <c:pt idx="1967">
                  <c:v>-1516.5986999999989</c:v>
                </c:pt>
                <c:pt idx="1968">
                  <c:v>-6582.4278999999997</c:v>
                </c:pt>
                <c:pt idx="1969">
                  <c:v>13270.006509999999</c:v>
                </c:pt>
                <c:pt idx="1970">
                  <c:v>1162.6420000000001</c:v>
                </c:pt>
                <c:pt idx="1971">
                  <c:v>-1271.8931000000002</c:v>
                </c:pt>
                <c:pt idx="1972">
                  <c:v>3408.9599500000004</c:v>
                </c:pt>
                <c:pt idx="1973">
                  <c:v>13069.391900000002</c:v>
                </c:pt>
                <c:pt idx="1974">
                  <c:v>-2025.8503000000001</c:v>
                </c:pt>
                <c:pt idx="1975">
                  <c:v>-2119.0826999999999</c:v>
                </c:pt>
                <c:pt idx="1976">
                  <c:v>-894.84800000000178</c:v>
                </c:pt>
                <c:pt idx="1977">
                  <c:v>1465.5478999999987</c:v>
                </c:pt>
                <c:pt idx="1978">
                  <c:v>-1015.9918999999991</c:v>
                </c:pt>
                <c:pt idx="1979">
                  <c:v>-9556.7025000000012</c:v>
                </c:pt>
                <c:pt idx="1980">
                  <c:v>-6138.2608</c:v>
                </c:pt>
                <c:pt idx="1981">
                  <c:v>-2282.6737499999999</c:v>
                </c:pt>
                <c:pt idx="1982">
                  <c:v>-1112.6704000000009</c:v>
                </c:pt>
                <c:pt idx="1983">
                  <c:v>-2263.8795</c:v>
                </c:pt>
                <c:pt idx="1984">
                  <c:v>-2540.2110000000011</c:v>
                </c:pt>
                <c:pt idx="1985">
                  <c:v>19633.33639</c:v>
                </c:pt>
                <c:pt idx="1986">
                  <c:v>-3930.2087999999985</c:v>
                </c:pt>
                <c:pt idx="1987">
                  <c:v>-2574.2420500000007</c:v>
                </c:pt>
                <c:pt idx="1988">
                  <c:v>0.71899999999732245</c:v>
                </c:pt>
                <c:pt idx="1989">
                  <c:v>-1328.0134999999991</c:v>
                </c:pt>
                <c:pt idx="1990">
                  <c:v>-8939.3122999999978</c:v>
                </c:pt>
                <c:pt idx="1991">
                  <c:v>-3231.4799999999996</c:v>
                </c:pt>
                <c:pt idx="1992">
                  <c:v>19.831749999999374</c:v>
                </c:pt>
                <c:pt idx="1993">
                  <c:v>-9615.7196499999955</c:v>
                </c:pt>
                <c:pt idx="1994">
                  <c:v>76.5645999999997</c:v>
                </c:pt>
                <c:pt idx="1995">
                  <c:v>7039.716000000004</c:v>
                </c:pt>
                <c:pt idx="1996">
                  <c:v>-1462.8261000000002</c:v>
                </c:pt>
                <c:pt idx="1997">
                  <c:v>-2802.6620000000003</c:v>
                </c:pt>
                <c:pt idx="1998">
                  <c:v>-1487.8806499999996</c:v>
                </c:pt>
                <c:pt idx="1999">
                  <c:v>3326.347999999999</c:v>
                </c:pt>
                <c:pt idx="2000">
                  <c:v>-2284</c:v>
                </c:pt>
                <c:pt idx="2001">
                  <c:v>6740.0701000000045</c:v>
                </c:pt>
                <c:pt idx="2002">
                  <c:v>-436.51185000000078</c:v>
                </c:pt>
                <c:pt idx="2003">
                  <c:v>-10009.385000000002</c:v>
                </c:pt>
                <c:pt idx="2004">
                  <c:v>6538.6637000000046</c:v>
                </c:pt>
                <c:pt idx="2005">
                  <c:v>-3767.858000000002</c:v>
                </c:pt>
                <c:pt idx="2006">
                  <c:v>-2590.5919999999992</c:v>
                </c:pt>
                <c:pt idx="2007">
                  <c:v>7322.8439999999973</c:v>
                </c:pt>
                <c:pt idx="2008">
                  <c:v>1164.8839999999991</c:v>
                </c:pt>
                <c:pt idx="2009">
                  <c:v>6842.81495</c:v>
                </c:pt>
                <c:pt idx="2010">
                  <c:v>-799.15655000000152</c:v>
                </c:pt>
                <c:pt idx="2011">
                  <c:v>-584.94590000000017</c:v>
                </c:pt>
                <c:pt idx="2012">
                  <c:v>-267.67639999999938</c:v>
                </c:pt>
                <c:pt idx="2013">
                  <c:v>861.84566999999879</c:v>
                </c:pt>
                <c:pt idx="2014">
                  <c:v>-4170.518</c:v>
                </c:pt>
                <c:pt idx="2015">
                  <c:v>6807.1595000000016</c:v>
                </c:pt>
                <c:pt idx="2016">
                  <c:v>-3567.9360000000015</c:v>
                </c:pt>
                <c:pt idx="2017">
                  <c:v>-2068.8810000000008</c:v>
                </c:pt>
                <c:pt idx="2018">
                  <c:v>-3909.4309000000007</c:v>
                </c:pt>
                <c:pt idx="2019">
                  <c:v>1044.240850000001</c:v>
                </c:pt>
                <c:pt idx="2020">
                  <c:v>-4865.4080000000013</c:v>
                </c:pt>
                <c:pt idx="2021">
                  <c:v>-2734.7317000000021</c:v>
                </c:pt>
                <c:pt idx="2022">
                  <c:v>1443.9516999999996</c:v>
                </c:pt>
                <c:pt idx="2023">
                  <c:v>15291.07936</c:v>
                </c:pt>
                <c:pt idx="2024">
                  <c:v>-10835.0353</c:v>
                </c:pt>
                <c:pt idx="2025">
                  <c:v>-720.78780000000006</c:v>
                </c:pt>
                <c:pt idx="2026">
                  <c:v>-3779.9650000000001</c:v>
                </c:pt>
                <c:pt idx="2027">
                  <c:v>437.11239000000205</c:v>
                </c:pt>
                <c:pt idx="2028">
                  <c:v>-1897.1384500000004</c:v>
                </c:pt>
                <c:pt idx="2029">
                  <c:v>-1082.0978000000005</c:v>
                </c:pt>
                <c:pt idx="2030">
                  <c:v>7981.5692699999981</c:v>
                </c:pt>
                <c:pt idx="2031">
                  <c:v>-566.26939999999922</c:v>
                </c:pt>
                <c:pt idx="2032">
                  <c:v>-840.4356000000007</c:v>
                </c:pt>
                <c:pt idx="2033">
                  <c:v>1916.3368999999993</c:v>
                </c:pt>
                <c:pt idx="2034">
                  <c:v>-535.55299999999966</c:v>
                </c:pt>
                <c:pt idx="2035">
                  <c:v>-1539.5309500000021</c:v>
                </c:pt>
                <c:pt idx="2036">
                  <c:v>-4866.0054000000018</c:v>
                </c:pt>
                <c:pt idx="2037">
                  <c:v>-4162.6410000000014</c:v>
                </c:pt>
                <c:pt idx="2038">
                  <c:v>-2535.6399000000001</c:v>
                </c:pt>
                <c:pt idx="2039">
                  <c:v>-3121.6540000000005</c:v>
                </c:pt>
                <c:pt idx="2040">
                  <c:v>-2679.4330000000009</c:v>
                </c:pt>
                <c:pt idx="2041">
                  <c:v>-9330.2569999999978</c:v>
                </c:pt>
                <c:pt idx="2042">
                  <c:v>-5227.4339999999993</c:v>
                </c:pt>
                <c:pt idx="2043">
                  <c:v>-1962.0156500000003</c:v>
                </c:pt>
                <c:pt idx="2044">
                  <c:v>14089.32209</c:v>
                </c:pt>
                <c:pt idx="2045">
                  <c:v>1982.3274500000007</c:v>
                </c:pt>
                <c:pt idx="2046">
                  <c:v>-6328.4969000000001</c:v>
                </c:pt>
                <c:pt idx="2047">
                  <c:v>11274.817509999999</c:v>
                </c:pt>
                <c:pt idx="2048">
                  <c:v>-1661.6282000000001</c:v>
                </c:pt>
                <c:pt idx="2049">
                  <c:v>-2716.2437999999975</c:v>
                </c:pt>
                <c:pt idx="2050">
                  <c:v>-9341.5057000000015</c:v>
                </c:pt>
                <c:pt idx="2051">
                  <c:v>6919.2891999999993</c:v>
                </c:pt>
                <c:pt idx="2052">
                  <c:v>-1615.3780000000006</c:v>
                </c:pt>
                <c:pt idx="2053">
                  <c:v>6780.981749999999</c:v>
                </c:pt>
                <c:pt idx="2054">
                  <c:v>7040.5325499999963</c:v>
                </c:pt>
                <c:pt idx="2055">
                  <c:v>-1838.6803</c:v>
                </c:pt>
                <c:pt idx="2056">
                  <c:v>-1465.2290999999996</c:v>
                </c:pt>
                <c:pt idx="2057">
                  <c:v>-1973.3478000000005</c:v>
                </c:pt>
                <c:pt idx="2058">
                  <c:v>-2871.5730000000003</c:v>
                </c:pt>
                <c:pt idx="2059">
                  <c:v>-2788.2795999999989</c:v>
                </c:pt>
                <c:pt idx="2060">
                  <c:v>8488.2472999999954</c:v>
                </c:pt>
                <c:pt idx="2061">
                  <c:v>215.57374999999865</c:v>
                </c:pt>
                <c:pt idx="2062">
                  <c:v>-3149.5853000000006</c:v>
                </c:pt>
                <c:pt idx="2063">
                  <c:v>8184.3795000000027</c:v>
                </c:pt>
                <c:pt idx="2064">
                  <c:v>-2065.2850000000017</c:v>
                </c:pt>
                <c:pt idx="2065">
                  <c:v>1554.7795999999998</c:v>
                </c:pt>
                <c:pt idx="2066">
                  <c:v>3014.761</c:v>
                </c:pt>
                <c:pt idx="2067">
                  <c:v>1286.4939999999995</c:v>
                </c:pt>
                <c:pt idx="2068">
                  <c:v>6354.5639999999985</c:v>
                </c:pt>
                <c:pt idx="2069">
                  <c:v>-126.49460000000181</c:v>
                </c:pt>
                <c:pt idx="2070">
                  <c:v>1753.1919999999991</c:v>
                </c:pt>
                <c:pt idx="2071">
                  <c:v>604.3786999999993</c:v>
                </c:pt>
                <c:pt idx="2072">
                  <c:v>20.138249999999971</c:v>
                </c:pt>
                <c:pt idx="2073">
                  <c:v>-6595.0846999999985</c:v>
                </c:pt>
                <c:pt idx="2074">
                  <c:v>17865.137969999996</c:v>
                </c:pt>
                <c:pt idx="2075">
                  <c:v>5454.295100000003</c:v>
                </c:pt>
                <c:pt idx="2076">
                  <c:v>-564.15380000000005</c:v>
                </c:pt>
                <c:pt idx="2077">
                  <c:v>-4066.5990000000011</c:v>
                </c:pt>
                <c:pt idx="2078">
                  <c:v>-1613.673850000001</c:v>
                </c:pt>
                <c:pt idx="2079">
                  <c:v>61.980349999999362</c:v>
                </c:pt>
                <c:pt idx="2080">
                  <c:v>-2954.357</c:v>
                </c:pt>
                <c:pt idx="2081">
                  <c:v>-4747.6035499999998</c:v>
                </c:pt>
                <c:pt idx="2082">
                  <c:v>16714.576360000003</c:v>
                </c:pt>
                <c:pt idx="2083">
                  <c:v>5867.6604999999981</c:v>
                </c:pt>
                <c:pt idx="2084">
                  <c:v>-2713.9137500000015</c:v>
                </c:pt>
                <c:pt idx="2085">
                  <c:v>-3388.6031000000003</c:v>
                </c:pt>
                <c:pt idx="2086">
                  <c:v>-2983.4750999999987</c:v>
                </c:pt>
                <c:pt idx="2087">
                  <c:v>-6025.8043500000003</c:v>
                </c:pt>
                <c:pt idx="2088">
                  <c:v>-5819.6491000000005</c:v>
                </c:pt>
                <c:pt idx="2089">
                  <c:v>-346.01029999999992</c:v>
                </c:pt>
                <c:pt idx="2090">
                  <c:v>-1134.0113500000007</c:v>
                </c:pt>
                <c:pt idx="2091">
                  <c:v>-2116.4800000000005</c:v>
                </c:pt>
                <c:pt idx="2092">
                  <c:v>6692.4651999999987</c:v>
                </c:pt>
                <c:pt idx="2093">
                  <c:v>-51.281700000001365</c:v>
                </c:pt>
                <c:pt idx="2094">
                  <c:v>-113.58384999999907</c:v>
                </c:pt>
                <c:pt idx="2095">
                  <c:v>-1192.6981999999998</c:v>
                </c:pt>
                <c:pt idx="2096">
                  <c:v>-2604.0740000000005</c:v>
                </c:pt>
                <c:pt idx="2097">
                  <c:v>1134.8997999999992</c:v>
                </c:pt>
                <c:pt idx="2098">
                  <c:v>-1075.2695500000009</c:v>
                </c:pt>
                <c:pt idx="2099">
                  <c:v>-4502.9360999999981</c:v>
                </c:pt>
                <c:pt idx="2100">
                  <c:v>494.63999999999987</c:v>
                </c:pt>
                <c:pt idx="2101">
                  <c:v>-1075.9170000000013</c:v>
                </c:pt>
                <c:pt idx="2102">
                  <c:v>1142.2687000000005</c:v>
                </c:pt>
                <c:pt idx="2103">
                  <c:v>1314.1883999999973</c:v>
                </c:pt>
                <c:pt idx="2104">
                  <c:v>-2466.2291000000005</c:v>
                </c:pt>
                <c:pt idx="2105">
                  <c:v>-1886.6051999999981</c:v>
                </c:pt>
                <c:pt idx="2106">
                  <c:v>-4679.6527999999998</c:v>
                </c:pt>
                <c:pt idx="2107">
                  <c:v>-2544.751000000002</c:v>
                </c:pt>
                <c:pt idx="2108">
                  <c:v>-3403.8999999999996</c:v>
                </c:pt>
                <c:pt idx="2109">
                  <c:v>-3388.918999999999</c:v>
                </c:pt>
                <c:pt idx="2110">
                  <c:v>34.357749999997395</c:v>
                </c:pt>
                <c:pt idx="2111">
                  <c:v>8341.9285000000018</c:v>
                </c:pt>
                <c:pt idx="2112">
                  <c:v>-1495.5971500000005</c:v>
                </c:pt>
                <c:pt idx="2113">
                  <c:v>-10295.342649999999</c:v>
                </c:pt>
                <c:pt idx="2114">
                  <c:v>-3693.9943999999996</c:v>
                </c:pt>
                <c:pt idx="2115">
                  <c:v>-3766.0073999999986</c:v>
                </c:pt>
                <c:pt idx="2116">
                  <c:v>-9970.029599999998</c:v>
                </c:pt>
                <c:pt idx="2117">
                  <c:v>983.625</c:v>
                </c:pt>
                <c:pt idx="2118">
                  <c:v>-60.585000000000036</c:v>
                </c:pt>
                <c:pt idx="2119">
                  <c:v>-166.91994999999952</c:v>
                </c:pt>
                <c:pt idx="2120">
                  <c:v>47.419999999998254</c:v>
                </c:pt>
                <c:pt idx="2121">
                  <c:v>-2622.8321000000014</c:v>
                </c:pt>
                <c:pt idx="2122">
                  <c:v>6225.3413</c:v>
                </c:pt>
                <c:pt idx="2123">
                  <c:v>662.64700000000084</c:v>
                </c:pt>
                <c:pt idx="2124">
                  <c:v>7683.7171000000017</c:v>
                </c:pt>
                <c:pt idx="2125">
                  <c:v>13357.425869999999</c:v>
                </c:pt>
                <c:pt idx="2126">
                  <c:v>769.95794999999907</c:v>
                </c:pt>
                <c:pt idx="2127">
                  <c:v>-10489.857499999995</c:v>
                </c:pt>
                <c:pt idx="2128">
                  <c:v>6259.8608500000046</c:v>
                </c:pt>
                <c:pt idx="2129">
                  <c:v>-1263.7676000000001</c:v>
                </c:pt>
                <c:pt idx="2130">
                  <c:v>-1037.7383000000009</c:v>
                </c:pt>
                <c:pt idx="2131">
                  <c:v>-1106.917449999999</c:v>
                </c:pt>
                <c:pt idx="2132">
                  <c:v>5822.9988400000002</c:v>
                </c:pt>
                <c:pt idx="2133">
                  <c:v>1218.9823500000005</c:v>
                </c:pt>
                <c:pt idx="2134">
                  <c:v>-3515.6730000000007</c:v>
                </c:pt>
                <c:pt idx="2135">
                  <c:v>-2507.4442500000014</c:v>
                </c:pt>
                <c:pt idx="2136">
                  <c:v>-10925.305</c:v>
                </c:pt>
                <c:pt idx="2137">
                  <c:v>-1264.2062500000004</c:v>
                </c:pt>
                <c:pt idx="2138">
                  <c:v>-2846.487149999999</c:v>
                </c:pt>
                <c:pt idx="2139">
                  <c:v>1034.1469000000016</c:v>
                </c:pt>
                <c:pt idx="2140">
                  <c:v>11735.013480000001</c:v>
                </c:pt>
                <c:pt idx="2141">
                  <c:v>-309.13835000000017</c:v>
                </c:pt>
                <c:pt idx="2142">
                  <c:v>2085.4989999999989</c:v>
                </c:pt>
                <c:pt idx="2143">
                  <c:v>-10427.385899999997</c:v>
                </c:pt>
                <c:pt idx="2144">
                  <c:v>-2696.6608999999989</c:v>
                </c:pt>
                <c:pt idx="2145">
                  <c:v>7091.1949000000022</c:v>
                </c:pt>
                <c:pt idx="2146">
                  <c:v>-1246.4233999999997</c:v>
                </c:pt>
                <c:pt idx="2147">
                  <c:v>-3206.4090000000006</c:v>
                </c:pt>
                <c:pt idx="2148">
                  <c:v>-10607.986000000001</c:v>
                </c:pt>
                <c:pt idx="2149">
                  <c:v>-733.9019000000003</c:v>
                </c:pt>
                <c:pt idx="2150">
                  <c:v>905.9797499999986</c:v>
                </c:pt>
                <c:pt idx="2151">
                  <c:v>-1514.9477499999994</c:v>
                </c:pt>
                <c:pt idx="2152">
                  <c:v>-2859.0419999999986</c:v>
                </c:pt>
                <c:pt idx="2153">
                  <c:v>-1553.0480000000007</c:v>
                </c:pt>
                <c:pt idx="2154">
                  <c:v>-3296.2730000000029</c:v>
                </c:pt>
                <c:pt idx="2155">
                  <c:v>2325.4177499999996</c:v>
                </c:pt>
                <c:pt idx="2156">
                  <c:v>12220.705579999998</c:v>
                </c:pt>
                <c:pt idx="2157">
                  <c:v>420.58600000000115</c:v>
                </c:pt>
                <c:pt idx="2158">
                  <c:v>1350.3900200000007</c:v>
                </c:pt>
                <c:pt idx="2159">
                  <c:v>-8837.0713999999971</c:v>
                </c:pt>
                <c:pt idx="2160">
                  <c:v>-2700.9030000000002</c:v>
                </c:pt>
                <c:pt idx="2161">
                  <c:v>-1715.0648999999994</c:v>
                </c:pt>
                <c:pt idx="2162">
                  <c:v>-2126.6589999999978</c:v>
                </c:pt>
                <c:pt idx="2163">
                  <c:v>-5290.9071500000009</c:v>
                </c:pt>
                <c:pt idx="2164">
                  <c:v>-2515.4865999999993</c:v>
                </c:pt>
                <c:pt idx="2165">
                  <c:v>-1538.4074000000001</c:v>
                </c:pt>
                <c:pt idx="2166">
                  <c:v>-9774.8419999999969</c:v>
                </c:pt>
                <c:pt idx="2167">
                  <c:v>-5032.2761999999993</c:v>
                </c:pt>
                <c:pt idx="2168">
                  <c:v>-3710.4880999999987</c:v>
                </c:pt>
                <c:pt idx="2169">
                  <c:v>-9676.0580000000009</c:v>
                </c:pt>
                <c:pt idx="2170">
                  <c:v>-1492.1908000000003</c:v>
                </c:pt>
                <c:pt idx="2171">
                  <c:v>23.264000000001033</c:v>
                </c:pt>
                <c:pt idx="2172">
                  <c:v>-2986.9866499999989</c:v>
                </c:pt>
                <c:pt idx="2173">
                  <c:v>-3705.6387999999988</c:v>
                </c:pt>
                <c:pt idx="2174">
                  <c:v>1981.40355</c:v>
                </c:pt>
                <c:pt idx="2175">
                  <c:v>-598.86759999999958</c:v>
                </c:pt>
                <c:pt idx="2176">
                  <c:v>-6147.4709999999995</c:v>
                </c:pt>
                <c:pt idx="2177">
                  <c:v>-973.80500000000052</c:v>
                </c:pt>
                <c:pt idx="2178">
                  <c:v>1105.3586</c:v>
                </c:pt>
                <c:pt idx="2179">
                  <c:v>-11691.720000000001</c:v>
                </c:pt>
                <c:pt idx="2180">
                  <c:v>-1527.3266000000021</c:v>
                </c:pt>
                <c:pt idx="2181">
                  <c:v>-10223.448</c:v>
                </c:pt>
                <c:pt idx="2182">
                  <c:v>-5971.048600000001</c:v>
                </c:pt>
                <c:pt idx="2183">
                  <c:v>1114.8111499999995</c:v>
                </c:pt>
                <c:pt idx="2184">
                  <c:v>-2164.3310000000019</c:v>
                </c:pt>
                <c:pt idx="2185">
                  <c:v>-11027.433849999998</c:v>
                </c:pt>
                <c:pt idx="2186">
                  <c:v>-679.89139999999952</c:v>
                </c:pt>
                <c:pt idx="2187">
                  <c:v>-2141.3530999999984</c:v>
                </c:pt>
                <c:pt idx="2188">
                  <c:v>1008.5739999999996</c:v>
                </c:pt>
                <c:pt idx="2189">
                  <c:v>8310.2307999999975</c:v>
                </c:pt>
                <c:pt idx="2190">
                  <c:v>-1104.7242999999999</c:v>
                </c:pt>
                <c:pt idx="2191">
                  <c:v>-3766.4834499999997</c:v>
                </c:pt>
                <c:pt idx="2192">
                  <c:v>16526.87659</c:v>
                </c:pt>
                <c:pt idx="2193">
                  <c:v>-2880.7342500000009</c:v>
                </c:pt>
                <c:pt idx="2194">
                  <c:v>-1626.3461999999997</c:v>
                </c:pt>
                <c:pt idx="2195">
                  <c:v>80.875800000000254</c:v>
                </c:pt>
                <c:pt idx="2196">
                  <c:v>-782.0059999999994</c:v>
                </c:pt>
                <c:pt idx="2197">
                  <c:v>-4253.1651999999995</c:v>
                </c:pt>
                <c:pt idx="2198">
                  <c:v>1794.8716999999979</c:v>
                </c:pt>
                <c:pt idx="2199">
                  <c:v>1459.0625499999996</c:v>
                </c:pt>
                <c:pt idx="2200">
                  <c:v>-3158.1228999999994</c:v>
                </c:pt>
                <c:pt idx="2201">
                  <c:v>-1807.1697999999988</c:v>
                </c:pt>
                <c:pt idx="2202">
                  <c:v>374.49124999999958</c:v>
                </c:pt>
                <c:pt idx="2203">
                  <c:v>-2616.7060000000006</c:v>
                </c:pt>
                <c:pt idx="2204">
                  <c:v>-9561.2117500000022</c:v>
                </c:pt>
                <c:pt idx="2205">
                  <c:v>22864.641490000002</c:v>
                </c:pt>
                <c:pt idx="2206">
                  <c:v>-3394.6160000000018</c:v>
                </c:pt>
                <c:pt idx="2207">
                  <c:v>1734.7159000000001</c:v>
                </c:pt>
                <c:pt idx="2208">
                  <c:v>-1443.879899999999</c:v>
                </c:pt>
                <c:pt idx="2209">
                  <c:v>-1153.1123000000007</c:v>
                </c:pt>
                <c:pt idx="2210">
                  <c:v>725.18839999999727</c:v>
                </c:pt>
                <c:pt idx="2211">
                  <c:v>903.06324999999924</c:v>
                </c:pt>
                <c:pt idx="2212">
                  <c:v>6764.2703000000038</c:v>
                </c:pt>
                <c:pt idx="2213">
                  <c:v>-9937.9777499999982</c:v>
                </c:pt>
                <c:pt idx="2214">
                  <c:v>6737.1916000000056</c:v>
                </c:pt>
                <c:pt idx="2215">
                  <c:v>512.64749999999822</c:v>
                </c:pt>
                <c:pt idx="2216">
                  <c:v>-1910.4660000000022</c:v>
                </c:pt>
                <c:pt idx="2217">
                  <c:v>-804.40119999999933</c:v>
                </c:pt>
                <c:pt idx="2218">
                  <c:v>1336.2546499999999</c:v>
                </c:pt>
                <c:pt idx="2219">
                  <c:v>-2669.7536999999993</c:v>
                </c:pt>
                <c:pt idx="2220">
                  <c:v>-3175.248599999999</c:v>
                </c:pt>
                <c:pt idx="2221">
                  <c:v>-3611.1690999999992</c:v>
                </c:pt>
                <c:pt idx="2222">
                  <c:v>-3428.9069999999992</c:v>
                </c:pt>
                <c:pt idx="2223">
                  <c:v>-348.26730000000134</c:v>
                </c:pt>
                <c:pt idx="2224">
                  <c:v>1328.547050000001</c:v>
                </c:pt>
                <c:pt idx="2225">
                  <c:v>-1104.3575000000019</c:v>
                </c:pt>
                <c:pt idx="2226">
                  <c:v>-2305.17</c:v>
                </c:pt>
                <c:pt idx="2227">
                  <c:v>665.68199999999888</c:v>
                </c:pt>
                <c:pt idx="2228">
                  <c:v>7189.0556000000033</c:v>
                </c:pt>
                <c:pt idx="2229">
                  <c:v>-9158.2132999999994</c:v>
                </c:pt>
                <c:pt idx="2230">
                  <c:v>-1838.4598499999993</c:v>
                </c:pt>
                <c:pt idx="2231">
                  <c:v>6720.6864999999962</c:v>
                </c:pt>
                <c:pt idx="2232">
                  <c:v>-2673.4430000000011</c:v>
                </c:pt>
                <c:pt idx="2233">
                  <c:v>-7906.5924000000005</c:v>
                </c:pt>
                <c:pt idx="2234">
                  <c:v>-230.31600000000071</c:v>
                </c:pt>
                <c:pt idx="2235">
                  <c:v>-2534.7082499999997</c:v>
                </c:pt>
                <c:pt idx="2236">
                  <c:v>5443.3356000000022</c:v>
                </c:pt>
                <c:pt idx="2237">
                  <c:v>-419.08599999999933</c:v>
                </c:pt>
                <c:pt idx="2238">
                  <c:v>6482.3541000000041</c:v>
                </c:pt>
                <c:pt idx="2239">
                  <c:v>1916.9944999999989</c:v>
                </c:pt>
                <c:pt idx="2240">
                  <c:v>-8663.1793499999985</c:v>
                </c:pt>
                <c:pt idx="2241">
                  <c:v>-1231.2579999999989</c:v>
                </c:pt>
                <c:pt idx="2242">
                  <c:v>5580.8227000000043</c:v>
                </c:pt>
                <c:pt idx="2243">
                  <c:v>-10840.346899999999</c:v>
                </c:pt>
                <c:pt idx="2244">
                  <c:v>13001.826790000003</c:v>
                </c:pt>
                <c:pt idx="2245">
                  <c:v>-1233.5760000000009</c:v>
                </c:pt>
                <c:pt idx="2246">
                  <c:v>9055.3389999999999</c:v>
                </c:pt>
                <c:pt idx="2247">
                  <c:v>-108.17800000000079</c:v>
                </c:pt>
                <c:pt idx="2248">
                  <c:v>-1103.0270500000006</c:v>
                </c:pt>
                <c:pt idx="2249">
                  <c:v>1248.7343499999997</c:v>
                </c:pt>
                <c:pt idx="2250">
                  <c:v>-1026.6990000000005</c:v>
                </c:pt>
                <c:pt idx="2251">
                  <c:v>-1766.5469999999996</c:v>
                </c:pt>
                <c:pt idx="2252">
                  <c:v>-3840.2006999999994</c:v>
                </c:pt>
                <c:pt idx="2253">
                  <c:v>-5474.8040000000019</c:v>
                </c:pt>
                <c:pt idx="2254">
                  <c:v>1279.6653499999975</c:v>
                </c:pt>
                <c:pt idx="2255">
                  <c:v>1641.7059999999992</c:v>
                </c:pt>
                <c:pt idx="2256">
                  <c:v>-4452.0160000000033</c:v>
                </c:pt>
                <c:pt idx="2257">
                  <c:v>-1227.0144</c:v>
                </c:pt>
                <c:pt idx="2258">
                  <c:v>-1349.1797999999999</c:v>
                </c:pt>
                <c:pt idx="2259">
                  <c:v>-2355.1360000000004</c:v>
                </c:pt>
                <c:pt idx="2260">
                  <c:v>1994.5424999999977</c:v>
                </c:pt>
                <c:pt idx="2261">
                  <c:v>-731.22860000000037</c:v>
                </c:pt>
                <c:pt idx="2262">
                  <c:v>16319.158299999999</c:v>
                </c:pt>
                <c:pt idx="2263">
                  <c:v>-1005.6801999999989</c:v>
                </c:pt>
                <c:pt idx="2264">
                  <c:v>-2000.9010000000007</c:v>
                </c:pt>
                <c:pt idx="2265">
                  <c:v>-1155.4980000000005</c:v>
                </c:pt>
                <c:pt idx="2266">
                  <c:v>-1797.5419999999999</c:v>
                </c:pt>
                <c:pt idx="2267">
                  <c:v>-395.9097999999999</c:v>
                </c:pt>
                <c:pt idx="2268">
                  <c:v>1542.6629499999995</c:v>
                </c:pt>
                <c:pt idx="2269">
                  <c:v>8861.3015000000014</c:v>
                </c:pt>
                <c:pt idx="2270">
                  <c:v>1383.1421500000006</c:v>
                </c:pt>
                <c:pt idx="2271">
                  <c:v>-10239.983899999999</c:v>
                </c:pt>
                <c:pt idx="2272">
                  <c:v>-9213.9872500000019</c:v>
                </c:pt>
                <c:pt idx="2273">
                  <c:v>-2098.6545999999989</c:v>
                </c:pt>
                <c:pt idx="2274">
                  <c:v>-5019.8029999999999</c:v>
                </c:pt>
                <c:pt idx="2275">
                  <c:v>-1973.8299000000006</c:v>
                </c:pt>
                <c:pt idx="2276">
                  <c:v>-8259.859550000001</c:v>
                </c:pt>
                <c:pt idx="2277">
                  <c:v>177.78280000000177</c:v>
                </c:pt>
                <c:pt idx="2278">
                  <c:v>263.24094999999943</c:v>
                </c:pt>
                <c:pt idx="2279">
                  <c:v>7254.4147999999986</c:v>
                </c:pt>
                <c:pt idx="2280">
                  <c:v>-1182.9573</c:v>
                </c:pt>
                <c:pt idx="2281">
                  <c:v>-5113.7569999999996</c:v>
                </c:pt>
                <c:pt idx="2282">
                  <c:v>-10240.06135</c:v>
                </c:pt>
                <c:pt idx="2283">
                  <c:v>631.38835000000017</c:v>
                </c:pt>
                <c:pt idx="2284">
                  <c:v>-4270.8017999999993</c:v>
                </c:pt>
                <c:pt idx="2285">
                  <c:v>1472.6635500000002</c:v>
                </c:pt>
                <c:pt idx="2286">
                  <c:v>293.68354999999974</c:v>
                </c:pt>
                <c:pt idx="2287">
                  <c:v>7750.9504000000015</c:v>
                </c:pt>
                <c:pt idx="2288">
                  <c:v>730.81605000000127</c:v>
                </c:pt>
                <c:pt idx="2289">
                  <c:v>-4727.8625000000011</c:v>
                </c:pt>
                <c:pt idx="2290">
                  <c:v>-2506.6230000000014</c:v>
                </c:pt>
                <c:pt idx="2291">
                  <c:v>-16.310649999999441</c:v>
                </c:pt>
                <c:pt idx="2292">
                  <c:v>-996.5265500000005</c:v>
                </c:pt>
                <c:pt idx="2293">
                  <c:v>-2525.4762000000019</c:v>
                </c:pt>
                <c:pt idx="2294">
                  <c:v>-2217.9869999999974</c:v>
                </c:pt>
                <c:pt idx="2295">
                  <c:v>-11116.655999999999</c:v>
                </c:pt>
                <c:pt idx="2296">
                  <c:v>-583.04329999999982</c:v>
                </c:pt>
                <c:pt idx="2297">
                  <c:v>6519.0521000000008</c:v>
                </c:pt>
                <c:pt idx="2298">
                  <c:v>2103.9701499999992</c:v>
                </c:pt>
                <c:pt idx="2299">
                  <c:v>-1026.8670000000002</c:v>
                </c:pt>
                <c:pt idx="2300">
                  <c:v>345.90084999999908</c:v>
                </c:pt>
                <c:pt idx="2301">
                  <c:v>-3032.0456999999997</c:v>
                </c:pt>
                <c:pt idx="2302">
                  <c:v>-10391.170549999999</c:v>
                </c:pt>
                <c:pt idx="2303">
                  <c:v>3628.1516199999969</c:v>
                </c:pt>
                <c:pt idx="2304">
                  <c:v>-221.60300000000097</c:v>
                </c:pt>
                <c:pt idx="2305">
                  <c:v>-3170.4272999999994</c:v>
                </c:pt>
                <c:pt idx="2306">
                  <c:v>924.51199999999881</c:v>
                </c:pt>
                <c:pt idx="2307">
                  <c:v>-1614.4539999999997</c:v>
                </c:pt>
                <c:pt idx="2308">
                  <c:v>-2704.0680000000002</c:v>
                </c:pt>
                <c:pt idx="2309">
                  <c:v>-4336.0804499999995</c:v>
                </c:pt>
                <c:pt idx="2310">
                  <c:v>-807.68900000000031</c:v>
                </c:pt>
                <c:pt idx="2311">
                  <c:v>13695.570639999998</c:v>
                </c:pt>
                <c:pt idx="2312">
                  <c:v>1993.6410000000001</c:v>
                </c:pt>
                <c:pt idx="2313">
                  <c:v>2321.4639999999981</c:v>
                </c:pt>
                <c:pt idx="2314">
                  <c:v>-3459.8487999999998</c:v>
                </c:pt>
                <c:pt idx="2315">
                  <c:v>-3675.9992999999995</c:v>
                </c:pt>
                <c:pt idx="2316">
                  <c:v>-6995.2058999999999</c:v>
                </c:pt>
                <c:pt idx="2317">
                  <c:v>-2678.9120000000012</c:v>
                </c:pt>
                <c:pt idx="2318">
                  <c:v>1455.1439999999984</c:v>
                </c:pt>
                <c:pt idx="2319">
                  <c:v>-3990.0239999999994</c:v>
                </c:pt>
                <c:pt idx="2320">
                  <c:v>-3890.9413999999997</c:v>
                </c:pt>
                <c:pt idx="2321">
                  <c:v>-295.28200000000106</c:v>
                </c:pt>
                <c:pt idx="2322">
                  <c:v>22759.673119999999</c:v>
                </c:pt>
                <c:pt idx="2323">
                  <c:v>2622.2762499999981</c:v>
                </c:pt>
                <c:pt idx="2324">
                  <c:v>777.78860000000077</c:v>
                </c:pt>
                <c:pt idx="2325">
                  <c:v>-2107.1854000000003</c:v>
                </c:pt>
                <c:pt idx="2326">
                  <c:v>519.38970000000018</c:v>
                </c:pt>
                <c:pt idx="2327">
                  <c:v>-6436.2567000000017</c:v>
                </c:pt>
                <c:pt idx="2328">
                  <c:v>-3664.5795500000004</c:v>
                </c:pt>
                <c:pt idx="2329">
                  <c:v>954.24869999999987</c:v>
                </c:pt>
                <c:pt idx="2330">
                  <c:v>-4187.2638999999981</c:v>
                </c:pt>
                <c:pt idx="2331">
                  <c:v>-2661.3960000000006</c:v>
                </c:pt>
                <c:pt idx="2332">
                  <c:v>-3558.5319999999983</c:v>
                </c:pt>
                <c:pt idx="2333">
                  <c:v>6156.7810000000027</c:v>
                </c:pt>
                <c:pt idx="2334">
                  <c:v>-2946.2636499999999</c:v>
                </c:pt>
                <c:pt idx="2335">
                  <c:v>-8457.2560000000012</c:v>
                </c:pt>
                <c:pt idx="2336">
                  <c:v>2372.9609499999988</c:v>
                </c:pt>
                <c:pt idx="2337">
                  <c:v>8249.6160000000018</c:v>
                </c:pt>
                <c:pt idx="2338">
                  <c:v>-791.25015000000076</c:v>
                </c:pt>
                <c:pt idx="2339">
                  <c:v>5543.6720000000059</c:v>
                </c:pt>
                <c:pt idx="2340">
                  <c:v>-10126.178049999999</c:v>
                </c:pt>
                <c:pt idx="2341">
                  <c:v>-5148.7057000000004</c:v>
                </c:pt>
                <c:pt idx="2342">
                  <c:v>5774.5339999999997</c:v>
                </c:pt>
                <c:pt idx="2343">
                  <c:v>9343.8512200000005</c:v>
                </c:pt>
                <c:pt idx="2344">
                  <c:v>6357.2422000000006</c:v>
                </c:pt>
                <c:pt idx="2345">
                  <c:v>15929.605610000001</c:v>
                </c:pt>
                <c:pt idx="2346">
                  <c:v>-3233.0094500000009</c:v>
                </c:pt>
                <c:pt idx="2347">
                  <c:v>-927.69399999999905</c:v>
                </c:pt>
                <c:pt idx="2348">
                  <c:v>-1482.6890000000021</c:v>
                </c:pt>
                <c:pt idx="2349">
                  <c:v>1171.3221500000018</c:v>
                </c:pt>
                <c:pt idx="2350">
                  <c:v>12864.83707</c:v>
                </c:pt>
                <c:pt idx="2351">
                  <c:v>-1457.9579999999996</c:v>
                </c:pt>
                <c:pt idx="2352">
                  <c:v>-9614.8778499999935</c:v>
                </c:pt>
                <c:pt idx="2353">
                  <c:v>-471.80695000000014</c:v>
                </c:pt>
                <c:pt idx="2354">
                  <c:v>1113.8986500000001</c:v>
                </c:pt>
                <c:pt idx="2355">
                  <c:v>-886.43860000000132</c:v>
                </c:pt>
                <c:pt idx="2356">
                  <c:v>293.40920000000006</c:v>
                </c:pt>
                <c:pt idx="2357">
                  <c:v>147.4351999999999</c:v>
                </c:pt>
                <c:pt idx="2358">
                  <c:v>1817.2189500000004</c:v>
                </c:pt>
                <c:pt idx="2359">
                  <c:v>-4479.0320000000002</c:v>
                </c:pt>
                <c:pt idx="2360">
                  <c:v>-4144.2166000000007</c:v>
                </c:pt>
                <c:pt idx="2361">
                  <c:v>-11168.860849999999</c:v>
                </c:pt>
                <c:pt idx="2362">
                  <c:v>-5817.5025000000005</c:v>
                </c:pt>
                <c:pt idx="2363">
                  <c:v>-1613.8364999999985</c:v>
                </c:pt>
                <c:pt idx="2364">
                  <c:v>-3093.7368499999993</c:v>
                </c:pt>
                <c:pt idx="2365">
                  <c:v>-2450.6916000000001</c:v>
                </c:pt>
                <c:pt idx="2366">
                  <c:v>14914.234429999999</c:v>
                </c:pt>
                <c:pt idx="2367">
                  <c:v>334.9767499999989</c:v>
                </c:pt>
                <c:pt idx="2368">
                  <c:v>-9558.9939999999988</c:v>
                </c:pt>
                <c:pt idx="2369">
                  <c:v>11573.450140000003</c:v>
                </c:pt>
                <c:pt idx="2370">
                  <c:v>1648.2825500000017</c:v>
                </c:pt>
                <c:pt idx="2371">
                  <c:v>-500.496000000001</c:v>
                </c:pt>
                <c:pt idx="2372">
                  <c:v>-798.78044999999838</c:v>
                </c:pt>
                <c:pt idx="2373">
                  <c:v>19382.880949999999</c:v>
                </c:pt>
                <c:pt idx="2374">
                  <c:v>-3783.1022499999999</c:v>
                </c:pt>
                <c:pt idx="2375">
                  <c:v>-10705.309599999999</c:v>
                </c:pt>
                <c:pt idx="2376">
                  <c:v>1770.2039999999997</c:v>
                </c:pt>
                <c:pt idx="2377">
                  <c:v>-63.089050000001407</c:v>
                </c:pt>
                <c:pt idx="2378">
                  <c:v>-1360.7180000000008</c:v>
                </c:pt>
                <c:pt idx="2379">
                  <c:v>-1858.7780999999995</c:v>
                </c:pt>
                <c:pt idx="2380">
                  <c:v>-9484.0213499999991</c:v>
                </c:pt>
                <c:pt idx="2381">
                  <c:v>1938.4247500000001</c:v>
                </c:pt>
                <c:pt idx="2382">
                  <c:v>-1996.3200000000006</c:v>
                </c:pt>
                <c:pt idx="2383">
                  <c:v>-2582.5784999999978</c:v>
                </c:pt>
                <c:pt idx="2384">
                  <c:v>-1994.1256999999996</c:v>
                </c:pt>
                <c:pt idx="2385">
                  <c:v>-1127.9645499999997</c:v>
                </c:pt>
                <c:pt idx="2386">
                  <c:v>-10233.753699999997</c:v>
                </c:pt>
                <c:pt idx="2387">
                  <c:v>5407.4170000000013</c:v>
                </c:pt>
                <c:pt idx="2388">
                  <c:v>-985.17600000000016</c:v>
                </c:pt>
                <c:pt idx="2389">
                  <c:v>10891.780260000001</c:v>
                </c:pt>
                <c:pt idx="2390">
                  <c:v>1783.2073</c:v>
                </c:pt>
                <c:pt idx="2391">
                  <c:v>-1660.8369000000002</c:v>
                </c:pt>
                <c:pt idx="2392">
                  <c:v>-629.39180000000124</c:v>
                </c:pt>
                <c:pt idx="2393">
                  <c:v>-8697.3284499999972</c:v>
                </c:pt>
                <c:pt idx="2394">
                  <c:v>20278.47983</c:v>
                </c:pt>
                <c:pt idx="2395">
                  <c:v>-579.23319999999876</c:v>
                </c:pt>
                <c:pt idx="2396">
                  <c:v>43.57799999999952</c:v>
                </c:pt>
                <c:pt idx="2397">
                  <c:v>-11296.814899999998</c:v>
                </c:pt>
                <c:pt idx="2398">
                  <c:v>21721.225559999999</c:v>
                </c:pt>
                <c:pt idx="2399">
                  <c:v>-2414.9069999999992</c:v>
                </c:pt>
                <c:pt idx="2400">
                  <c:v>-1751.3260000000009</c:v>
                </c:pt>
                <c:pt idx="2401">
                  <c:v>230.36319999999796</c:v>
                </c:pt>
                <c:pt idx="2402">
                  <c:v>1414.5368499999995</c:v>
                </c:pt>
                <c:pt idx="2403">
                  <c:v>-2099.4680000000003</c:v>
                </c:pt>
                <c:pt idx="2404">
                  <c:v>-1328.2004500000003</c:v>
                </c:pt>
                <c:pt idx="2405">
                  <c:v>21696.056919999999</c:v>
                </c:pt>
                <c:pt idx="2406">
                  <c:v>-4618.4069999999992</c:v>
                </c:pt>
                <c:pt idx="2407">
                  <c:v>7569.3794000000053</c:v>
                </c:pt>
                <c:pt idx="2408">
                  <c:v>6152.4166000000041</c:v>
                </c:pt>
                <c:pt idx="2409">
                  <c:v>1074.3304000000003</c:v>
                </c:pt>
                <c:pt idx="2410">
                  <c:v>-6401.4245999999985</c:v>
                </c:pt>
                <c:pt idx="2411">
                  <c:v>-2899.875</c:v>
                </c:pt>
                <c:pt idx="2412">
                  <c:v>-9248.2758999999969</c:v>
                </c:pt>
                <c:pt idx="2413">
                  <c:v>21099.182990000001</c:v>
                </c:pt>
                <c:pt idx="2414">
                  <c:v>-2662.1100000000006</c:v>
                </c:pt>
                <c:pt idx="2415">
                  <c:v>3208.0842999999995</c:v>
                </c:pt>
                <c:pt idx="2416">
                  <c:v>-10258.664649999999</c:v>
                </c:pt>
                <c:pt idx="2417">
                  <c:v>6571.9789999999994</c:v>
                </c:pt>
                <c:pt idx="2418">
                  <c:v>-1033.1759000000002</c:v>
                </c:pt>
                <c:pt idx="2419">
                  <c:v>-10304.243949999998</c:v>
                </c:pt>
                <c:pt idx="2420">
                  <c:v>-3479.6364000000012</c:v>
                </c:pt>
                <c:pt idx="2421">
                  <c:v>2256.7079999999987</c:v>
                </c:pt>
                <c:pt idx="2422">
                  <c:v>7576.5679000000018</c:v>
                </c:pt>
                <c:pt idx="2423">
                  <c:v>5920.5431499999977</c:v>
                </c:pt>
                <c:pt idx="2424">
                  <c:v>-1148.5323999999996</c:v>
                </c:pt>
                <c:pt idx="2425">
                  <c:v>20371.639340000002</c:v>
                </c:pt>
                <c:pt idx="2426">
                  <c:v>-10218.400750000001</c:v>
                </c:pt>
                <c:pt idx="2427">
                  <c:v>1141.0934499999996</c:v>
                </c:pt>
                <c:pt idx="2428">
                  <c:v>6070.4984500000064</c:v>
                </c:pt>
                <c:pt idx="2429">
                  <c:v>-830.07200000000057</c:v>
                </c:pt>
                <c:pt idx="2430">
                  <c:v>-2510.4943500000008</c:v>
                </c:pt>
                <c:pt idx="2431">
                  <c:v>-9605.0939999999973</c:v>
                </c:pt>
                <c:pt idx="2432">
                  <c:v>-317.79339999999956</c:v>
                </c:pt>
                <c:pt idx="2433">
                  <c:v>9769.5966000000044</c:v>
                </c:pt>
                <c:pt idx="2434">
                  <c:v>1399.3955499999997</c:v>
                </c:pt>
                <c:pt idx="2435">
                  <c:v>4763.2760000000053</c:v>
                </c:pt>
                <c:pt idx="2436">
                  <c:v>-3571.4186499999996</c:v>
                </c:pt>
                <c:pt idx="2437">
                  <c:v>912.70969999999943</c:v>
                </c:pt>
                <c:pt idx="2438">
                  <c:v>-1382.2598999999991</c:v>
                </c:pt>
                <c:pt idx="2439">
                  <c:v>-8796.0269999999946</c:v>
                </c:pt>
                <c:pt idx="2440">
                  <c:v>967.01090000000022</c:v>
                </c:pt>
                <c:pt idx="2441">
                  <c:v>-946.30635000000075</c:v>
                </c:pt>
                <c:pt idx="2442">
                  <c:v>-1845.1650000000009</c:v>
                </c:pt>
                <c:pt idx="2443">
                  <c:v>7682.8175700000011</c:v>
                </c:pt>
                <c:pt idx="2444">
                  <c:v>-4735.0107000000007</c:v>
                </c:pt>
                <c:pt idx="2445">
                  <c:v>-3056.5845999999992</c:v>
                </c:pt>
                <c:pt idx="2446">
                  <c:v>-2907.9782999999989</c:v>
                </c:pt>
                <c:pt idx="2447">
                  <c:v>-595.03520000000026</c:v>
                </c:pt>
                <c:pt idx="2448">
                  <c:v>8237.5648000000074</c:v>
                </c:pt>
                <c:pt idx="2449">
                  <c:v>-379.43184999999903</c:v>
                </c:pt>
                <c:pt idx="2450">
                  <c:v>1521.1949999999997</c:v>
                </c:pt>
                <c:pt idx="2451">
                  <c:v>-407.41700000000037</c:v>
                </c:pt>
                <c:pt idx="2452">
                  <c:v>-3753.9606999999996</c:v>
                </c:pt>
                <c:pt idx="2453">
                  <c:v>-6318.2046500000015</c:v>
                </c:pt>
                <c:pt idx="2454">
                  <c:v>2603.7011999999995</c:v>
                </c:pt>
                <c:pt idx="2455">
                  <c:v>-1676.9989999999998</c:v>
                </c:pt>
                <c:pt idx="2456">
                  <c:v>6088.5728999999992</c:v>
                </c:pt>
                <c:pt idx="2457">
                  <c:v>-815.0283500000005</c:v>
                </c:pt>
                <c:pt idx="2458">
                  <c:v>-1970.1626499999998</c:v>
                </c:pt>
                <c:pt idx="2459">
                  <c:v>430.08359999999993</c:v>
                </c:pt>
                <c:pt idx="2460">
                  <c:v>3267.3239499999981</c:v>
                </c:pt>
                <c:pt idx="2461">
                  <c:v>-1640.8497000000007</c:v>
                </c:pt>
                <c:pt idx="2462">
                  <c:v>-2277.1530000000002</c:v>
                </c:pt>
                <c:pt idx="2463">
                  <c:v>-152.3458999999998</c:v>
                </c:pt>
                <c:pt idx="2464">
                  <c:v>4890.5636000000013</c:v>
                </c:pt>
                <c:pt idx="2465">
                  <c:v>-316.85879999999815</c:v>
                </c:pt>
                <c:pt idx="2466">
                  <c:v>11726.322980000001</c:v>
                </c:pt>
                <c:pt idx="2467">
                  <c:v>-1203.4490500000011</c:v>
                </c:pt>
                <c:pt idx="2468">
                  <c:v>1100.3434999999999</c:v>
                </c:pt>
                <c:pt idx="2469">
                  <c:v>-2721.2429999999999</c:v>
                </c:pt>
                <c:pt idx="2470">
                  <c:v>784.09515000000101</c:v>
                </c:pt>
                <c:pt idx="2471">
                  <c:v>-9438.7260000000024</c:v>
                </c:pt>
                <c:pt idx="2472">
                  <c:v>-1158.1142500000024</c:v>
                </c:pt>
                <c:pt idx="2473">
                  <c:v>-1915.7031999999999</c:v>
                </c:pt>
                <c:pt idx="2474">
                  <c:v>-7266.7942000000003</c:v>
                </c:pt>
                <c:pt idx="2475">
                  <c:v>502.53499999999622</c:v>
                </c:pt>
                <c:pt idx="2476">
                  <c:v>5583.1473000000042</c:v>
                </c:pt>
                <c:pt idx="2477">
                  <c:v>-933.84790000000066</c:v>
                </c:pt>
                <c:pt idx="2478">
                  <c:v>-1254.3340000000012</c:v>
                </c:pt>
                <c:pt idx="2479">
                  <c:v>6074.1700000000055</c:v>
                </c:pt>
                <c:pt idx="2480">
                  <c:v>-832.94100000000071</c:v>
                </c:pt>
                <c:pt idx="2481">
                  <c:v>1427.0014999999994</c:v>
                </c:pt>
                <c:pt idx="2482">
                  <c:v>7897.4182000000001</c:v>
                </c:pt>
                <c:pt idx="2483">
                  <c:v>-3245.6231000000016</c:v>
                </c:pt>
                <c:pt idx="2484">
                  <c:v>11275.213659999998</c:v>
                </c:pt>
                <c:pt idx="2485">
                  <c:v>-2536.6087000000002</c:v>
                </c:pt>
                <c:pt idx="2486">
                  <c:v>-10382.842850000001</c:v>
                </c:pt>
                <c:pt idx="2487">
                  <c:v>-67.71100000000115</c:v>
                </c:pt>
                <c:pt idx="2488">
                  <c:v>-4865.2691999999979</c:v>
                </c:pt>
                <c:pt idx="2489">
                  <c:v>-3576.0283999999992</c:v>
                </c:pt>
                <c:pt idx="2490">
                  <c:v>12859.848650000002</c:v>
                </c:pt>
                <c:pt idx="2491">
                  <c:v>-2061.6432000000004</c:v>
                </c:pt>
                <c:pt idx="2492">
                  <c:v>-1711.6747500000001</c:v>
                </c:pt>
                <c:pt idx="2493">
                  <c:v>688.09139999999934</c:v>
                </c:pt>
                <c:pt idx="2494">
                  <c:v>-1877.0219999999986</c:v>
                </c:pt>
                <c:pt idx="2495">
                  <c:v>1916.9444999999987</c:v>
                </c:pt>
                <c:pt idx="2496">
                  <c:v>-1217.8509999999987</c:v>
                </c:pt>
                <c:pt idx="2497">
                  <c:v>7497.2163000000073</c:v>
                </c:pt>
                <c:pt idx="2498">
                  <c:v>-8954.4035000000003</c:v>
                </c:pt>
                <c:pt idx="2499">
                  <c:v>1160.4685499999996</c:v>
                </c:pt>
                <c:pt idx="2500">
                  <c:v>97.535699999999906</c:v>
                </c:pt>
                <c:pt idx="2501">
                  <c:v>-2296.1971000000012</c:v>
                </c:pt>
                <c:pt idx="2502">
                  <c:v>678.00979999999981</c:v>
                </c:pt>
                <c:pt idx="2503">
                  <c:v>6604.8571000000011</c:v>
                </c:pt>
                <c:pt idx="2504">
                  <c:v>5943.5645000000004</c:v>
                </c:pt>
                <c:pt idx="2505">
                  <c:v>3004.6715000000004</c:v>
                </c:pt>
                <c:pt idx="2506">
                  <c:v>5763.5250000000051</c:v>
                </c:pt>
                <c:pt idx="2507">
                  <c:v>-4141.9791000000005</c:v>
                </c:pt>
                <c:pt idx="2508">
                  <c:v>8810.0252000000037</c:v>
                </c:pt>
                <c:pt idx="2509">
                  <c:v>13119.138509999997</c:v>
                </c:pt>
                <c:pt idx="2510">
                  <c:v>8971.3745000000054</c:v>
                </c:pt>
                <c:pt idx="2511">
                  <c:v>1444.7666000000008</c:v>
                </c:pt>
                <c:pt idx="2512">
                  <c:v>-2027.5220000000008</c:v>
                </c:pt>
                <c:pt idx="2513">
                  <c:v>-3092.3167999999978</c:v>
                </c:pt>
                <c:pt idx="2514">
                  <c:v>6639.5983699999997</c:v>
                </c:pt>
                <c:pt idx="2515">
                  <c:v>2301.8649999999998</c:v>
                </c:pt>
                <c:pt idx="2516">
                  <c:v>2349.1948999999986</c:v>
                </c:pt>
                <c:pt idx="2517">
                  <c:v>-6291.25</c:v>
                </c:pt>
                <c:pt idx="2518">
                  <c:v>4721.7747399999989</c:v>
                </c:pt>
                <c:pt idx="2519">
                  <c:v>2120.8759499999996</c:v>
                </c:pt>
                <c:pt idx="2520">
                  <c:v>13187.429329999999</c:v>
                </c:pt>
                <c:pt idx="2521">
                  <c:v>688.79439999999704</c:v>
                </c:pt>
                <c:pt idx="2522">
                  <c:v>-252.79200000000128</c:v>
                </c:pt>
                <c:pt idx="2523">
                  <c:v>811.80310000000009</c:v>
                </c:pt>
                <c:pt idx="2524">
                  <c:v>-2962.9605000000006</c:v>
                </c:pt>
                <c:pt idx="2525">
                  <c:v>9190.3732799999998</c:v>
                </c:pt>
                <c:pt idx="2526">
                  <c:v>-4132.3941000000013</c:v>
                </c:pt>
                <c:pt idx="2527">
                  <c:v>-1510.4950000000008</c:v>
                </c:pt>
                <c:pt idx="2528">
                  <c:v>17218.426579999999</c:v>
                </c:pt>
                <c:pt idx="2529">
                  <c:v>-2529.3712000000014</c:v>
                </c:pt>
                <c:pt idx="2530">
                  <c:v>-2066.4589999999989</c:v>
                </c:pt>
                <c:pt idx="2531">
                  <c:v>-1072.1812499999996</c:v>
                </c:pt>
                <c:pt idx="2532">
                  <c:v>14193.703390000002</c:v>
                </c:pt>
                <c:pt idx="2533">
                  <c:v>-1566.5996000000005</c:v>
                </c:pt>
                <c:pt idx="2534">
                  <c:v>1162.369999999999</c:v>
                </c:pt>
                <c:pt idx="2535">
                  <c:v>-4210.1610000000001</c:v>
                </c:pt>
                <c:pt idx="2536">
                  <c:v>-605.43514999999888</c:v>
                </c:pt>
                <c:pt idx="2537">
                  <c:v>-2827.8803999999982</c:v>
                </c:pt>
                <c:pt idx="2538">
                  <c:v>7010.754200000003</c:v>
                </c:pt>
                <c:pt idx="2539">
                  <c:v>-3284.3834499999984</c:v>
                </c:pt>
                <c:pt idx="2540">
                  <c:v>1194.1760999999988</c:v>
                </c:pt>
                <c:pt idx="2541">
                  <c:v>2309.7779499999997</c:v>
                </c:pt>
                <c:pt idx="2542">
                  <c:v>8160.8486000000012</c:v>
                </c:pt>
                <c:pt idx="2543">
                  <c:v>12541.170250000001</c:v>
                </c:pt>
                <c:pt idx="2544">
                  <c:v>-954.7916999999984</c:v>
                </c:pt>
                <c:pt idx="2545">
                  <c:v>-5793.6910000000007</c:v>
                </c:pt>
                <c:pt idx="2546">
                  <c:v>-2870.2784000000001</c:v>
                </c:pt>
                <c:pt idx="2547">
                  <c:v>-5496.3939000000018</c:v>
                </c:pt>
                <c:pt idx="2548">
                  <c:v>10402.355320000002</c:v>
                </c:pt>
                <c:pt idx="2549">
                  <c:v>41.691550000000007</c:v>
                </c:pt>
                <c:pt idx="2550">
                  <c:v>-977.18229999999949</c:v>
                </c:pt>
                <c:pt idx="2551">
                  <c:v>-673.06874999999854</c:v>
                </c:pt>
                <c:pt idx="2552">
                  <c:v>-5032.7360999999983</c:v>
                </c:pt>
                <c:pt idx="2553">
                  <c:v>652.82499999999982</c:v>
                </c:pt>
                <c:pt idx="2554">
                  <c:v>-3277.8740000000007</c:v>
                </c:pt>
                <c:pt idx="2555">
                  <c:v>-2787.344149999999</c:v>
                </c:pt>
                <c:pt idx="2556">
                  <c:v>-8675.794799999996</c:v>
                </c:pt>
                <c:pt idx="2557">
                  <c:v>-9629.3539999999994</c:v>
                </c:pt>
                <c:pt idx="2558">
                  <c:v>-5142.2353000000003</c:v>
                </c:pt>
                <c:pt idx="2559">
                  <c:v>-1193.3118000000013</c:v>
                </c:pt>
                <c:pt idx="2560">
                  <c:v>-1778.4962999999998</c:v>
                </c:pt>
                <c:pt idx="2561">
                  <c:v>-691.39100000000053</c:v>
                </c:pt>
                <c:pt idx="2562">
                  <c:v>-9746.1198999999979</c:v>
                </c:pt>
                <c:pt idx="2563">
                  <c:v>-1092.4719999999979</c:v>
                </c:pt>
                <c:pt idx="2564">
                  <c:v>-2619.6829499999994</c:v>
                </c:pt>
                <c:pt idx="2565">
                  <c:v>-10624.657299999999</c:v>
                </c:pt>
                <c:pt idx="2566">
                  <c:v>-4786.2377500000002</c:v>
                </c:pt>
                <c:pt idx="2567">
                  <c:v>-1390.3997499999996</c:v>
                </c:pt>
                <c:pt idx="2568">
                  <c:v>-1983.0739999999996</c:v>
                </c:pt>
                <c:pt idx="2569">
                  <c:v>-196.33480000000054</c:v>
                </c:pt>
                <c:pt idx="2570">
                  <c:v>-9169.4416999999994</c:v>
                </c:pt>
                <c:pt idx="2571">
                  <c:v>917.03219999999874</c:v>
                </c:pt>
                <c:pt idx="2572">
                  <c:v>8523.5862500000003</c:v>
                </c:pt>
                <c:pt idx="2573">
                  <c:v>-1070.4463999999989</c:v>
                </c:pt>
                <c:pt idx="2574">
                  <c:v>-9891.8530999999966</c:v>
                </c:pt>
                <c:pt idx="2575">
                  <c:v>9742.6574499999988</c:v>
                </c:pt>
                <c:pt idx="2576">
                  <c:v>-1608.5402499999991</c:v>
                </c:pt>
                <c:pt idx="2577">
                  <c:v>7633.4717400000009</c:v>
                </c:pt>
                <c:pt idx="2578">
                  <c:v>-774.04185000000143</c:v>
                </c:pt>
                <c:pt idx="2579">
                  <c:v>-3838.5752500000017</c:v>
                </c:pt>
                <c:pt idx="2580">
                  <c:v>625.58235000000059</c:v>
                </c:pt>
                <c:pt idx="2581">
                  <c:v>16509.855059999998</c:v>
                </c:pt>
                <c:pt idx="2582">
                  <c:v>6367.4104000000007</c:v>
                </c:pt>
                <c:pt idx="2583">
                  <c:v>-4060.6434999999983</c:v>
                </c:pt>
                <c:pt idx="2584">
                  <c:v>-1803.7986499999997</c:v>
                </c:pt>
                <c:pt idx="2585">
                  <c:v>168.12899999999991</c:v>
                </c:pt>
                <c:pt idx="2586">
                  <c:v>342.38540000000012</c:v>
                </c:pt>
                <c:pt idx="2587">
                  <c:v>-4441.7132499999989</c:v>
                </c:pt>
                <c:pt idx="2588">
                  <c:v>-2348.6372999999999</c:v>
                </c:pt>
                <c:pt idx="2589">
                  <c:v>-1991.1459999999988</c:v>
                </c:pt>
                <c:pt idx="2590">
                  <c:v>-7606.1443999999974</c:v>
                </c:pt>
                <c:pt idx="2591">
                  <c:v>1786.0232000000005</c:v>
                </c:pt>
                <c:pt idx="2592">
                  <c:v>22111.052030000003</c:v>
                </c:pt>
                <c:pt idx="2593">
                  <c:v>6032.1360000000059</c:v>
                </c:pt>
                <c:pt idx="2594">
                  <c:v>-9904.8726499999975</c:v>
                </c:pt>
                <c:pt idx="2595">
                  <c:v>-3167.7300000000014</c:v>
                </c:pt>
                <c:pt idx="2596">
                  <c:v>-2263.3882500000009</c:v>
                </c:pt>
                <c:pt idx="2597">
                  <c:v>14148.174179999998</c:v>
                </c:pt>
                <c:pt idx="2598">
                  <c:v>1641.1459000000009</c:v>
                </c:pt>
                <c:pt idx="2599">
                  <c:v>-1717.7369999999992</c:v>
                </c:pt>
                <c:pt idx="2600">
                  <c:v>-1473.7186500000003</c:v>
                </c:pt>
                <c:pt idx="2601">
                  <c:v>7333.0248500000007</c:v>
                </c:pt>
                <c:pt idx="2602">
                  <c:v>-1452.1303999999991</c:v>
                </c:pt>
                <c:pt idx="2603">
                  <c:v>-3765.3796999999995</c:v>
                </c:pt>
                <c:pt idx="2604">
                  <c:v>6321.5400000000009</c:v>
                </c:pt>
                <c:pt idx="2605">
                  <c:v>-409.46030000000064</c:v>
                </c:pt>
                <c:pt idx="2606">
                  <c:v>1408.9596499999998</c:v>
                </c:pt>
                <c:pt idx="2607">
                  <c:v>-240.0710999999983</c:v>
                </c:pt>
                <c:pt idx="2608">
                  <c:v>-1077.0490000000009</c:v>
                </c:pt>
                <c:pt idx="2609">
                  <c:v>668.89637000000221</c:v>
                </c:pt>
                <c:pt idx="2610">
                  <c:v>86.900799999999435</c:v>
                </c:pt>
                <c:pt idx="2611">
                  <c:v>-4848.1196000000009</c:v>
                </c:pt>
                <c:pt idx="2612">
                  <c:v>2860.0335499999992</c:v>
                </c:pt>
                <c:pt idx="2613">
                  <c:v>-3985.8213999999998</c:v>
                </c:pt>
                <c:pt idx="2614">
                  <c:v>-3315.2029000000002</c:v>
                </c:pt>
                <c:pt idx="2615">
                  <c:v>-1204.9151499999989</c:v>
                </c:pt>
                <c:pt idx="2616">
                  <c:v>23167.004270000005</c:v>
                </c:pt>
                <c:pt idx="2617">
                  <c:v>-4474.5699700000005</c:v>
                </c:pt>
                <c:pt idx="2618">
                  <c:v>2142.7518499999987</c:v>
                </c:pt>
                <c:pt idx="2619">
                  <c:v>381.04299999999967</c:v>
                </c:pt>
                <c:pt idx="2620">
                  <c:v>-499.08790000000045</c:v>
                </c:pt>
                <c:pt idx="2621">
                  <c:v>-2412.7779499999992</c:v>
                </c:pt>
                <c:pt idx="2622">
                  <c:v>2703.7011999999995</c:v>
                </c:pt>
                <c:pt idx="2623">
                  <c:v>-268.78845000000001</c:v>
                </c:pt>
                <c:pt idx="2624">
                  <c:v>1631.4378500000003</c:v>
                </c:pt>
                <c:pt idx="2625">
                  <c:v>-5056.9969000000001</c:v>
                </c:pt>
                <c:pt idx="2626">
                  <c:v>8140.3480000000054</c:v>
                </c:pt>
                <c:pt idx="2627">
                  <c:v>8853.2932000000001</c:v>
                </c:pt>
                <c:pt idx="2628">
                  <c:v>3260.6555999999991</c:v>
                </c:pt>
                <c:pt idx="2629">
                  <c:v>-3093.4673000000007</c:v>
                </c:pt>
                <c:pt idx="2630">
                  <c:v>-2614.0658999999996</c:v>
                </c:pt>
                <c:pt idx="2631">
                  <c:v>2090.3729999999987</c:v>
                </c:pt>
                <c:pt idx="2632">
                  <c:v>749.42400000000089</c:v>
                </c:pt>
                <c:pt idx="2633">
                  <c:v>-343.77500000000055</c:v>
                </c:pt>
                <c:pt idx="2634">
                  <c:v>-4134.5645999999997</c:v>
                </c:pt>
                <c:pt idx="2635">
                  <c:v>6186.0550999999978</c:v>
                </c:pt>
                <c:pt idx="2636">
                  <c:v>-9524.3748999999989</c:v>
                </c:pt>
                <c:pt idx="2637">
                  <c:v>1441.3089999999997</c:v>
                </c:pt>
                <c:pt idx="2638">
                  <c:v>-10119.668999999996</c:v>
                </c:pt>
                <c:pt idx="2639">
                  <c:v>7648.5257299999994</c:v>
                </c:pt>
                <c:pt idx="2640">
                  <c:v>-1723.6256000000003</c:v>
                </c:pt>
                <c:pt idx="2641">
                  <c:v>-4897.7550000000001</c:v>
                </c:pt>
                <c:pt idx="2642">
                  <c:v>-1788.9845499999992</c:v>
                </c:pt>
                <c:pt idx="2643">
                  <c:v>23.476649999998699</c:v>
                </c:pt>
                <c:pt idx="2644">
                  <c:v>15390.801249999997</c:v>
                </c:pt>
                <c:pt idx="2645">
                  <c:v>820.71860000000015</c:v>
                </c:pt>
                <c:pt idx="2646">
                  <c:v>1161.4944000000005</c:v>
                </c:pt>
                <c:pt idx="2647">
                  <c:v>-4228.8910000000014</c:v>
                </c:pt>
                <c:pt idx="2648">
                  <c:v>-1279.6784999999991</c:v>
                </c:pt>
                <c:pt idx="2649">
                  <c:v>-1804.2100000000009</c:v>
                </c:pt>
                <c:pt idx="2650">
                  <c:v>-1392.6093500000006</c:v>
                </c:pt>
                <c:pt idx="2651">
                  <c:v>-9692.390800000001</c:v>
                </c:pt>
                <c:pt idx="2652">
                  <c:v>-1724.3000000000011</c:v>
                </c:pt>
                <c:pt idx="2653">
                  <c:v>5697.1470500000032</c:v>
                </c:pt>
                <c:pt idx="2654">
                  <c:v>-2376.8889999999983</c:v>
                </c:pt>
                <c:pt idx="2655">
                  <c:v>-296.91000000000167</c:v>
                </c:pt>
                <c:pt idx="2656">
                  <c:v>-2706.2234499999986</c:v>
                </c:pt>
                <c:pt idx="2657">
                  <c:v>-2895.8755500000007</c:v>
                </c:pt>
                <c:pt idx="2658">
                  <c:v>6698.6397499999994</c:v>
                </c:pt>
                <c:pt idx="2659">
                  <c:v>-1615.8692999999994</c:v>
                </c:pt>
                <c:pt idx="2660">
                  <c:v>-10784.629799999999</c:v>
                </c:pt>
                <c:pt idx="2661">
                  <c:v>128.79600000000028</c:v>
                </c:pt>
                <c:pt idx="2662">
                  <c:v>-1130.1700000000005</c:v>
                </c:pt>
                <c:pt idx="2663">
                  <c:v>-1891.7460499999997</c:v>
                </c:pt>
                <c:pt idx="2664">
                  <c:v>-9615.5497499999983</c:v>
                </c:pt>
                <c:pt idx="2665">
                  <c:v>664.72730000000047</c:v>
                </c:pt>
                <c:pt idx="2666">
                  <c:v>-3216.8258999999998</c:v>
                </c:pt>
                <c:pt idx="2667">
                  <c:v>-8899.5693499999979</c:v>
                </c:pt>
                <c:pt idx="2668">
                  <c:v>-9798.2037999999993</c:v>
                </c:pt>
                <c:pt idx="2669">
                  <c:v>-1003.2868999999998</c:v>
                </c:pt>
                <c:pt idx="2670">
                  <c:v>7659.8339999999953</c:v>
                </c:pt>
                <c:pt idx="2671">
                  <c:v>94.8054000000011</c:v>
                </c:pt>
                <c:pt idx="2672">
                  <c:v>2387.8792999999996</c:v>
                </c:pt>
                <c:pt idx="2673">
                  <c:v>-616.97899999999936</c:v>
                </c:pt>
                <c:pt idx="2674">
                  <c:v>8228.7080000000024</c:v>
                </c:pt>
                <c:pt idx="2675">
                  <c:v>-3627.5436000000009</c:v>
                </c:pt>
                <c:pt idx="2676">
                  <c:v>2378.3434999999999</c:v>
                </c:pt>
                <c:pt idx="2677">
                  <c:v>6370.7360000000044</c:v>
                </c:pt>
                <c:pt idx="2678">
                  <c:v>137.8107</c:v>
                </c:pt>
                <c:pt idx="2679">
                  <c:v>677.17365000000063</c:v>
                </c:pt>
                <c:pt idx="2680">
                  <c:v>383.48674999999821</c:v>
                </c:pt>
                <c:pt idx="2681">
                  <c:v>1221.9300000000005</c:v>
                </c:pt>
                <c:pt idx="2682">
                  <c:v>199.81825000000094</c:v>
                </c:pt>
                <c:pt idx="2683">
                  <c:v>128.09069999999883</c:v>
                </c:pt>
                <c:pt idx="2684">
                  <c:v>-536.54465000000073</c:v>
                </c:pt>
                <c:pt idx="2685">
                  <c:v>1061.5586499999999</c:v>
                </c:pt>
                <c:pt idx="2686">
                  <c:v>28829.885889999998</c:v>
                </c:pt>
                <c:pt idx="2687">
                  <c:v>8403.0507499999949</c:v>
                </c:pt>
                <c:pt idx="2688">
                  <c:v>1547.4109999999996</c:v>
                </c:pt>
                <c:pt idx="2689">
                  <c:v>5379.648199999996</c:v>
                </c:pt>
                <c:pt idx="2690">
                  <c:v>-9938.6391499999991</c:v>
                </c:pt>
                <c:pt idx="2691">
                  <c:v>-1090.6655999999994</c:v>
                </c:pt>
                <c:pt idx="2692">
                  <c:v>-10867.3025</c:v>
                </c:pt>
                <c:pt idx="2693">
                  <c:v>-8235.2735999999968</c:v>
                </c:pt>
                <c:pt idx="2694">
                  <c:v>5354.4290000000001</c:v>
                </c:pt>
                <c:pt idx="2695">
                  <c:v>-2464.6430000000009</c:v>
                </c:pt>
                <c:pt idx="2696">
                  <c:v>-827.69145000000026</c:v>
                </c:pt>
                <c:pt idx="2697">
                  <c:v>-990.22584999999981</c:v>
                </c:pt>
                <c:pt idx="2698">
                  <c:v>-6323.8089999999993</c:v>
                </c:pt>
                <c:pt idx="2699">
                  <c:v>8001.862000000001</c:v>
                </c:pt>
                <c:pt idx="2700">
                  <c:v>-9036.4726499999997</c:v>
                </c:pt>
                <c:pt idx="2701">
                  <c:v>9083.6451899999993</c:v>
                </c:pt>
                <c:pt idx="2702">
                  <c:v>1682.6049999999998</c:v>
                </c:pt>
                <c:pt idx="2703">
                  <c:v>-8744.7399000000005</c:v>
                </c:pt>
                <c:pt idx="2704">
                  <c:v>9370.4549700000007</c:v>
                </c:pt>
                <c:pt idx="2705">
                  <c:v>208.14954999999918</c:v>
                </c:pt>
                <c:pt idx="2706">
                  <c:v>-979.07294999999885</c:v>
                </c:pt>
                <c:pt idx="2707">
                  <c:v>-8913.7158499999932</c:v>
                </c:pt>
                <c:pt idx="2708">
                  <c:v>-3846.6708999999992</c:v>
                </c:pt>
                <c:pt idx="2709">
                  <c:v>7795.1289000000106</c:v>
                </c:pt>
                <c:pt idx="2710">
                  <c:v>-568.67104999999992</c:v>
                </c:pt>
                <c:pt idx="2711">
                  <c:v>-1779.4790500000017</c:v>
                </c:pt>
                <c:pt idx="2712">
                  <c:v>-2757.3160999999982</c:v>
                </c:pt>
                <c:pt idx="2713">
                  <c:v>-1871.2859000000008</c:v>
                </c:pt>
                <c:pt idx="2714">
                  <c:v>20185.82474</c:v>
                </c:pt>
                <c:pt idx="2715">
                  <c:v>-3847.7759999999998</c:v>
                </c:pt>
                <c:pt idx="2716">
                  <c:v>1164.1507999999994</c:v>
                </c:pt>
                <c:pt idx="2717">
                  <c:v>5732.4093300000013</c:v>
                </c:pt>
                <c:pt idx="2718">
                  <c:v>-4658.5190000000021</c:v>
                </c:pt>
                <c:pt idx="2719">
                  <c:v>-682.65110000000095</c:v>
                </c:pt>
                <c:pt idx="2720">
                  <c:v>-1105.4876000000008</c:v>
                </c:pt>
                <c:pt idx="2721">
                  <c:v>-3214.9634999999998</c:v>
                </c:pt>
                <c:pt idx="2722">
                  <c:v>-175.13100000000009</c:v>
                </c:pt>
                <c:pt idx="2723">
                  <c:v>-8354.0111000000034</c:v>
                </c:pt>
                <c:pt idx="2724">
                  <c:v>-3547.7049999999999</c:v>
                </c:pt>
                <c:pt idx="2725">
                  <c:v>-4495.1086000000014</c:v>
                </c:pt>
                <c:pt idx="2726">
                  <c:v>6838.3651000000027</c:v>
                </c:pt>
                <c:pt idx="2727">
                  <c:v>544.08500000000004</c:v>
                </c:pt>
                <c:pt idx="2728">
                  <c:v>-943.46939999999995</c:v>
                </c:pt>
                <c:pt idx="2729">
                  <c:v>303.43965000000117</c:v>
                </c:pt>
                <c:pt idx="2730">
                  <c:v>-5132.7309999999998</c:v>
                </c:pt>
                <c:pt idx="2731">
                  <c:v>5413.2910000000011</c:v>
                </c:pt>
                <c:pt idx="2732">
                  <c:v>-268.78845000000001</c:v>
                </c:pt>
                <c:pt idx="2733">
                  <c:v>1631.4378500000003</c:v>
                </c:pt>
                <c:pt idx="2734">
                  <c:v>-5056.9969000000001</c:v>
                </c:pt>
                <c:pt idx="2735">
                  <c:v>8140.3480000000054</c:v>
                </c:pt>
                <c:pt idx="2736">
                  <c:v>8853.2932000000001</c:v>
                </c:pt>
                <c:pt idx="2737">
                  <c:v>3260.6555999999991</c:v>
                </c:pt>
                <c:pt idx="2738">
                  <c:v>-3093.4673000000007</c:v>
                </c:pt>
                <c:pt idx="2739">
                  <c:v>-2614.0658999999996</c:v>
                </c:pt>
                <c:pt idx="2740">
                  <c:v>2090.3729999999987</c:v>
                </c:pt>
                <c:pt idx="2741">
                  <c:v>749.42400000000089</c:v>
                </c:pt>
                <c:pt idx="2742">
                  <c:v>-343.77500000000055</c:v>
                </c:pt>
                <c:pt idx="2743">
                  <c:v>-4134.5645999999997</c:v>
                </c:pt>
                <c:pt idx="2744">
                  <c:v>6186.0550999999978</c:v>
                </c:pt>
                <c:pt idx="2745">
                  <c:v>1993.6410000000001</c:v>
                </c:pt>
                <c:pt idx="2746">
                  <c:v>2321.4639999999981</c:v>
                </c:pt>
                <c:pt idx="2747">
                  <c:v>-3459.8487999999998</c:v>
                </c:pt>
                <c:pt idx="2748">
                  <c:v>-3675.9992999999995</c:v>
                </c:pt>
                <c:pt idx="2749">
                  <c:v>-6995.2058999999999</c:v>
                </c:pt>
                <c:pt idx="2750">
                  <c:v>-2678.9120000000012</c:v>
                </c:pt>
                <c:pt idx="2751">
                  <c:v>1455.1439999999984</c:v>
                </c:pt>
                <c:pt idx="2752">
                  <c:v>-3990.0239999999994</c:v>
                </c:pt>
                <c:pt idx="2753">
                  <c:v>-3890.9413999999997</c:v>
                </c:pt>
                <c:pt idx="2754">
                  <c:v>-295.28200000000106</c:v>
                </c:pt>
                <c:pt idx="2755">
                  <c:v>22759.673119999999</c:v>
                </c:pt>
                <c:pt idx="2756">
                  <c:v>2622.2762499999981</c:v>
                </c:pt>
                <c:pt idx="2757">
                  <c:v>777.78860000000077</c:v>
                </c:pt>
                <c:pt idx="2758">
                  <c:v>-2107.1854000000003</c:v>
                </c:pt>
                <c:pt idx="2759">
                  <c:v>519.38970000000018</c:v>
                </c:pt>
                <c:pt idx="2760">
                  <c:v>-2099.4680000000003</c:v>
                </c:pt>
                <c:pt idx="2761">
                  <c:v>-1328.2004500000003</c:v>
                </c:pt>
                <c:pt idx="2762">
                  <c:v>21696.056919999999</c:v>
                </c:pt>
                <c:pt idx="2763">
                  <c:v>-4618.4069999999992</c:v>
                </c:pt>
                <c:pt idx="2764">
                  <c:v>7569.3794000000053</c:v>
                </c:pt>
                <c:pt idx="2765">
                  <c:v>6152.4166000000041</c:v>
                </c:pt>
                <c:pt idx="2766">
                  <c:v>1074.3304000000003</c:v>
                </c:pt>
                <c:pt idx="2767">
                  <c:v>-6401.4245999999985</c:v>
                </c:pt>
                <c:pt idx="2768">
                  <c:v>-2899.875</c:v>
                </c:pt>
                <c:pt idx="2769">
                  <c:v>-9248.2758999999969</c:v>
                </c:pt>
                <c:pt idx="2770">
                  <c:v>21099.182990000001</c:v>
                </c:pt>
                <c:pt idx="2771">
                  <c:v>-2662.1100000000006</c:v>
                </c:pt>
              </c:numCache>
            </c:numRef>
          </c:yVal>
          <c:smooth val="0"/>
          <c:extLst>
            <c:ext xmlns:c16="http://schemas.microsoft.com/office/drawing/2014/chart" uri="{C3380CC4-5D6E-409C-BE32-E72D297353CC}">
              <c16:uniqueId val="{00000000-310E-4631-A70B-FA7A3E6F076F}"/>
            </c:ext>
          </c:extLst>
        </c:ser>
        <c:dLbls>
          <c:showLegendKey val="0"/>
          <c:showVal val="0"/>
          <c:showCatName val="0"/>
          <c:showSerName val="0"/>
          <c:showPercent val="0"/>
          <c:showBubbleSize val="0"/>
        </c:dLbls>
        <c:axId val="834249775"/>
        <c:axId val="834244495"/>
      </c:scatterChart>
      <c:valAx>
        <c:axId val="834249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Predicted Charges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44495"/>
        <c:crosses val="autoZero"/>
        <c:crossBetween val="midCat"/>
      </c:valAx>
      <c:valAx>
        <c:axId val="834244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Residuals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49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'Residual analysis'!$D$1</c:f>
              <c:strCache>
                <c:ptCount val="1"/>
                <c:pt idx="0">
                  <c:v>Absoulte Residual</c:v>
                </c:pt>
              </c:strCache>
            </c:strRef>
          </c:tx>
          <c:spPr>
            <a:ln w="19050" cap="rnd">
              <a:noFill/>
              <a:round/>
            </a:ln>
            <a:effectLst/>
          </c:spPr>
          <c:marker>
            <c:symbol val="circle"/>
            <c:size val="5"/>
            <c:spPr>
              <a:solidFill>
                <a:schemeClr val="accent1"/>
              </a:solidFill>
              <a:ln w="9525">
                <a:solidFill>
                  <a:schemeClr val="accent1"/>
                </a:solidFill>
              </a:ln>
              <a:effectLst/>
            </c:spPr>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stdErr"/>
            <c:noEndCap val="0"/>
            <c:spPr>
              <a:noFill/>
              <a:ln w="9525" cap="flat" cmpd="sng" algn="ctr">
                <a:solidFill>
                  <a:schemeClr val="tx1">
                    <a:lumMod val="65000"/>
                    <a:lumOff val="35000"/>
                  </a:schemeClr>
                </a:solidFill>
                <a:round/>
              </a:ln>
              <a:effectLst/>
            </c:spPr>
          </c:errBars>
          <c:xVal>
            <c:numRef>
              <c:f>'Residual analysis'!$B$2:$B$2773</c:f>
              <c:numCache>
                <c:formatCode>0.00</c:formatCode>
                <c:ptCount val="2772"/>
                <c:pt idx="0">
                  <c:v>26280.777999999998</c:v>
                </c:pt>
                <c:pt idx="1">
                  <c:v>3886.8554000000013</c:v>
                </c:pt>
                <c:pt idx="2">
                  <c:v>6230.8700000000008</c:v>
                </c:pt>
                <c:pt idx="3">
                  <c:v>4320.6691000000001</c:v>
                </c:pt>
                <c:pt idx="4">
                  <c:v>5982.8675999999996</c:v>
                </c:pt>
                <c:pt idx="5">
                  <c:v>4747.9147999999996</c:v>
                </c:pt>
                <c:pt idx="6">
                  <c:v>11018.018799999998</c:v>
                </c:pt>
                <c:pt idx="7">
                  <c:v>6920.0547999999999</c:v>
                </c:pt>
                <c:pt idx="8">
                  <c:v>7570.0865999999987</c:v>
                </c:pt>
                <c:pt idx="9">
                  <c:v>12271.166800000001</c:v>
                </c:pt>
                <c:pt idx="10">
                  <c:v>3347.1044000000002</c:v>
                </c:pt>
                <c:pt idx="11">
                  <c:v>36889.085800000001</c:v>
                </c:pt>
                <c:pt idx="12">
                  <c:v>5374.5479999999998</c:v>
                </c:pt>
                <c:pt idx="13">
                  <c:v>15585.826400000002</c:v>
                </c:pt>
                <c:pt idx="14">
                  <c:v>32773.392599999999</c:v>
                </c:pt>
                <c:pt idx="15">
                  <c:v>1293.152</c:v>
                </c:pt>
                <c:pt idx="16">
                  <c:v>11740.8056</c:v>
                </c:pt>
                <c:pt idx="17">
                  <c:v>2091.7318999999989</c:v>
                </c:pt>
                <c:pt idx="18">
                  <c:v>15735.116</c:v>
                </c:pt>
                <c:pt idx="19">
                  <c:v>31424.175999999996</c:v>
                </c:pt>
                <c:pt idx="20">
                  <c:v>15432.685100000002</c:v>
                </c:pt>
                <c:pt idx="21">
                  <c:v>6560.9579999999996</c:v>
                </c:pt>
                <c:pt idx="22">
                  <c:v>3989.4919999999993</c:v>
                </c:pt>
                <c:pt idx="23">
                  <c:v>31406.328399999999</c:v>
                </c:pt>
                <c:pt idx="24">
                  <c:v>7008.6954999999998</c:v>
                </c:pt>
                <c:pt idx="25">
                  <c:v>12597.5344</c:v>
                </c:pt>
                <c:pt idx="26">
                  <c:v>12189.3567</c:v>
                </c:pt>
                <c:pt idx="27">
                  <c:v>13136.3405</c:v>
                </c:pt>
                <c:pt idx="28">
                  <c:v>82.542699999999968</c:v>
                </c:pt>
                <c:pt idx="29">
                  <c:v>31993.545999999995</c:v>
                </c:pt>
                <c:pt idx="30">
                  <c:v>29450.682000000001</c:v>
                </c:pt>
                <c:pt idx="31">
                  <c:v>1568.2012999999997</c:v>
                </c:pt>
                <c:pt idx="32">
                  <c:v>2537.2320000000009</c:v>
                </c:pt>
                <c:pt idx="33">
                  <c:v>13814.4362</c:v>
                </c:pt>
                <c:pt idx="34">
                  <c:v>31249.597999999998</c:v>
                </c:pt>
                <c:pt idx="35">
                  <c:v>-5.356499999999869</c:v>
                </c:pt>
                <c:pt idx="36">
                  <c:v>15003.884300000002</c:v>
                </c:pt>
                <c:pt idx="37">
                  <c:v>1919.7259999999997</c:v>
                </c:pt>
                <c:pt idx="38">
                  <c:v>33142.023399999998</c:v>
                </c:pt>
                <c:pt idx="39">
                  <c:v>40605.368000000002</c:v>
                </c:pt>
                <c:pt idx="40">
                  <c:v>3206.942</c:v>
                </c:pt>
                <c:pt idx="41">
                  <c:v>8134.9225999999999</c:v>
                </c:pt>
                <c:pt idx="42">
                  <c:v>6099.7755999999999</c:v>
                </c:pt>
                <c:pt idx="43">
                  <c:v>7871.7759999999998</c:v>
                </c:pt>
                <c:pt idx="44">
                  <c:v>10074.001</c:v>
                </c:pt>
                <c:pt idx="45">
                  <c:v>14543.706</c:v>
                </c:pt>
                <c:pt idx="46">
                  <c:v>5409.2982999999995</c:v>
                </c:pt>
                <c:pt idx="47">
                  <c:v>6781.3754000000008</c:v>
                </c:pt>
                <c:pt idx="48">
                  <c:v>11863.730600000003</c:v>
                </c:pt>
                <c:pt idx="49">
                  <c:v>32943.173999999999</c:v>
                </c:pt>
                <c:pt idx="50">
                  <c:v>4463.7974999999997</c:v>
                </c:pt>
                <c:pt idx="51">
                  <c:v>4618.3626000000004</c:v>
                </c:pt>
                <c:pt idx="52">
                  <c:v>33804.03</c:v>
                </c:pt>
                <c:pt idx="53">
                  <c:v>32703.688599999998</c:v>
                </c:pt>
                <c:pt idx="54">
                  <c:v>7990.5738000000001</c:v>
                </c:pt>
                <c:pt idx="55">
                  <c:v>39172.714099999997</c:v>
                </c:pt>
                <c:pt idx="56">
                  <c:v>13615.9215</c:v>
                </c:pt>
                <c:pt idx="57">
                  <c:v>27198.083599999998</c:v>
                </c:pt>
                <c:pt idx="58">
                  <c:v>33503.357600000003</c:v>
                </c:pt>
                <c:pt idx="59">
                  <c:v>9129.2417000000005</c:v>
                </c:pt>
                <c:pt idx="60">
                  <c:v>8351.967200000001</c:v>
                </c:pt>
                <c:pt idx="61">
                  <c:v>5661.0931999999984</c:v>
                </c:pt>
                <c:pt idx="62">
                  <c:v>12950.004000000001</c:v>
                </c:pt>
                <c:pt idx="63">
                  <c:v>4033.5137000000004</c:v>
                </c:pt>
                <c:pt idx="64">
                  <c:v>24834.738399999998</c:v>
                </c:pt>
                <c:pt idx="65">
                  <c:v>2630.5379999999996</c:v>
                </c:pt>
                <c:pt idx="66">
                  <c:v>16653.642</c:v>
                </c:pt>
                <c:pt idx="67">
                  <c:v>7251.9012999999995</c:v>
                </c:pt>
                <c:pt idx="68">
                  <c:v>10323.223799999998</c:v>
                </c:pt>
                <c:pt idx="69">
                  <c:v>27386.729599999999</c:v>
                </c:pt>
                <c:pt idx="70">
                  <c:v>27367.864999999998</c:v>
                </c:pt>
                <c:pt idx="71">
                  <c:v>5606.33</c:v>
                </c:pt>
                <c:pt idx="72">
                  <c:v>11165.622000000001</c:v>
                </c:pt>
                <c:pt idx="73">
                  <c:v>13673.4602</c:v>
                </c:pt>
                <c:pt idx="74">
                  <c:v>8622.7579999999998</c:v>
                </c:pt>
                <c:pt idx="75">
                  <c:v>14037.1502</c:v>
                </c:pt>
                <c:pt idx="76">
                  <c:v>5428.6418000000003</c:v>
                </c:pt>
                <c:pt idx="77">
                  <c:v>5209.3006000000005</c:v>
                </c:pt>
                <c:pt idx="78">
                  <c:v>6797.2610999999997</c:v>
                </c:pt>
                <c:pt idx="79">
                  <c:v>9578.5343000000012</c:v>
                </c:pt>
                <c:pt idx="80">
                  <c:v>5104.0326999999997</c:v>
                </c:pt>
                <c:pt idx="81">
                  <c:v>12266.5607</c:v>
                </c:pt>
                <c:pt idx="82">
                  <c:v>30078.9424</c:v>
                </c:pt>
                <c:pt idx="83">
                  <c:v>13957.5646</c:v>
                </c:pt>
                <c:pt idx="84">
                  <c:v>33077.115999999995</c:v>
                </c:pt>
                <c:pt idx="85">
                  <c:v>31441.222900000001</c:v>
                </c:pt>
                <c:pt idx="86">
                  <c:v>37112.003199999999</c:v>
                </c:pt>
                <c:pt idx="87">
                  <c:v>11660.754000000001</c:v>
                </c:pt>
                <c:pt idx="88">
                  <c:v>9245.2047999999995</c:v>
                </c:pt>
                <c:pt idx="89">
                  <c:v>11333.979600000001</c:v>
                </c:pt>
                <c:pt idx="90">
                  <c:v>6440.9398000000001</c:v>
                </c:pt>
                <c:pt idx="91">
                  <c:v>10137.7009</c:v>
                </c:pt>
                <c:pt idx="92">
                  <c:v>37215.046600000001</c:v>
                </c:pt>
                <c:pt idx="93">
                  <c:v>8589.8253999999997</c:v>
                </c:pt>
                <c:pt idx="94">
                  <c:v>38963.995999999999</c:v>
                </c:pt>
                <c:pt idx="95">
                  <c:v>7667.7824000000001</c:v>
                </c:pt>
                <c:pt idx="96">
                  <c:v>12263.726000000001</c:v>
                </c:pt>
                <c:pt idx="97">
                  <c:v>14848.505600000002</c:v>
                </c:pt>
                <c:pt idx="98">
                  <c:v>33367.118999999999</c:v>
                </c:pt>
                <c:pt idx="99">
                  <c:v>28514.655999999999</c:v>
                </c:pt>
                <c:pt idx="100">
                  <c:v>9153.9920000000002</c:v>
                </c:pt>
                <c:pt idx="101">
                  <c:v>4402.4792000000007</c:v>
                </c:pt>
                <c:pt idx="102">
                  <c:v>2750.0772999999981</c:v>
                </c:pt>
                <c:pt idx="103">
                  <c:v>37759.738400000002</c:v>
                </c:pt>
                <c:pt idx="104">
                  <c:v>6070.3600000000006</c:v>
                </c:pt>
                <c:pt idx="105">
                  <c:v>26578.005499999999</c:v>
                </c:pt>
                <c:pt idx="106">
                  <c:v>2475.0279999999993</c:v>
                </c:pt>
                <c:pt idx="107">
                  <c:v>5053.2525000000005</c:v>
                </c:pt>
                <c:pt idx="108">
                  <c:v>4915.4587999999994</c:v>
                </c:pt>
                <c:pt idx="109">
                  <c:v>39884.411800000002</c:v>
                </c:pt>
                <c:pt idx="110">
                  <c:v>13143.912600000001</c:v>
                </c:pt>
                <c:pt idx="111">
                  <c:v>12179.954000000002</c:v>
                </c:pt>
                <c:pt idx="112">
                  <c:v>7871.7759999999998</c:v>
                </c:pt>
                <c:pt idx="113">
                  <c:v>5268.3943999999992</c:v>
                </c:pt>
                <c:pt idx="114">
                  <c:v>12184.009099999999</c:v>
                </c:pt>
                <c:pt idx="115">
                  <c:v>13128.026900000001</c:v>
                </c:pt>
                <c:pt idx="116">
                  <c:v>18976.351200000001</c:v>
                </c:pt>
                <c:pt idx="117">
                  <c:v>28876.718799999999</c:v>
                </c:pt>
                <c:pt idx="118">
                  <c:v>9842.9734000000008</c:v>
                </c:pt>
                <c:pt idx="119">
                  <c:v>5560.8974000000007</c:v>
                </c:pt>
                <c:pt idx="120">
                  <c:v>11639.652000000002</c:v>
                </c:pt>
                <c:pt idx="121">
                  <c:v>770.43499999999949</c:v>
                </c:pt>
                <c:pt idx="122">
                  <c:v>2912.2145</c:v>
                </c:pt>
                <c:pt idx="123">
                  <c:v>33812.546999999999</c:v>
                </c:pt>
                <c:pt idx="124">
                  <c:v>11424.103299999999</c:v>
                </c:pt>
                <c:pt idx="125">
                  <c:v>4403.2206999999999</c:v>
                </c:pt>
                <c:pt idx="126">
                  <c:v>26405.185999999998</c:v>
                </c:pt>
                <c:pt idx="127">
                  <c:v>13799.758</c:v>
                </c:pt>
                <c:pt idx="128">
                  <c:v>26487.140299999999</c:v>
                </c:pt>
                <c:pt idx="129">
                  <c:v>9343.1040000000012</c:v>
                </c:pt>
                <c:pt idx="130">
                  <c:v>12219.6451</c:v>
                </c:pt>
                <c:pt idx="131">
                  <c:v>11347.640800000001</c:v>
                </c:pt>
                <c:pt idx="132">
                  <c:v>13591.578</c:v>
                </c:pt>
                <c:pt idx="133">
                  <c:v>1590.1760999999997</c:v>
                </c:pt>
                <c:pt idx="134">
                  <c:v>2853.1206999999995</c:v>
                </c:pt>
                <c:pt idx="135">
                  <c:v>3141.2209999999995</c:v>
                </c:pt>
                <c:pt idx="136">
                  <c:v>4247.8419999999996</c:v>
                </c:pt>
                <c:pt idx="137">
                  <c:v>2247.0385000000006</c:v>
                </c:pt>
                <c:pt idx="138">
                  <c:v>12605.848</c:v>
                </c:pt>
                <c:pt idx="139">
                  <c:v>5613.83</c:v>
                </c:pt>
                <c:pt idx="140">
                  <c:v>4490.3784000000014</c:v>
                </c:pt>
                <c:pt idx="141">
                  <c:v>5555.5498000000007</c:v>
                </c:pt>
                <c:pt idx="142">
                  <c:v>29347.376</c:v>
                </c:pt>
                <c:pt idx="143">
                  <c:v>5473.7396999999992</c:v>
                </c:pt>
                <c:pt idx="144">
                  <c:v>29368.3338</c:v>
                </c:pt>
                <c:pt idx="145">
                  <c:v>8302.4665999999997</c:v>
                </c:pt>
                <c:pt idx="146">
                  <c:v>34063.3249</c:v>
                </c:pt>
                <c:pt idx="147">
                  <c:v>13644.044599999999</c:v>
                </c:pt>
                <c:pt idx="148">
                  <c:v>14067.438599999999</c:v>
                </c:pt>
                <c:pt idx="149">
                  <c:v>2475.0279999999993</c:v>
                </c:pt>
                <c:pt idx="150">
                  <c:v>5280.5725999999995</c:v>
                </c:pt>
                <c:pt idx="151">
                  <c:v>10371.504000000001</c:v>
                </c:pt>
                <c:pt idx="152">
                  <c:v>8553.447900000001</c:v>
                </c:pt>
                <c:pt idx="153">
                  <c:v>30813.9074</c:v>
                </c:pt>
                <c:pt idx="154">
                  <c:v>6985.9791999999998</c:v>
                </c:pt>
                <c:pt idx="155">
                  <c:v>12392.320400000002</c:v>
                </c:pt>
                <c:pt idx="156">
                  <c:v>32690.578399999999</c:v>
                </c:pt>
                <c:pt idx="157">
                  <c:v>25174.898499999999</c:v>
                </c:pt>
                <c:pt idx="158">
                  <c:v>31495.710599999999</c:v>
                </c:pt>
                <c:pt idx="159">
                  <c:v>10306.596600000001</c:v>
                </c:pt>
                <c:pt idx="160">
                  <c:v>31818.502</c:v>
                </c:pt>
                <c:pt idx="161">
                  <c:v>28806.056999999997</c:v>
                </c:pt>
                <c:pt idx="162">
                  <c:v>15000.702000000001</c:v>
                </c:pt>
                <c:pt idx="163">
                  <c:v>6269.0059999999994</c:v>
                </c:pt>
                <c:pt idx="164">
                  <c:v>7510.9928</c:v>
                </c:pt>
                <c:pt idx="165">
                  <c:v>9651.2893000000004</c:v>
                </c:pt>
                <c:pt idx="166">
                  <c:v>5408.15</c:v>
                </c:pt>
                <c:pt idx="167">
                  <c:v>7312.4781000000003</c:v>
                </c:pt>
                <c:pt idx="168">
                  <c:v>3540.2714999999998</c:v>
                </c:pt>
                <c:pt idx="169">
                  <c:v>1588.6931000000004</c:v>
                </c:pt>
                <c:pt idx="170">
                  <c:v>17907.4594</c:v>
                </c:pt>
                <c:pt idx="171">
                  <c:v>10816.466</c:v>
                </c:pt>
                <c:pt idx="172">
                  <c:v>-1652.4107999999997</c:v>
                </c:pt>
                <c:pt idx="173">
                  <c:v>8599.155999999999</c:v>
                </c:pt>
                <c:pt idx="174">
                  <c:v>5304.7718999999988</c:v>
                </c:pt>
                <c:pt idx="175">
                  <c:v>40696.173999999999</c:v>
                </c:pt>
                <c:pt idx="176">
                  <c:v>7207.9517000000014</c:v>
                </c:pt>
                <c:pt idx="177">
                  <c:v>11766.094000000001</c:v>
                </c:pt>
                <c:pt idx="178">
                  <c:v>9605.9879999999994</c:v>
                </c:pt>
                <c:pt idx="179">
                  <c:v>9637.6280999999999</c:v>
                </c:pt>
                <c:pt idx="180">
                  <c:v>12611.3269</c:v>
                </c:pt>
                <c:pt idx="181">
                  <c:v>5289.5556000000006</c:v>
                </c:pt>
                <c:pt idx="182">
                  <c:v>621.95899999999983</c:v>
                </c:pt>
                <c:pt idx="183">
                  <c:v>8314.8482000000004</c:v>
                </c:pt>
                <c:pt idx="184">
                  <c:v>9646.0138000000006</c:v>
                </c:pt>
                <c:pt idx="185">
                  <c:v>35025.452899999997</c:v>
                </c:pt>
                <c:pt idx="186">
                  <c:v>4756.2284</c:v>
                </c:pt>
                <c:pt idx="187">
                  <c:v>6094.427999999999</c:v>
                </c:pt>
                <c:pt idx="188">
                  <c:v>9340.6040000000012</c:v>
                </c:pt>
                <c:pt idx="189">
                  <c:v>6212.4121999999998</c:v>
                </c:pt>
                <c:pt idx="190">
                  <c:v>14311.661400000001</c:v>
                </c:pt>
                <c:pt idx="191">
                  <c:v>6182.7339999999995</c:v>
                </c:pt>
                <c:pt idx="192">
                  <c:v>3197.8148000000001</c:v>
                </c:pt>
                <c:pt idx="193">
                  <c:v>11474.142000000002</c:v>
                </c:pt>
                <c:pt idx="194">
                  <c:v>4092.1285999999991</c:v>
                </c:pt>
                <c:pt idx="195">
                  <c:v>3156.1617999999989</c:v>
                </c:pt>
                <c:pt idx="196">
                  <c:v>9010.5159999999996</c:v>
                </c:pt>
                <c:pt idx="197">
                  <c:v>9254.3320000000022</c:v>
                </c:pt>
                <c:pt idx="198">
                  <c:v>7523.1710000000003</c:v>
                </c:pt>
                <c:pt idx="199">
                  <c:v>17500.226600000002</c:v>
                </c:pt>
                <c:pt idx="200">
                  <c:v>3628.9121999999998</c:v>
                </c:pt>
                <c:pt idx="201">
                  <c:v>11158.384599999999</c:v>
                </c:pt>
                <c:pt idx="202">
                  <c:v>11709.775700000002</c:v>
                </c:pt>
                <c:pt idx="203">
                  <c:v>30891.721599999997</c:v>
                </c:pt>
                <c:pt idx="204">
                  <c:v>7553.2560000000003</c:v>
                </c:pt>
                <c:pt idx="205">
                  <c:v>4949.4675999999999</c:v>
                </c:pt>
                <c:pt idx="206">
                  <c:v>12186.988000000001</c:v>
                </c:pt>
                <c:pt idx="207">
                  <c:v>30364.614799999996</c:v>
                </c:pt>
                <c:pt idx="208">
                  <c:v>14899.896000000001</c:v>
                </c:pt>
                <c:pt idx="209">
                  <c:v>11890.764599999999</c:v>
                </c:pt>
                <c:pt idx="210">
                  <c:v>4164.07</c:v>
                </c:pt>
                <c:pt idx="211">
                  <c:v>8670.1525000000001</c:v>
                </c:pt>
                <c:pt idx="212">
                  <c:v>3797.88</c:v>
                </c:pt>
                <c:pt idx="213">
                  <c:v>5830.874600000001</c:v>
                </c:pt>
                <c:pt idx="214">
                  <c:v>9969.6779999999999</c:v>
                </c:pt>
                <c:pt idx="215">
                  <c:v>10864.602000000001</c:v>
                </c:pt>
                <c:pt idx="216">
                  <c:v>10699.092000000001</c:v>
                </c:pt>
                <c:pt idx="217">
                  <c:v>2893.4220000000005</c:v>
                </c:pt>
                <c:pt idx="218">
                  <c:v>4756.2284</c:v>
                </c:pt>
                <c:pt idx="219">
                  <c:v>2152.5842000000002</c:v>
                </c:pt>
                <c:pt idx="220">
                  <c:v>7998.6840000000011</c:v>
                </c:pt>
                <c:pt idx="221">
                  <c:v>12767.375</c:v>
                </c:pt>
                <c:pt idx="222">
                  <c:v>6580.0259999999998</c:v>
                </c:pt>
                <c:pt idx="223">
                  <c:v>28426.815999999999</c:v>
                </c:pt>
                <c:pt idx="224">
                  <c:v>31208.9028</c:v>
                </c:pt>
                <c:pt idx="225">
                  <c:v>13480.017600000001</c:v>
                </c:pt>
                <c:pt idx="226">
                  <c:v>7804.6312000000016</c:v>
                </c:pt>
                <c:pt idx="227">
                  <c:v>16752.558199999999</c:v>
                </c:pt>
                <c:pt idx="228">
                  <c:v>9164.8777000000009</c:v>
                </c:pt>
                <c:pt idx="229">
                  <c:v>8794.4292000000005</c:v>
                </c:pt>
                <c:pt idx="230">
                  <c:v>10841.4789</c:v>
                </c:pt>
                <c:pt idx="231">
                  <c:v>12631.7466</c:v>
                </c:pt>
                <c:pt idx="232">
                  <c:v>-821.78399999999965</c:v>
                </c:pt>
                <c:pt idx="233">
                  <c:v>12529.11</c:v>
                </c:pt>
                <c:pt idx="234">
                  <c:v>6432.1602000000012</c:v>
                </c:pt>
                <c:pt idx="235">
                  <c:v>29939.534399999997</c:v>
                </c:pt>
                <c:pt idx="236">
                  <c:v>1697.2745999999997</c:v>
                </c:pt>
                <c:pt idx="237">
                  <c:v>8682.3177999999989</c:v>
                </c:pt>
                <c:pt idx="238">
                  <c:v>26644.671399999999</c:v>
                </c:pt>
                <c:pt idx="239">
                  <c:v>11938.231200000002</c:v>
                </c:pt>
                <c:pt idx="240">
                  <c:v>30041.823399999997</c:v>
                </c:pt>
                <c:pt idx="241">
                  <c:v>4143.3877000000011</c:v>
                </c:pt>
                <c:pt idx="242">
                  <c:v>11277.996000000001</c:v>
                </c:pt>
                <c:pt idx="243">
                  <c:v>10046.415999999997</c:v>
                </c:pt>
                <c:pt idx="244">
                  <c:v>37598.414799999999</c:v>
                </c:pt>
                <c:pt idx="245">
                  <c:v>12021.1304</c:v>
                </c:pt>
                <c:pt idx="246">
                  <c:v>16071.831200000002</c:v>
                </c:pt>
                <c:pt idx="247">
                  <c:v>6086.9871999999987</c:v>
                </c:pt>
                <c:pt idx="248">
                  <c:v>142.3779999999997</c:v>
                </c:pt>
                <c:pt idx="249">
                  <c:v>5237.3645000000006</c:v>
                </c:pt>
                <c:pt idx="250">
                  <c:v>22722.505799999999</c:v>
                </c:pt>
                <c:pt idx="251">
                  <c:v>38985.563999999998</c:v>
                </c:pt>
                <c:pt idx="252">
                  <c:v>37285.564200000001</c:v>
                </c:pt>
                <c:pt idx="253">
                  <c:v>5132.7659999999996</c:v>
                </c:pt>
                <c:pt idx="254">
                  <c:v>35510.381500000003</c:v>
                </c:pt>
                <c:pt idx="255">
                  <c:v>10831.6823</c:v>
                </c:pt>
                <c:pt idx="256">
                  <c:v>37621.872600000002</c:v>
                </c:pt>
                <c:pt idx="257">
                  <c:v>11038.163</c:v>
                </c:pt>
                <c:pt idx="258">
                  <c:v>9502.8132999999998</c:v>
                </c:pt>
                <c:pt idx="259">
                  <c:v>27531.078399999999</c:v>
                </c:pt>
                <c:pt idx="260">
                  <c:v>11555.414000000001</c:v>
                </c:pt>
                <c:pt idx="261">
                  <c:v>26209.446799999998</c:v>
                </c:pt>
                <c:pt idx="262">
                  <c:v>33692.876399999994</c:v>
                </c:pt>
                <c:pt idx="263">
                  <c:v>29097.064099999996</c:v>
                </c:pt>
                <c:pt idx="264">
                  <c:v>14263.381200000002</c:v>
                </c:pt>
                <c:pt idx="265">
                  <c:v>37750.466999999997</c:v>
                </c:pt>
                <c:pt idx="266">
                  <c:v>29186.865999999998</c:v>
                </c:pt>
                <c:pt idx="267">
                  <c:v>14051.552900000002</c:v>
                </c:pt>
                <c:pt idx="268">
                  <c:v>9751.9640000000018</c:v>
                </c:pt>
                <c:pt idx="269">
                  <c:v>9429.3168000000005</c:v>
                </c:pt>
                <c:pt idx="270">
                  <c:v>2518.3674000000001</c:v>
                </c:pt>
                <c:pt idx="271">
                  <c:v>36249.054000000004</c:v>
                </c:pt>
                <c:pt idx="272">
                  <c:v>10849.050999999999</c:v>
                </c:pt>
                <c:pt idx="273">
                  <c:v>10189.964100000001</c:v>
                </c:pt>
                <c:pt idx="274">
                  <c:v>3760.7610000000013</c:v>
                </c:pt>
                <c:pt idx="275">
                  <c:v>9148.9920000000002</c:v>
                </c:pt>
                <c:pt idx="276">
                  <c:v>53.737299999999777</c:v>
                </c:pt>
                <c:pt idx="277">
                  <c:v>1974.8960000000006</c:v>
                </c:pt>
                <c:pt idx="278">
                  <c:v>13863.3858</c:v>
                </c:pt>
                <c:pt idx="279">
                  <c:v>8614.8511999999992</c:v>
                </c:pt>
                <c:pt idx="280">
                  <c:v>31774.5524</c:v>
                </c:pt>
                <c:pt idx="281">
                  <c:v>39262.096299999997</c:v>
                </c:pt>
                <c:pt idx="282">
                  <c:v>5082.0579000000007</c:v>
                </c:pt>
                <c:pt idx="283">
                  <c:v>13018.152900000003</c:v>
                </c:pt>
                <c:pt idx="284">
                  <c:v>11871.433999999999</c:v>
                </c:pt>
                <c:pt idx="285">
                  <c:v>8896.8624</c:v>
                </c:pt>
                <c:pt idx="286">
                  <c:v>15568.241399999999</c:v>
                </c:pt>
                <c:pt idx="287">
                  <c:v>13164.404399999999</c:v>
                </c:pt>
                <c:pt idx="288">
                  <c:v>39371.970300000001</c:v>
                </c:pt>
                <c:pt idx="289">
                  <c:v>10378.538</c:v>
                </c:pt>
                <c:pt idx="290">
                  <c:v>6355.2780000000002</c:v>
                </c:pt>
                <c:pt idx="291">
                  <c:v>5444.1927999999998</c:v>
                </c:pt>
                <c:pt idx="292">
                  <c:v>33317.270799999998</c:v>
                </c:pt>
                <c:pt idx="293">
                  <c:v>3380.7064000000009</c:v>
                </c:pt>
                <c:pt idx="294">
                  <c:v>3527.4960000000001</c:v>
                </c:pt>
                <c:pt idx="295">
                  <c:v>534.05979999999909</c:v>
                </c:pt>
                <c:pt idx="296">
                  <c:v>26218.573999999997</c:v>
                </c:pt>
                <c:pt idx="297">
                  <c:v>32740.138199999998</c:v>
                </c:pt>
                <c:pt idx="298">
                  <c:v>31399.497799999997</c:v>
                </c:pt>
                <c:pt idx="299">
                  <c:v>10116.4676</c:v>
                </c:pt>
                <c:pt idx="300">
                  <c:v>6602.6110000000008</c:v>
                </c:pt>
                <c:pt idx="301">
                  <c:v>33419.3822</c:v>
                </c:pt>
                <c:pt idx="302">
                  <c:v>14867.370200000001</c:v>
                </c:pt>
                <c:pt idx="303">
                  <c:v>6230.8700000000008</c:v>
                </c:pt>
                <c:pt idx="304">
                  <c:v>15278.119999999999</c:v>
                </c:pt>
                <c:pt idx="305">
                  <c:v>6596.5218999999988</c:v>
                </c:pt>
                <c:pt idx="306">
                  <c:v>4520.26</c:v>
                </c:pt>
                <c:pt idx="307">
                  <c:v>6850.2066000000004</c:v>
                </c:pt>
                <c:pt idx="308">
                  <c:v>14561.4223</c:v>
                </c:pt>
                <c:pt idx="309">
                  <c:v>9608.0812000000005</c:v>
                </c:pt>
                <c:pt idx="310">
                  <c:v>9924.0420000000013</c:v>
                </c:pt>
                <c:pt idx="311">
                  <c:v>1324.2539999999999</c:v>
                </c:pt>
                <c:pt idx="312">
                  <c:v>34991.109400000001</c:v>
                </c:pt>
                <c:pt idx="313">
                  <c:v>12545.7372</c:v>
                </c:pt>
                <c:pt idx="314">
                  <c:v>29436.147999999997</c:v>
                </c:pt>
                <c:pt idx="315">
                  <c:v>12509.025</c:v>
                </c:pt>
                <c:pt idx="316">
                  <c:v>11667.3091</c:v>
                </c:pt>
                <c:pt idx="317">
                  <c:v>12877.9905</c:v>
                </c:pt>
                <c:pt idx="318">
                  <c:v>8698.9579000000012</c:v>
                </c:pt>
                <c:pt idx="319">
                  <c:v>8612.5416999999998</c:v>
                </c:pt>
                <c:pt idx="320">
                  <c:v>5376.7854000000007</c:v>
                </c:pt>
                <c:pt idx="321">
                  <c:v>4669.1427999999996</c:v>
                </c:pt>
                <c:pt idx="322">
                  <c:v>31057.985999999997</c:v>
                </c:pt>
                <c:pt idx="323">
                  <c:v>16194.073899999999</c:v>
                </c:pt>
                <c:pt idx="324">
                  <c:v>4685.3039999999992</c:v>
                </c:pt>
                <c:pt idx="325">
                  <c:v>9674.7470999999987</c:v>
                </c:pt>
                <c:pt idx="326">
                  <c:v>2927.6342000000004</c:v>
                </c:pt>
                <c:pt idx="327">
                  <c:v>35666.429599999996</c:v>
                </c:pt>
                <c:pt idx="328">
                  <c:v>39741.546000000002</c:v>
                </c:pt>
                <c:pt idx="329">
                  <c:v>13582.044000000002</c:v>
                </c:pt>
                <c:pt idx="330">
                  <c:v>39770.4827</c:v>
                </c:pt>
                <c:pt idx="331">
                  <c:v>34638.377200000003</c:v>
                </c:pt>
                <c:pt idx="332">
                  <c:v>14184.143200000002</c:v>
                </c:pt>
                <c:pt idx="333">
                  <c:v>12153.720700000002</c:v>
                </c:pt>
                <c:pt idx="334">
                  <c:v>10952.0944</c:v>
                </c:pt>
                <c:pt idx="335">
                  <c:v>15998</c:v>
                </c:pt>
                <c:pt idx="336">
                  <c:v>12240.0648</c:v>
                </c:pt>
                <c:pt idx="337">
                  <c:v>13319.711000000001</c:v>
                </c:pt>
                <c:pt idx="338">
                  <c:v>35658.115999999995</c:v>
                </c:pt>
                <c:pt idx="339">
                  <c:v>9238.9843999999994</c:v>
                </c:pt>
                <c:pt idx="340">
                  <c:v>3517.9620000000004</c:v>
                </c:pt>
                <c:pt idx="341">
                  <c:v>14087.930399999999</c:v>
                </c:pt>
                <c:pt idx="342">
                  <c:v>12803.011000000002</c:v>
                </c:pt>
                <c:pt idx="343">
                  <c:v>16444.1103</c:v>
                </c:pt>
                <c:pt idx="344">
                  <c:v>14290.5594</c:v>
                </c:pt>
                <c:pt idx="345">
                  <c:v>6617.7552000000014</c:v>
                </c:pt>
                <c:pt idx="346">
                  <c:v>8377.9250000000011</c:v>
                </c:pt>
                <c:pt idx="347">
                  <c:v>10988.471899999999</c:v>
                </c:pt>
                <c:pt idx="348">
                  <c:v>7339.7284</c:v>
                </c:pt>
                <c:pt idx="349">
                  <c:v>2299.3017000000009</c:v>
                </c:pt>
                <c:pt idx="350">
                  <c:v>10668.803599999999</c:v>
                </c:pt>
                <c:pt idx="351">
                  <c:v>9613.0220000000008</c:v>
                </c:pt>
                <c:pt idx="352">
                  <c:v>5099.1639999999998</c:v>
                </c:pt>
                <c:pt idx="353">
                  <c:v>8220.8598999999995</c:v>
                </c:pt>
                <c:pt idx="354">
                  <c:v>5289.5556000000006</c:v>
                </c:pt>
                <c:pt idx="355">
                  <c:v>9201.6620000000003</c:v>
                </c:pt>
                <c:pt idx="356">
                  <c:v>14268.177799999999</c:v>
                </c:pt>
                <c:pt idx="357">
                  <c:v>10153.586599999999</c:v>
                </c:pt>
                <c:pt idx="358">
                  <c:v>7710.3081999999986</c:v>
                </c:pt>
                <c:pt idx="359">
                  <c:v>-150.1842000000006</c:v>
                </c:pt>
                <c:pt idx="360">
                  <c:v>11180.155999999999</c:v>
                </c:pt>
                <c:pt idx="361">
                  <c:v>7261.7699999999986</c:v>
                </c:pt>
                <c:pt idx="362">
                  <c:v>24352.453999999998</c:v>
                </c:pt>
                <c:pt idx="363">
                  <c:v>2369.6880000000001</c:v>
                </c:pt>
                <c:pt idx="364">
                  <c:v>966.98779999999988</c:v>
                </c:pt>
                <c:pt idx="365">
                  <c:v>10965.7556</c:v>
                </c:pt>
                <c:pt idx="366">
                  <c:v>13246.956</c:v>
                </c:pt>
                <c:pt idx="367">
                  <c:v>7354.9447</c:v>
                </c:pt>
                <c:pt idx="368">
                  <c:v>10058.115300000001</c:v>
                </c:pt>
                <c:pt idx="369">
                  <c:v>2838.7179999999998</c:v>
                </c:pt>
                <c:pt idx="370">
                  <c:v>11052.171800000002</c:v>
                </c:pt>
                <c:pt idx="371">
                  <c:v>10373.3346</c:v>
                </c:pt>
                <c:pt idx="372">
                  <c:v>9895.9781000000003</c:v>
                </c:pt>
                <c:pt idx="373">
                  <c:v>29644.327999999998</c:v>
                </c:pt>
                <c:pt idx="374">
                  <c:v>4266.7065999999995</c:v>
                </c:pt>
                <c:pt idx="375">
                  <c:v>27441.696199999998</c:v>
                </c:pt>
                <c:pt idx="376">
                  <c:v>30511.607799999998</c:v>
                </c:pt>
                <c:pt idx="377">
                  <c:v>31382.522999999997</c:v>
                </c:pt>
                <c:pt idx="378">
                  <c:v>14634.177299999999</c:v>
                </c:pt>
                <c:pt idx="379">
                  <c:v>14535.799199999999</c:v>
                </c:pt>
                <c:pt idx="380">
                  <c:v>25254.484099999998</c:v>
                </c:pt>
                <c:pt idx="381">
                  <c:v>36447.568700000003</c:v>
                </c:pt>
                <c:pt idx="382">
                  <c:v>13206.320000000002</c:v>
                </c:pt>
                <c:pt idx="383">
                  <c:v>11255.266799999999</c:v>
                </c:pt>
                <c:pt idx="384">
                  <c:v>6985.2377000000015</c:v>
                </c:pt>
                <c:pt idx="385">
                  <c:v>4341.1480000000001</c:v>
                </c:pt>
                <c:pt idx="386">
                  <c:v>15863.040999999999</c:v>
                </c:pt>
                <c:pt idx="387">
                  <c:v>9539.9323000000004</c:v>
                </c:pt>
                <c:pt idx="388">
                  <c:v>2482.6722</c:v>
                </c:pt>
                <c:pt idx="389">
                  <c:v>4329.7241999999997</c:v>
                </c:pt>
                <c:pt idx="390">
                  <c:v>12214.297500000001</c:v>
                </c:pt>
                <c:pt idx="391">
                  <c:v>5283.538599999999</c:v>
                </c:pt>
                <c:pt idx="392">
                  <c:v>10914.233900000001</c:v>
                </c:pt>
                <c:pt idx="393">
                  <c:v>11143.037000000002</c:v>
                </c:pt>
                <c:pt idx="394">
                  <c:v>10663.455999999998</c:v>
                </c:pt>
                <c:pt idx="395">
                  <c:v>6792.8121000000001</c:v>
                </c:pt>
                <c:pt idx="396">
                  <c:v>10541.548000000001</c:v>
                </c:pt>
                <c:pt idx="397">
                  <c:v>3806.6003999999994</c:v>
                </c:pt>
                <c:pt idx="398">
                  <c:v>13229.922000000002</c:v>
                </c:pt>
                <c:pt idx="399">
                  <c:v>5255.3434000000007</c:v>
                </c:pt>
                <c:pt idx="400">
                  <c:v>8316.2720000000008</c:v>
                </c:pt>
                <c:pt idx="401">
                  <c:v>15655.530400000001</c:v>
                </c:pt>
                <c:pt idx="402">
                  <c:v>15520.584300000002</c:v>
                </c:pt>
                <c:pt idx="403">
                  <c:v>11438.505999999999</c:v>
                </c:pt>
                <c:pt idx="404">
                  <c:v>3087.0679999999993</c:v>
                </c:pt>
                <c:pt idx="405">
                  <c:v>14104.5576</c:v>
                </c:pt>
                <c:pt idx="406">
                  <c:v>4819.8562000000002</c:v>
                </c:pt>
                <c:pt idx="407">
                  <c:v>8215.9320000000007</c:v>
                </c:pt>
                <c:pt idx="408">
                  <c:v>5119.452400000001</c:v>
                </c:pt>
                <c:pt idx="409">
                  <c:v>6340.5406000000003</c:v>
                </c:pt>
                <c:pt idx="410">
                  <c:v>-921.31039999999939</c:v>
                </c:pt>
                <c:pt idx="411">
                  <c:v>30355.559699999998</c:v>
                </c:pt>
                <c:pt idx="412">
                  <c:v>24759.758899999997</c:v>
                </c:pt>
                <c:pt idx="413">
                  <c:v>2625.5379999999996</c:v>
                </c:pt>
                <c:pt idx="414">
                  <c:v>4574.4129999999996</c:v>
                </c:pt>
                <c:pt idx="415">
                  <c:v>10927.212800000001</c:v>
                </c:pt>
                <c:pt idx="416">
                  <c:v>12773.392</c:v>
                </c:pt>
                <c:pt idx="417">
                  <c:v>29024.322</c:v>
                </c:pt>
                <c:pt idx="418">
                  <c:v>17447.353199999998</c:v>
                </c:pt>
                <c:pt idx="419">
                  <c:v>37362.039599999996</c:v>
                </c:pt>
                <c:pt idx="420">
                  <c:v>39766.427599999995</c:v>
                </c:pt>
                <c:pt idx="421">
                  <c:v>39607.197199999995</c:v>
                </c:pt>
                <c:pt idx="422">
                  <c:v>33222.3505</c:v>
                </c:pt>
                <c:pt idx="423">
                  <c:v>4706.2617999999993</c:v>
                </c:pt>
                <c:pt idx="424">
                  <c:v>10527.014000000001</c:v>
                </c:pt>
                <c:pt idx="425">
                  <c:v>7920.0562000000009</c:v>
                </c:pt>
                <c:pt idx="426">
                  <c:v>7030.6702999999998</c:v>
                </c:pt>
                <c:pt idx="427">
                  <c:v>2454.608299999999</c:v>
                </c:pt>
                <c:pt idx="428">
                  <c:v>-611.4386999999997</c:v>
                </c:pt>
                <c:pt idx="429">
                  <c:v>5163.8680000000004</c:v>
                </c:pt>
                <c:pt idx="430">
                  <c:v>3936.822000000001</c:v>
                </c:pt>
                <c:pt idx="431">
                  <c:v>2519.0496999999996</c:v>
                </c:pt>
                <c:pt idx="432">
                  <c:v>7950.5479999999989</c:v>
                </c:pt>
                <c:pt idx="433">
                  <c:v>13720.52</c:v>
                </c:pt>
                <c:pt idx="434">
                  <c:v>5635.8768999999993</c:v>
                </c:pt>
                <c:pt idx="435">
                  <c:v>14532.282200000001</c:v>
                </c:pt>
                <c:pt idx="436">
                  <c:v>4285.7746000000006</c:v>
                </c:pt>
                <c:pt idx="437">
                  <c:v>6764.137999999999</c:v>
                </c:pt>
                <c:pt idx="438">
                  <c:v>16707.794999999998</c:v>
                </c:pt>
                <c:pt idx="439">
                  <c:v>4610.0489999999991</c:v>
                </c:pt>
                <c:pt idx="440">
                  <c:v>6906.3935999999994</c:v>
                </c:pt>
                <c:pt idx="441">
                  <c:v>31639.39</c:v>
                </c:pt>
                <c:pt idx="442">
                  <c:v>6760.680199999998</c:v>
                </c:pt>
                <c:pt idx="443">
                  <c:v>15334.510400000001</c:v>
                </c:pt>
                <c:pt idx="444">
                  <c:v>35464.948900000003</c:v>
                </c:pt>
                <c:pt idx="445">
                  <c:v>10653.922000000002</c:v>
                </c:pt>
                <c:pt idx="446">
                  <c:v>13453.042800000001</c:v>
                </c:pt>
                <c:pt idx="447">
                  <c:v>11178.673000000001</c:v>
                </c:pt>
                <c:pt idx="448">
                  <c:v>8273.601999999999</c:v>
                </c:pt>
                <c:pt idx="449">
                  <c:v>9781.0319999999992</c:v>
                </c:pt>
                <c:pt idx="450">
                  <c:v>8015.2520000000004</c:v>
                </c:pt>
                <c:pt idx="451">
                  <c:v>3988.8226000000004</c:v>
                </c:pt>
                <c:pt idx="452">
                  <c:v>2211.6779999999999</c:v>
                </c:pt>
                <c:pt idx="453">
                  <c:v>3148.5896999999986</c:v>
                </c:pt>
                <c:pt idx="454">
                  <c:v>11472.3706</c:v>
                </c:pt>
                <c:pt idx="455">
                  <c:v>15608.208000000001</c:v>
                </c:pt>
                <c:pt idx="456">
                  <c:v>12316.802800000001</c:v>
                </c:pt>
                <c:pt idx="457">
                  <c:v>12943.9149</c:v>
                </c:pt>
                <c:pt idx="458">
                  <c:v>15517.402000000002</c:v>
                </c:pt>
                <c:pt idx="459">
                  <c:v>9331.07</c:v>
                </c:pt>
                <c:pt idx="460">
                  <c:v>12785.222600000001</c:v>
                </c:pt>
                <c:pt idx="461">
                  <c:v>32875.97</c:v>
                </c:pt>
                <c:pt idx="462">
                  <c:v>16599.4169</c:v>
                </c:pt>
                <c:pt idx="463">
                  <c:v>11267.313700000002</c:v>
                </c:pt>
                <c:pt idx="464">
                  <c:v>1471.9885000000004</c:v>
                </c:pt>
                <c:pt idx="465">
                  <c:v>29271.917599999997</c:v>
                </c:pt>
                <c:pt idx="466">
                  <c:v>13160.684000000001</c:v>
                </c:pt>
                <c:pt idx="467">
                  <c:v>13719.706400000001</c:v>
                </c:pt>
                <c:pt idx="468">
                  <c:v>3531.2164000000002</c:v>
                </c:pt>
                <c:pt idx="469">
                  <c:v>876.18179999999938</c:v>
                </c:pt>
                <c:pt idx="470">
                  <c:v>5869.8834000000006</c:v>
                </c:pt>
                <c:pt idx="471">
                  <c:v>2750.0772999999981</c:v>
                </c:pt>
                <c:pt idx="472">
                  <c:v>2910.4559999999992</c:v>
                </c:pt>
                <c:pt idx="473">
                  <c:v>11246.821899999999</c:v>
                </c:pt>
                <c:pt idx="474">
                  <c:v>34452.171999999999</c:v>
                </c:pt>
                <c:pt idx="475">
                  <c:v>37258.996200000001</c:v>
                </c:pt>
                <c:pt idx="476">
                  <c:v>27759.14</c:v>
                </c:pt>
                <c:pt idx="477">
                  <c:v>6272.2475000000004</c:v>
                </c:pt>
                <c:pt idx="478">
                  <c:v>5619.8469999999998</c:v>
                </c:pt>
                <c:pt idx="479">
                  <c:v>4802.2712000000001</c:v>
                </c:pt>
                <c:pt idx="480">
                  <c:v>17862.361499999999</c:v>
                </c:pt>
                <c:pt idx="481">
                  <c:v>13058.9202</c:v>
                </c:pt>
                <c:pt idx="482">
                  <c:v>3134.1870000000008</c:v>
                </c:pt>
                <c:pt idx="483">
                  <c:v>14194.55</c:v>
                </c:pt>
                <c:pt idx="484">
                  <c:v>11802.196</c:v>
                </c:pt>
                <c:pt idx="485">
                  <c:v>6404.0962999999992</c:v>
                </c:pt>
                <c:pt idx="486">
                  <c:v>9361.9094000000005</c:v>
                </c:pt>
                <c:pt idx="487">
                  <c:v>2568.3339999999998</c:v>
                </c:pt>
                <c:pt idx="488">
                  <c:v>35899.491200000004</c:v>
                </c:pt>
                <c:pt idx="489">
                  <c:v>12117.343200000001</c:v>
                </c:pt>
                <c:pt idx="490">
                  <c:v>3874.6179999999995</c:v>
                </c:pt>
                <c:pt idx="491">
                  <c:v>12293.141600000001</c:v>
                </c:pt>
                <c:pt idx="492">
                  <c:v>1184.0915999999988</c:v>
                </c:pt>
                <c:pt idx="493">
                  <c:v>17991.027999999998</c:v>
                </c:pt>
                <c:pt idx="494">
                  <c:v>26113.233999999997</c:v>
                </c:pt>
                <c:pt idx="495">
                  <c:v>2587.1985999999997</c:v>
                </c:pt>
                <c:pt idx="496">
                  <c:v>4082.3320000000003</c:v>
                </c:pt>
                <c:pt idx="497">
                  <c:v>9285.4340000000011</c:v>
                </c:pt>
                <c:pt idx="498">
                  <c:v>7559.0696000000007</c:v>
                </c:pt>
                <c:pt idx="499">
                  <c:v>16943.094000000001</c:v>
                </c:pt>
                <c:pt idx="500">
                  <c:v>30885.907999999999</c:v>
                </c:pt>
                <c:pt idx="501">
                  <c:v>7938.3106000000007</c:v>
                </c:pt>
                <c:pt idx="502">
                  <c:v>33089.294199999997</c:v>
                </c:pt>
                <c:pt idx="503">
                  <c:v>27011.674999999999</c:v>
                </c:pt>
                <c:pt idx="504">
                  <c:v>7548.5185999999994</c:v>
                </c:pt>
                <c:pt idx="505">
                  <c:v>7895.1025000000009</c:v>
                </c:pt>
                <c:pt idx="506">
                  <c:v>4167.5870000000014</c:v>
                </c:pt>
                <c:pt idx="507">
                  <c:v>1545.4849999999997</c:v>
                </c:pt>
                <c:pt idx="508">
                  <c:v>2793.2853999999998</c:v>
                </c:pt>
                <c:pt idx="509">
                  <c:v>12385.634</c:v>
                </c:pt>
                <c:pt idx="510">
                  <c:v>13187.862200000001</c:v>
                </c:pt>
                <c:pt idx="511">
                  <c:v>6177.7931999999983</c:v>
                </c:pt>
                <c:pt idx="512">
                  <c:v>8882.3284000000003</c:v>
                </c:pt>
                <c:pt idx="513">
                  <c:v>3097.0680000000002</c:v>
                </c:pt>
                <c:pt idx="514">
                  <c:v>31572.186000000002</c:v>
                </c:pt>
                <c:pt idx="515">
                  <c:v>14821.124000000002</c:v>
                </c:pt>
                <c:pt idx="516">
                  <c:v>4882.5262000000002</c:v>
                </c:pt>
                <c:pt idx="517">
                  <c:v>9843.7149000000009</c:v>
                </c:pt>
                <c:pt idx="518">
                  <c:v>7417.2799999999988</c:v>
                </c:pt>
                <c:pt idx="519">
                  <c:v>6345.0025000000005</c:v>
                </c:pt>
                <c:pt idx="520">
                  <c:v>10160.417200000002</c:v>
                </c:pt>
                <c:pt idx="521">
                  <c:v>10753.9144</c:v>
                </c:pt>
                <c:pt idx="522">
                  <c:v>12457.503299999998</c:v>
                </c:pt>
                <c:pt idx="523">
                  <c:v>10285.4946</c:v>
                </c:pt>
                <c:pt idx="524">
                  <c:v>31653.661399999997</c:v>
                </c:pt>
                <c:pt idx="525">
                  <c:v>3921.0675999999994</c:v>
                </c:pt>
                <c:pt idx="526">
                  <c:v>3156.1617999999989</c:v>
                </c:pt>
                <c:pt idx="527">
                  <c:v>9933.5760000000009</c:v>
                </c:pt>
                <c:pt idx="528">
                  <c:v>12879.473499999998</c:v>
                </c:pt>
                <c:pt idx="529">
                  <c:v>1302.2791999999999</c:v>
                </c:pt>
                <c:pt idx="530">
                  <c:v>40523.892599999999</c:v>
                </c:pt>
                <c:pt idx="531">
                  <c:v>14619.774600000001</c:v>
                </c:pt>
                <c:pt idx="532">
                  <c:v>13213.354000000001</c:v>
                </c:pt>
                <c:pt idx="533">
                  <c:v>9548.1737999999987</c:v>
                </c:pt>
                <c:pt idx="534">
                  <c:v>17857.899599999997</c:v>
                </c:pt>
                <c:pt idx="535">
                  <c:v>7267.0455000000002</c:v>
                </c:pt>
                <c:pt idx="536">
                  <c:v>9357.637999999999</c:v>
                </c:pt>
                <c:pt idx="537">
                  <c:v>10010.314</c:v>
                </c:pt>
                <c:pt idx="538">
                  <c:v>9341.6209999999992</c:v>
                </c:pt>
                <c:pt idx="539">
                  <c:v>12176.437000000002</c:v>
                </c:pt>
                <c:pt idx="540">
                  <c:v>9336.07</c:v>
                </c:pt>
                <c:pt idx="541">
                  <c:v>3787.7357999999986</c:v>
                </c:pt>
                <c:pt idx="542">
                  <c:v>16299.485999999999</c:v>
                </c:pt>
                <c:pt idx="543">
                  <c:v>41391.028200000001</c:v>
                </c:pt>
                <c:pt idx="544">
                  <c:v>12080.224200000001</c:v>
                </c:pt>
                <c:pt idx="545">
                  <c:v>33390.576799999995</c:v>
                </c:pt>
                <c:pt idx="546">
                  <c:v>6988.2037000000018</c:v>
                </c:pt>
                <c:pt idx="547">
                  <c:v>17208.944000000003</c:v>
                </c:pt>
                <c:pt idx="548">
                  <c:v>4085.7768999999998</c:v>
                </c:pt>
                <c:pt idx="549">
                  <c:v>38172.843999999997</c:v>
                </c:pt>
                <c:pt idx="550">
                  <c:v>14588.876</c:v>
                </c:pt>
                <c:pt idx="551">
                  <c:v>5998.4185999999991</c:v>
                </c:pt>
                <c:pt idx="552">
                  <c:v>11406.938</c:v>
                </c:pt>
                <c:pt idx="553">
                  <c:v>12036.274600000001</c:v>
                </c:pt>
                <c:pt idx="554">
                  <c:v>8045.0615000000007</c:v>
                </c:pt>
                <c:pt idx="555">
                  <c:v>3369.4860000000008</c:v>
                </c:pt>
                <c:pt idx="556">
                  <c:v>11018.018799999998</c:v>
                </c:pt>
                <c:pt idx="557">
                  <c:v>8157.3042000000005</c:v>
                </c:pt>
                <c:pt idx="558">
                  <c:v>32344.257099999995</c:v>
                </c:pt>
                <c:pt idx="559">
                  <c:v>4692.6006000000007</c:v>
                </c:pt>
                <c:pt idx="560">
                  <c:v>6822.3589999999995</c:v>
                </c:pt>
                <c:pt idx="561">
                  <c:v>12848.443600000001</c:v>
                </c:pt>
                <c:pt idx="562">
                  <c:v>5194.9699999999993</c:v>
                </c:pt>
                <c:pt idx="563">
                  <c:v>15575.275400000002</c:v>
                </c:pt>
                <c:pt idx="564">
                  <c:v>3373.6723999999986</c:v>
                </c:pt>
                <c:pt idx="565">
                  <c:v>3126.6148999999996</c:v>
                </c:pt>
                <c:pt idx="566">
                  <c:v>11167.236299999999</c:v>
                </c:pt>
                <c:pt idx="567">
                  <c:v>8839.8617999999988</c:v>
                </c:pt>
                <c:pt idx="568">
                  <c:v>11314.098</c:v>
                </c:pt>
                <c:pt idx="569">
                  <c:v>37711.996299999999</c:v>
                </c:pt>
                <c:pt idx="570">
                  <c:v>5792.9420000000009</c:v>
                </c:pt>
                <c:pt idx="571">
                  <c:v>4981.6457999999993</c:v>
                </c:pt>
                <c:pt idx="572">
                  <c:v>9895.0923999999977</c:v>
                </c:pt>
                <c:pt idx="573">
                  <c:v>16215.307199999999</c:v>
                </c:pt>
                <c:pt idx="574">
                  <c:v>14125.7909</c:v>
                </c:pt>
                <c:pt idx="575">
                  <c:v>12168.1234</c:v>
                </c:pt>
                <c:pt idx="576">
                  <c:v>2764.8868000000002</c:v>
                </c:pt>
                <c:pt idx="577">
                  <c:v>32551.8269</c:v>
                </c:pt>
                <c:pt idx="578">
                  <c:v>11560.414000000001</c:v>
                </c:pt>
                <c:pt idx="579">
                  <c:v>2490.2443000000003</c:v>
                </c:pt>
                <c:pt idx="580">
                  <c:v>11894.629200000001</c:v>
                </c:pt>
                <c:pt idx="581">
                  <c:v>3156.1617999999989</c:v>
                </c:pt>
                <c:pt idx="582">
                  <c:v>12938.6986</c:v>
                </c:pt>
                <c:pt idx="583">
                  <c:v>4356.2329999999993</c:v>
                </c:pt>
                <c:pt idx="584">
                  <c:v>80.173999999999978</c:v>
                </c:pt>
                <c:pt idx="585">
                  <c:v>6051.4953999999998</c:v>
                </c:pt>
                <c:pt idx="586">
                  <c:v>452.24969999999939</c:v>
                </c:pt>
                <c:pt idx="587">
                  <c:v>30874.484199999999</c:v>
                </c:pt>
                <c:pt idx="588">
                  <c:v>15661.4882</c:v>
                </c:pt>
                <c:pt idx="589">
                  <c:v>8095.9138000000003</c:v>
                </c:pt>
                <c:pt idx="590">
                  <c:v>12737.29</c:v>
                </c:pt>
                <c:pt idx="591">
                  <c:v>6962.5214000000005</c:v>
                </c:pt>
                <c:pt idx="592">
                  <c:v>3582.4625999999989</c:v>
                </c:pt>
                <c:pt idx="593">
                  <c:v>24915.807000000001</c:v>
                </c:pt>
                <c:pt idx="594">
                  <c:v>11847.4252</c:v>
                </c:pt>
                <c:pt idx="595">
                  <c:v>11106.6595</c:v>
                </c:pt>
                <c:pt idx="596">
                  <c:v>8752.9796000000006</c:v>
                </c:pt>
                <c:pt idx="597">
                  <c:v>7858.7250000000004</c:v>
                </c:pt>
                <c:pt idx="598">
                  <c:v>9981.7120000000014</c:v>
                </c:pt>
                <c:pt idx="599">
                  <c:v>13838.6355</c:v>
                </c:pt>
                <c:pt idx="600">
                  <c:v>5563.2531999999983</c:v>
                </c:pt>
                <c:pt idx="601">
                  <c:v>11748.377700000001</c:v>
                </c:pt>
                <c:pt idx="602">
                  <c:v>11069.816000000003</c:v>
                </c:pt>
                <c:pt idx="603">
                  <c:v>17413.141</c:v>
                </c:pt>
                <c:pt idx="604">
                  <c:v>26408.296199999997</c:v>
                </c:pt>
                <c:pt idx="605">
                  <c:v>12515.041999999999</c:v>
                </c:pt>
                <c:pt idx="606">
                  <c:v>3538.7885000000006</c:v>
                </c:pt>
                <c:pt idx="607">
                  <c:v>35294.498099999997</c:v>
                </c:pt>
                <c:pt idx="608">
                  <c:v>4358.5295999999998</c:v>
                </c:pt>
                <c:pt idx="609">
                  <c:v>32201.725999999999</c:v>
                </c:pt>
                <c:pt idx="610">
                  <c:v>10010.517400000001</c:v>
                </c:pt>
                <c:pt idx="611">
                  <c:v>9374.2060000000001</c:v>
                </c:pt>
                <c:pt idx="612">
                  <c:v>3695.5780999999997</c:v>
                </c:pt>
                <c:pt idx="613">
                  <c:v>3426.6900000000005</c:v>
                </c:pt>
                <c:pt idx="614">
                  <c:v>4164.07</c:v>
                </c:pt>
                <c:pt idx="615">
                  <c:v>36229.782599999999</c:v>
                </c:pt>
                <c:pt idx="616">
                  <c:v>12094.626900000001</c:v>
                </c:pt>
                <c:pt idx="617">
                  <c:v>33315.932000000001</c:v>
                </c:pt>
                <c:pt idx="618">
                  <c:v>27901.192199999998</c:v>
                </c:pt>
                <c:pt idx="619">
                  <c:v>14481.502000000002</c:v>
                </c:pt>
                <c:pt idx="620">
                  <c:v>6249.9379999999992</c:v>
                </c:pt>
                <c:pt idx="621">
                  <c:v>32859.402000000002</c:v>
                </c:pt>
                <c:pt idx="622">
                  <c:v>8017.286000000001</c:v>
                </c:pt>
                <c:pt idx="623">
                  <c:v>27775.025699999998</c:v>
                </c:pt>
                <c:pt idx="624">
                  <c:v>12928.770700000001</c:v>
                </c:pt>
                <c:pt idx="625">
                  <c:v>4321.4106000000002</c:v>
                </c:pt>
                <c:pt idx="626">
                  <c:v>7016.2675999999992</c:v>
                </c:pt>
                <c:pt idx="627">
                  <c:v>10464.869200000001</c:v>
                </c:pt>
                <c:pt idx="628">
                  <c:v>15536.47</c:v>
                </c:pt>
                <c:pt idx="629">
                  <c:v>36176.298999999999</c:v>
                </c:pt>
                <c:pt idx="630">
                  <c:v>13653.782000000001</c:v>
                </c:pt>
                <c:pt idx="631">
                  <c:v>4046.6960000000008</c:v>
                </c:pt>
                <c:pt idx="632">
                  <c:v>7276.1006000000007</c:v>
                </c:pt>
                <c:pt idx="633">
                  <c:v>6129.119099999999</c:v>
                </c:pt>
                <c:pt idx="634">
                  <c:v>14256.754000000001</c:v>
                </c:pt>
                <c:pt idx="635">
                  <c:v>17145.663800000002</c:v>
                </c:pt>
                <c:pt idx="636">
                  <c:v>1265.1602000000003</c:v>
                </c:pt>
                <c:pt idx="637">
                  <c:v>9623.9668999999994</c:v>
                </c:pt>
                <c:pt idx="638">
                  <c:v>30984.358199999999</c:v>
                </c:pt>
                <c:pt idx="639">
                  <c:v>13669.9432</c:v>
                </c:pt>
                <c:pt idx="640">
                  <c:v>10446.208000000001</c:v>
                </c:pt>
                <c:pt idx="641">
                  <c:v>32350.3462</c:v>
                </c:pt>
                <c:pt idx="642">
                  <c:v>15041.0033</c:v>
                </c:pt>
                <c:pt idx="643">
                  <c:v>5548.7192000000005</c:v>
                </c:pt>
                <c:pt idx="644">
                  <c:v>10824.576200000001</c:v>
                </c:pt>
                <c:pt idx="645">
                  <c:v>10707.4056</c:v>
                </c:pt>
                <c:pt idx="646">
                  <c:v>6964.0044000000007</c:v>
                </c:pt>
                <c:pt idx="647">
                  <c:v>6335.9474</c:v>
                </c:pt>
                <c:pt idx="648">
                  <c:v>2247.7799999999997</c:v>
                </c:pt>
                <c:pt idx="649">
                  <c:v>13970.484300000002</c:v>
                </c:pt>
                <c:pt idx="650">
                  <c:v>14666.893600000001</c:v>
                </c:pt>
                <c:pt idx="651">
                  <c:v>14742.352000000001</c:v>
                </c:pt>
                <c:pt idx="652">
                  <c:v>10816.2626</c:v>
                </c:pt>
                <c:pt idx="653">
                  <c:v>11649.186</c:v>
                </c:pt>
                <c:pt idx="654">
                  <c:v>14923.964000000002</c:v>
                </c:pt>
                <c:pt idx="655">
                  <c:v>33997.675999999999</c:v>
                </c:pt>
                <c:pt idx="656">
                  <c:v>8637.7579999999998</c:v>
                </c:pt>
                <c:pt idx="657">
                  <c:v>6020.7281000000003</c:v>
                </c:pt>
                <c:pt idx="658">
                  <c:v>12302.938199999999</c:v>
                </c:pt>
                <c:pt idx="659">
                  <c:v>12412.0707</c:v>
                </c:pt>
                <c:pt idx="660">
                  <c:v>12764.1206</c:v>
                </c:pt>
                <c:pt idx="661">
                  <c:v>10917.6196</c:v>
                </c:pt>
                <c:pt idx="662">
                  <c:v>6810.1808000000001</c:v>
                </c:pt>
                <c:pt idx="663">
                  <c:v>3852.6431999999977</c:v>
                </c:pt>
                <c:pt idx="664">
                  <c:v>36379.419800000003</c:v>
                </c:pt>
                <c:pt idx="665">
                  <c:v>35641.141199999998</c:v>
                </c:pt>
                <c:pt idx="666">
                  <c:v>10318.834000000001</c:v>
                </c:pt>
                <c:pt idx="667">
                  <c:v>33222.3505</c:v>
                </c:pt>
                <c:pt idx="668">
                  <c:v>38669.675300000003</c:v>
                </c:pt>
                <c:pt idx="669">
                  <c:v>8338.9161999999997</c:v>
                </c:pt>
                <c:pt idx="670">
                  <c:v>6302.8113999999996</c:v>
                </c:pt>
                <c:pt idx="671">
                  <c:v>5916.9432000000006</c:v>
                </c:pt>
                <c:pt idx="672">
                  <c:v>7271.3040000000001</c:v>
                </c:pt>
                <c:pt idx="673">
                  <c:v>8973.6003999999994</c:v>
                </c:pt>
                <c:pt idx="674">
                  <c:v>37712.737800000003</c:v>
                </c:pt>
                <c:pt idx="675">
                  <c:v>7007.2125000000015</c:v>
                </c:pt>
                <c:pt idx="676">
                  <c:v>15635.386200000001</c:v>
                </c:pt>
                <c:pt idx="677">
                  <c:v>37946.146999999997</c:v>
                </c:pt>
                <c:pt idx="678">
                  <c:v>14428.832000000002</c:v>
                </c:pt>
                <c:pt idx="679">
                  <c:v>8602.0036</c:v>
                </c:pt>
                <c:pt idx="680">
                  <c:v>-429.49200000000019</c:v>
                </c:pt>
                <c:pt idx="681">
                  <c:v>-44.233999999999469</c:v>
                </c:pt>
                <c:pt idx="682">
                  <c:v>33749.326000000001</c:v>
                </c:pt>
                <c:pt idx="683">
                  <c:v>9989.9664000000012</c:v>
                </c:pt>
                <c:pt idx="684">
                  <c:v>3012.8300000000008</c:v>
                </c:pt>
                <c:pt idx="685">
                  <c:v>10639.9982</c:v>
                </c:pt>
                <c:pt idx="686">
                  <c:v>7709.5074999999997</c:v>
                </c:pt>
                <c:pt idx="687">
                  <c:v>12033.833799999999</c:v>
                </c:pt>
                <c:pt idx="688">
                  <c:v>8371.4420000000009</c:v>
                </c:pt>
                <c:pt idx="689">
                  <c:v>29352.172599999998</c:v>
                </c:pt>
                <c:pt idx="690">
                  <c:v>2668.2672000000002</c:v>
                </c:pt>
                <c:pt idx="691">
                  <c:v>12134.784000000001</c:v>
                </c:pt>
                <c:pt idx="692">
                  <c:v>3975.902900000001</c:v>
                </c:pt>
                <c:pt idx="693">
                  <c:v>2290.9881000000005</c:v>
                </c:pt>
                <c:pt idx="694">
                  <c:v>6532.3559999999998</c:v>
                </c:pt>
                <c:pt idx="695">
                  <c:v>7948.8487000000005</c:v>
                </c:pt>
                <c:pt idx="696">
                  <c:v>12471.905999999999</c:v>
                </c:pt>
                <c:pt idx="697">
                  <c:v>34405.985000000001</c:v>
                </c:pt>
                <c:pt idx="698">
                  <c:v>13690.159500000002</c:v>
                </c:pt>
                <c:pt idx="699">
                  <c:v>6889.2154</c:v>
                </c:pt>
                <c:pt idx="700">
                  <c:v>5004.027399999999</c:v>
                </c:pt>
                <c:pt idx="701">
                  <c:v>15567.499900000001</c:v>
                </c:pt>
                <c:pt idx="702">
                  <c:v>15323.9594</c:v>
                </c:pt>
                <c:pt idx="703">
                  <c:v>5731.3482000000004</c:v>
                </c:pt>
                <c:pt idx="704">
                  <c:v>10064.945900000001</c:v>
                </c:pt>
                <c:pt idx="705">
                  <c:v>7491.518</c:v>
                </c:pt>
                <c:pt idx="706">
                  <c:v>37707.941200000001</c:v>
                </c:pt>
                <c:pt idx="707">
                  <c:v>10315.723800000002</c:v>
                </c:pt>
                <c:pt idx="708">
                  <c:v>6226.8148999999994</c:v>
                </c:pt>
                <c:pt idx="709">
                  <c:v>6661.7047999999995</c:v>
                </c:pt>
                <c:pt idx="710">
                  <c:v>4331.6140000000005</c:v>
                </c:pt>
                <c:pt idx="711">
                  <c:v>8972.3208000000013</c:v>
                </c:pt>
                <c:pt idx="712">
                  <c:v>9386.1087000000007</c:v>
                </c:pt>
                <c:pt idx="713">
                  <c:v>6487.3893999999982</c:v>
                </c:pt>
                <c:pt idx="714">
                  <c:v>1962.8620000000001</c:v>
                </c:pt>
                <c:pt idx="715">
                  <c:v>13222.888000000001</c:v>
                </c:pt>
                <c:pt idx="716">
                  <c:v>8424.7222000000002</c:v>
                </c:pt>
                <c:pt idx="717">
                  <c:v>11798.416400000002</c:v>
                </c:pt>
                <c:pt idx="718">
                  <c:v>13314.3634</c:v>
                </c:pt>
                <c:pt idx="719">
                  <c:v>14118.218799999999</c:v>
                </c:pt>
                <c:pt idx="720">
                  <c:v>14555.333199999999</c:v>
                </c:pt>
                <c:pt idx="721">
                  <c:v>13809.292000000001</c:v>
                </c:pt>
                <c:pt idx="722">
                  <c:v>16383.258</c:v>
                </c:pt>
                <c:pt idx="723">
                  <c:v>4652.1679999999988</c:v>
                </c:pt>
                <c:pt idx="724">
                  <c:v>10071.776500000002</c:v>
                </c:pt>
                <c:pt idx="725">
                  <c:v>32590.500999999997</c:v>
                </c:pt>
                <c:pt idx="726">
                  <c:v>8160.2831000000006</c:v>
                </c:pt>
                <c:pt idx="727">
                  <c:v>26953.060099999999</c:v>
                </c:pt>
                <c:pt idx="728">
                  <c:v>5911.5955999999996</c:v>
                </c:pt>
                <c:pt idx="729">
                  <c:v>10547.361599999998</c:v>
                </c:pt>
                <c:pt idx="730">
                  <c:v>29332.028399999999</c:v>
                </c:pt>
                <c:pt idx="731">
                  <c:v>9081.7880000000005</c:v>
                </c:pt>
                <c:pt idx="732">
                  <c:v>4295.5119999999997</c:v>
                </c:pt>
                <c:pt idx="733">
                  <c:v>9614.1702999999998</c:v>
                </c:pt>
                <c:pt idx="734">
                  <c:v>13959.802000000001</c:v>
                </c:pt>
                <c:pt idx="735">
                  <c:v>12206.725400000001</c:v>
                </c:pt>
                <c:pt idx="736">
                  <c:v>34193.677799999998</c:v>
                </c:pt>
                <c:pt idx="737">
                  <c:v>2821.6839999999993</c:v>
                </c:pt>
                <c:pt idx="738">
                  <c:v>28505.384599999998</c:v>
                </c:pt>
                <c:pt idx="739">
                  <c:v>31228.03</c:v>
                </c:pt>
                <c:pt idx="740">
                  <c:v>7834.5257000000011</c:v>
                </c:pt>
                <c:pt idx="741">
                  <c:v>28736.352999999996</c:v>
                </c:pt>
                <c:pt idx="742">
                  <c:v>36994.557099999998</c:v>
                </c:pt>
                <c:pt idx="743">
                  <c:v>5021.6124</c:v>
                </c:pt>
                <c:pt idx="744">
                  <c:v>9864.9482000000007</c:v>
                </c:pt>
                <c:pt idx="745">
                  <c:v>11017.2773</c:v>
                </c:pt>
                <c:pt idx="746">
                  <c:v>5914.85</c:v>
                </c:pt>
                <c:pt idx="747">
                  <c:v>408.30009999999947</c:v>
                </c:pt>
                <c:pt idx="748">
                  <c:v>12072.58</c:v>
                </c:pt>
                <c:pt idx="749">
                  <c:v>5569.9525000000012</c:v>
                </c:pt>
                <c:pt idx="750">
                  <c:v>30464.547999999999</c:v>
                </c:pt>
                <c:pt idx="751">
                  <c:v>3170.5645000000004</c:v>
                </c:pt>
                <c:pt idx="752">
                  <c:v>17057.023099999999</c:v>
                </c:pt>
                <c:pt idx="753">
                  <c:v>10799.635399999999</c:v>
                </c:pt>
                <c:pt idx="754">
                  <c:v>5393.4126000000006</c:v>
                </c:pt>
                <c:pt idx="755">
                  <c:v>5340.4079000000002</c:v>
                </c:pt>
                <c:pt idx="756">
                  <c:v>5900.3160000000007</c:v>
                </c:pt>
                <c:pt idx="757">
                  <c:v>33492.806599999996</c:v>
                </c:pt>
                <c:pt idx="758">
                  <c:v>8125.3885999999993</c:v>
                </c:pt>
                <c:pt idx="759">
                  <c:v>29216.6034</c:v>
                </c:pt>
                <c:pt idx="760">
                  <c:v>5172.1815999999999</c:v>
                </c:pt>
                <c:pt idx="761">
                  <c:v>5623.3640000000005</c:v>
                </c:pt>
                <c:pt idx="762">
                  <c:v>29648.862000000001</c:v>
                </c:pt>
                <c:pt idx="763">
                  <c:v>3804.7106000000003</c:v>
                </c:pt>
                <c:pt idx="764">
                  <c:v>8189.0885000000017</c:v>
                </c:pt>
                <c:pt idx="765">
                  <c:v>13357.5715</c:v>
                </c:pt>
                <c:pt idx="766">
                  <c:v>10921.805999999999</c:v>
                </c:pt>
                <c:pt idx="767">
                  <c:v>8603.69</c:v>
                </c:pt>
                <c:pt idx="768">
                  <c:v>17615.304000000004</c:v>
                </c:pt>
                <c:pt idx="769">
                  <c:v>4607.8245000000006</c:v>
                </c:pt>
                <c:pt idx="770">
                  <c:v>15720.582000000002</c:v>
                </c:pt>
                <c:pt idx="771">
                  <c:v>10730.194</c:v>
                </c:pt>
                <c:pt idx="772">
                  <c:v>11446.819599999999</c:v>
                </c:pt>
                <c:pt idx="773">
                  <c:v>26585.577599999997</c:v>
                </c:pt>
                <c:pt idx="774">
                  <c:v>9962.6440000000002</c:v>
                </c:pt>
                <c:pt idx="775">
                  <c:v>12275.5566</c:v>
                </c:pt>
                <c:pt idx="776">
                  <c:v>9113.3559999999979</c:v>
                </c:pt>
                <c:pt idx="777">
                  <c:v>12739.311100000001</c:v>
                </c:pt>
                <c:pt idx="778">
                  <c:v>8449.866399999999</c:v>
                </c:pt>
                <c:pt idx="779">
                  <c:v>11408.2176</c:v>
                </c:pt>
                <c:pt idx="780">
                  <c:v>28034.057999999997</c:v>
                </c:pt>
                <c:pt idx="781">
                  <c:v>6179.072799999999</c:v>
                </c:pt>
                <c:pt idx="782">
                  <c:v>13096.649399999998</c:v>
                </c:pt>
                <c:pt idx="783">
                  <c:v>34196.322</c:v>
                </c:pt>
                <c:pt idx="784">
                  <c:v>5842.7052000000003</c:v>
                </c:pt>
                <c:pt idx="785">
                  <c:v>6390.9139999999989</c:v>
                </c:pt>
                <c:pt idx="786">
                  <c:v>15728.1541</c:v>
                </c:pt>
                <c:pt idx="787">
                  <c:v>5622.9571999999989</c:v>
                </c:pt>
                <c:pt idx="788">
                  <c:v>3228.1752999999999</c:v>
                </c:pt>
                <c:pt idx="789">
                  <c:v>14056.8284</c:v>
                </c:pt>
                <c:pt idx="790">
                  <c:v>11809.696</c:v>
                </c:pt>
                <c:pt idx="791">
                  <c:v>2226.2120000000004</c:v>
                </c:pt>
                <c:pt idx="792">
                  <c:v>1626.5536000000002</c:v>
                </c:pt>
                <c:pt idx="793">
                  <c:v>32887.538</c:v>
                </c:pt>
                <c:pt idx="794">
                  <c:v>8736.8184000000019</c:v>
                </c:pt>
                <c:pt idx="795">
                  <c:v>28534.19</c:v>
                </c:pt>
                <c:pt idx="796">
                  <c:v>10237.214400000001</c:v>
                </c:pt>
                <c:pt idx="797">
                  <c:v>3604.7129000000004</c:v>
                </c:pt>
                <c:pt idx="798">
                  <c:v>14012.472000000002</c:v>
                </c:pt>
                <c:pt idx="799">
                  <c:v>28931.960899999998</c:v>
                </c:pt>
                <c:pt idx="800">
                  <c:v>7726.6135999999997</c:v>
                </c:pt>
                <c:pt idx="801">
                  <c:v>16455.199399999998</c:v>
                </c:pt>
                <c:pt idx="802">
                  <c:v>1094.5060000000003</c:v>
                </c:pt>
                <c:pt idx="803">
                  <c:v>30482.4548</c:v>
                </c:pt>
                <c:pt idx="804">
                  <c:v>2920.6001999999999</c:v>
                </c:pt>
                <c:pt idx="805">
                  <c:v>11498.3413</c:v>
                </c:pt>
                <c:pt idx="806">
                  <c:v>11949.858399999999</c:v>
                </c:pt>
                <c:pt idx="807">
                  <c:v>5017.616500000001</c:v>
                </c:pt>
                <c:pt idx="808">
                  <c:v>2757.8527999999997</c:v>
                </c:pt>
                <c:pt idx="809">
                  <c:v>3228.9168</c:v>
                </c:pt>
                <c:pt idx="810">
                  <c:v>10196.925999999999</c:v>
                </c:pt>
                <c:pt idx="811">
                  <c:v>10614.158799999999</c:v>
                </c:pt>
                <c:pt idx="812">
                  <c:v>9218.8402000000024</c:v>
                </c:pt>
                <c:pt idx="813">
                  <c:v>2969.8253000000004</c:v>
                </c:pt>
                <c:pt idx="814">
                  <c:v>8742.4285999999993</c:v>
                </c:pt>
                <c:pt idx="815">
                  <c:v>3685.0991999999987</c:v>
                </c:pt>
                <c:pt idx="816">
                  <c:v>2468.2695000000003</c:v>
                </c:pt>
                <c:pt idx="817">
                  <c:v>6214.3020000000006</c:v>
                </c:pt>
                <c:pt idx="818">
                  <c:v>32962.517500000002</c:v>
                </c:pt>
                <c:pt idx="819">
                  <c:v>32270.760600000001</c:v>
                </c:pt>
                <c:pt idx="820">
                  <c:v>10840.534000000001</c:v>
                </c:pt>
                <c:pt idx="821">
                  <c:v>946.23340000000007</c:v>
                </c:pt>
                <c:pt idx="822">
                  <c:v>3065.7625999999991</c:v>
                </c:pt>
                <c:pt idx="823">
                  <c:v>9372.3162000000011</c:v>
                </c:pt>
                <c:pt idx="824">
                  <c:v>11798.416400000002</c:v>
                </c:pt>
                <c:pt idx="825">
                  <c:v>15166.021500000001</c:v>
                </c:pt>
                <c:pt idx="826">
                  <c:v>37049.595799999996</c:v>
                </c:pt>
                <c:pt idx="827">
                  <c:v>30711.605499999998</c:v>
                </c:pt>
                <c:pt idx="828">
                  <c:v>32860.215599999996</c:v>
                </c:pt>
                <c:pt idx="829">
                  <c:v>5604.8470000000016</c:v>
                </c:pt>
                <c:pt idx="830">
                  <c:v>15304.222000000002</c:v>
                </c:pt>
                <c:pt idx="831">
                  <c:v>6070.7667999999994</c:v>
                </c:pt>
                <c:pt idx="832">
                  <c:v>3383.4818999999998</c:v>
                </c:pt>
                <c:pt idx="833">
                  <c:v>14413.6878</c:v>
                </c:pt>
                <c:pt idx="834">
                  <c:v>8552.7063999999991</c:v>
                </c:pt>
                <c:pt idx="835">
                  <c:v>10771.499399999999</c:v>
                </c:pt>
                <c:pt idx="836">
                  <c:v>7831.1399999999994</c:v>
                </c:pt>
                <c:pt idx="837">
                  <c:v>12005.986200000001</c:v>
                </c:pt>
                <c:pt idx="838">
                  <c:v>5073.7442999999994</c:v>
                </c:pt>
                <c:pt idx="839">
                  <c:v>13726.537000000002</c:v>
                </c:pt>
                <c:pt idx="840">
                  <c:v>3831.482</c:v>
                </c:pt>
                <c:pt idx="841">
                  <c:v>11658.254000000001</c:v>
                </c:pt>
                <c:pt idx="842">
                  <c:v>28831.955599999998</c:v>
                </c:pt>
                <c:pt idx="843">
                  <c:v>36692.126199999999</c:v>
                </c:pt>
                <c:pt idx="844">
                  <c:v>11910.5149</c:v>
                </c:pt>
                <c:pt idx="845">
                  <c:v>38288.269</c:v>
                </c:pt>
                <c:pt idx="846">
                  <c:v>12546.144</c:v>
                </c:pt>
                <c:pt idx="847">
                  <c:v>10344.6476</c:v>
                </c:pt>
                <c:pt idx="848">
                  <c:v>3204.4420000000009</c:v>
                </c:pt>
                <c:pt idx="849">
                  <c:v>13136.3405</c:v>
                </c:pt>
                <c:pt idx="850">
                  <c:v>31826.815599999998</c:v>
                </c:pt>
                <c:pt idx="851">
                  <c:v>14538.706</c:v>
                </c:pt>
                <c:pt idx="852">
                  <c:v>35629.310599999997</c:v>
                </c:pt>
                <c:pt idx="853">
                  <c:v>9812.6850000000013</c:v>
                </c:pt>
                <c:pt idx="854">
                  <c:v>32770.091899999999</c:v>
                </c:pt>
                <c:pt idx="855">
                  <c:v>3106.601999999999</c:v>
                </c:pt>
                <c:pt idx="856">
                  <c:v>35393.342199999999</c:v>
                </c:pt>
                <c:pt idx="857">
                  <c:v>26658.332599999998</c:v>
                </c:pt>
                <c:pt idx="858">
                  <c:v>5216.3345999999992</c:v>
                </c:pt>
                <c:pt idx="859">
                  <c:v>12199.022000000001</c:v>
                </c:pt>
                <c:pt idx="860">
                  <c:v>37058.171999999999</c:v>
                </c:pt>
                <c:pt idx="861">
                  <c:v>7259.27</c:v>
                </c:pt>
                <c:pt idx="862">
                  <c:v>13372.715700000001</c:v>
                </c:pt>
                <c:pt idx="863">
                  <c:v>4209.3121000000001</c:v>
                </c:pt>
                <c:pt idx="864">
                  <c:v>9809.1679999999997</c:v>
                </c:pt>
                <c:pt idx="865">
                  <c:v>8366.9079999999994</c:v>
                </c:pt>
                <c:pt idx="866">
                  <c:v>4981.6457999999993</c:v>
                </c:pt>
                <c:pt idx="867">
                  <c:v>17050.934000000001</c:v>
                </c:pt>
                <c:pt idx="868">
                  <c:v>11849.938100000003</c:v>
                </c:pt>
                <c:pt idx="869">
                  <c:v>2749.9460000000008</c:v>
                </c:pt>
                <c:pt idx="870">
                  <c:v>12909.834000000003</c:v>
                </c:pt>
                <c:pt idx="871">
                  <c:v>4619.3796000000002</c:v>
                </c:pt>
                <c:pt idx="872">
                  <c:v>7316.0671999999995</c:v>
                </c:pt>
                <c:pt idx="873">
                  <c:v>9204.1620000000003</c:v>
                </c:pt>
                <c:pt idx="874">
                  <c:v>6896.5970000000016</c:v>
                </c:pt>
                <c:pt idx="875">
                  <c:v>3421.3424000000005</c:v>
                </c:pt>
                <c:pt idx="876">
                  <c:v>9821.2020000000011</c:v>
                </c:pt>
                <c:pt idx="877">
                  <c:v>7659.4687999999987</c:v>
                </c:pt>
                <c:pt idx="878">
                  <c:v>8283.1360000000004</c:v>
                </c:pt>
                <c:pt idx="879">
                  <c:v>7467.4500000000007</c:v>
                </c:pt>
                <c:pt idx="880">
                  <c:v>5240.6059999999998</c:v>
                </c:pt>
                <c:pt idx="881">
                  <c:v>3184.9672</c:v>
                </c:pt>
                <c:pt idx="882">
                  <c:v>1043.1877000000004</c:v>
                </c:pt>
                <c:pt idx="883">
                  <c:v>37393.811000000002</c:v>
                </c:pt>
                <c:pt idx="884">
                  <c:v>3494.8388999999997</c:v>
                </c:pt>
                <c:pt idx="885">
                  <c:v>29959.678599999999</c:v>
                </c:pt>
                <c:pt idx="886">
                  <c:v>36432.424500000001</c:v>
                </c:pt>
                <c:pt idx="887">
                  <c:v>7370.8303999999989</c:v>
                </c:pt>
                <c:pt idx="888">
                  <c:v>6702.4</c:v>
                </c:pt>
                <c:pt idx="889">
                  <c:v>13918.962600000001</c:v>
                </c:pt>
                <c:pt idx="890">
                  <c:v>37590.842700000001</c:v>
                </c:pt>
                <c:pt idx="891">
                  <c:v>7066.0307999999986</c:v>
                </c:pt>
                <c:pt idx="892">
                  <c:v>10159.6757</c:v>
                </c:pt>
                <c:pt idx="893">
                  <c:v>36948.238799999999</c:v>
                </c:pt>
                <c:pt idx="894">
                  <c:v>14737.9622</c:v>
                </c:pt>
                <c:pt idx="895">
                  <c:v>18177.64</c:v>
                </c:pt>
                <c:pt idx="896">
                  <c:v>30038.115900000001</c:v>
                </c:pt>
                <c:pt idx="897">
                  <c:v>1590.1760999999997</c:v>
                </c:pt>
                <c:pt idx="898">
                  <c:v>5905.3751999999995</c:v>
                </c:pt>
                <c:pt idx="899">
                  <c:v>644.67529999999988</c:v>
                </c:pt>
                <c:pt idx="900">
                  <c:v>8395.1753000000008</c:v>
                </c:pt>
                <c:pt idx="901">
                  <c:v>40922.608399999997</c:v>
                </c:pt>
                <c:pt idx="902">
                  <c:v>3930.470299999999</c:v>
                </c:pt>
                <c:pt idx="903">
                  <c:v>12853.647000000001</c:v>
                </c:pt>
                <c:pt idx="904">
                  <c:v>15151.212000000001</c:v>
                </c:pt>
                <c:pt idx="905">
                  <c:v>4580.5020999999997</c:v>
                </c:pt>
                <c:pt idx="906">
                  <c:v>5843.4467000000004</c:v>
                </c:pt>
                <c:pt idx="907">
                  <c:v>10159.196800000002</c:v>
                </c:pt>
                <c:pt idx="908">
                  <c:v>17388.055999999997</c:v>
                </c:pt>
                <c:pt idx="909">
                  <c:v>28612.962</c:v>
                </c:pt>
                <c:pt idx="910">
                  <c:v>3222.0861999999997</c:v>
                </c:pt>
                <c:pt idx="911">
                  <c:v>27213.634599999998</c:v>
                </c:pt>
                <c:pt idx="912">
                  <c:v>12278.7389</c:v>
                </c:pt>
                <c:pt idx="913">
                  <c:v>8653.86</c:v>
                </c:pt>
                <c:pt idx="914">
                  <c:v>4911.6071000000011</c:v>
                </c:pt>
                <c:pt idx="915">
                  <c:v>5505.3797999999997</c:v>
                </c:pt>
                <c:pt idx="916">
                  <c:v>32165.492699999999</c:v>
                </c:pt>
                <c:pt idx="917">
                  <c:v>31441.222900000001</c:v>
                </c:pt>
                <c:pt idx="918">
                  <c:v>13263.524000000001</c:v>
                </c:pt>
                <c:pt idx="919">
                  <c:v>8415.654199999999</c:v>
                </c:pt>
                <c:pt idx="920">
                  <c:v>12526.61</c:v>
                </c:pt>
                <c:pt idx="921">
                  <c:v>15076.974</c:v>
                </c:pt>
                <c:pt idx="922">
                  <c:v>8192.33</c:v>
                </c:pt>
                <c:pt idx="923">
                  <c:v>8656.4912999999997</c:v>
                </c:pt>
                <c:pt idx="924">
                  <c:v>7058.1240000000007</c:v>
                </c:pt>
                <c:pt idx="925">
                  <c:v>11637.762200000001</c:v>
                </c:pt>
                <c:pt idx="926">
                  <c:v>919.92799999999988</c:v>
                </c:pt>
                <c:pt idx="927">
                  <c:v>9710.862000000001</c:v>
                </c:pt>
                <c:pt idx="928">
                  <c:v>16930.653200000001</c:v>
                </c:pt>
                <c:pt idx="929">
                  <c:v>9965.7541999999994</c:v>
                </c:pt>
                <c:pt idx="930">
                  <c:v>9922.2705999999998</c:v>
                </c:pt>
                <c:pt idx="931">
                  <c:v>8917.2100000000009</c:v>
                </c:pt>
                <c:pt idx="932">
                  <c:v>8641.8260000000009</c:v>
                </c:pt>
                <c:pt idx="933">
                  <c:v>11338.165999999999</c:v>
                </c:pt>
                <c:pt idx="934">
                  <c:v>8564.3335999999999</c:v>
                </c:pt>
                <c:pt idx="935">
                  <c:v>12529.11</c:v>
                </c:pt>
                <c:pt idx="936">
                  <c:v>9348.9897000000001</c:v>
                </c:pt>
                <c:pt idx="937">
                  <c:v>6343.5195000000012</c:v>
                </c:pt>
                <c:pt idx="938">
                  <c:v>1526.2135999999991</c:v>
                </c:pt>
                <c:pt idx="939">
                  <c:v>11594.829600000001</c:v>
                </c:pt>
                <c:pt idx="940">
                  <c:v>602.48419999999987</c:v>
                </c:pt>
                <c:pt idx="941">
                  <c:v>15985.821800000002</c:v>
                </c:pt>
                <c:pt idx="942">
                  <c:v>5882.0487000000003</c:v>
                </c:pt>
                <c:pt idx="943">
                  <c:v>674.22220000000016</c:v>
                </c:pt>
                <c:pt idx="944">
                  <c:v>17170.138599999998</c:v>
                </c:pt>
                <c:pt idx="945">
                  <c:v>14335.526</c:v>
                </c:pt>
                <c:pt idx="946">
                  <c:v>10718.625999999998</c:v>
                </c:pt>
                <c:pt idx="947">
                  <c:v>32890.504000000001</c:v>
                </c:pt>
                <c:pt idx="948">
                  <c:v>9305.0401000000002</c:v>
                </c:pt>
                <c:pt idx="949">
                  <c:v>28390.714</c:v>
                </c:pt>
                <c:pt idx="950">
                  <c:v>9161.9117000000006</c:v>
                </c:pt>
                <c:pt idx="951">
                  <c:v>39213.277999999998</c:v>
                </c:pt>
                <c:pt idx="952">
                  <c:v>5318.4331000000011</c:v>
                </c:pt>
                <c:pt idx="953">
                  <c:v>33454.873999999996</c:v>
                </c:pt>
                <c:pt idx="954">
                  <c:v>30135.811699999998</c:v>
                </c:pt>
                <c:pt idx="955">
                  <c:v>9024.4398000000001</c:v>
                </c:pt>
                <c:pt idx="956">
                  <c:v>36224.985999999997</c:v>
                </c:pt>
                <c:pt idx="957">
                  <c:v>3266.0357999999987</c:v>
                </c:pt>
                <c:pt idx="958">
                  <c:v>34676.979200000002</c:v>
                </c:pt>
                <c:pt idx="959">
                  <c:v>12539.313400000001</c:v>
                </c:pt>
                <c:pt idx="960">
                  <c:v>5963.1173000000008</c:v>
                </c:pt>
                <c:pt idx="961">
                  <c:v>4280.9779999999992</c:v>
                </c:pt>
                <c:pt idx="962">
                  <c:v>15957.364000000001</c:v>
                </c:pt>
                <c:pt idx="963">
                  <c:v>8329.2508999999991</c:v>
                </c:pt>
                <c:pt idx="964">
                  <c:v>13602.2603</c:v>
                </c:pt>
                <c:pt idx="965">
                  <c:v>6204.3019999999997</c:v>
                </c:pt>
                <c:pt idx="966">
                  <c:v>33582.260899999994</c:v>
                </c:pt>
                <c:pt idx="967">
                  <c:v>7989.8323</c:v>
                </c:pt>
                <c:pt idx="968">
                  <c:v>2165.9699000000001</c:v>
                </c:pt>
                <c:pt idx="969">
                  <c:v>9483.2664000000004</c:v>
                </c:pt>
                <c:pt idx="970">
                  <c:v>10409.233200000001</c:v>
                </c:pt>
                <c:pt idx="971">
                  <c:v>4844.9412000000002</c:v>
                </c:pt>
                <c:pt idx="972">
                  <c:v>710.59969999999976</c:v>
                </c:pt>
                <c:pt idx="973">
                  <c:v>6238.37</c:v>
                </c:pt>
                <c:pt idx="974">
                  <c:v>6466.8384000000005</c:v>
                </c:pt>
                <c:pt idx="975">
                  <c:v>27307.622899999998</c:v>
                </c:pt>
                <c:pt idx="976">
                  <c:v>13621.663</c:v>
                </c:pt>
                <c:pt idx="977">
                  <c:v>4516.7429999999986</c:v>
                </c:pt>
                <c:pt idx="978">
                  <c:v>12798.4049</c:v>
                </c:pt>
                <c:pt idx="979">
                  <c:v>7339.7284</c:v>
                </c:pt>
                <c:pt idx="980">
                  <c:v>10602.879200000001</c:v>
                </c:pt>
                <c:pt idx="981">
                  <c:v>4165.3625000000011</c:v>
                </c:pt>
                <c:pt idx="982">
                  <c:v>28758.937999999998</c:v>
                </c:pt>
                <c:pt idx="983">
                  <c:v>5222.9617999999991</c:v>
                </c:pt>
                <c:pt idx="984">
                  <c:v>3266.7772999999979</c:v>
                </c:pt>
                <c:pt idx="985">
                  <c:v>8125.1260000000011</c:v>
                </c:pt>
                <c:pt idx="986">
                  <c:v>9208.827299999999</c:v>
                </c:pt>
                <c:pt idx="987">
                  <c:v>8957.3079000000016</c:v>
                </c:pt>
                <c:pt idx="988">
                  <c:v>8301.9285</c:v>
                </c:pt>
                <c:pt idx="989">
                  <c:v>25277.200399999998</c:v>
                </c:pt>
                <c:pt idx="990">
                  <c:v>1608.7060000000001</c:v>
                </c:pt>
                <c:pt idx="991">
                  <c:v>7207.9517000000014</c:v>
                </c:pt>
                <c:pt idx="992">
                  <c:v>11479.142000000002</c:v>
                </c:pt>
                <c:pt idx="993">
                  <c:v>7343.2453999999998</c:v>
                </c:pt>
                <c:pt idx="994">
                  <c:v>25904.515899999999</c:v>
                </c:pt>
                <c:pt idx="995">
                  <c:v>6048.0505000000003</c:v>
                </c:pt>
                <c:pt idx="996">
                  <c:v>9414.8420000000006</c:v>
                </c:pt>
                <c:pt idx="997">
                  <c:v>16470.546999999999</c:v>
                </c:pt>
                <c:pt idx="998">
                  <c:v>8545.8757999999998</c:v>
                </c:pt>
                <c:pt idx="999">
                  <c:v>6395.7826999999997</c:v>
                </c:pt>
                <c:pt idx="1000">
                  <c:v>27595.519799999998</c:v>
                </c:pt>
                <c:pt idx="1001">
                  <c:v>29065.423999999999</c:v>
                </c:pt>
                <c:pt idx="1002">
                  <c:v>2958.1260000000002</c:v>
                </c:pt>
                <c:pt idx="1003">
                  <c:v>10340.402</c:v>
                </c:pt>
                <c:pt idx="1004">
                  <c:v>6844.3338000000003</c:v>
                </c:pt>
                <c:pt idx="1005">
                  <c:v>6094.2246000000005</c:v>
                </c:pt>
                <c:pt idx="1006">
                  <c:v>5067.6552000000011</c:v>
                </c:pt>
                <c:pt idx="1007">
                  <c:v>33612.549299999999</c:v>
                </c:pt>
                <c:pt idx="1008">
                  <c:v>2962.9947000000002</c:v>
                </c:pt>
                <c:pt idx="1009">
                  <c:v>10536.9548</c:v>
                </c:pt>
                <c:pt idx="1010">
                  <c:v>8225.4660000000003</c:v>
                </c:pt>
                <c:pt idx="1011">
                  <c:v>30064.552599999999</c:v>
                </c:pt>
                <c:pt idx="1012">
                  <c:v>14859.056600000002</c:v>
                </c:pt>
                <c:pt idx="1013">
                  <c:v>11180.155999999999</c:v>
                </c:pt>
                <c:pt idx="1014">
                  <c:v>7134.862000000001</c:v>
                </c:pt>
                <c:pt idx="1015">
                  <c:v>11894.629200000001</c:v>
                </c:pt>
                <c:pt idx="1016">
                  <c:v>1294.7071000000005</c:v>
                </c:pt>
                <c:pt idx="1017">
                  <c:v>6087.3940000000002</c:v>
                </c:pt>
                <c:pt idx="1018">
                  <c:v>13823.4913</c:v>
                </c:pt>
                <c:pt idx="1019">
                  <c:v>4322.8935999999994</c:v>
                </c:pt>
                <c:pt idx="1020">
                  <c:v>13417</c:v>
                </c:pt>
                <c:pt idx="1021">
                  <c:v>28026.210399999996</c:v>
                </c:pt>
                <c:pt idx="1022">
                  <c:v>36058.721599999997</c:v>
                </c:pt>
                <c:pt idx="1023">
                  <c:v>636.69639999999981</c:v>
                </c:pt>
                <c:pt idx="1024">
                  <c:v>14971.286399999999</c:v>
                </c:pt>
                <c:pt idx="1025">
                  <c:v>4920.0519999999997</c:v>
                </c:pt>
                <c:pt idx="1026">
                  <c:v>25699.170599999998</c:v>
                </c:pt>
                <c:pt idx="1027">
                  <c:v>496.19929999999931</c:v>
                </c:pt>
                <c:pt idx="1028">
                  <c:v>12512.542000000001</c:v>
                </c:pt>
                <c:pt idx="1029">
                  <c:v>3669.8958000000002</c:v>
                </c:pt>
                <c:pt idx="1030">
                  <c:v>31935.948099999998</c:v>
                </c:pt>
                <c:pt idx="1031">
                  <c:v>37851.824000000001</c:v>
                </c:pt>
                <c:pt idx="1032">
                  <c:v>5170.6986000000006</c:v>
                </c:pt>
                <c:pt idx="1033">
                  <c:v>24052.116299999998</c:v>
                </c:pt>
                <c:pt idx="1034">
                  <c:v>16429.707600000002</c:v>
                </c:pt>
                <c:pt idx="1035">
                  <c:v>9837.77</c:v>
                </c:pt>
                <c:pt idx="1036">
                  <c:v>29907.881399999998</c:v>
                </c:pt>
                <c:pt idx="1037">
                  <c:v>33804.974900000001</c:v>
                </c:pt>
                <c:pt idx="1038">
                  <c:v>3399.3675999999996</c:v>
                </c:pt>
                <c:pt idx="1039">
                  <c:v>2122.0202999999992</c:v>
                </c:pt>
                <c:pt idx="1040">
                  <c:v>30453.255499999999</c:v>
                </c:pt>
                <c:pt idx="1041">
                  <c:v>563.60670000000027</c:v>
                </c:pt>
                <c:pt idx="1042">
                  <c:v>27405.318699999996</c:v>
                </c:pt>
                <c:pt idx="1043">
                  <c:v>3991.5260000000007</c:v>
                </c:pt>
                <c:pt idx="1044">
                  <c:v>13904.5599</c:v>
                </c:pt>
                <c:pt idx="1045">
                  <c:v>31485.913999999997</c:v>
                </c:pt>
                <c:pt idx="1046">
                  <c:v>7642.8415999999997</c:v>
                </c:pt>
                <c:pt idx="1047">
                  <c:v>34731.801599999999</c:v>
                </c:pt>
                <c:pt idx="1048">
                  <c:v>2194.7753000000002</c:v>
                </c:pt>
                <c:pt idx="1049">
                  <c:v>34964.337999999996</c:v>
                </c:pt>
                <c:pt idx="1050">
                  <c:v>11594.554099999999</c:v>
                </c:pt>
                <c:pt idx="1051">
                  <c:v>13481.8482</c:v>
                </c:pt>
                <c:pt idx="1052">
                  <c:v>10670.286599999999</c:v>
                </c:pt>
                <c:pt idx="1053">
                  <c:v>34105.515999999996</c:v>
                </c:pt>
                <c:pt idx="1054">
                  <c:v>2386.4593999999997</c:v>
                </c:pt>
                <c:pt idx="1055">
                  <c:v>11540.807900000002</c:v>
                </c:pt>
                <c:pt idx="1056">
                  <c:v>10122.688</c:v>
                </c:pt>
                <c:pt idx="1057">
                  <c:v>10246.4858</c:v>
                </c:pt>
                <c:pt idx="1058">
                  <c:v>7215.9898000000003</c:v>
                </c:pt>
                <c:pt idx="1059">
                  <c:v>7519.3063999999995</c:v>
                </c:pt>
                <c:pt idx="1060">
                  <c:v>4889.560199999999</c:v>
                </c:pt>
                <c:pt idx="1061">
                  <c:v>12149.2588</c:v>
                </c:pt>
                <c:pt idx="1062">
                  <c:v>40732.682799999995</c:v>
                </c:pt>
                <c:pt idx="1063">
                  <c:v>6927.6268999999993</c:v>
                </c:pt>
                <c:pt idx="1064">
                  <c:v>4187.6720000000005</c:v>
                </c:pt>
                <c:pt idx="1065">
                  <c:v>7452.9160000000002</c:v>
                </c:pt>
                <c:pt idx="1066">
                  <c:v>12732.1458</c:v>
                </c:pt>
                <c:pt idx="1067">
                  <c:v>12075.618100000002</c:v>
                </c:pt>
                <c:pt idx="1068">
                  <c:v>11746.153200000001</c:v>
                </c:pt>
                <c:pt idx="1069">
                  <c:v>12605.848</c:v>
                </c:pt>
                <c:pt idx="1070">
                  <c:v>33783.131399999998</c:v>
                </c:pt>
                <c:pt idx="1071">
                  <c:v>14789.483900000001</c:v>
                </c:pt>
                <c:pt idx="1072">
                  <c:v>3879.6900999999998</c:v>
                </c:pt>
                <c:pt idx="1073">
                  <c:v>11666.5676</c:v>
                </c:pt>
                <c:pt idx="1074">
                  <c:v>9936.9617000000017</c:v>
                </c:pt>
                <c:pt idx="1075">
                  <c:v>6203.6918000000005</c:v>
                </c:pt>
                <c:pt idx="1076">
                  <c:v>10828.5</c:v>
                </c:pt>
                <c:pt idx="1077">
                  <c:v>2254.6106</c:v>
                </c:pt>
                <c:pt idx="1078">
                  <c:v>29781.583599999998</c:v>
                </c:pt>
                <c:pt idx="1079">
                  <c:v>15478.393199999999</c:v>
                </c:pt>
                <c:pt idx="1080">
                  <c:v>157.72559999999976</c:v>
                </c:pt>
                <c:pt idx="1081">
                  <c:v>5657.8517000000011</c:v>
                </c:pt>
                <c:pt idx="1082">
                  <c:v>4755.5590000000002</c:v>
                </c:pt>
                <c:pt idx="1083">
                  <c:v>6797.74</c:v>
                </c:pt>
                <c:pt idx="1084">
                  <c:v>14235.6649</c:v>
                </c:pt>
                <c:pt idx="1085">
                  <c:v>28461.986000000001</c:v>
                </c:pt>
                <c:pt idx="1086">
                  <c:v>11954.464500000002</c:v>
                </c:pt>
                <c:pt idx="1087">
                  <c:v>13268.9308</c:v>
                </c:pt>
                <c:pt idx="1088">
                  <c:v>17015.7048</c:v>
                </c:pt>
                <c:pt idx="1089">
                  <c:v>10074.552000000003</c:v>
                </c:pt>
                <c:pt idx="1090">
                  <c:v>36092.933799999999</c:v>
                </c:pt>
                <c:pt idx="1091">
                  <c:v>12220.3866</c:v>
                </c:pt>
                <c:pt idx="1092">
                  <c:v>4845.8140000000012</c:v>
                </c:pt>
                <c:pt idx="1093">
                  <c:v>27833.377999999997</c:v>
                </c:pt>
                <c:pt idx="1094">
                  <c:v>12132.284000000001</c:v>
                </c:pt>
                <c:pt idx="1095">
                  <c:v>3134.1870000000008</c:v>
                </c:pt>
                <c:pt idx="1096">
                  <c:v>36743.779199999997</c:v>
                </c:pt>
                <c:pt idx="1097">
                  <c:v>4920.2554000000018</c:v>
                </c:pt>
                <c:pt idx="1098">
                  <c:v>11770.352500000001</c:v>
                </c:pt>
                <c:pt idx="1099">
                  <c:v>5763.7298000000001</c:v>
                </c:pt>
                <c:pt idx="1100">
                  <c:v>27159.1469</c:v>
                </c:pt>
                <c:pt idx="1101">
                  <c:v>11321.132000000001</c:v>
                </c:pt>
                <c:pt idx="1102">
                  <c:v>8336.6787999999979</c:v>
                </c:pt>
                <c:pt idx="1103">
                  <c:v>14939.311599999999</c:v>
                </c:pt>
                <c:pt idx="1104">
                  <c:v>7560.7559999999994</c:v>
                </c:pt>
                <c:pt idx="1105">
                  <c:v>12400.5748</c:v>
                </c:pt>
                <c:pt idx="1106">
                  <c:v>10699.833500000001</c:v>
                </c:pt>
                <c:pt idx="1107">
                  <c:v>9805.8544000000002</c:v>
                </c:pt>
                <c:pt idx="1108">
                  <c:v>4781.1099999999988</c:v>
                </c:pt>
                <c:pt idx="1109">
                  <c:v>6688.4170000000022</c:v>
                </c:pt>
                <c:pt idx="1110">
                  <c:v>12730.255999999999</c:v>
                </c:pt>
                <c:pt idx="1111">
                  <c:v>34452.027799999996</c:v>
                </c:pt>
                <c:pt idx="1112">
                  <c:v>33135.337</c:v>
                </c:pt>
                <c:pt idx="1113">
                  <c:v>4151.7013000000006</c:v>
                </c:pt>
                <c:pt idx="1114">
                  <c:v>2298.5601999999999</c:v>
                </c:pt>
                <c:pt idx="1115">
                  <c:v>13103.683400000002</c:v>
                </c:pt>
                <c:pt idx="1116">
                  <c:v>8544.3927999999996</c:v>
                </c:pt>
                <c:pt idx="1117">
                  <c:v>29519.7166</c:v>
                </c:pt>
                <c:pt idx="1118">
                  <c:v>32339.184999999998</c:v>
                </c:pt>
                <c:pt idx="1119">
                  <c:v>2688.759</c:v>
                </c:pt>
                <c:pt idx="1120">
                  <c:v>28402.747999999996</c:v>
                </c:pt>
                <c:pt idx="1121">
                  <c:v>12489.143400000001</c:v>
                </c:pt>
                <c:pt idx="1122">
                  <c:v>37851.417199999996</c:v>
                </c:pt>
                <c:pt idx="1123">
                  <c:v>5784.3529000000017</c:v>
                </c:pt>
                <c:pt idx="1124">
                  <c:v>31932.824999999997</c:v>
                </c:pt>
                <c:pt idx="1125">
                  <c:v>12809.8416</c:v>
                </c:pt>
                <c:pt idx="1126">
                  <c:v>12242.158000000001</c:v>
                </c:pt>
                <c:pt idx="1127">
                  <c:v>8928.8371999999981</c:v>
                </c:pt>
                <c:pt idx="1128">
                  <c:v>7718.7659999999996</c:v>
                </c:pt>
                <c:pt idx="1129">
                  <c:v>-572.96799999999985</c:v>
                </c:pt>
                <c:pt idx="1130">
                  <c:v>6233.1074000000008</c:v>
                </c:pt>
                <c:pt idx="1131">
                  <c:v>9984.6779999999999</c:v>
                </c:pt>
                <c:pt idx="1132">
                  <c:v>15987.2456</c:v>
                </c:pt>
                <c:pt idx="1133">
                  <c:v>7870.1617000000006</c:v>
                </c:pt>
                <c:pt idx="1134">
                  <c:v>6485.9063999999998</c:v>
                </c:pt>
                <c:pt idx="1135">
                  <c:v>10396.792400000002</c:v>
                </c:pt>
                <c:pt idx="1136">
                  <c:v>7876.3100000000013</c:v>
                </c:pt>
                <c:pt idx="1137">
                  <c:v>2364.4845999999998</c:v>
                </c:pt>
                <c:pt idx="1138">
                  <c:v>6667.3150000000005</c:v>
                </c:pt>
                <c:pt idx="1139">
                  <c:v>27708.359799999998</c:v>
                </c:pt>
                <c:pt idx="1140">
                  <c:v>13180.421400000001</c:v>
                </c:pt>
                <c:pt idx="1141">
                  <c:v>9465.0120000000006</c:v>
                </c:pt>
                <c:pt idx="1142">
                  <c:v>9899.5671999999995</c:v>
                </c:pt>
                <c:pt idx="1143">
                  <c:v>8867.4468000000015</c:v>
                </c:pt>
                <c:pt idx="1144">
                  <c:v>11696.856</c:v>
                </c:pt>
                <c:pt idx="1145">
                  <c:v>12361.290499999999</c:v>
                </c:pt>
                <c:pt idx="1146">
                  <c:v>38397.125999999997</c:v>
                </c:pt>
                <c:pt idx="1147">
                  <c:v>3828.1684000000005</c:v>
                </c:pt>
                <c:pt idx="1148">
                  <c:v>9629.59</c:v>
                </c:pt>
                <c:pt idx="1149">
                  <c:v>10189.892</c:v>
                </c:pt>
                <c:pt idx="1150">
                  <c:v>2809.1710999999987</c:v>
                </c:pt>
                <c:pt idx="1151">
                  <c:v>15063.719599999999</c:v>
                </c:pt>
                <c:pt idx="1152">
                  <c:v>33930.531199999998</c:v>
                </c:pt>
                <c:pt idx="1153">
                  <c:v>8914.8412999999982</c:v>
                </c:pt>
                <c:pt idx="1154">
                  <c:v>9820.9986000000008</c:v>
                </c:pt>
                <c:pt idx="1155">
                  <c:v>4918.4377000000004</c:v>
                </c:pt>
                <c:pt idx="1156">
                  <c:v>31561.8976</c:v>
                </c:pt>
                <c:pt idx="1157">
                  <c:v>1884.9035999999996</c:v>
                </c:pt>
                <c:pt idx="1158">
                  <c:v>3414.5117999999984</c:v>
                </c:pt>
                <c:pt idx="1159">
                  <c:v>9783.5320000000011</c:v>
                </c:pt>
                <c:pt idx="1160">
                  <c:v>10597.5316</c:v>
                </c:pt>
                <c:pt idx="1161">
                  <c:v>10620.582600000002</c:v>
                </c:pt>
                <c:pt idx="1162">
                  <c:v>8560.8165999999983</c:v>
                </c:pt>
                <c:pt idx="1163">
                  <c:v>2159.1392999999998</c:v>
                </c:pt>
                <c:pt idx="1164">
                  <c:v>8130.7361999999994</c:v>
                </c:pt>
                <c:pt idx="1165">
                  <c:v>5901.057499999999</c:v>
                </c:pt>
                <c:pt idx="1166">
                  <c:v>16015.237399999998</c:v>
                </c:pt>
                <c:pt idx="1167">
                  <c:v>3876.652</c:v>
                </c:pt>
                <c:pt idx="1168">
                  <c:v>7948.514000000001</c:v>
                </c:pt>
                <c:pt idx="1169">
                  <c:v>8899.6970999999994</c:v>
                </c:pt>
                <c:pt idx="1170">
                  <c:v>25854.477199999998</c:v>
                </c:pt>
                <c:pt idx="1171">
                  <c:v>32107.953999999998</c:v>
                </c:pt>
                <c:pt idx="1172">
                  <c:v>16235.858200000001</c:v>
                </c:pt>
                <c:pt idx="1173">
                  <c:v>7651.1552000000011</c:v>
                </c:pt>
                <c:pt idx="1174">
                  <c:v>6212.4121999999998</c:v>
                </c:pt>
                <c:pt idx="1175">
                  <c:v>2845.7520000000004</c:v>
                </c:pt>
                <c:pt idx="1176">
                  <c:v>33633.782599999999</c:v>
                </c:pt>
                <c:pt idx="1177">
                  <c:v>7589.3579999999984</c:v>
                </c:pt>
                <c:pt idx="1178">
                  <c:v>5519.1722999999993</c:v>
                </c:pt>
                <c:pt idx="1179">
                  <c:v>29975.0262</c:v>
                </c:pt>
                <c:pt idx="1180">
                  <c:v>12437.011500000001</c:v>
                </c:pt>
                <c:pt idx="1181">
                  <c:v>4241.0834999999997</c:v>
                </c:pt>
                <c:pt idx="1182">
                  <c:v>4616.0659999999998</c:v>
                </c:pt>
                <c:pt idx="1183">
                  <c:v>9643.717200000001</c:v>
                </c:pt>
                <c:pt idx="1184">
                  <c:v>27497.679799999998</c:v>
                </c:pt>
                <c:pt idx="1185">
                  <c:v>7686.7912000000006</c:v>
                </c:pt>
                <c:pt idx="1186">
                  <c:v>28941.7575</c:v>
                </c:pt>
                <c:pt idx="1187">
                  <c:v>14915.2436</c:v>
                </c:pt>
                <c:pt idx="1188">
                  <c:v>31663.195399999997</c:v>
                </c:pt>
                <c:pt idx="1189">
                  <c:v>3384.0199999999995</c:v>
                </c:pt>
                <c:pt idx="1190">
                  <c:v>6935.9404999999988</c:v>
                </c:pt>
                <c:pt idx="1191">
                  <c:v>6092.0000999999993</c:v>
                </c:pt>
                <c:pt idx="1192">
                  <c:v>13793.202900000002</c:v>
                </c:pt>
                <c:pt idx="1193">
                  <c:v>12509.766500000002</c:v>
                </c:pt>
                <c:pt idx="1194">
                  <c:v>3508.5000999999993</c:v>
                </c:pt>
                <c:pt idx="1195">
                  <c:v>2328.8486000000003</c:v>
                </c:pt>
                <c:pt idx="1196">
                  <c:v>26940.140399999997</c:v>
                </c:pt>
                <c:pt idx="1197">
                  <c:v>9760.4809999999979</c:v>
                </c:pt>
                <c:pt idx="1198">
                  <c:v>8197.4020999999993</c:v>
                </c:pt>
                <c:pt idx="1199">
                  <c:v>4766.576</c:v>
                </c:pt>
                <c:pt idx="1200">
                  <c:v>5856.3663999999999</c:v>
                </c:pt>
                <c:pt idx="1201">
                  <c:v>13174.942499999999</c:v>
                </c:pt>
                <c:pt idx="1202">
                  <c:v>4403.9621999999999</c:v>
                </c:pt>
                <c:pt idx="1203">
                  <c:v>11955.205999999998</c:v>
                </c:pt>
                <c:pt idx="1204">
                  <c:v>25829.595599999997</c:v>
                </c:pt>
                <c:pt idx="1205">
                  <c:v>3330.4771999999994</c:v>
                </c:pt>
                <c:pt idx="1206">
                  <c:v>14799.556</c:v>
                </c:pt>
                <c:pt idx="1207">
                  <c:v>32383.337999999996</c:v>
                </c:pt>
                <c:pt idx="1208">
                  <c:v>30201.736099999998</c:v>
                </c:pt>
                <c:pt idx="1209">
                  <c:v>15514.902000000002</c:v>
                </c:pt>
                <c:pt idx="1210">
                  <c:v>7636.7525000000005</c:v>
                </c:pt>
                <c:pt idx="1211">
                  <c:v>9414.8420000000006</c:v>
                </c:pt>
                <c:pt idx="1212">
                  <c:v>61.309399999999187</c:v>
                </c:pt>
                <c:pt idx="1213">
                  <c:v>12524.575999999999</c:v>
                </c:pt>
                <c:pt idx="1214">
                  <c:v>5429.7901000000002</c:v>
                </c:pt>
                <c:pt idx="1215">
                  <c:v>5557.0328</c:v>
                </c:pt>
                <c:pt idx="1216">
                  <c:v>6867.7915999999987</c:v>
                </c:pt>
                <c:pt idx="1217">
                  <c:v>7823.4957999999997</c:v>
                </c:pt>
                <c:pt idx="1218">
                  <c:v>35340.061999999998</c:v>
                </c:pt>
                <c:pt idx="1219">
                  <c:v>7946.6242000000002</c:v>
                </c:pt>
                <c:pt idx="1220">
                  <c:v>3309.2439000000004</c:v>
                </c:pt>
                <c:pt idx="1221">
                  <c:v>6833.5793999999987</c:v>
                </c:pt>
                <c:pt idx="1222">
                  <c:v>9519.7160000000003</c:v>
                </c:pt>
                <c:pt idx="1223">
                  <c:v>25456.778399999999</c:v>
                </c:pt>
                <c:pt idx="1224">
                  <c:v>6771.5788000000002</c:v>
                </c:pt>
                <c:pt idx="1225">
                  <c:v>9643.7764000000006</c:v>
                </c:pt>
                <c:pt idx="1226">
                  <c:v>3780.511300000001</c:v>
                </c:pt>
                <c:pt idx="1227">
                  <c:v>11147.8336</c:v>
                </c:pt>
                <c:pt idx="1228">
                  <c:v>13909.428600000001</c:v>
                </c:pt>
                <c:pt idx="1229">
                  <c:v>13143.1711</c:v>
                </c:pt>
                <c:pt idx="1230">
                  <c:v>36854.394699999997</c:v>
                </c:pt>
                <c:pt idx="1231">
                  <c:v>24641.905999999999</c:v>
                </c:pt>
                <c:pt idx="1232">
                  <c:v>10336.957100000001</c:v>
                </c:pt>
                <c:pt idx="1233">
                  <c:v>10964.476000000001</c:v>
                </c:pt>
                <c:pt idx="1234">
                  <c:v>9014.8466000000008</c:v>
                </c:pt>
                <c:pt idx="1235">
                  <c:v>5112.3462999999992</c:v>
                </c:pt>
                <c:pt idx="1236">
                  <c:v>11746.153200000001</c:v>
                </c:pt>
                <c:pt idx="1237">
                  <c:v>12493.139300000001</c:v>
                </c:pt>
                <c:pt idx="1238">
                  <c:v>5354.0690999999997</c:v>
                </c:pt>
                <c:pt idx="1239">
                  <c:v>8295.4326000000001</c:v>
                </c:pt>
                <c:pt idx="1240">
                  <c:v>39129.505999999994</c:v>
                </c:pt>
                <c:pt idx="1241">
                  <c:v>40724.369200000001</c:v>
                </c:pt>
                <c:pt idx="1242">
                  <c:v>1035.615600000001</c:v>
                </c:pt>
                <c:pt idx="1243">
                  <c:v>6265.0822000000007</c:v>
                </c:pt>
                <c:pt idx="1244">
                  <c:v>3750.0065999999997</c:v>
                </c:pt>
                <c:pt idx="1245">
                  <c:v>3524.996000000001</c:v>
                </c:pt>
                <c:pt idx="1246">
                  <c:v>8352.3739999999998</c:v>
                </c:pt>
                <c:pt idx="1247">
                  <c:v>6402.9480000000003</c:v>
                </c:pt>
                <c:pt idx="1248">
                  <c:v>5768.5263999999997</c:v>
                </c:pt>
                <c:pt idx="1249">
                  <c:v>31421.472600000001</c:v>
                </c:pt>
                <c:pt idx="1250">
                  <c:v>28172.796599999998</c:v>
                </c:pt>
                <c:pt idx="1251">
                  <c:v>-199.74399999999969</c:v>
                </c:pt>
                <c:pt idx="1252">
                  <c:v>26352.515999999996</c:v>
                </c:pt>
                <c:pt idx="1253">
                  <c:v>8180.2960000000003</c:v>
                </c:pt>
                <c:pt idx="1254">
                  <c:v>6138.7844000000005</c:v>
                </c:pt>
                <c:pt idx="1255">
                  <c:v>11371.768</c:v>
                </c:pt>
                <c:pt idx="1256">
                  <c:v>13225.722699999998</c:v>
                </c:pt>
                <c:pt idx="1257">
                  <c:v>11282.457900000001</c:v>
                </c:pt>
                <c:pt idx="1258">
                  <c:v>14672.779300000002</c:v>
                </c:pt>
                <c:pt idx="1259">
                  <c:v>9377.0535999999993</c:v>
                </c:pt>
                <c:pt idx="1260">
                  <c:v>3382.7403999999997</c:v>
                </c:pt>
                <c:pt idx="1261">
                  <c:v>7506.0520000000015</c:v>
                </c:pt>
                <c:pt idx="1262">
                  <c:v>8049.8709999999992</c:v>
                </c:pt>
                <c:pt idx="1263">
                  <c:v>9141.9580000000005</c:v>
                </c:pt>
                <c:pt idx="1264">
                  <c:v>11763.5219</c:v>
                </c:pt>
                <c:pt idx="1265">
                  <c:v>36618.905200000001</c:v>
                </c:pt>
                <c:pt idx="1266">
                  <c:v>12428.77</c:v>
                </c:pt>
                <c:pt idx="1267">
                  <c:v>28556.906299999999</c:v>
                </c:pt>
                <c:pt idx="1268">
                  <c:v>4257.3759999999984</c:v>
                </c:pt>
                <c:pt idx="1269">
                  <c:v>8912.2100000000009</c:v>
                </c:pt>
                <c:pt idx="1270">
                  <c:v>5998.7532999999985</c:v>
                </c:pt>
                <c:pt idx="1271">
                  <c:v>5917.6847000000007</c:v>
                </c:pt>
                <c:pt idx="1272">
                  <c:v>7779.6904000000004</c:v>
                </c:pt>
                <c:pt idx="1273">
                  <c:v>6362.9221999999991</c:v>
                </c:pt>
                <c:pt idx="1274">
                  <c:v>27827.9712</c:v>
                </c:pt>
                <c:pt idx="1275">
                  <c:v>10830.534</c:v>
                </c:pt>
                <c:pt idx="1276">
                  <c:v>3872.1180000000004</c:v>
                </c:pt>
                <c:pt idx="1277">
                  <c:v>6248.7896999999994</c:v>
                </c:pt>
                <c:pt idx="1278">
                  <c:v>32077.593499999999</c:v>
                </c:pt>
                <c:pt idx="1279">
                  <c:v>3524.3857999999991</c:v>
                </c:pt>
                <c:pt idx="1280">
                  <c:v>11500.506600000001</c:v>
                </c:pt>
                <c:pt idx="1281">
                  <c:v>33435.267899999999</c:v>
                </c:pt>
                <c:pt idx="1282">
                  <c:v>24081.663199999999</c:v>
                </c:pt>
                <c:pt idx="1283">
                  <c:v>2723.6405999999997</c:v>
                </c:pt>
                <c:pt idx="1284">
                  <c:v>39744.046000000002</c:v>
                </c:pt>
                <c:pt idx="1285">
                  <c:v>8439.866399999999</c:v>
                </c:pt>
                <c:pt idx="1286">
                  <c:v>1344.7458000000006</c:v>
                </c:pt>
                <c:pt idx="1287">
                  <c:v>6089.427999999999</c:v>
                </c:pt>
                <c:pt idx="1288">
                  <c:v>30115.857999999997</c:v>
                </c:pt>
                <c:pt idx="1289">
                  <c:v>10775.0164</c:v>
                </c:pt>
                <c:pt idx="1290">
                  <c:v>4755.5590000000002</c:v>
                </c:pt>
                <c:pt idx="1291">
                  <c:v>28457.917999999998</c:v>
                </c:pt>
                <c:pt idx="1292">
                  <c:v>1377.5342000000001</c:v>
                </c:pt>
                <c:pt idx="1293">
                  <c:v>8624.7199000000001</c:v>
                </c:pt>
                <c:pt idx="1294">
                  <c:v>11547.638500000001</c:v>
                </c:pt>
                <c:pt idx="1295">
                  <c:v>742.84999999999945</c:v>
                </c:pt>
                <c:pt idx="1296">
                  <c:v>1509.1074999999992</c:v>
                </c:pt>
                <c:pt idx="1297">
                  <c:v>4212.3502000000008</c:v>
                </c:pt>
                <c:pt idx="1298">
                  <c:v>5798.0141000000003</c:v>
                </c:pt>
                <c:pt idx="1299">
                  <c:v>1649.2699000000002</c:v>
                </c:pt>
                <c:pt idx="1300">
                  <c:v>33762.987200000003</c:v>
                </c:pt>
                <c:pt idx="1301">
                  <c:v>38315.112500000003</c:v>
                </c:pt>
                <c:pt idx="1302">
                  <c:v>1661.3760000000002</c:v>
                </c:pt>
                <c:pt idx="1303">
                  <c:v>32450.076000000001</c:v>
                </c:pt>
                <c:pt idx="1304">
                  <c:v>31198.017099999997</c:v>
                </c:pt>
                <c:pt idx="1305">
                  <c:v>3555.2843999999996</c:v>
                </c:pt>
                <c:pt idx="1306">
                  <c:v>26982.607</c:v>
                </c:pt>
                <c:pt idx="1307">
                  <c:v>29707.752399999998</c:v>
                </c:pt>
                <c:pt idx="1308">
                  <c:v>28546.223999999998</c:v>
                </c:pt>
                <c:pt idx="1309">
                  <c:v>9340.6040000000012</c:v>
                </c:pt>
                <c:pt idx="1310">
                  <c:v>7768.6013000000003</c:v>
                </c:pt>
                <c:pt idx="1311">
                  <c:v>5561.6388999999999</c:v>
                </c:pt>
                <c:pt idx="1312">
                  <c:v>10860.067999999999</c:v>
                </c:pt>
                <c:pt idx="1313">
                  <c:v>28395.714</c:v>
                </c:pt>
                <c:pt idx="1314">
                  <c:v>27802.348099999999</c:v>
                </c:pt>
                <c:pt idx="1315">
                  <c:v>2188.6861999999992</c:v>
                </c:pt>
                <c:pt idx="1316">
                  <c:v>49.072000000000116</c:v>
                </c:pt>
                <c:pt idx="1317">
                  <c:v>9908.2026000000005</c:v>
                </c:pt>
                <c:pt idx="1318">
                  <c:v>10126.2642</c:v>
                </c:pt>
                <c:pt idx="1319">
                  <c:v>6993.551300000001</c:v>
                </c:pt>
                <c:pt idx="1320">
                  <c:v>6404.0962999999992</c:v>
                </c:pt>
                <c:pt idx="1321">
                  <c:v>37015.048899999994</c:v>
                </c:pt>
                <c:pt idx="1322">
                  <c:v>16828.016599999999</c:v>
                </c:pt>
                <c:pt idx="1323">
                  <c:v>36101.247399999993</c:v>
                </c:pt>
                <c:pt idx="1324">
                  <c:v>4808.5636999999997</c:v>
                </c:pt>
                <c:pt idx="1325">
                  <c:v>14922.815700000001</c:v>
                </c:pt>
                <c:pt idx="1326">
                  <c:v>9807.3373999999985</c:v>
                </c:pt>
                <c:pt idx="1327">
                  <c:v>11249.1906</c:v>
                </c:pt>
                <c:pt idx="1328">
                  <c:v>2209.9195</c:v>
                </c:pt>
                <c:pt idx="1329">
                  <c:v>14172.982</c:v>
                </c:pt>
                <c:pt idx="1330">
                  <c:v>11465.014800000001</c:v>
                </c:pt>
                <c:pt idx="1331">
                  <c:v>5063.5279999999993</c:v>
                </c:pt>
                <c:pt idx="1332">
                  <c:v>16070.204000000002</c:v>
                </c:pt>
                <c:pt idx="1333">
                  <c:v>11283.199400000001</c:v>
                </c:pt>
                <c:pt idx="1334">
                  <c:v>3311.4684000000007</c:v>
                </c:pt>
                <c:pt idx="1335">
                  <c:v>4844.7969999999996</c:v>
                </c:pt>
                <c:pt idx="1336">
                  <c:v>2183.076</c:v>
                </c:pt>
                <c:pt idx="1337">
                  <c:v>37495.371400000004</c:v>
                </c:pt>
                <c:pt idx="1338">
                  <c:v>5374.5479999999998</c:v>
                </c:pt>
                <c:pt idx="1339">
                  <c:v>15585.826400000002</c:v>
                </c:pt>
                <c:pt idx="1340">
                  <c:v>32773.392599999999</c:v>
                </c:pt>
                <c:pt idx="1341">
                  <c:v>1293.152</c:v>
                </c:pt>
                <c:pt idx="1342">
                  <c:v>11740.8056</c:v>
                </c:pt>
                <c:pt idx="1343">
                  <c:v>2091.7318999999989</c:v>
                </c:pt>
                <c:pt idx="1344">
                  <c:v>15735.116</c:v>
                </c:pt>
                <c:pt idx="1345">
                  <c:v>31424.175999999996</c:v>
                </c:pt>
                <c:pt idx="1346">
                  <c:v>12493.139300000001</c:v>
                </c:pt>
                <c:pt idx="1347">
                  <c:v>5354.0690999999997</c:v>
                </c:pt>
                <c:pt idx="1348">
                  <c:v>8295.4326000000001</c:v>
                </c:pt>
                <c:pt idx="1349">
                  <c:v>39129.505999999994</c:v>
                </c:pt>
                <c:pt idx="1350">
                  <c:v>40724.369200000001</c:v>
                </c:pt>
                <c:pt idx="1351">
                  <c:v>1035.615600000001</c:v>
                </c:pt>
                <c:pt idx="1352">
                  <c:v>6265.0822000000007</c:v>
                </c:pt>
                <c:pt idx="1353">
                  <c:v>3750.0065999999997</c:v>
                </c:pt>
                <c:pt idx="1354">
                  <c:v>3524.996000000001</c:v>
                </c:pt>
                <c:pt idx="1355">
                  <c:v>8352.3739999999998</c:v>
                </c:pt>
                <c:pt idx="1356">
                  <c:v>6402.9480000000003</c:v>
                </c:pt>
                <c:pt idx="1357">
                  <c:v>5768.5263999999997</c:v>
                </c:pt>
                <c:pt idx="1358">
                  <c:v>31421.472600000001</c:v>
                </c:pt>
                <c:pt idx="1359">
                  <c:v>919.92799999999988</c:v>
                </c:pt>
                <c:pt idx="1360">
                  <c:v>9710.862000000001</c:v>
                </c:pt>
                <c:pt idx="1361">
                  <c:v>16930.653200000001</c:v>
                </c:pt>
                <c:pt idx="1362">
                  <c:v>9965.7541999999994</c:v>
                </c:pt>
                <c:pt idx="1363">
                  <c:v>9922.2705999999998</c:v>
                </c:pt>
                <c:pt idx="1364">
                  <c:v>8917.2100000000009</c:v>
                </c:pt>
                <c:pt idx="1365">
                  <c:v>8641.8260000000009</c:v>
                </c:pt>
                <c:pt idx="1366">
                  <c:v>11338.165999999999</c:v>
                </c:pt>
                <c:pt idx="1367">
                  <c:v>8564.3335999999999</c:v>
                </c:pt>
                <c:pt idx="1368">
                  <c:v>12529.11</c:v>
                </c:pt>
                <c:pt idx="1369">
                  <c:v>9348.9897000000001</c:v>
                </c:pt>
                <c:pt idx="1370">
                  <c:v>6343.5195000000012</c:v>
                </c:pt>
                <c:pt idx="1371">
                  <c:v>1526.2135999999991</c:v>
                </c:pt>
                <c:pt idx="1372">
                  <c:v>11594.829600000001</c:v>
                </c:pt>
                <c:pt idx="1373">
                  <c:v>602.48419999999987</c:v>
                </c:pt>
                <c:pt idx="1374">
                  <c:v>6087.3940000000002</c:v>
                </c:pt>
                <c:pt idx="1375">
                  <c:v>13823.4913</c:v>
                </c:pt>
                <c:pt idx="1376">
                  <c:v>4322.8935999999994</c:v>
                </c:pt>
                <c:pt idx="1377">
                  <c:v>13417</c:v>
                </c:pt>
                <c:pt idx="1378">
                  <c:v>28026.210399999996</c:v>
                </c:pt>
                <c:pt idx="1379">
                  <c:v>36058.721599999997</c:v>
                </c:pt>
                <c:pt idx="1380">
                  <c:v>636.69639999999981</c:v>
                </c:pt>
                <c:pt idx="1381">
                  <c:v>14971.286399999999</c:v>
                </c:pt>
                <c:pt idx="1382">
                  <c:v>4920.0519999999997</c:v>
                </c:pt>
                <c:pt idx="1383">
                  <c:v>25699.170599999998</c:v>
                </c:pt>
                <c:pt idx="1384">
                  <c:v>496.19929999999931</c:v>
                </c:pt>
                <c:pt idx="1385">
                  <c:v>12512.542000000001</c:v>
                </c:pt>
                <c:pt idx="1386">
                  <c:v>26280.777999999998</c:v>
                </c:pt>
                <c:pt idx="1387">
                  <c:v>3886.8554000000013</c:v>
                </c:pt>
                <c:pt idx="1388">
                  <c:v>6230.8700000000008</c:v>
                </c:pt>
                <c:pt idx="1389">
                  <c:v>4320.6691000000001</c:v>
                </c:pt>
                <c:pt idx="1390">
                  <c:v>5982.8675999999996</c:v>
                </c:pt>
                <c:pt idx="1391">
                  <c:v>4747.9147999999996</c:v>
                </c:pt>
                <c:pt idx="1392">
                  <c:v>11018.018799999998</c:v>
                </c:pt>
                <c:pt idx="1393">
                  <c:v>6920.0547999999999</c:v>
                </c:pt>
                <c:pt idx="1394">
                  <c:v>7570.0865999999987</c:v>
                </c:pt>
                <c:pt idx="1395">
                  <c:v>12271.166800000001</c:v>
                </c:pt>
                <c:pt idx="1396">
                  <c:v>3347.1044000000002</c:v>
                </c:pt>
                <c:pt idx="1397">
                  <c:v>36889.085800000001</c:v>
                </c:pt>
                <c:pt idx="1398">
                  <c:v>5374.5479999999998</c:v>
                </c:pt>
                <c:pt idx="1399">
                  <c:v>15585.826400000002</c:v>
                </c:pt>
                <c:pt idx="1400">
                  <c:v>32773.392599999999</c:v>
                </c:pt>
                <c:pt idx="1401">
                  <c:v>1293.152</c:v>
                </c:pt>
                <c:pt idx="1402">
                  <c:v>11740.8056</c:v>
                </c:pt>
                <c:pt idx="1403">
                  <c:v>2091.7318999999989</c:v>
                </c:pt>
                <c:pt idx="1404">
                  <c:v>15735.116</c:v>
                </c:pt>
                <c:pt idx="1405">
                  <c:v>31424.175999999996</c:v>
                </c:pt>
                <c:pt idx="1406">
                  <c:v>15432.685100000002</c:v>
                </c:pt>
                <c:pt idx="1407">
                  <c:v>6560.9579999999996</c:v>
                </c:pt>
                <c:pt idx="1408">
                  <c:v>3989.4919999999993</c:v>
                </c:pt>
                <c:pt idx="1409">
                  <c:v>31406.328399999999</c:v>
                </c:pt>
                <c:pt idx="1410">
                  <c:v>7008.6954999999998</c:v>
                </c:pt>
                <c:pt idx="1411">
                  <c:v>12597.5344</c:v>
                </c:pt>
                <c:pt idx="1412">
                  <c:v>12189.3567</c:v>
                </c:pt>
                <c:pt idx="1413">
                  <c:v>13136.3405</c:v>
                </c:pt>
                <c:pt idx="1414">
                  <c:v>82.542699999999968</c:v>
                </c:pt>
                <c:pt idx="1415">
                  <c:v>31993.545999999995</c:v>
                </c:pt>
                <c:pt idx="1416">
                  <c:v>29450.682000000001</c:v>
                </c:pt>
                <c:pt idx="1417">
                  <c:v>1568.2012999999997</c:v>
                </c:pt>
                <c:pt idx="1418">
                  <c:v>2537.2320000000009</c:v>
                </c:pt>
                <c:pt idx="1419">
                  <c:v>13814.4362</c:v>
                </c:pt>
                <c:pt idx="1420">
                  <c:v>31249.597999999998</c:v>
                </c:pt>
                <c:pt idx="1421">
                  <c:v>-5.356499999999869</c:v>
                </c:pt>
                <c:pt idx="1422">
                  <c:v>15003.884300000002</c:v>
                </c:pt>
                <c:pt idx="1423">
                  <c:v>1919.7259999999997</c:v>
                </c:pt>
                <c:pt idx="1424">
                  <c:v>33142.023399999998</c:v>
                </c:pt>
                <c:pt idx="1425">
                  <c:v>40605.368000000002</c:v>
                </c:pt>
                <c:pt idx="1426">
                  <c:v>3206.942</c:v>
                </c:pt>
                <c:pt idx="1427">
                  <c:v>8134.9225999999999</c:v>
                </c:pt>
                <c:pt idx="1428">
                  <c:v>6099.7755999999999</c:v>
                </c:pt>
                <c:pt idx="1429">
                  <c:v>7871.7759999999998</c:v>
                </c:pt>
                <c:pt idx="1430">
                  <c:v>10074.001</c:v>
                </c:pt>
                <c:pt idx="1431">
                  <c:v>14543.706</c:v>
                </c:pt>
                <c:pt idx="1432">
                  <c:v>5409.2982999999995</c:v>
                </c:pt>
                <c:pt idx="1433">
                  <c:v>6781.3754000000008</c:v>
                </c:pt>
                <c:pt idx="1434">
                  <c:v>11863.730600000003</c:v>
                </c:pt>
                <c:pt idx="1435">
                  <c:v>32943.173999999999</c:v>
                </c:pt>
                <c:pt idx="1436">
                  <c:v>4463.7974999999997</c:v>
                </c:pt>
                <c:pt idx="1437">
                  <c:v>4618.3626000000004</c:v>
                </c:pt>
                <c:pt idx="1438">
                  <c:v>33804.03</c:v>
                </c:pt>
                <c:pt idx="1439">
                  <c:v>32703.688599999998</c:v>
                </c:pt>
                <c:pt idx="1440">
                  <c:v>7990.5738000000001</c:v>
                </c:pt>
                <c:pt idx="1441">
                  <c:v>39172.714099999997</c:v>
                </c:pt>
                <c:pt idx="1442">
                  <c:v>13615.9215</c:v>
                </c:pt>
                <c:pt idx="1443">
                  <c:v>27198.083599999998</c:v>
                </c:pt>
                <c:pt idx="1444">
                  <c:v>33503.357600000003</c:v>
                </c:pt>
                <c:pt idx="1445">
                  <c:v>9129.2417000000005</c:v>
                </c:pt>
                <c:pt idx="1446">
                  <c:v>8351.967200000001</c:v>
                </c:pt>
                <c:pt idx="1447">
                  <c:v>5661.0931999999984</c:v>
                </c:pt>
                <c:pt idx="1448">
                  <c:v>12950.004000000001</c:v>
                </c:pt>
                <c:pt idx="1449">
                  <c:v>4033.5137000000004</c:v>
                </c:pt>
                <c:pt idx="1450">
                  <c:v>24834.738399999998</c:v>
                </c:pt>
                <c:pt idx="1451">
                  <c:v>2630.5379999999996</c:v>
                </c:pt>
                <c:pt idx="1452">
                  <c:v>16653.642</c:v>
                </c:pt>
                <c:pt idx="1453">
                  <c:v>7251.9012999999995</c:v>
                </c:pt>
                <c:pt idx="1454">
                  <c:v>10323.223799999998</c:v>
                </c:pt>
                <c:pt idx="1455">
                  <c:v>27386.729599999999</c:v>
                </c:pt>
                <c:pt idx="1456">
                  <c:v>27367.864999999998</c:v>
                </c:pt>
                <c:pt idx="1457">
                  <c:v>5606.33</c:v>
                </c:pt>
                <c:pt idx="1458">
                  <c:v>11165.622000000001</c:v>
                </c:pt>
                <c:pt idx="1459">
                  <c:v>13673.4602</c:v>
                </c:pt>
                <c:pt idx="1460">
                  <c:v>8622.7579999999998</c:v>
                </c:pt>
                <c:pt idx="1461">
                  <c:v>14037.1502</c:v>
                </c:pt>
                <c:pt idx="1462">
                  <c:v>5428.6418000000003</c:v>
                </c:pt>
                <c:pt idx="1463">
                  <c:v>5209.3006000000005</c:v>
                </c:pt>
                <c:pt idx="1464">
                  <c:v>6797.2610999999997</c:v>
                </c:pt>
                <c:pt idx="1465">
                  <c:v>9578.5343000000012</c:v>
                </c:pt>
                <c:pt idx="1466">
                  <c:v>5104.0326999999997</c:v>
                </c:pt>
                <c:pt idx="1467">
                  <c:v>12266.5607</c:v>
                </c:pt>
                <c:pt idx="1468">
                  <c:v>30078.9424</c:v>
                </c:pt>
                <c:pt idx="1469">
                  <c:v>13957.5646</c:v>
                </c:pt>
                <c:pt idx="1470">
                  <c:v>33077.115999999995</c:v>
                </c:pt>
                <c:pt idx="1471">
                  <c:v>31441.222900000001</c:v>
                </c:pt>
                <c:pt idx="1472">
                  <c:v>37112.003199999999</c:v>
                </c:pt>
                <c:pt idx="1473">
                  <c:v>11660.754000000001</c:v>
                </c:pt>
                <c:pt idx="1474">
                  <c:v>9245.2047999999995</c:v>
                </c:pt>
                <c:pt idx="1475">
                  <c:v>11333.979600000001</c:v>
                </c:pt>
                <c:pt idx="1476">
                  <c:v>6440.9398000000001</c:v>
                </c:pt>
                <c:pt idx="1477">
                  <c:v>10137.7009</c:v>
                </c:pt>
                <c:pt idx="1478">
                  <c:v>37215.046600000001</c:v>
                </c:pt>
                <c:pt idx="1479">
                  <c:v>8589.8253999999997</c:v>
                </c:pt>
                <c:pt idx="1480">
                  <c:v>38963.995999999999</c:v>
                </c:pt>
                <c:pt idx="1481">
                  <c:v>7667.7824000000001</c:v>
                </c:pt>
                <c:pt idx="1482">
                  <c:v>12263.726000000001</c:v>
                </c:pt>
                <c:pt idx="1483">
                  <c:v>14848.505600000002</c:v>
                </c:pt>
                <c:pt idx="1484">
                  <c:v>33367.118999999999</c:v>
                </c:pt>
                <c:pt idx="1485">
                  <c:v>28514.655999999999</c:v>
                </c:pt>
                <c:pt idx="1486">
                  <c:v>9153.9920000000002</c:v>
                </c:pt>
                <c:pt idx="1487">
                  <c:v>4402.4792000000007</c:v>
                </c:pt>
                <c:pt idx="1488">
                  <c:v>2750.0772999999981</c:v>
                </c:pt>
                <c:pt idx="1489">
                  <c:v>37759.738400000002</c:v>
                </c:pt>
                <c:pt idx="1490">
                  <c:v>6070.3600000000006</c:v>
                </c:pt>
                <c:pt idx="1491">
                  <c:v>26578.005499999999</c:v>
                </c:pt>
                <c:pt idx="1492">
                  <c:v>2475.0279999999993</c:v>
                </c:pt>
                <c:pt idx="1493">
                  <c:v>5053.2525000000005</c:v>
                </c:pt>
                <c:pt idx="1494">
                  <c:v>4915.4587999999994</c:v>
                </c:pt>
                <c:pt idx="1495">
                  <c:v>39884.411800000002</c:v>
                </c:pt>
                <c:pt idx="1496">
                  <c:v>13143.912600000001</c:v>
                </c:pt>
                <c:pt idx="1497">
                  <c:v>12179.954000000002</c:v>
                </c:pt>
                <c:pt idx="1498">
                  <c:v>7871.7759999999998</c:v>
                </c:pt>
                <c:pt idx="1499">
                  <c:v>5268.3943999999992</c:v>
                </c:pt>
                <c:pt idx="1500">
                  <c:v>12184.009099999999</c:v>
                </c:pt>
                <c:pt idx="1501">
                  <c:v>13128.026900000001</c:v>
                </c:pt>
                <c:pt idx="1502">
                  <c:v>18976.351200000001</c:v>
                </c:pt>
                <c:pt idx="1503">
                  <c:v>28876.718799999999</c:v>
                </c:pt>
                <c:pt idx="1504">
                  <c:v>9842.9734000000008</c:v>
                </c:pt>
                <c:pt idx="1505">
                  <c:v>5560.8974000000007</c:v>
                </c:pt>
                <c:pt idx="1506">
                  <c:v>11639.652000000002</c:v>
                </c:pt>
                <c:pt idx="1507">
                  <c:v>770.43499999999949</c:v>
                </c:pt>
                <c:pt idx="1508">
                  <c:v>2912.2145</c:v>
                </c:pt>
                <c:pt idx="1509">
                  <c:v>33812.546999999999</c:v>
                </c:pt>
                <c:pt idx="1510">
                  <c:v>11424.103299999999</c:v>
                </c:pt>
                <c:pt idx="1511">
                  <c:v>4403.2206999999999</c:v>
                </c:pt>
                <c:pt idx="1512">
                  <c:v>26405.185999999998</c:v>
                </c:pt>
                <c:pt idx="1513">
                  <c:v>13799.758</c:v>
                </c:pt>
                <c:pt idx="1514">
                  <c:v>26487.140299999999</c:v>
                </c:pt>
                <c:pt idx="1515">
                  <c:v>9343.1040000000012</c:v>
                </c:pt>
                <c:pt idx="1516">
                  <c:v>12219.6451</c:v>
                </c:pt>
                <c:pt idx="1517">
                  <c:v>11347.640800000001</c:v>
                </c:pt>
                <c:pt idx="1518">
                  <c:v>13591.578</c:v>
                </c:pt>
                <c:pt idx="1519">
                  <c:v>1590.1760999999997</c:v>
                </c:pt>
                <c:pt idx="1520">
                  <c:v>2853.1206999999995</c:v>
                </c:pt>
                <c:pt idx="1521">
                  <c:v>3141.2209999999995</c:v>
                </c:pt>
                <c:pt idx="1522">
                  <c:v>4247.8419999999996</c:v>
                </c:pt>
                <c:pt idx="1523">
                  <c:v>2247.0385000000006</c:v>
                </c:pt>
                <c:pt idx="1524">
                  <c:v>12605.848</c:v>
                </c:pt>
                <c:pt idx="1525">
                  <c:v>5613.83</c:v>
                </c:pt>
                <c:pt idx="1526">
                  <c:v>4490.3784000000014</c:v>
                </c:pt>
                <c:pt idx="1527">
                  <c:v>5555.5498000000007</c:v>
                </c:pt>
                <c:pt idx="1528">
                  <c:v>29347.376</c:v>
                </c:pt>
                <c:pt idx="1529">
                  <c:v>5473.7396999999992</c:v>
                </c:pt>
                <c:pt idx="1530">
                  <c:v>29368.3338</c:v>
                </c:pt>
                <c:pt idx="1531">
                  <c:v>8302.4665999999997</c:v>
                </c:pt>
                <c:pt idx="1532">
                  <c:v>34063.3249</c:v>
                </c:pt>
                <c:pt idx="1533">
                  <c:v>13644.044599999999</c:v>
                </c:pt>
                <c:pt idx="1534">
                  <c:v>14067.438599999999</c:v>
                </c:pt>
                <c:pt idx="1535">
                  <c:v>2475.0279999999993</c:v>
                </c:pt>
                <c:pt idx="1536">
                  <c:v>5280.5725999999995</c:v>
                </c:pt>
                <c:pt idx="1537">
                  <c:v>10371.504000000001</c:v>
                </c:pt>
                <c:pt idx="1538">
                  <c:v>8553.447900000001</c:v>
                </c:pt>
                <c:pt idx="1539">
                  <c:v>30813.9074</c:v>
                </c:pt>
                <c:pt idx="1540">
                  <c:v>6985.9791999999998</c:v>
                </c:pt>
                <c:pt idx="1541">
                  <c:v>12392.320400000002</c:v>
                </c:pt>
                <c:pt idx="1542">
                  <c:v>32690.578399999999</c:v>
                </c:pt>
                <c:pt idx="1543">
                  <c:v>25174.898499999999</c:v>
                </c:pt>
                <c:pt idx="1544">
                  <c:v>31495.710599999999</c:v>
                </c:pt>
                <c:pt idx="1545">
                  <c:v>10306.596600000001</c:v>
                </c:pt>
                <c:pt idx="1546">
                  <c:v>31818.502</c:v>
                </c:pt>
                <c:pt idx="1547">
                  <c:v>28806.056999999997</c:v>
                </c:pt>
                <c:pt idx="1548">
                  <c:v>15000.702000000001</c:v>
                </c:pt>
                <c:pt idx="1549">
                  <c:v>6269.0059999999994</c:v>
                </c:pt>
                <c:pt idx="1550">
                  <c:v>7510.9928</c:v>
                </c:pt>
                <c:pt idx="1551">
                  <c:v>9651.2893000000004</c:v>
                </c:pt>
                <c:pt idx="1552">
                  <c:v>5408.15</c:v>
                </c:pt>
                <c:pt idx="1553">
                  <c:v>7312.4781000000003</c:v>
                </c:pt>
                <c:pt idx="1554">
                  <c:v>3540.2714999999998</c:v>
                </c:pt>
                <c:pt idx="1555">
                  <c:v>1588.6931000000004</c:v>
                </c:pt>
                <c:pt idx="1556">
                  <c:v>17907.4594</c:v>
                </c:pt>
                <c:pt idx="1557">
                  <c:v>10816.466</c:v>
                </c:pt>
                <c:pt idx="1558">
                  <c:v>-1652.4107999999997</c:v>
                </c:pt>
                <c:pt idx="1559">
                  <c:v>8599.155999999999</c:v>
                </c:pt>
                <c:pt idx="1560">
                  <c:v>5304.7718999999988</c:v>
                </c:pt>
                <c:pt idx="1561">
                  <c:v>40696.173999999999</c:v>
                </c:pt>
                <c:pt idx="1562">
                  <c:v>7207.9517000000014</c:v>
                </c:pt>
                <c:pt idx="1563">
                  <c:v>11766.094000000001</c:v>
                </c:pt>
                <c:pt idx="1564">
                  <c:v>9605.9879999999994</c:v>
                </c:pt>
                <c:pt idx="1565">
                  <c:v>9637.6280999999999</c:v>
                </c:pt>
                <c:pt idx="1566">
                  <c:v>12611.3269</c:v>
                </c:pt>
                <c:pt idx="1567">
                  <c:v>5289.5556000000006</c:v>
                </c:pt>
                <c:pt idx="1568">
                  <c:v>621.95899999999983</c:v>
                </c:pt>
                <c:pt idx="1569">
                  <c:v>8314.8482000000004</c:v>
                </c:pt>
                <c:pt idx="1570">
                  <c:v>9646.0138000000006</c:v>
                </c:pt>
                <c:pt idx="1571">
                  <c:v>35025.452899999997</c:v>
                </c:pt>
                <c:pt idx="1572">
                  <c:v>4756.2284</c:v>
                </c:pt>
                <c:pt idx="1573">
                  <c:v>6094.427999999999</c:v>
                </c:pt>
                <c:pt idx="1574">
                  <c:v>9340.6040000000012</c:v>
                </c:pt>
                <c:pt idx="1575">
                  <c:v>6212.4121999999998</c:v>
                </c:pt>
                <c:pt idx="1576">
                  <c:v>14311.661400000001</c:v>
                </c:pt>
                <c:pt idx="1577">
                  <c:v>6182.7339999999995</c:v>
                </c:pt>
                <c:pt idx="1578">
                  <c:v>3197.8148000000001</c:v>
                </c:pt>
                <c:pt idx="1579">
                  <c:v>11474.142000000002</c:v>
                </c:pt>
                <c:pt idx="1580">
                  <c:v>4092.1285999999991</c:v>
                </c:pt>
                <c:pt idx="1581">
                  <c:v>3156.1617999999989</c:v>
                </c:pt>
                <c:pt idx="1582">
                  <c:v>9010.5159999999996</c:v>
                </c:pt>
                <c:pt idx="1583">
                  <c:v>9254.3320000000022</c:v>
                </c:pt>
                <c:pt idx="1584">
                  <c:v>7523.1710000000003</c:v>
                </c:pt>
                <c:pt idx="1585">
                  <c:v>17500.226600000002</c:v>
                </c:pt>
                <c:pt idx="1586">
                  <c:v>3628.9121999999998</c:v>
                </c:pt>
                <c:pt idx="1587">
                  <c:v>11158.384599999999</c:v>
                </c:pt>
                <c:pt idx="1588">
                  <c:v>11709.775700000002</c:v>
                </c:pt>
                <c:pt idx="1589">
                  <c:v>30891.721599999997</c:v>
                </c:pt>
                <c:pt idx="1590">
                  <c:v>7553.2560000000003</c:v>
                </c:pt>
                <c:pt idx="1591">
                  <c:v>4949.4675999999999</c:v>
                </c:pt>
                <c:pt idx="1592">
                  <c:v>12186.988000000001</c:v>
                </c:pt>
                <c:pt idx="1593">
                  <c:v>30364.614799999996</c:v>
                </c:pt>
                <c:pt idx="1594">
                  <c:v>14899.896000000001</c:v>
                </c:pt>
                <c:pt idx="1595">
                  <c:v>11890.764599999999</c:v>
                </c:pt>
                <c:pt idx="1596">
                  <c:v>4164.07</c:v>
                </c:pt>
                <c:pt idx="1597">
                  <c:v>8670.1525000000001</c:v>
                </c:pt>
                <c:pt idx="1598">
                  <c:v>3797.88</c:v>
                </c:pt>
                <c:pt idx="1599">
                  <c:v>5830.874600000001</c:v>
                </c:pt>
                <c:pt idx="1600">
                  <c:v>9969.6779999999999</c:v>
                </c:pt>
                <c:pt idx="1601">
                  <c:v>10864.602000000001</c:v>
                </c:pt>
                <c:pt idx="1602">
                  <c:v>10699.092000000001</c:v>
                </c:pt>
                <c:pt idx="1603">
                  <c:v>2893.4220000000005</c:v>
                </c:pt>
                <c:pt idx="1604">
                  <c:v>4756.2284</c:v>
                </c:pt>
                <c:pt idx="1605">
                  <c:v>2152.5842000000002</c:v>
                </c:pt>
                <c:pt idx="1606">
                  <c:v>7998.6840000000011</c:v>
                </c:pt>
                <c:pt idx="1607">
                  <c:v>12767.375</c:v>
                </c:pt>
                <c:pt idx="1608">
                  <c:v>6580.0259999999998</c:v>
                </c:pt>
                <c:pt idx="1609">
                  <c:v>28426.815999999999</c:v>
                </c:pt>
                <c:pt idx="1610">
                  <c:v>31208.9028</c:v>
                </c:pt>
                <c:pt idx="1611">
                  <c:v>13480.017600000001</c:v>
                </c:pt>
                <c:pt idx="1612">
                  <c:v>7804.6312000000016</c:v>
                </c:pt>
                <c:pt idx="1613">
                  <c:v>16752.558199999999</c:v>
                </c:pt>
                <c:pt idx="1614">
                  <c:v>9164.8777000000009</c:v>
                </c:pt>
                <c:pt idx="1615">
                  <c:v>8794.4292000000005</c:v>
                </c:pt>
                <c:pt idx="1616">
                  <c:v>10841.4789</c:v>
                </c:pt>
                <c:pt idx="1617">
                  <c:v>12631.7466</c:v>
                </c:pt>
                <c:pt idx="1618">
                  <c:v>-821.78399999999965</c:v>
                </c:pt>
                <c:pt idx="1619">
                  <c:v>12529.11</c:v>
                </c:pt>
                <c:pt idx="1620">
                  <c:v>6432.1602000000012</c:v>
                </c:pt>
                <c:pt idx="1621">
                  <c:v>29939.534399999997</c:v>
                </c:pt>
                <c:pt idx="1622">
                  <c:v>1697.2745999999997</c:v>
                </c:pt>
                <c:pt idx="1623">
                  <c:v>8682.3177999999989</c:v>
                </c:pt>
                <c:pt idx="1624">
                  <c:v>26644.671399999999</c:v>
                </c:pt>
                <c:pt idx="1625">
                  <c:v>11938.231200000002</c:v>
                </c:pt>
                <c:pt idx="1626">
                  <c:v>30041.823399999997</c:v>
                </c:pt>
                <c:pt idx="1627">
                  <c:v>4143.3877000000011</c:v>
                </c:pt>
                <c:pt idx="1628">
                  <c:v>11277.996000000001</c:v>
                </c:pt>
                <c:pt idx="1629">
                  <c:v>10046.415999999997</c:v>
                </c:pt>
                <c:pt idx="1630">
                  <c:v>37598.414799999999</c:v>
                </c:pt>
                <c:pt idx="1631">
                  <c:v>12021.1304</c:v>
                </c:pt>
                <c:pt idx="1632">
                  <c:v>16071.831200000002</c:v>
                </c:pt>
                <c:pt idx="1633">
                  <c:v>6086.9871999999987</c:v>
                </c:pt>
                <c:pt idx="1634">
                  <c:v>142.3779999999997</c:v>
                </c:pt>
                <c:pt idx="1635">
                  <c:v>5237.3645000000006</c:v>
                </c:pt>
                <c:pt idx="1636">
                  <c:v>22722.505799999999</c:v>
                </c:pt>
                <c:pt idx="1637">
                  <c:v>38985.563999999998</c:v>
                </c:pt>
                <c:pt idx="1638">
                  <c:v>37285.564200000001</c:v>
                </c:pt>
                <c:pt idx="1639">
                  <c:v>5132.7659999999996</c:v>
                </c:pt>
                <c:pt idx="1640">
                  <c:v>35510.381500000003</c:v>
                </c:pt>
                <c:pt idx="1641">
                  <c:v>10831.6823</c:v>
                </c:pt>
                <c:pt idx="1642">
                  <c:v>37621.872600000002</c:v>
                </c:pt>
                <c:pt idx="1643">
                  <c:v>11038.163</c:v>
                </c:pt>
                <c:pt idx="1644">
                  <c:v>9502.8132999999998</c:v>
                </c:pt>
                <c:pt idx="1645">
                  <c:v>27531.078399999999</c:v>
                </c:pt>
                <c:pt idx="1646">
                  <c:v>11555.414000000001</c:v>
                </c:pt>
                <c:pt idx="1647">
                  <c:v>26209.446799999998</c:v>
                </c:pt>
                <c:pt idx="1648">
                  <c:v>33692.876399999994</c:v>
                </c:pt>
                <c:pt idx="1649">
                  <c:v>29097.064099999996</c:v>
                </c:pt>
                <c:pt idx="1650">
                  <c:v>14263.381200000002</c:v>
                </c:pt>
                <c:pt idx="1651">
                  <c:v>37750.466999999997</c:v>
                </c:pt>
                <c:pt idx="1652">
                  <c:v>29186.865999999998</c:v>
                </c:pt>
                <c:pt idx="1653">
                  <c:v>14051.552900000002</c:v>
                </c:pt>
                <c:pt idx="1654">
                  <c:v>9751.9640000000018</c:v>
                </c:pt>
                <c:pt idx="1655">
                  <c:v>9429.3168000000005</c:v>
                </c:pt>
                <c:pt idx="1656">
                  <c:v>2518.3674000000001</c:v>
                </c:pt>
                <c:pt idx="1657">
                  <c:v>36249.054000000004</c:v>
                </c:pt>
                <c:pt idx="1658">
                  <c:v>10849.050999999999</c:v>
                </c:pt>
                <c:pt idx="1659">
                  <c:v>10189.964100000001</c:v>
                </c:pt>
                <c:pt idx="1660">
                  <c:v>3760.7610000000013</c:v>
                </c:pt>
                <c:pt idx="1661">
                  <c:v>9148.9920000000002</c:v>
                </c:pt>
                <c:pt idx="1662">
                  <c:v>53.737299999999777</c:v>
                </c:pt>
                <c:pt idx="1663">
                  <c:v>1974.8960000000006</c:v>
                </c:pt>
                <c:pt idx="1664">
                  <c:v>13863.3858</c:v>
                </c:pt>
                <c:pt idx="1665">
                  <c:v>8614.8511999999992</c:v>
                </c:pt>
                <c:pt idx="1666">
                  <c:v>31774.5524</c:v>
                </c:pt>
                <c:pt idx="1667">
                  <c:v>39262.096299999997</c:v>
                </c:pt>
                <c:pt idx="1668">
                  <c:v>5082.0579000000007</c:v>
                </c:pt>
                <c:pt idx="1669">
                  <c:v>13018.152900000003</c:v>
                </c:pt>
                <c:pt idx="1670">
                  <c:v>11871.433999999999</c:v>
                </c:pt>
                <c:pt idx="1671">
                  <c:v>8896.8624</c:v>
                </c:pt>
                <c:pt idx="1672">
                  <c:v>15568.241399999999</c:v>
                </c:pt>
                <c:pt idx="1673">
                  <c:v>13164.404399999999</c:v>
                </c:pt>
                <c:pt idx="1674">
                  <c:v>39371.970300000001</c:v>
                </c:pt>
                <c:pt idx="1675">
                  <c:v>10378.538</c:v>
                </c:pt>
                <c:pt idx="1676">
                  <c:v>6355.2780000000002</c:v>
                </c:pt>
                <c:pt idx="1677">
                  <c:v>5444.1927999999998</c:v>
                </c:pt>
                <c:pt idx="1678">
                  <c:v>33317.270799999998</c:v>
                </c:pt>
                <c:pt idx="1679">
                  <c:v>3380.7064000000009</c:v>
                </c:pt>
                <c:pt idx="1680">
                  <c:v>3527.4960000000001</c:v>
                </c:pt>
                <c:pt idx="1681">
                  <c:v>534.05979999999909</c:v>
                </c:pt>
                <c:pt idx="1682">
                  <c:v>26218.573999999997</c:v>
                </c:pt>
                <c:pt idx="1683">
                  <c:v>32740.138199999998</c:v>
                </c:pt>
                <c:pt idx="1684">
                  <c:v>31399.497799999997</c:v>
                </c:pt>
                <c:pt idx="1685">
                  <c:v>10116.4676</c:v>
                </c:pt>
                <c:pt idx="1686">
                  <c:v>6602.6110000000008</c:v>
                </c:pt>
                <c:pt idx="1687">
                  <c:v>33419.3822</c:v>
                </c:pt>
                <c:pt idx="1688">
                  <c:v>14867.370200000001</c:v>
                </c:pt>
                <c:pt idx="1689">
                  <c:v>6230.8700000000008</c:v>
                </c:pt>
                <c:pt idx="1690">
                  <c:v>15278.119999999999</c:v>
                </c:pt>
                <c:pt idx="1691">
                  <c:v>6596.5218999999988</c:v>
                </c:pt>
                <c:pt idx="1692">
                  <c:v>4520.26</c:v>
                </c:pt>
                <c:pt idx="1693">
                  <c:v>6850.2066000000004</c:v>
                </c:pt>
                <c:pt idx="1694">
                  <c:v>14561.4223</c:v>
                </c:pt>
                <c:pt idx="1695">
                  <c:v>9608.0812000000005</c:v>
                </c:pt>
                <c:pt idx="1696">
                  <c:v>9924.0420000000013</c:v>
                </c:pt>
                <c:pt idx="1697">
                  <c:v>1324.2539999999999</c:v>
                </c:pt>
                <c:pt idx="1698">
                  <c:v>34991.109400000001</c:v>
                </c:pt>
                <c:pt idx="1699">
                  <c:v>12545.7372</c:v>
                </c:pt>
                <c:pt idx="1700">
                  <c:v>29436.147999999997</c:v>
                </c:pt>
                <c:pt idx="1701">
                  <c:v>12509.025</c:v>
                </c:pt>
                <c:pt idx="1702">
                  <c:v>11667.3091</c:v>
                </c:pt>
                <c:pt idx="1703">
                  <c:v>12877.9905</c:v>
                </c:pt>
                <c:pt idx="1704">
                  <c:v>8698.9579000000012</c:v>
                </c:pt>
                <c:pt idx="1705">
                  <c:v>8612.5416999999998</c:v>
                </c:pt>
                <c:pt idx="1706">
                  <c:v>5376.7854000000007</c:v>
                </c:pt>
                <c:pt idx="1707">
                  <c:v>4669.1427999999996</c:v>
                </c:pt>
                <c:pt idx="1708">
                  <c:v>31057.985999999997</c:v>
                </c:pt>
                <c:pt idx="1709">
                  <c:v>16194.073899999999</c:v>
                </c:pt>
                <c:pt idx="1710">
                  <c:v>4685.3039999999992</c:v>
                </c:pt>
                <c:pt idx="1711">
                  <c:v>9674.7470999999987</c:v>
                </c:pt>
                <c:pt idx="1712">
                  <c:v>2927.6342000000004</c:v>
                </c:pt>
                <c:pt idx="1713">
                  <c:v>35666.429599999996</c:v>
                </c:pt>
                <c:pt idx="1714">
                  <c:v>39741.546000000002</c:v>
                </c:pt>
                <c:pt idx="1715">
                  <c:v>13582.044000000002</c:v>
                </c:pt>
                <c:pt idx="1716">
                  <c:v>39770.4827</c:v>
                </c:pt>
                <c:pt idx="1717">
                  <c:v>34638.377200000003</c:v>
                </c:pt>
                <c:pt idx="1718">
                  <c:v>14184.143200000002</c:v>
                </c:pt>
                <c:pt idx="1719">
                  <c:v>12153.720700000002</c:v>
                </c:pt>
                <c:pt idx="1720">
                  <c:v>10952.0944</c:v>
                </c:pt>
                <c:pt idx="1721">
                  <c:v>15998</c:v>
                </c:pt>
                <c:pt idx="1722">
                  <c:v>12240.0648</c:v>
                </c:pt>
                <c:pt idx="1723">
                  <c:v>13319.711000000001</c:v>
                </c:pt>
                <c:pt idx="1724">
                  <c:v>35658.115999999995</c:v>
                </c:pt>
                <c:pt idx="1725">
                  <c:v>9238.9843999999994</c:v>
                </c:pt>
                <c:pt idx="1726">
                  <c:v>3517.9620000000004</c:v>
                </c:pt>
                <c:pt idx="1727">
                  <c:v>14087.930399999999</c:v>
                </c:pt>
                <c:pt idx="1728">
                  <c:v>12803.011000000002</c:v>
                </c:pt>
                <c:pt idx="1729">
                  <c:v>16444.1103</c:v>
                </c:pt>
                <c:pt idx="1730">
                  <c:v>14290.5594</c:v>
                </c:pt>
                <c:pt idx="1731">
                  <c:v>6617.7552000000014</c:v>
                </c:pt>
                <c:pt idx="1732">
                  <c:v>8377.9250000000011</c:v>
                </c:pt>
                <c:pt idx="1733">
                  <c:v>10988.471899999999</c:v>
                </c:pt>
                <c:pt idx="1734">
                  <c:v>7339.7284</c:v>
                </c:pt>
                <c:pt idx="1735">
                  <c:v>2299.3017000000009</c:v>
                </c:pt>
                <c:pt idx="1736">
                  <c:v>10668.803599999999</c:v>
                </c:pt>
                <c:pt idx="1737">
                  <c:v>9613.0220000000008</c:v>
                </c:pt>
                <c:pt idx="1738">
                  <c:v>5099.1639999999998</c:v>
                </c:pt>
                <c:pt idx="1739">
                  <c:v>8220.8598999999995</c:v>
                </c:pt>
                <c:pt idx="1740">
                  <c:v>5289.5556000000006</c:v>
                </c:pt>
                <c:pt idx="1741">
                  <c:v>9201.6620000000003</c:v>
                </c:pt>
                <c:pt idx="1742">
                  <c:v>14268.177799999999</c:v>
                </c:pt>
                <c:pt idx="1743">
                  <c:v>10153.586599999999</c:v>
                </c:pt>
                <c:pt idx="1744">
                  <c:v>7710.3081999999986</c:v>
                </c:pt>
                <c:pt idx="1745">
                  <c:v>-150.1842000000006</c:v>
                </c:pt>
                <c:pt idx="1746">
                  <c:v>11180.155999999999</c:v>
                </c:pt>
                <c:pt idx="1747">
                  <c:v>7261.7699999999986</c:v>
                </c:pt>
                <c:pt idx="1748">
                  <c:v>24352.453999999998</c:v>
                </c:pt>
                <c:pt idx="1749">
                  <c:v>2369.6880000000001</c:v>
                </c:pt>
                <c:pt idx="1750">
                  <c:v>966.98779999999988</c:v>
                </c:pt>
                <c:pt idx="1751">
                  <c:v>10965.7556</c:v>
                </c:pt>
                <c:pt idx="1752">
                  <c:v>13246.956</c:v>
                </c:pt>
                <c:pt idx="1753">
                  <c:v>7354.9447</c:v>
                </c:pt>
                <c:pt idx="1754">
                  <c:v>10058.115300000001</c:v>
                </c:pt>
                <c:pt idx="1755">
                  <c:v>2838.7179999999998</c:v>
                </c:pt>
                <c:pt idx="1756">
                  <c:v>11052.171800000002</c:v>
                </c:pt>
                <c:pt idx="1757">
                  <c:v>10373.3346</c:v>
                </c:pt>
                <c:pt idx="1758">
                  <c:v>9895.9781000000003</c:v>
                </c:pt>
                <c:pt idx="1759">
                  <c:v>29644.327999999998</c:v>
                </c:pt>
                <c:pt idx="1760">
                  <c:v>4266.7065999999995</c:v>
                </c:pt>
                <c:pt idx="1761">
                  <c:v>27441.696199999998</c:v>
                </c:pt>
                <c:pt idx="1762">
                  <c:v>30511.607799999998</c:v>
                </c:pt>
                <c:pt idx="1763">
                  <c:v>31382.522999999997</c:v>
                </c:pt>
                <c:pt idx="1764">
                  <c:v>14634.177299999999</c:v>
                </c:pt>
                <c:pt idx="1765">
                  <c:v>14535.799199999999</c:v>
                </c:pt>
                <c:pt idx="1766">
                  <c:v>25254.484099999998</c:v>
                </c:pt>
                <c:pt idx="1767">
                  <c:v>36447.568700000003</c:v>
                </c:pt>
                <c:pt idx="1768">
                  <c:v>13206.320000000002</c:v>
                </c:pt>
                <c:pt idx="1769">
                  <c:v>11255.266799999999</c:v>
                </c:pt>
                <c:pt idx="1770">
                  <c:v>6985.2377000000015</c:v>
                </c:pt>
                <c:pt idx="1771">
                  <c:v>4341.1480000000001</c:v>
                </c:pt>
                <c:pt idx="1772">
                  <c:v>15863.040999999999</c:v>
                </c:pt>
                <c:pt idx="1773">
                  <c:v>9539.9323000000004</c:v>
                </c:pt>
                <c:pt idx="1774">
                  <c:v>2482.6722</c:v>
                </c:pt>
                <c:pt idx="1775">
                  <c:v>4329.7241999999997</c:v>
                </c:pt>
                <c:pt idx="1776">
                  <c:v>12214.297500000001</c:v>
                </c:pt>
                <c:pt idx="1777">
                  <c:v>5283.538599999999</c:v>
                </c:pt>
                <c:pt idx="1778">
                  <c:v>10914.233900000001</c:v>
                </c:pt>
                <c:pt idx="1779">
                  <c:v>11143.037000000002</c:v>
                </c:pt>
                <c:pt idx="1780">
                  <c:v>10663.455999999998</c:v>
                </c:pt>
                <c:pt idx="1781">
                  <c:v>6792.8121000000001</c:v>
                </c:pt>
                <c:pt idx="1782">
                  <c:v>10541.548000000001</c:v>
                </c:pt>
                <c:pt idx="1783">
                  <c:v>3806.6003999999994</c:v>
                </c:pt>
                <c:pt idx="1784">
                  <c:v>13229.922000000002</c:v>
                </c:pt>
                <c:pt idx="1785">
                  <c:v>5255.3434000000007</c:v>
                </c:pt>
                <c:pt idx="1786">
                  <c:v>8316.2720000000008</c:v>
                </c:pt>
                <c:pt idx="1787">
                  <c:v>15655.530400000001</c:v>
                </c:pt>
                <c:pt idx="1788">
                  <c:v>15520.584300000002</c:v>
                </c:pt>
                <c:pt idx="1789">
                  <c:v>11438.505999999999</c:v>
                </c:pt>
                <c:pt idx="1790">
                  <c:v>3087.0679999999993</c:v>
                </c:pt>
                <c:pt idx="1791">
                  <c:v>14104.5576</c:v>
                </c:pt>
                <c:pt idx="1792">
                  <c:v>4819.8562000000002</c:v>
                </c:pt>
                <c:pt idx="1793">
                  <c:v>8215.9320000000007</c:v>
                </c:pt>
                <c:pt idx="1794">
                  <c:v>5119.452400000001</c:v>
                </c:pt>
                <c:pt idx="1795">
                  <c:v>6340.5406000000003</c:v>
                </c:pt>
                <c:pt idx="1796">
                  <c:v>-921.31039999999939</c:v>
                </c:pt>
                <c:pt idx="1797">
                  <c:v>30355.559699999998</c:v>
                </c:pt>
                <c:pt idx="1798">
                  <c:v>24759.758899999997</c:v>
                </c:pt>
                <c:pt idx="1799">
                  <c:v>2625.5379999999996</c:v>
                </c:pt>
                <c:pt idx="1800">
                  <c:v>4574.4129999999996</c:v>
                </c:pt>
                <c:pt idx="1801">
                  <c:v>10927.212800000001</c:v>
                </c:pt>
                <c:pt idx="1802">
                  <c:v>12773.392</c:v>
                </c:pt>
                <c:pt idx="1803">
                  <c:v>29024.322</c:v>
                </c:pt>
                <c:pt idx="1804">
                  <c:v>17447.353199999998</c:v>
                </c:pt>
                <c:pt idx="1805">
                  <c:v>37362.039599999996</c:v>
                </c:pt>
                <c:pt idx="1806">
                  <c:v>39766.427599999995</c:v>
                </c:pt>
                <c:pt idx="1807">
                  <c:v>39607.197199999995</c:v>
                </c:pt>
                <c:pt idx="1808">
                  <c:v>33222.3505</c:v>
                </c:pt>
                <c:pt idx="1809">
                  <c:v>4706.2617999999993</c:v>
                </c:pt>
                <c:pt idx="1810">
                  <c:v>10527.014000000001</c:v>
                </c:pt>
                <c:pt idx="1811">
                  <c:v>7920.0562000000009</c:v>
                </c:pt>
                <c:pt idx="1812">
                  <c:v>7030.6702999999998</c:v>
                </c:pt>
                <c:pt idx="1813">
                  <c:v>2454.608299999999</c:v>
                </c:pt>
                <c:pt idx="1814">
                  <c:v>-611.4386999999997</c:v>
                </c:pt>
                <c:pt idx="1815">
                  <c:v>5163.8680000000004</c:v>
                </c:pt>
                <c:pt idx="1816">
                  <c:v>3936.822000000001</c:v>
                </c:pt>
                <c:pt idx="1817">
                  <c:v>2519.0496999999996</c:v>
                </c:pt>
                <c:pt idx="1818">
                  <c:v>7950.5479999999989</c:v>
                </c:pt>
                <c:pt idx="1819">
                  <c:v>13720.52</c:v>
                </c:pt>
                <c:pt idx="1820">
                  <c:v>5635.8768999999993</c:v>
                </c:pt>
                <c:pt idx="1821">
                  <c:v>14532.282200000001</c:v>
                </c:pt>
                <c:pt idx="1822">
                  <c:v>4285.7746000000006</c:v>
                </c:pt>
                <c:pt idx="1823">
                  <c:v>6764.137999999999</c:v>
                </c:pt>
                <c:pt idx="1824">
                  <c:v>16707.794999999998</c:v>
                </c:pt>
                <c:pt idx="1825">
                  <c:v>4610.0489999999991</c:v>
                </c:pt>
                <c:pt idx="1826">
                  <c:v>6906.3935999999994</c:v>
                </c:pt>
                <c:pt idx="1827">
                  <c:v>31639.39</c:v>
                </c:pt>
                <c:pt idx="1828">
                  <c:v>6760.680199999998</c:v>
                </c:pt>
                <c:pt idx="1829">
                  <c:v>15334.510400000001</c:v>
                </c:pt>
                <c:pt idx="1830">
                  <c:v>35464.948900000003</c:v>
                </c:pt>
                <c:pt idx="1831">
                  <c:v>10653.922000000002</c:v>
                </c:pt>
                <c:pt idx="1832">
                  <c:v>13453.042800000001</c:v>
                </c:pt>
                <c:pt idx="1833">
                  <c:v>11178.673000000001</c:v>
                </c:pt>
                <c:pt idx="1834">
                  <c:v>8273.601999999999</c:v>
                </c:pt>
                <c:pt idx="1835">
                  <c:v>9781.0319999999992</c:v>
                </c:pt>
                <c:pt idx="1836">
                  <c:v>8015.2520000000004</c:v>
                </c:pt>
                <c:pt idx="1837">
                  <c:v>3988.8226000000004</c:v>
                </c:pt>
                <c:pt idx="1838">
                  <c:v>2211.6779999999999</c:v>
                </c:pt>
                <c:pt idx="1839">
                  <c:v>3148.5896999999986</c:v>
                </c:pt>
                <c:pt idx="1840">
                  <c:v>11472.3706</c:v>
                </c:pt>
                <c:pt idx="1841">
                  <c:v>15608.208000000001</c:v>
                </c:pt>
                <c:pt idx="1842">
                  <c:v>12316.802800000001</c:v>
                </c:pt>
                <c:pt idx="1843">
                  <c:v>12943.9149</c:v>
                </c:pt>
                <c:pt idx="1844">
                  <c:v>15517.402000000002</c:v>
                </c:pt>
                <c:pt idx="1845">
                  <c:v>9331.07</c:v>
                </c:pt>
                <c:pt idx="1846">
                  <c:v>12785.222600000001</c:v>
                </c:pt>
                <c:pt idx="1847">
                  <c:v>32875.97</c:v>
                </c:pt>
                <c:pt idx="1848">
                  <c:v>16599.4169</c:v>
                </c:pt>
                <c:pt idx="1849">
                  <c:v>11267.313700000002</c:v>
                </c:pt>
                <c:pt idx="1850">
                  <c:v>1471.9885000000004</c:v>
                </c:pt>
                <c:pt idx="1851">
                  <c:v>29271.917599999997</c:v>
                </c:pt>
                <c:pt idx="1852">
                  <c:v>13160.684000000001</c:v>
                </c:pt>
                <c:pt idx="1853">
                  <c:v>13719.706400000001</c:v>
                </c:pt>
                <c:pt idx="1854">
                  <c:v>3531.2164000000002</c:v>
                </c:pt>
                <c:pt idx="1855">
                  <c:v>876.18179999999938</c:v>
                </c:pt>
                <c:pt idx="1856">
                  <c:v>5869.8834000000006</c:v>
                </c:pt>
                <c:pt idx="1857">
                  <c:v>2750.0772999999981</c:v>
                </c:pt>
                <c:pt idx="1858">
                  <c:v>2910.4559999999992</c:v>
                </c:pt>
                <c:pt idx="1859">
                  <c:v>11246.821899999999</c:v>
                </c:pt>
                <c:pt idx="1860">
                  <c:v>34452.171999999999</c:v>
                </c:pt>
                <c:pt idx="1861">
                  <c:v>37258.996200000001</c:v>
                </c:pt>
                <c:pt idx="1862">
                  <c:v>27759.14</c:v>
                </c:pt>
                <c:pt idx="1863">
                  <c:v>6272.2475000000004</c:v>
                </c:pt>
                <c:pt idx="1864">
                  <c:v>5619.8469999999998</c:v>
                </c:pt>
                <c:pt idx="1865">
                  <c:v>4802.2712000000001</c:v>
                </c:pt>
                <c:pt idx="1866">
                  <c:v>17862.361499999999</c:v>
                </c:pt>
                <c:pt idx="1867">
                  <c:v>13058.9202</c:v>
                </c:pt>
                <c:pt idx="1868">
                  <c:v>3134.1870000000008</c:v>
                </c:pt>
                <c:pt idx="1869">
                  <c:v>14194.55</c:v>
                </c:pt>
                <c:pt idx="1870">
                  <c:v>11802.196</c:v>
                </c:pt>
                <c:pt idx="1871">
                  <c:v>6404.0962999999992</c:v>
                </c:pt>
                <c:pt idx="1872">
                  <c:v>9361.9094000000005</c:v>
                </c:pt>
                <c:pt idx="1873">
                  <c:v>2568.3339999999998</c:v>
                </c:pt>
                <c:pt idx="1874">
                  <c:v>35899.491200000004</c:v>
                </c:pt>
                <c:pt idx="1875">
                  <c:v>12117.343200000001</c:v>
                </c:pt>
                <c:pt idx="1876">
                  <c:v>3874.6179999999995</c:v>
                </c:pt>
                <c:pt idx="1877">
                  <c:v>12293.141600000001</c:v>
                </c:pt>
                <c:pt idx="1878">
                  <c:v>1184.0915999999988</c:v>
                </c:pt>
                <c:pt idx="1879">
                  <c:v>17991.027999999998</c:v>
                </c:pt>
                <c:pt idx="1880">
                  <c:v>26113.233999999997</c:v>
                </c:pt>
                <c:pt idx="1881">
                  <c:v>2587.1985999999997</c:v>
                </c:pt>
                <c:pt idx="1882">
                  <c:v>4082.3320000000003</c:v>
                </c:pt>
                <c:pt idx="1883">
                  <c:v>9285.4340000000011</c:v>
                </c:pt>
                <c:pt idx="1884">
                  <c:v>7559.0696000000007</c:v>
                </c:pt>
                <c:pt idx="1885">
                  <c:v>16943.094000000001</c:v>
                </c:pt>
                <c:pt idx="1886">
                  <c:v>30885.907999999999</c:v>
                </c:pt>
                <c:pt idx="1887">
                  <c:v>7938.3106000000007</c:v>
                </c:pt>
                <c:pt idx="1888">
                  <c:v>33089.294199999997</c:v>
                </c:pt>
                <c:pt idx="1889">
                  <c:v>27011.674999999999</c:v>
                </c:pt>
                <c:pt idx="1890">
                  <c:v>7548.5185999999994</c:v>
                </c:pt>
                <c:pt idx="1891">
                  <c:v>7895.1025000000009</c:v>
                </c:pt>
                <c:pt idx="1892">
                  <c:v>4167.5870000000014</c:v>
                </c:pt>
                <c:pt idx="1893">
                  <c:v>1545.4849999999997</c:v>
                </c:pt>
                <c:pt idx="1894">
                  <c:v>2793.2853999999998</c:v>
                </c:pt>
                <c:pt idx="1895">
                  <c:v>12385.634</c:v>
                </c:pt>
                <c:pt idx="1896">
                  <c:v>13187.862200000001</c:v>
                </c:pt>
                <c:pt idx="1897">
                  <c:v>6177.7931999999983</c:v>
                </c:pt>
                <c:pt idx="1898">
                  <c:v>8882.3284000000003</c:v>
                </c:pt>
                <c:pt idx="1899">
                  <c:v>3097.0680000000002</c:v>
                </c:pt>
                <c:pt idx="1900">
                  <c:v>31572.186000000002</c:v>
                </c:pt>
                <c:pt idx="1901">
                  <c:v>14821.124000000002</c:v>
                </c:pt>
                <c:pt idx="1902">
                  <c:v>4882.5262000000002</c:v>
                </c:pt>
                <c:pt idx="1903">
                  <c:v>9843.7149000000009</c:v>
                </c:pt>
                <c:pt idx="1904">
                  <c:v>7417.2799999999988</c:v>
                </c:pt>
                <c:pt idx="1905">
                  <c:v>6345.0025000000005</c:v>
                </c:pt>
                <c:pt idx="1906">
                  <c:v>10160.417200000002</c:v>
                </c:pt>
                <c:pt idx="1907">
                  <c:v>10753.9144</c:v>
                </c:pt>
                <c:pt idx="1908">
                  <c:v>12457.503299999998</c:v>
                </c:pt>
                <c:pt idx="1909">
                  <c:v>10285.4946</c:v>
                </c:pt>
                <c:pt idx="1910">
                  <c:v>31653.661399999997</c:v>
                </c:pt>
                <c:pt idx="1911">
                  <c:v>3921.0675999999994</c:v>
                </c:pt>
                <c:pt idx="1912">
                  <c:v>3156.1617999999989</c:v>
                </c:pt>
                <c:pt idx="1913">
                  <c:v>9933.5760000000009</c:v>
                </c:pt>
                <c:pt idx="1914">
                  <c:v>12879.473499999998</c:v>
                </c:pt>
                <c:pt idx="1915">
                  <c:v>1302.2791999999999</c:v>
                </c:pt>
                <c:pt idx="1916">
                  <c:v>40523.892599999999</c:v>
                </c:pt>
                <c:pt idx="1917">
                  <c:v>14619.774600000001</c:v>
                </c:pt>
                <c:pt idx="1918">
                  <c:v>13213.354000000001</c:v>
                </c:pt>
                <c:pt idx="1919">
                  <c:v>9548.1737999999987</c:v>
                </c:pt>
                <c:pt idx="1920">
                  <c:v>17857.899599999997</c:v>
                </c:pt>
                <c:pt idx="1921">
                  <c:v>7267.0455000000002</c:v>
                </c:pt>
                <c:pt idx="1922">
                  <c:v>9357.637999999999</c:v>
                </c:pt>
                <c:pt idx="1923">
                  <c:v>10010.314</c:v>
                </c:pt>
                <c:pt idx="1924">
                  <c:v>9341.6209999999992</c:v>
                </c:pt>
                <c:pt idx="1925">
                  <c:v>12176.437000000002</c:v>
                </c:pt>
                <c:pt idx="1926">
                  <c:v>9336.07</c:v>
                </c:pt>
                <c:pt idx="1927">
                  <c:v>3787.7357999999986</c:v>
                </c:pt>
                <c:pt idx="1928">
                  <c:v>16299.485999999999</c:v>
                </c:pt>
                <c:pt idx="1929">
                  <c:v>41391.028200000001</c:v>
                </c:pt>
                <c:pt idx="1930">
                  <c:v>12080.224200000001</c:v>
                </c:pt>
                <c:pt idx="1931">
                  <c:v>33390.576799999995</c:v>
                </c:pt>
                <c:pt idx="1932">
                  <c:v>6988.2037000000018</c:v>
                </c:pt>
                <c:pt idx="1933">
                  <c:v>17208.944000000003</c:v>
                </c:pt>
                <c:pt idx="1934">
                  <c:v>4085.7768999999998</c:v>
                </c:pt>
                <c:pt idx="1935">
                  <c:v>38172.843999999997</c:v>
                </c:pt>
                <c:pt idx="1936">
                  <c:v>14588.876</c:v>
                </c:pt>
                <c:pt idx="1937">
                  <c:v>5998.4185999999991</c:v>
                </c:pt>
                <c:pt idx="1938">
                  <c:v>11406.938</c:v>
                </c:pt>
                <c:pt idx="1939">
                  <c:v>12036.274600000001</c:v>
                </c:pt>
                <c:pt idx="1940">
                  <c:v>8045.0615000000007</c:v>
                </c:pt>
                <c:pt idx="1941">
                  <c:v>3369.4860000000008</c:v>
                </c:pt>
                <c:pt idx="1942">
                  <c:v>11018.018799999998</c:v>
                </c:pt>
                <c:pt idx="1943">
                  <c:v>8157.3042000000005</c:v>
                </c:pt>
                <c:pt idx="1944">
                  <c:v>32344.257099999995</c:v>
                </c:pt>
                <c:pt idx="1945">
                  <c:v>4692.6006000000007</c:v>
                </c:pt>
                <c:pt idx="1946">
                  <c:v>6822.3589999999995</c:v>
                </c:pt>
                <c:pt idx="1947">
                  <c:v>12848.443600000001</c:v>
                </c:pt>
                <c:pt idx="1948">
                  <c:v>5194.9699999999993</c:v>
                </c:pt>
                <c:pt idx="1949">
                  <c:v>15575.275400000002</c:v>
                </c:pt>
                <c:pt idx="1950">
                  <c:v>3373.6723999999986</c:v>
                </c:pt>
                <c:pt idx="1951">
                  <c:v>3126.6148999999996</c:v>
                </c:pt>
                <c:pt idx="1952">
                  <c:v>11167.236299999999</c:v>
                </c:pt>
                <c:pt idx="1953">
                  <c:v>8839.8617999999988</c:v>
                </c:pt>
                <c:pt idx="1954">
                  <c:v>11314.098</c:v>
                </c:pt>
                <c:pt idx="1955">
                  <c:v>37711.996299999999</c:v>
                </c:pt>
                <c:pt idx="1956">
                  <c:v>5792.9420000000009</c:v>
                </c:pt>
                <c:pt idx="1957">
                  <c:v>4981.6457999999993</c:v>
                </c:pt>
                <c:pt idx="1958">
                  <c:v>9895.0923999999977</c:v>
                </c:pt>
                <c:pt idx="1959">
                  <c:v>16215.307199999999</c:v>
                </c:pt>
                <c:pt idx="1960">
                  <c:v>14125.7909</c:v>
                </c:pt>
                <c:pt idx="1961">
                  <c:v>12168.1234</c:v>
                </c:pt>
                <c:pt idx="1962">
                  <c:v>2764.8868000000002</c:v>
                </c:pt>
                <c:pt idx="1963">
                  <c:v>32551.8269</c:v>
                </c:pt>
                <c:pt idx="1964">
                  <c:v>11560.414000000001</c:v>
                </c:pt>
                <c:pt idx="1965">
                  <c:v>2490.2443000000003</c:v>
                </c:pt>
                <c:pt idx="1966">
                  <c:v>11894.629200000001</c:v>
                </c:pt>
                <c:pt idx="1967">
                  <c:v>3156.1617999999989</c:v>
                </c:pt>
                <c:pt idx="1968">
                  <c:v>12938.6986</c:v>
                </c:pt>
                <c:pt idx="1969">
                  <c:v>4356.2329999999993</c:v>
                </c:pt>
                <c:pt idx="1970">
                  <c:v>80.173999999999978</c:v>
                </c:pt>
                <c:pt idx="1971">
                  <c:v>6051.4953999999998</c:v>
                </c:pt>
                <c:pt idx="1972">
                  <c:v>452.24969999999939</c:v>
                </c:pt>
                <c:pt idx="1973">
                  <c:v>30874.484199999999</c:v>
                </c:pt>
                <c:pt idx="1974">
                  <c:v>15661.4882</c:v>
                </c:pt>
                <c:pt idx="1975">
                  <c:v>8095.9138000000003</c:v>
                </c:pt>
                <c:pt idx="1976">
                  <c:v>12737.29</c:v>
                </c:pt>
                <c:pt idx="1977">
                  <c:v>6962.5214000000005</c:v>
                </c:pt>
                <c:pt idx="1978">
                  <c:v>3582.4625999999989</c:v>
                </c:pt>
                <c:pt idx="1979">
                  <c:v>24915.807000000001</c:v>
                </c:pt>
                <c:pt idx="1980">
                  <c:v>11847.4252</c:v>
                </c:pt>
                <c:pt idx="1981">
                  <c:v>11106.6595</c:v>
                </c:pt>
                <c:pt idx="1982">
                  <c:v>8752.9796000000006</c:v>
                </c:pt>
                <c:pt idx="1983">
                  <c:v>7858.7250000000004</c:v>
                </c:pt>
                <c:pt idx="1984">
                  <c:v>9981.7120000000014</c:v>
                </c:pt>
                <c:pt idx="1985">
                  <c:v>13838.6355</c:v>
                </c:pt>
                <c:pt idx="1986">
                  <c:v>5563.2531999999983</c:v>
                </c:pt>
                <c:pt idx="1987">
                  <c:v>11748.377700000001</c:v>
                </c:pt>
                <c:pt idx="1988">
                  <c:v>11069.816000000003</c:v>
                </c:pt>
                <c:pt idx="1989">
                  <c:v>17413.141</c:v>
                </c:pt>
                <c:pt idx="1990">
                  <c:v>26408.296199999997</c:v>
                </c:pt>
                <c:pt idx="1991">
                  <c:v>12515.041999999999</c:v>
                </c:pt>
                <c:pt idx="1992">
                  <c:v>3538.7885000000006</c:v>
                </c:pt>
                <c:pt idx="1993">
                  <c:v>35294.498099999997</c:v>
                </c:pt>
                <c:pt idx="1994">
                  <c:v>4358.5295999999998</c:v>
                </c:pt>
                <c:pt idx="1995">
                  <c:v>32201.725999999999</c:v>
                </c:pt>
                <c:pt idx="1996">
                  <c:v>10010.517400000001</c:v>
                </c:pt>
                <c:pt idx="1997">
                  <c:v>9374.2060000000001</c:v>
                </c:pt>
                <c:pt idx="1998">
                  <c:v>3695.5780999999997</c:v>
                </c:pt>
                <c:pt idx="1999">
                  <c:v>3426.6900000000005</c:v>
                </c:pt>
                <c:pt idx="2000">
                  <c:v>4164.07</c:v>
                </c:pt>
                <c:pt idx="2001">
                  <c:v>36229.782599999999</c:v>
                </c:pt>
                <c:pt idx="2002">
                  <c:v>12094.626900000001</c:v>
                </c:pt>
                <c:pt idx="2003">
                  <c:v>33315.932000000001</c:v>
                </c:pt>
                <c:pt idx="2004">
                  <c:v>27901.192199999998</c:v>
                </c:pt>
                <c:pt idx="2005">
                  <c:v>14481.502000000002</c:v>
                </c:pt>
                <c:pt idx="2006">
                  <c:v>6249.9379999999992</c:v>
                </c:pt>
                <c:pt idx="2007">
                  <c:v>32859.402000000002</c:v>
                </c:pt>
                <c:pt idx="2008">
                  <c:v>8017.286000000001</c:v>
                </c:pt>
                <c:pt idx="2009">
                  <c:v>27775.025699999998</c:v>
                </c:pt>
                <c:pt idx="2010">
                  <c:v>12928.770700000001</c:v>
                </c:pt>
                <c:pt idx="2011">
                  <c:v>4321.4106000000002</c:v>
                </c:pt>
                <c:pt idx="2012">
                  <c:v>7016.2675999999992</c:v>
                </c:pt>
                <c:pt idx="2013">
                  <c:v>10464.869200000001</c:v>
                </c:pt>
                <c:pt idx="2014">
                  <c:v>15536.47</c:v>
                </c:pt>
                <c:pt idx="2015">
                  <c:v>36176.298999999999</c:v>
                </c:pt>
                <c:pt idx="2016">
                  <c:v>13653.782000000001</c:v>
                </c:pt>
                <c:pt idx="2017">
                  <c:v>4046.6960000000008</c:v>
                </c:pt>
                <c:pt idx="2018">
                  <c:v>7276.1006000000007</c:v>
                </c:pt>
                <c:pt idx="2019">
                  <c:v>6129.119099999999</c:v>
                </c:pt>
                <c:pt idx="2020">
                  <c:v>14256.754000000001</c:v>
                </c:pt>
                <c:pt idx="2021">
                  <c:v>17145.663800000002</c:v>
                </c:pt>
                <c:pt idx="2022">
                  <c:v>1265.1602000000003</c:v>
                </c:pt>
                <c:pt idx="2023">
                  <c:v>9623.9668999999994</c:v>
                </c:pt>
                <c:pt idx="2024">
                  <c:v>30984.358199999999</c:v>
                </c:pt>
                <c:pt idx="2025">
                  <c:v>13669.9432</c:v>
                </c:pt>
                <c:pt idx="2026">
                  <c:v>10446.208000000001</c:v>
                </c:pt>
                <c:pt idx="2027">
                  <c:v>32350.3462</c:v>
                </c:pt>
                <c:pt idx="2028">
                  <c:v>15041.0033</c:v>
                </c:pt>
                <c:pt idx="2029">
                  <c:v>5548.7192000000005</c:v>
                </c:pt>
                <c:pt idx="2030">
                  <c:v>10824.576200000001</c:v>
                </c:pt>
                <c:pt idx="2031">
                  <c:v>10707.4056</c:v>
                </c:pt>
                <c:pt idx="2032">
                  <c:v>6964.0044000000007</c:v>
                </c:pt>
                <c:pt idx="2033">
                  <c:v>6335.9474</c:v>
                </c:pt>
                <c:pt idx="2034">
                  <c:v>2247.7799999999997</c:v>
                </c:pt>
                <c:pt idx="2035">
                  <c:v>13970.484300000002</c:v>
                </c:pt>
                <c:pt idx="2036">
                  <c:v>14666.893600000001</c:v>
                </c:pt>
                <c:pt idx="2037">
                  <c:v>14742.352000000001</c:v>
                </c:pt>
                <c:pt idx="2038">
                  <c:v>10816.2626</c:v>
                </c:pt>
                <c:pt idx="2039">
                  <c:v>11649.186</c:v>
                </c:pt>
                <c:pt idx="2040">
                  <c:v>14923.964000000002</c:v>
                </c:pt>
                <c:pt idx="2041">
                  <c:v>33997.675999999999</c:v>
                </c:pt>
                <c:pt idx="2042">
                  <c:v>8637.7579999999998</c:v>
                </c:pt>
                <c:pt idx="2043">
                  <c:v>6020.7281000000003</c:v>
                </c:pt>
                <c:pt idx="2044">
                  <c:v>12302.938199999999</c:v>
                </c:pt>
                <c:pt idx="2045">
                  <c:v>12412.0707</c:v>
                </c:pt>
                <c:pt idx="2046">
                  <c:v>12764.1206</c:v>
                </c:pt>
                <c:pt idx="2047">
                  <c:v>10917.6196</c:v>
                </c:pt>
                <c:pt idx="2048">
                  <c:v>6810.1808000000001</c:v>
                </c:pt>
                <c:pt idx="2049">
                  <c:v>3852.6431999999977</c:v>
                </c:pt>
                <c:pt idx="2050">
                  <c:v>36379.419800000003</c:v>
                </c:pt>
                <c:pt idx="2051">
                  <c:v>35641.141199999998</c:v>
                </c:pt>
                <c:pt idx="2052">
                  <c:v>10318.834000000001</c:v>
                </c:pt>
                <c:pt idx="2053">
                  <c:v>33222.3505</c:v>
                </c:pt>
                <c:pt idx="2054">
                  <c:v>38669.675300000003</c:v>
                </c:pt>
                <c:pt idx="2055">
                  <c:v>8338.9161999999997</c:v>
                </c:pt>
                <c:pt idx="2056">
                  <c:v>6302.8113999999996</c:v>
                </c:pt>
                <c:pt idx="2057">
                  <c:v>5916.9432000000006</c:v>
                </c:pt>
                <c:pt idx="2058">
                  <c:v>7271.3040000000001</c:v>
                </c:pt>
                <c:pt idx="2059">
                  <c:v>8973.6003999999994</c:v>
                </c:pt>
                <c:pt idx="2060">
                  <c:v>37712.737800000003</c:v>
                </c:pt>
                <c:pt idx="2061">
                  <c:v>7007.2125000000015</c:v>
                </c:pt>
                <c:pt idx="2062">
                  <c:v>15635.386200000001</c:v>
                </c:pt>
                <c:pt idx="2063">
                  <c:v>37946.146999999997</c:v>
                </c:pt>
                <c:pt idx="2064">
                  <c:v>14428.832000000002</c:v>
                </c:pt>
                <c:pt idx="2065">
                  <c:v>8602.0036</c:v>
                </c:pt>
                <c:pt idx="2066">
                  <c:v>-429.49200000000019</c:v>
                </c:pt>
                <c:pt idx="2067">
                  <c:v>-44.233999999999469</c:v>
                </c:pt>
                <c:pt idx="2068">
                  <c:v>33749.326000000001</c:v>
                </c:pt>
                <c:pt idx="2069">
                  <c:v>9989.9664000000012</c:v>
                </c:pt>
                <c:pt idx="2070">
                  <c:v>3012.8300000000008</c:v>
                </c:pt>
                <c:pt idx="2071">
                  <c:v>10639.9982</c:v>
                </c:pt>
                <c:pt idx="2072">
                  <c:v>7709.5074999999997</c:v>
                </c:pt>
                <c:pt idx="2073">
                  <c:v>12033.833799999999</c:v>
                </c:pt>
                <c:pt idx="2074">
                  <c:v>8371.4420000000009</c:v>
                </c:pt>
                <c:pt idx="2075">
                  <c:v>29352.172599999998</c:v>
                </c:pt>
                <c:pt idx="2076">
                  <c:v>2668.2672000000002</c:v>
                </c:pt>
                <c:pt idx="2077">
                  <c:v>12134.784000000001</c:v>
                </c:pt>
                <c:pt idx="2078">
                  <c:v>3975.902900000001</c:v>
                </c:pt>
                <c:pt idx="2079">
                  <c:v>2290.9881000000005</c:v>
                </c:pt>
                <c:pt idx="2080">
                  <c:v>6532.3559999999998</c:v>
                </c:pt>
                <c:pt idx="2081">
                  <c:v>7948.8487000000005</c:v>
                </c:pt>
                <c:pt idx="2082">
                  <c:v>12471.905999999999</c:v>
                </c:pt>
                <c:pt idx="2083">
                  <c:v>34405.985000000001</c:v>
                </c:pt>
                <c:pt idx="2084">
                  <c:v>13690.159500000002</c:v>
                </c:pt>
                <c:pt idx="2085">
                  <c:v>6889.2154</c:v>
                </c:pt>
                <c:pt idx="2086">
                  <c:v>5004.027399999999</c:v>
                </c:pt>
                <c:pt idx="2087">
                  <c:v>15567.499900000001</c:v>
                </c:pt>
                <c:pt idx="2088">
                  <c:v>15323.9594</c:v>
                </c:pt>
                <c:pt idx="2089">
                  <c:v>5731.3482000000004</c:v>
                </c:pt>
                <c:pt idx="2090">
                  <c:v>10064.945900000001</c:v>
                </c:pt>
                <c:pt idx="2091">
                  <c:v>7491.518</c:v>
                </c:pt>
                <c:pt idx="2092">
                  <c:v>37707.941200000001</c:v>
                </c:pt>
                <c:pt idx="2093">
                  <c:v>10315.723800000002</c:v>
                </c:pt>
                <c:pt idx="2094">
                  <c:v>6226.8148999999994</c:v>
                </c:pt>
                <c:pt idx="2095">
                  <c:v>6661.7047999999995</c:v>
                </c:pt>
                <c:pt idx="2096">
                  <c:v>4331.6140000000005</c:v>
                </c:pt>
                <c:pt idx="2097">
                  <c:v>8972.3208000000013</c:v>
                </c:pt>
                <c:pt idx="2098">
                  <c:v>9386.1087000000007</c:v>
                </c:pt>
                <c:pt idx="2099">
                  <c:v>6487.3893999999982</c:v>
                </c:pt>
                <c:pt idx="2100">
                  <c:v>1962.8620000000001</c:v>
                </c:pt>
                <c:pt idx="2101">
                  <c:v>13222.888000000001</c:v>
                </c:pt>
                <c:pt idx="2102">
                  <c:v>8424.7222000000002</c:v>
                </c:pt>
                <c:pt idx="2103">
                  <c:v>11798.416400000002</c:v>
                </c:pt>
                <c:pt idx="2104">
                  <c:v>13314.3634</c:v>
                </c:pt>
                <c:pt idx="2105">
                  <c:v>14118.218799999999</c:v>
                </c:pt>
                <c:pt idx="2106">
                  <c:v>14555.333199999999</c:v>
                </c:pt>
                <c:pt idx="2107">
                  <c:v>13809.292000000001</c:v>
                </c:pt>
                <c:pt idx="2108">
                  <c:v>16383.258</c:v>
                </c:pt>
                <c:pt idx="2109">
                  <c:v>4652.1679999999988</c:v>
                </c:pt>
                <c:pt idx="2110">
                  <c:v>10071.776500000002</c:v>
                </c:pt>
                <c:pt idx="2111">
                  <c:v>32590.500999999997</c:v>
                </c:pt>
                <c:pt idx="2112">
                  <c:v>8160.2831000000006</c:v>
                </c:pt>
                <c:pt idx="2113">
                  <c:v>26953.060099999999</c:v>
                </c:pt>
                <c:pt idx="2114">
                  <c:v>5911.5955999999996</c:v>
                </c:pt>
                <c:pt idx="2115">
                  <c:v>10547.361599999998</c:v>
                </c:pt>
                <c:pt idx="2116">
                  <c:v>29332.028399999999</c:v>
                </c:pt>
                <c:pt idx="2117">
                  <c:v>9081.7880000000005</c:v>
                </c:pt>
                <c:pt idx="2118">
                  <c:v>4295.5119999999997</c:v>
                </c:pt>
                <c:pt idx="2119">
                  <c:v>9614.1702999999998</c:v>
                </c:pt>
                <c:pt idx="2120">
                  <c:v>13959.802000000001</c:v>
                </c:pt>
                <c:pt idx="2121">
                  <c:v>12206.725400000001</c:v>
                </c:pt>
                <c:pt idx="2122">
                  <c:v>34193.677799999998</c:v>
                </c:pt>
                <c:pt idx="2123">
                  <c:v>2821.6839999999993</c:v>
                </c:pt>
                <c:pt idx="2124">
                  <c:v>28505.384599999998</c:v>
                </c:pt>
                <c:pt idx="2125">
                  <c:v>31228.03</c:v>
                </c:pt>
                <c:pt idx="2126">
                  <c:v>7834.5257000000011</c:v>
                </c:pt>
                <c:pt idx="2127">
                  <c:v>28736.352999999996</c:v>
                </c:pt>
                <c:pt idx="2128">
                  <c:v>36994.557099999998</c:v>
                </c:pt>
                <c:pt idx="2129">
                  <c:v>5021.6124</c:v>
                </c:pt>
                <c:pt idx="2130">
                  <c:v>9864.9482000000007</c:v>
                </c:pt>
                <c:pt idx="2131">
                  <c:v>11017.2773</c:v>
                </c:pt>
                <c:pt idx="2132">
                  <c:v>5914.85</c:v>
                </c:pt>
                <c:pt idx="2133">
                  <c:v>408.30009999999947</c:v>
                </c:pt>
                <c:pt idx="2134">
                  <c:v>12072.58</c:v>
                </c:pt>
                <c:pt idx="2135">
                  <c:v>5569.9525000000012</c:v>
                </c:pt>
                <c:pt idx="2136">
                  <c:v>30464.547999999999</c:v>
                </c:pt>
                <c:pt idx="2137">
                  <c:v>3170.5645000000004</c:v>
                </c:pt>
                <c:pt idx="2138">
                  <c:v>17057.023099999999</c:v>
                </c:pt>
                <c:pt idx="2139">
                  <c:v>10799.635399999999</c:v>
                </c:pt>
                <c:pt idx="2140">
                  <c:v>5393.4126000000006</c:v>
                </c:pt>
                <c:pt idx="2141">
                  <c:v>5340.4079000000002</c:v>
                </c:pt>
                <c:pt idx="2142">
                  <c:v>5900.3160000000007</c:v>
                </c:pt>
                <c:pt idx="2143">
                  <c:v>33492.806599999996</c:v>
                </c:pt>
                <c:pt idx="2144">
                  <c:v>8125.3885999999993</c:v>
                </c:pt>
                <c:pt idx="2145">
                  <c:v>29216.6034</c:v>
                </c:pt>
                <c:pt idx="2146">
                  <c:v>5172.1815999999999</c:v>
                </c:pt>
                <c:pt idx="2147">
                  <c:v>5623.3640000000005</c:v>
                </c:pt>
                <c:pt idx="2148">
                  <c:v>29648.862000000001</c:v>
                </c:pt>
                <c:pt idx="2149">
                  <c:v>3804.7106000000003</c:v>
                </c:pt>
                <c:pt idx="2150">
                  <c:v>8189.0885000000017</c:v>
                </c:pt>
                <c:pt idx="2151">
                  <c:v>13357.5715</c:v>
                </c:pt>
                <c:pt idx="2152">
                  <c:v>10921.805999999999</c:v>
                </c:pt>
                <c:pt idx="2153">
                  <c:v>8603.69</c:v>
                </c:pt>
                <c:pt idx="2154">
                  <c:v>17615.304000000004</c:v>
                </c:pt>
                <c:pt idx="2155">
                  <c:v>4607.8245000000006</c:v>
                </c:pt>
                <c:pt idx="2156">
                  <c:v>15720.582000000002</c:v>
                </c:pt>
                <c:pt idx="2157">
                  <c:v>10730.194</c:v>
                </c:pt>
                <c:pt idx="2158">
                  <c:v>11446.819599999999</c:v>
                </c:pt>
                <c:pt idx="2159">
                  <c:v>26585.577599999997</c:v>
                </c:pt>
                <c:pt idx="2160">
                  <c:v>9962.6440000000002</c:v>
                </c:pt>
                <c:pt idx="2161">
                  <c:v>12275.5566</c:v>
                </c:pt>
                <c:pt idx="2162">
                  <c:v>9113.3559999999979</c:v>
                </c:pt>
                <c:pt idx="2163">
                  <c:v>12739.311100000001</c:v>
                </c:pt>
                <c:pt idx="2164">
                  <c:v>8449.866399999999</c:v>
                </c:pt>
                <c:pt idx="2165">
                  <c:v>11408.2176</c:v>
                </c:pt>
                <c:pt idx="2166">
                  <c:v>28034.057999999997</c:v>
                </c:pt>
                <c:pt idx="2167">
                  <c:v>6179.072799999999</c:v>
                </c:pt>
                <c:pt idx="2168">
                  <c:v>13096.649399999998</c:v>
                </c:pt>
                <c:pt idx="2169">
                  <c:v>34196.322</c:v>
                </c:pt>
                <c:pt idx="2170">
                  <c:v>5842.7052000000003</c:v>
                </c:pt>
                <c:pt idx="2171">
                  <c:v>6390.9139999999989</c:v>
                </c:pt>
                <c:pt idx="2172">
                  <c:v>15728.1541</c:v>
                </c:pt>
                <c:pt idx="2173">
                  <c:v>5622.9571999999989</c:v>
                </c:pt>
                <c:pt idx="2174">
                  <c:v>3228.1752999999999</c:v>
                </c:pt>
                <c:pt idx="2175">
                  <c:v>14056.8284</c:v>
                </c:pt>
                <c:pt idx="2176">
                  <c:v>11809.696</c:v>
                </c:pt>
                <c:pt idx="2177">
                  <c:v>2226.2120000000004</c:v>
                </c:pt>
                <c:pt idx="2178">
                  <c:v>1626.5536000000002</c:v>
                </c:pt>
                <c:pt idx="2179">
                  <c:v>32887.538</c:v>
                </c:pt>
                <c:pt idx="2180">
                  <c:v>8736.8184000000019</c:v>
                </c:pt>
                <c:pt idx="2181">
                  <c:v>28534.19</c:v>
                </c:pt>
                <c:pt idx="2182">
                  <c:v>10237.214400000001</c:v>
                </c:pt>
                <c:pt idx="2183">
                  <c:v>3604.7129000000004</c:v>
                </c:pt>
                <c:pt idx="2184">
                  <c:v>14012.472000000002</c:v>
                </c:pt>
                <c:pt idx="2185">
                  <c:v>28931.960899999998</c:v>
                </c:pt>
                <c:pt idx="2186">
                  <c:v>7726.6135999999997</c:v>
                </c:pt>
                <c:pt idx="2187">
                  <c:v>16455.199399999998</c:v>
                </c:pt>
                <c:pt idx="2188">
                  <c:v>1094.5060000000003</c:v>
                </c:pt>
                <c:pt idx="2189">
                  <c:v>30482.4548</c:v>
                </c:pt>
                <c:pt idx="2190">
                  <c:v>2920.6001999999999</c:v>
                </c:pt>
                <c:pt idx="2191">
                  <c:v>11498.3413</c:v>
                </c:pt>
                <c:pt idx="2192">
                  <c:v>11949.858399999999</c:v>
                </c:pt>
                <c:pt idx="2193">
                  <c:v>5017.616500000001</c:v>
                </c:pt>
                <c:pt idx="2194">
                  <c:v>2757.8527999999997</c:v>
                </c:pt>
                <c:pt idx="2195">
                  <c:v>3228.9168</c:v>
                </c:pt>
                <c:pt idx="2196">
                  <c:v>10196.925999999999</c:v>
                </c:pt>
                <c:pt idx="2197">
                  <c:v>10614.158799999999</c:v>
                </c:pt>
                <c:pt idx="2198">
                  <c:v>9218.8402000000024</c:v>
                </c:pt>
                <c:pt idx="2199">
                  <c:v>2969.8253000000004</c:v>
                </c:pt>
                <c:pt idx="2200">
                  <c:v>8742.4285999999993</c:v>
                </c:pt>
                <c:pt idx="2201">
                  <c:v>3685.0991999999987</c:v>
                </c:pt>
                <c:pt idx="2202">
                  <c:v>2468.2695000000003</c:v>
                </c:pt>
                <c:pt idx="2203">
                  <c:v>6214.3020000000006</c:v>
                </c:pt>
                <c:pt idx="2204">
                  <c:v>32962.517500000002</c:v>
                </c:pt>
                <c:pt idx="2205">
                  <c:v>32270.760600000001</c:v>
                </c:pt>
                <c:pt idx="2206">
                  <c:v>10840.534000000001</c:v>
                </c:pt>
                <c:pt idx="2207">
                  <c:v>946.23340000000007</c:v>
                </c:pt>
                <c:pt idx="2208">
                  <c:v>3065.7625999999991</c:v>
                </c:pt>
                <c:pt idx="2209">
                  <c:v>9372.3162000000011</c:v>
                </c:pt>
                <c:pt idx="2210">
                  <c:v>11798.416400000002</c:v>
                </c:pt>
                <c:pt idx="2211">
                  <c:v>15166.021500000001</c:v>
                </c:pt>
                <c:pt idx="2212">
                  <c:v>37049.595799999996</c:v>
                </c:pt>
                <c:pt idx="2213">
                  <c:v>30711.605499999998</c:v>
                </c:pt>
                <c:pt idx="2214">
                  <c:v>32860.215599999996</c:v>
                </c:pt>
                <c:pt idx="2215">
                  <c:v>5604.8470000000016</c:v>
                </c:pt>
                <c:pt idx="2216">
                  <c:v>15304.222000000002</c:v>
                </c:pt>
                <c:pt idx="2217">
                  <c:v>6070.7667999999994</c:v>
                </c:pt>
                <c:pt idx="2218">
                  <c:v>3383.4818999999998</c:v>
                </c:pt>
                <c:pt idx="2219">
                  <c:v>14413.6878</c:v>
                </c:pt>
                <c:pt idx="2220">
                  <c:v>8552.7063999999991</c:v>
                </c:pt>
                <c:pt idx="2221">
                  <c:v>10771.499399999999</c:v>
                </c:pt>
                <c:pt idx="2222">
                  <c:v>7831.1399999999994</c:v>
                </c:pt>
                <c:pt idx="2223">
                  <c:v>12005.986200000001</c:v>
                </c:pt>
                <c:pt idx="2224">
                  <c:v>5073.7442999999994</c:v>
                </c:pt>
                <c:pt idx="2225">
                  <c:v>13726.537000000002</c:v>
                </c:pt>
                <c:pt idx="2226">
                  <c:v>3831.482</c:v>
                </c:pt>
                <c:pt idx="2227">
                  <c:v>11658.254000000001</c:v>
                </c:pt>
                <c:pt idx="2228">
                  <c:v>28831.955599999998</c:v>
                </c:pt>
                <c:pt idx="2229">
                  <c:v>36692.126199999999</c:v>
                </c:pt>
                <c:pt idx="2230">
                  <c:v>11910.5149</c:v>
                </c:pt>
                <c:pt idx="2231">
                  <c:v>38288.269</c:v>
                </c:pt>
                <c:pt idx="2232">
                  <c:v>12546.144</c:v>
                </c:pt>
                <c:pt idx="2233">
                  <c:v>10344.6476</c:v>
                </c:pt>
                <c:pt idx="2234">
                  <c:v>3204.4420000000009</c:v>
                </c:pt>
                <c:pt idx="2235">
                  <c:v>13136.3405</c:v>
                </c:pt>
                <c:pt idx="2236">
                  <c:v>31826.815599999998</c:v>
                </c:pt>
                <c:pt idx="2237">
                  <c:v>14538.706</c:v>
                </c:pt>
                <c:pt idx="2238">
                  <c:v>35629.310599999997</c:v>
                </c:pt>
                <c:pt idx="2239">
                  <c:v>9812.6850000000013</c:v>
                </c:pt>
                <c:pt idx="2240">
                  <c:v>32770.091899999999</c:v>
                </c:pt>
                <c:pt idx="2241">
                  <c:v>3106.601999999999</c:v>
                </c:pt>
                <c:pt idx="2242">
                  <c:v>35393.342199999999</c:v>
                </c:pt>
                <c:pt idx="2243">
                  <c:v>26658.332599999998</c:v>
                </c:pt>
                <c:pt idx="2244">
                  <c:v>5216.3345999999992</c:v>
                </c:pt>
                <c:pt idx="2245">
                  <c:v>12199.022000000001</c:v>
                </c:pt>
                <c:pt idx="2246">
                  <c:v>37058.171999999999</c:v>
                </c:pt>
                <c:pt idx="2247">
                  <c:v>7259.27</c:v>
                </c:pt>
                <c:pt idx="2248">
                  <c:v>13372.715700000001</c:v>
                </c:pt>
                <c:pt idx="2249">
                  <c:v>4209.3121000000001</c:v>
                </c:pt>
                <c:pt idx="2250">
                  <c:v>9809.1679999999997</c:v>
                </c:pt>
                <c:pt idx="2251">
                  <c:v>8366.9079999999994</c:v>
                </c:pt>
                <c:pt idx="2252">
                  <c:v>4981.6457999999993</c:v>
                </c:pt>
                <c:pt idx="2253">
                  <c:v>17050.934000000001</c:v>
                </c:pt>
                <c:pt idx="2254">
                  <c:v>11849.938100000003</c:v>
                </c:pt>
                <c:pt idx="2255">
                  <c:v>2749.9460000000008</c:v>
                </c:pt>
                <c:pt idx="2256">
                  <c:v>12909.834000000003</c:v>
                </c:pt>
                <c:pt idx="2257">
                  <c:v>4619.3796000000002</c:v>
                </c:pt>
                <c:pt idx="2258">
                  <c:v>7316.0671999999995</c:v>
                </c:pt>
                <c:pt idx="2259">
                  <c:v>9204.1620000000003</c:v>
                </c:pt>
                <c:pt idx="2260">
                  <c:v>6896.5970000000016</c:v>
                </c:pt>
                <c:pt idx="2261">
                  <c:v>3421.3424000000005</c:v>
                </c:pt>
                <c:pt idx="2262">
                  <c:v>9821.2020000000011</c:v>
                </c:pt>
                <c:pt idx="2263">
                  <c:v>7659.4687999999987</c:v>
                </c:pt>
                <c:pt idx="2264">
                  <c:v>8283.1360000000004</c:v>
                </c:pt>
                <c:pt idx="2265">
                  <c:v>7467.4500000000007</c:v>
                </c:pt>
                <c:pt idx="2266">
                  <c:v>5240.6059999999998</c:v>
                </c:pt>
                <c:pt idx="2267">
                  <c:v>3184.9672</c:v>
                </c:pt>
                <c:pt idx="2268">
                  <c:v>1043.1877000000004</c:v>
                </c:pt>
                <c:pt idx="2269">
                  <c:v>37393.811000000002</c:v>
                </c:pt>
                <c:pt idx="2270">
                  <c:v>3494.8388999999997</c:v>
                </c:pt>
                <c:pt idx="2271">
                  <c:v>29959.678599999999</c:v>
                </c:pt>
                <c:pt idx="2272">
                  <c:v>36432.424500000001</c:v>
                </c:pt>
                <c:pt idx="2273">
                  <c:v>7370.8303999999989</c:v>
                </c:pt>
                <c:pt idx="2274">
                  <c:v>6702.4</c:v>
                </c:pt>
                <c:pt idx="2275">
                  <c:v>13918.962600000001</c:v>
                </c:pt>
                <c:pt idx="2276">
                  <c:v>37590.842700000001</c:v>
                </c:pt>
                <c:pt idx="2277">
                  <c:v>7066.0307999999986</c:v>
                </c:pt>
                <c:pt idx="2278">
                  <c:v>10159.6757</c:v>
                </c:pt>
                <c:pt idx="2279">
                  <c:v>36948.238799999999</c:v>
                </c:pt>
                <c:pt idx="2280">
                  <c:v>14737.9622</c:v>
                </c:pt>
                <c:pt idx="2281">
                  <c:v>18177.64</c:v>
                </c:pt>
                <c:pt idx="2282">
                  <c:v>30038.115900000001</c:v>
                </c:pt>
                <c:pt idx="2283">
                  <c:v>1590.1760999999997</c:v>
                </c:pt>
                <c:pt idx="2284">
                  <c:v>5905.3751999999995</c:v>
                </c:pt>
                <c:pt idx="2285">
                  <c:v>644.67529999999988</c:v>
                </c:pt>
                <c:pt idx="2286">
                  <c:v>8395.1753000000008</c:v>
                </c:pt>
                <c:pt idx="2287">
                  <c:v>40922.608399999997</c:v>
                </c:pt>
                <c:pt idx="2288">
                  <c:v>3930.470299999999</c:v>
                </c:pt>
                <c:pt idx="2289">
                  <c:v>12853.647000000001</c:v>
                </c:pt>
                <c:pt idx="2290">
                  <c:v>15151.212000000001</c:v>
                </c:pt>
                <c:pt idx="2291">
                  <c:v>4580.5020999999997</c:v>
                </c:pt>
                <c:pt idx="2292">
                  <c:v>5843.4467000000004</c:v>
                </c:pt>
                <c:pt idx="2293">
                  <c:v>10159.196800000002</c:v>
                </c:pt>
                <c:pt idx="2294">
                  <c:v>17388.055999999997</c:v>
                </c:pt>
                <c:pt idx="2295">
                  <c:v>28612.962</c:v>
                </c:pt>
                <c:pt idx="2296">
                  <c:v>3222.0861999999997</c:v>
                </c:pt>
                <c:pt idx="2297">
                  <c:v>27213.634599999998</c:v>
                </c:pt>
                <c:pt idx="2298">
                  <c:v>12278.7389</c:v>
                </c:pt>
                <c:pt idx="2299">
                  <c:v>8653.86</c:v>
                </c:pt>
                <c:pt idx="2300">
                  <c:v>4911.6071000000011</c:v>
                </c:pt>
                <c:pt idx="2301">
                  <c:v>5505.3797999999997</c:v>
                </c:pt>
                <c:pt idx="2302">
                  <c:v>32165.492699999999</c:v>
                </c:pt>
                <c:pt idx="2303">
                  <c:v>31441.222900000001</c:v>
                </c:pt>
                <c:pt idx="2304">
                  <c:v>13263.524000000001</c:v>
                </c:pt>
                <c:pt idx="2305">
                  <c:v>8415.654199999999</c:v>
                </c:pt>
                <c:pt idx="2306">
                  <c:v>12526.61</c:v>
                </c:pt>
                <c:pt idx="2307">
                  <c:v>15076.974</c:v>
                </c:pt>
                <c:pt idx="2308">
                  <c:v>8192.33</c:v>
                </c:pt>
                <c:pt idx="2309">
                  <c:v>8656.4912999999997</c:v>
                </c:pt>
                <c:pt idx="2310">
                  <c:v>7058.1240000000007</c:v>
                </c:pt>
                <c:pt idx="2311">
                  <c:v>11637.762200000001</c:v>
                </c:pt>
                <c:pt idx="2312">
                  <c:v>919.92799999999988</c:v>
                </c:pt>
                <c:pt idx="2313">
                  <c:v>9710.862000000001</c:v>
                </c:pt>
                <c:pt idx="2314">
                  <c:v>16930.653200000001</c:v>
                </c:pt>
                <c:pt idx="2315">
                  <c:v>9965.7541999999994</c:v>
                </c:pt>
                <c:pt idx="2316">
                  <c:v>9922.2705999999998</c:v>
                </c:pt>
                <c:pt idx="2317">
                  <c:v>8917.2100000000009</c:v>
                </c:pt>
                <c:pt idx="2318">
                  <c:v>8641.8260000000009</c:v>
                </c:pt>
                <c:pt idx="2319">
                  <c:v>11338.165999999999</c:v>
                </c:pt>
                <c:pt idx="2320">
                  <c:v>8564.3335999999999</c:v>
                </c:pt>
                <c:pt idx="2321">
                  <c:v>12529.11</c:v>
                </c:pt>
                <c:pt idx="2322">
                  <c:v>9348.9897000000001</c:v>
                </c:pt>
                <c:pt idx="2323">
                  <c:v>6343.5195000000012</c:v>
                </c:pt>
                <c:pt idx="2324">
                  <c:v>1526.2135999999991</c:v>
                </c:pt>
                <c:pt idx="2325">
                  <c:v>11594.829600000001</c:v>
                </c:pt>
                <c:pt idx="2326">
                  <c:v>602.48419999999987</c:v>
                </c:pt>
                <c:pt idx="2327">
                  <c:v>15985.821800000002</c:v>
                </c:pt>
                <c:pt idx="2328">
                  <c:v>5882.0487000000003</c:v>
                </c:pt>
                <c:pt idx="2329">
                  <c:v>674.22220000000016</c:v>
                </c:pt>
                <c:pt idx="2330">
                  <c:v>17170.138599999998</c:v>
                </c:pt>
                <c:pt idx="2331">
                  <c:v>14335.526</c:v>
                </c:pt>
                <c:pt idx="2332">
                  <c:v>10718.625999999998</c:v>
                </c:pt>
                <c:pt idx="2333">
                  <c:v>32890.504000000001</c:v>
                </c:pt>
                <c:pt idx="2334">
                  <c:v>9305.0401000000002</c:v>
                </c:pt>
                <c:pt idx="2335">
                  <c:v>28390.714</c:v>
                </c:pt>
                <c:pt idx="2336">
                  <c:v>9161.9117000000006</c:v>
                </c:pt>
                <c:pt idx="2337">
                  <c:v>39213.277999999998</c:v>
                </c:pt>
                <c:pt idx="2338">
                  <c:v>5318.4331000000011</c:v>
                </c:pt>
                <c:pt idx="2339">
                  <c:v>33454.873999999996</c:v>
                </c:pt>
                <c:pt idx="2340">
                  <c:v>30135.811699999998</c:v>
                </c:pt>
                <c:pt idx="2341">
                  <c:v>9024.4398000000001</c:v>
                </c:pt>
                <c:pt idx="2342">
                  <c:v>36224.985999999997</c:v>
                </c:pt>
                <c:pt idx="2343">
                  <c:v>3266.0357999999987</c:v>
                </c:pt>
                <c:pt idx="2344">
                  <c:v>34676.979200000002</c:v>
                </c:pt>
                <c:pt idx="2345">
                  <c:v>12539.313400000001</c:v>
                </c:pt>
                <c:pt idx="2346">
                  <c:v>5963.1173000000008</c:v>
                </c:pt>
                <c:pt idx="2347">
                  <c:v>4280.9779999999992</c:v>
                </c:pt>
                <c:pt idx="2348">
                  <c:v>15957.364000000001</c:v>
                </c:pt>
                <c:pt idx="2349">
                  <c:v>8329.2508999999991</c:v>
                </c:pt>
                <c:pt idx="2350">
                  <c:v>13602.2603</c:v>
                </c:pt>
                <c:pt idx="2351">
                  <c:v>6204.3019999999997</c:v>
                </c:pt>
                <c:pt idx="2352">
                  <c:v>33582.260899999994</c:v>
                </c:pt>
                <c:pt idx="2353">
                  <c:v>7989.8323</c:v>
                </c:pt>
                <c:pt idx="2354">
                  <c:v>2165.9699000000001</c:v>
                </c:pt>
                <c:pt idx="2355">
                  <c:v>9483.2664000000004</c:v>
                </c:pt>
                <c:pt idx="2356">
                  <c:v>10409.233200000001</c:v>
                </c:pt>
                <c:pt idx="2357">
                  <c:v>4844.9412000000002</c:v>
                </c:pt>
                <c:pt idx="2358">
                  <c:v>710.59969999999976</c:v>
                </c:pt>
                <c:pt idx="2359">
                  <c:v>6238.37</c:v>
                </c:pt>
                <c:pt idx="2360">
                  <c:v>6466.8384000000005</c:v>
                </c:pt>
                <c:pt idx="2361">
                  <c:v>27307.622899999998</c:v>
                </c:pt>
                <c:pt idx="2362">
                  <c:v>13621.663</c:v>
                </c:pt>
                <c:pt idx="2363">
                  <c:v>4516.7429999999986</c:v>
                </c:pt>
                <c:pt idx="2364">
                  <c:v>12798.4049</c:v>
                </c:pt>
                <c:pt idx="2365">
                  <c:v>7339.7284</c:v>
                </c:pt>
                <c:pt idx="2366">
                  <c:v>10602.879200000001</c:v>
                </c:pt>
                <c:pt idx="2367">
                  <c:v>4165.3625000000011</c:v>
                </c:pt>
                <c:pt idx="2368">
                  <c:v>28758.937999999998</c:v>
                </c:pt>
                <c:pt idx="2369">
                  <c:v>5222.9617999999991</c:v>
                </c:pt>
                <c:pt idx="2370">
                  <c:v>3266.7772999999979</c:v>
                </c:pt>
                <c:pt idx="2371">
                  <c:v>8125.1260000000011</c:v>
                </c:pt>
                <c:pt idx="2372">
                  <c:v>9208.827299999999</c:v>
                </c:pt>
                <c:pt idx="2373">
                  <c:v>8957.3079000000016</c:v>
                </c:pt>
                <c:pt idx="2374">
                  <c:v>8301.9285</c:v>
                </c:pt>
                <c:pt idx="2375">
                  <c:v>25277.200399999998</c:v>
                </c:pt>
                <c:pt idx="2376">
                  <c:v>1608.7060000000001</c:v>
                </c:pt>
                <c:pt idx="2377">
                  <c:v>7207.9517000000014</c:v>
                </c:pt>
                <c:pt idx="2378">
                  <c:v>11479.142000000002</c:v>
                </c:pt>
                <c:pt idx="2379">
                  <c:v>7343.2453999999998</c:v>
                </c:pt>
                <c:pt idx="2380">
                  <c:v>25904.515899999999</c:v>
                </c:pt>
                <c:pt idx="2381">
                  <c:v>6048.0505000000003</c:v>
                </c:pt>
                <c:pt idx="2382">
                  <c:v>9414.8420000000006</c:v>
                </c:pt>
                <c:pt idx="2383">
                  <c:v>16470.546999999999</c:v>
                </c:pt>
                <c:pt idx="2384">
                  <c:v>8545.8757999999998</c:v>
                </c:pt>
                <c:pt idx="2385">
                  <c:v>6395.7826999999997</c:v>
                </c:pt>
                <c:pt idx="2386">
                  <c:v>27595.519799999998</c:v>
                </c:pt>
                <c:pt idx="2387">
                  <c:v>29065.423999999999</c:v>
                </c:pt>
                <c:pt idx="2388">
                  <c:v>2958.1260000000002</c:v>
                </c:pt>
                <c:pt idx="2389">
                  <c:v>10340.402</c:v>
                </c:pt>
                <c:pt idx="2390">
                  <c:v>6844.3338000000003</c:v>
                </c:pt>
                <c:pt idx="2391">
                  <c:v>6094.2246000000005</c:v>
                </c:pt>
                <c:pt idx="2392">
                  <c:v>5067.6552000000011</c:v>
                </c:pt>
                <c:pt idx="2393">
                  <c:v>33612.549299999999</c:v>
                </c:pt>
                <c:pt idx="2394">
                  <c:v>2962.9947000000002</c:v>
                </c:pt>
                <c:pt idx="2395">
                  <c:v>10536.9548</c:v>
                </c:pt>
                <c:pt idx="2396">
                  <c:v>8225.4660000000003</c:v>
                </c:pt>
                <c:pt idx="2397">
                  <c:v>30064.552599999999</c:v>
                </c:pt>
                <c:pt idx="2398">
                  <c:v>14859.056600000002</c:v>
                </c:pt>
                <c:pt idx="2399">
                  <c:v>11180.155999999999</c:v>
                </c:pt>
                <c:pt idx="2400">
                  <c:v>7134.862000000001</c:v>
                </c:pt>
                <c:pt idx="2401">
                  <c:v>11894.629200000001</c:v>
                </c:pt>
                <c:pt idx="2402">
                  <c:v>1294.7071000000005</c:v>
                </c:pt>
                <c:pt idx="2403">
                  <c:v>6087.3940000000002</c:v>
                </c:pt>
                <c:pt idx="2404">
                  <c:v>13823.4913</c:v>
                </c:pt>
                <c:pt idx="2405">
                  <c:v>4322.8935999999994</c:v>
                </c:pt>
                <c:pt idx="2406">
                  <c:v>13417</c:v>
                </c:pt>
                <c:pt idx="2407">
                  <c:v>28026.210399999996</c:v>
                </c:pt>
                <c:pt idx="2408">
                  <c:v>36058.721599999997</c:v>
                </c:pt>
                <c:pt idx="2409">
                  <c:v>636.69639999999981</c:v>
                </c:pt>
                <c:pt idx="2410">
                  <c:v>14971.286399999999</c:v>
                </c:pt>
                <c:pt idx="2411">
                  <c:v>4920.0519999999997</c:v>
                </c:pt>
                <c:pt idx="2412">
                  <c:v>25699.170599999998</c:v>
                </c:pt>
                <c:pt idx="2413">
                  <c:v>496.19929999999931</c:v>
                </c:pt>
                <c:pt idx="2414">
                  <c:v>12512.542000000001</c:v>
                </c:pt>
                <c:pt idx="2415">
                  <c:v>3669.8958000000002</c:v>
                </c:pt>
                <c:pt idx="2416">
                  <c:v>31935.948099999998</c:v>
                </c:pt>
                <c:pt idx="2417">
                  <c:v>37851.824000000001</c:v>
                </c:pt>
                <c:pt idx="2418">
                  <c:v>5170.6986000000006</c:v>
                </c:pt>
                <c:pt idx="2419">
                  <c:v>24052.116299999998</c:v>
                </c:pt>
                <c:pt idx="2420">
                  <c:v>16429.707600000002</c:v>
                </c:pt>
                <c:pt idx="2421">
                  <c:v>9837.77</c:v>
                </c:pt>
                <c:pt idx="2422">
                  <c:v>29907.881399999998</c:v>
                </c:pt>
                <c:pt idx="2423">
                  <c:v>33804.974900000001</c:v>
                </c:pt>
                <c:pt idx="2424">
                  <c:v>3399.3675999999996</c:v>
                </c:pt>
                <c:pt idx="2425">
                  <c:v>2122.0202999999992</c:v>
                </c:pt>
                <c:pt idx="2426">
                  <c:v>30453.255499999999</c:v>
                </c:pt>
                <c:pt idx="2427">
                  <c:v>563.60670000000027</c:v>
                </c:pt>
                <c:pt idx="2428">
                  <c:v>27405.318699999996</c:v>
                </c:pt>
                <c:pt idx="2429">
                  <c:v>3991.5260000000007</c:v>
                </c:pt>
                <c:pt idx="2430">
                  <c:v>13904.5599</c:v>
                </c:pt>
                <c:pt idx="2431">
                  <c:v>31485.913999999997</c:v>
                </c:pt>
                <c:pt idx="2432">
                  <c:v>7642.8415999999997</c:v>
                </c:pt>
                <c:pt idx="2433">
                  <c:v>34731.801599999999</c:v>
                </c:pt>
                <c:pt idx="2434">
                  <c:v>2194.7753000000002</c:v>
                </c:pt>
                <c:pt idx="2435">
                  <c:v>34964.337999999996</c:v>
                </c:pt>
                <c:pt idx="2436">
                  <c:v>11594.554099999999</c:v>
                </c:pt>
                <c:pt idx="2437">
                  <c:v>13481.8482</c:v>
                </c:pt>
                <c:pt idx="2438">
                  <c:v>10670.286599999999</c:v>
                </c:pt>
                <c:pt idx="2439">
                  <c:v>34105.515999999996</c:v>
                </c:pt>
                <c:pt idx="2440">
                  <c:v>2386.4593999999997</c:v>
                </c:pt>
                <c:pt idx="2441">
                  <c:v>11540.807900000002</c:v>
                </c:pt>
                <c:pt idx="2442">
                  <c:v>10122.688</c:v>
                </c:pt>
                <c:pt idx="2443">
                  <c:v>10246.4858</c:v>
                </c:pt>
                <c:pt idx="2444">
                  <c:v>7215.9898000000003</c:v>
                </c:pt>
                <c:pt idx="2445">
                  <c:v>7519.3063999999995</c:v>
                </c:pt>
                <c:pt idx="2446">
                  <c:v>4889.560199999999</c:v>
                </c:pt>
                <c:pt idx="2447">
                  <c:v>12149.2588</c:v>
                </c:pt>
                <c:pt idx="2448">
                  <c:v>40732.682799999995</c:v>
                </c:pt>
                <c:pt idx="2449">
                  <c:v>6927.6268999999993</c:v>
                </c:pt>
                <c:pt idx="2450">
                  <c:v>4187.6720000000005</c:v>
                </c:pt>
                <c:pt idx="2451">
                  <c:v>7452.9160000000002</c:v>
                </c:pt>
                <c:pt idx="2452">
                  <c:v>12732.1458</c:v>
                </c:pt>
                <c:pt idx="2453">
                  <c:v>12075.618100000002</c:v>
                </c:pt>
                <c:pt idx="2454">
                  <c:v>11746.153200000001</c:v>
                </c:pt>
                <c:pt idx="2455">
                  <c:v>12605.848</c:v>
                </c:pt>
                <c:pt idx="2456">
                  <c:v>33783.131399999998</c:v>
                </c:pt>
                <c:pt idx="2457">
                  <c:v>14789.483900000001</c:v>
                </c:pt>
                <c:pt idx="2458">
                  <c:v>3879.6900999999998</c:v>
                </c:pt>
                <c:pt idx="2459">
                  <c:v>11666.5676</c:v>
                </c:pt>
                <c:pt idx="2460">
                  <c:v>9936.9617000000017</c:v>
                </c:pt>
                <c:pt idx="2461">
                  <c:v>6203.6918000000005</c:v>
                </c:pt>
                <c:pt idx="2462">
                  <c:v>10828.5</c:v>
                </c:pt>
                <c:pt idx="2463">
                  <c:v>2254.6106</c:v>
                </c:pt>
                <c:pt idx="2464">
                  <c:v>29781.583599999998</c:v>
                </c:pt>
                <c:pt idx="2465">
                  <c:v>15478.393199999999</c:v>
                </c:pt>
                <c:pt idx="2466">
                  <c:v>157.72559999999976</c:v>
                </c:pt>
                <c:pt idx="2467">
                  <c:v>5657.8517000000011</c:v>
                </c:pt>
                <c:pt idx="2468">
                  <c:v>4755.5590000000002</c:v>
                </c:pt>
                <c:pt idx="2469">
                  <c:v>6797.74</c:v>
                </c:pt>
                <c:pt idx="2470">
                  <c:v>14235.6649</c:v>
                </c:pt>
                <c:pt idx="2471">
                  <c:v>28461.986000000001</c:v>
                </c:pt>
                <c:pt idx="2472">
                  <c:v>11954.464500000002</c:v>
                </c:pt>
                <c:pt idx="2473">
                  <c:v>13268.9308</c:v>
                </c:pt>
                <c:pt idx="2474">
                  <c:v>17015.7048</c:v>
                </c:pt>
                <c:pt idx="2475">
                  <c:v>10074.552000000003</c:v>
                </c:pt>
                <c:pt idx="2476">
                  <c:v>36092.933799999999</c:v>
                </c:pt>
                <c:pt idx="2477">
                  <c:v>12220.3866</c:v>
                </c:pt>
                <c:pt idx="2478">
                  <c:v>4845.8140000000012</c:v>
                </c:pt>
                <c:pt idx="2479">
                  <c:v>27833.377999999997</c:v>
                </c:pt>
                <c:pt idx="2480">
                  <c:v>12132.284000000001</c:v>
                </c:pt>
                <c:pt idx="2481">
                  <c:v>3134.1870000000008</c:v>
                </c:pt>
                <c:pt idx="2482">
                  <c:v>36743.779199999997</c:v>
                </c:pt>
                <c:pt idx="2483">
                  <c:v>4920.2554000000018</c:v>
                </c:pt>
                <c:pt idx="2484">
                  <c:v>11770.352500000001</c:v>
                </c:pt>
                <c:pt idx="2485">
                  <c:v>5763.7298000000001</c:v>
                </c:pt>
                <c:pt idx="2486">
                  <c:v>27159.1469</c:v>
                </c:pt>
                <c:pt idx="2487">
                  <c:v>11321.132000000001</c:v>
                </c:pt>
                <c:pt idx="2488">
                  <c:v>8336.6787999999979</c:v>
                </c:pt>
                <c:pt idx="2489">
                  <c:v>14939.311599999999</c:v>
                </c:pt>
                <c:pt idx="2490">
                  <c:v>7560.7559999999994</c:v>
                </c:pt>
                <c:pt idx="2491">
                  <c:v>12400.5748</c:v>
                </c:pt>
                <c:pt idx="2492">
                  <c:v>10699.833500000001</c:v>
                </c:pt>
                <c:pt idx="2493">
                  <c:v>9805.8544000000002</c:v>
                </c:pt>
                <c:pt idx="2494">
                  <c:v>4781.1099999999988</c:v>
                </c:pt>
                <c:pt idx="2495">
                  <c:v>6688.4170000000022</c:v>
                </c:pt>
                <c:pt idx="2496">
                  <c:v>12730.255999999999</c:v>
                </c:pt>
                <c:pt idx="2497">
                  <c:v>34452.027799999996</c:v>
                </c:pt>
                <c:pt idx="2498">
                  <c:v>33135.337</c:v>
                </c:pt>
                <c:pt idx="2499">
                  <c:v>4151.7013000000006</c:v>
                </c:pt>
                <c:pt idx="2500">
                  <c:v>2298.5601999999999</c:v>
                </c:pt>
                <c:pt idx="2501">
                  <c:v>13103.683400000002</c:v>
                </c:pt>
                <c:pt idx="2502">
                  <c:v>8544.3927999999996</c:v>
                </c:pt>
                <c:pt idx="2503">
                  <c:v>29519.7166</c:v>
                </c:pt>
                <c:pt idx="2504">
                  <c:v>32339.184999999998</c:v>
                </c:pt>
                <c:pt idx="2505">
                  <c:v>2688.759</c:v>
                </c:pt>
                <c:pt idx="2506">
                  <c:v>28402.747999999996</c:v>
                </c:pt>
                <c:pt idx="2507">
                  <c:v>12489.143400000001</c:v>
                </c:pt>
                <c:pt idx="2508">
                  <c:v>37851.417199999996</c:v>
                </c:pt>
                <c:pt idx="2509">
                  <c:v>5784.3529000000017</c:v>
                </c:pt>
                <c:pt idx="2510">
                  <c:v>31932.824999999997</c:v>
                </c:pt>
                <c:pt idx="2511">
                  <c:v>12809.8416</c:v>
                </c:pt>
                <c:pt idx="2512">
                  <c:v>12242.158000000001</c:v>
                </c:pt>
                <c:pt idx="2513">
                  <c:v>8928.8371999999981</c:v>
                </c:pt>
                <c:pt idx="2514">
                  <c:v>7718.7659999999996</c:v>
                </c:pt>
                <c:pt idx="2515">
                  <c:v>-572.96799999999985</c:v>
                </c:pt>
                <c:pt idx="2516">
                  <c:v>6233.1074000000008</c:v>
                </c:pt>
                <c:pt idx="2517">
                  <c:v>9984.6779999999999</c:v>
                </c:pt>
                <c:pt idx="2518">
                  <c:v>15987.2456</c:v>
                </c:pt>
                <c:pt idx="2519">
                  <c:v>7870.1617000000006</c:v>
                </c:pt>
                <c:pt idx="2520">
                  <c:v>6485.9063999999998</c:v>
                </c:pt>
                <c:pt idx="2521">
                  <c:v>10396.792400000002</c:v>
                </c:pt>
                <c:pt idx="2522">
                  <c:v>7876.3100000000013</c:v>
                </c:pt>
                <c:pt idx="2523">
                  <c:v>2364.4845999999998</c:v>
                </c:pt>
                <c:pt idx="2524">
                  <c:v>6667.3150000000005</c:v>
                </c:pt>
                <c:pt idx="2525">
                  <c:v>27708.359799999998</c:v>
                </c:pt>
                <c:pt idx="2526">
                  <c:v>13180.421400000001</c:v>
                </c:pt>
                <c:pt idx="2527">
                  <c:v>9465.0120000000006</c:v>
                </c:pt>
                <c:pt idx="2528">
                  <c:v>9899.5671999999995</c:v>
                </c:pt>
                <c:pt idx="2529">
                  <c:v>8867.4468000000015</c:v>
                </c:pt>
                <c:pt idx="2530">
                  <c:v>11696.856</c:v>
                </c:pt>
                <c:pt idx="2531">
                  <c:v>12361.290499999999</c:v>
                </c:pt>
                <c:pt idx="2532">
                  <c:v>38397.125999999997</c:v>
                </c:pt>
                <c:pt idx="2533">
                  <c:v>3828.1684000000005</c:v>
                </c:pt>
                <c:pt idx="2534">
                  <c:v>9629.59</c:v>
                </c:pt>
                <c:pt idx="2535">
                  <c:v>10189.892</c:v>
                </c:pt>
                <c:pt idx="2536">
                  <c:v>2809.1710999999987</c:v>
                </c:pt>
                <c:pt idx="2537">
                  <c:v>15063.719599999999</c:v>
                </c:pt>
                <c:pt idx="2538">
                  <c:v>33930.531199999998</c:v>
                </c:pt>
                <c:pt idx="2539">
                  <c:v>8914.8412999999982</c:v>
                </c:pt>
                <c:pt idx="2540">
                  <c:v>9820.9986000000008</c:v>
                </c:pt>
                <c:pt idx="2541">
                  <c:v>4918.4377000000004</c:v>
                </c:pt>
                <c:pt idx="2542">
                  <c:v>31561.8976</c:v>
                </c:pt>
                <c:pt idx="2543">
                  <c:v>1884.9035999999996</c:v>
                </c:pt>
                <c:pt idx="2544">
                  <c:v>3414.5117999999984</c:v>
                </c:pt>
                <c:pt idx="2545">
                  <c:v>9783.5320000000011</c:v>
                </c:pt>
                <c:pt idx="2546">
                  <c:v>10597.5316</c:v>
                </c:pt>
                <c:pt idx="2547">
                  <c:v>10620.582600000002</c:v>
                </c:pt>
                <c:pt idx="2548">
                  <c:v>8560.8165999999983</c:v>
                </c:pt>
                <c:pt idx="2549">
                  <c:v>2159.1392999999998</c:v>
                </c:pt>
                <c:pt idx="2550">
                  <c:v>8130.7361999999994</c:v>
                </c:pt>
                <c:pt idx="2551">
                  <c:v>5901.057499999999</c:v>
                </c:pt>
                <c:pt idx="2552">
                  <c:v>16015.237399999998</c:v>
                </c:pt>
                <c:pt idx="2553">
                  <c:v>3876.652</c:v>
                </c:pt>
                <c:pt idx="2554">
                  <c:v>7948.514000000001</c:v>
                </c:pt>
                <c:pt idx="2555">
                  <c:v>8899.6970999999994</c:v>
                </c:pt>
                <c:pt idx="2556">
                  <c:v>25854.477199999998</c:v>
                </c:pt>
                <c:pt idx="2557">
                  <c:v>32107.953999999998</c:v>
                </c:pt>
                <c:pt idx="2558">
                  <c:v>16235.858200000001</c:v>
                </c:pt>
                <c:pt idx="2559">
                  <c:v>7651.1552000000011</c:v>
                </c:pt>
                <c:pt idx="2560">
                  <c:v>6212.4121999999998</c:v>
                </c:pt>
                <c:pt idx="2561">
                  <c:v>2845.7520000000004</c:v>
                </c:pt>
                <c:pt idx="2562">
                  <c:v>33633.782599999999</c:v>
                </c:pt>
                <c:pt idx="2563">
                  <c:v>7589.3579999999984</c:v>
                </c:pt>
                <c:pt idx="2564">
                  <c:v>5519.1722999999993</c:v>
                </c:pt>
                <c:pt idx="2565">
                  <c:v>29975.0262</c:v>
                </c:pt>
                <c:pt idx="2566">
                  <c:v>12437.011500000001</c:v>
                </c:pt>
                <c:pt idx="2567">
                  <c:v>4241.0834999999997</c:v>
                </c:pt>
                <c:pt idx="2568">
                  <c:v>4616.0659999999998</c:v>
                </c:pt>
                <c:pt idx="2569">
                  <c:v>9643.717200000001</c:v>
                </c:pt>
                <c:pt idx="2570">
                  <c:v>27497.679799999998</c:v>
                </c:pt>
                <c:pt idx="2571">
                  <c:v>7686.7912000000006</c:v>
                </c:pt>
                <c:pt idx="2572">
                  <c:v>28941.7575</c:v>
                </c:pt>
                <c:pt idx="2573">
                  <c:v>14915.2436</c:v>
                </c:pt>
                <c:pt idx="2574">
                  <c:v>31663.195399999997</c:v>
                </c:pt>
                <c:pt idx="2575">
                  <c:v>3384.0199999999995</c:v>
                </c:pt>
                <c:pt idx="2576">
                  <c:v>6935.9404999999988</c:v>
                </c:pt>
                <c:pt idx="2577">
                  <c:v>6092.0000999999993</c:v>
                </c:pt>
                <c:pt idx="2578">
                  <c:v>13793.202900000002</c:v>
                </c:pt>
                <c:pt idx="2579">
                  <c:v>12509.766500000002</c:v>
                </c:pt>
                <c:pt idx="2580">
                  <c:v>3508.5000999999993</c:v>
                </c:pt>
                <c:pt idx="2581">
                  <c:v>2328.8486000000003</c:v>
                </c:pt>
                <c:pt idx="2582">
                  <c:v>26940.140399999997</c:v>
                </c:pt>
                <c:pt idx="2583">
                  <c:v>9760.4809999999979</c:v>
                </c:pt>
                <c:pt idx="2584">
                  <c:v>8197.4020999999993</c:v>
                </c:pt>
                <c:pt idx="2585">
                  <c:v>4766.576</c:v>
                </c:pt>
                <c:pt idx="2586">
                  <c:v>5856.3663999999999</c:v>
                </c:pt>
                <c:pt idx="2587">
                  <c:v>13174.942499999999</c:v>
                </c:pt>
                <c:pt idx="2588">
                  <c:v>4403.9621999999999</c:v>
                </c:pt>
                <c:pt idx="2589">
                  <c:v>11955.205999999998</c:v>
                </c:pt>
                <c:pt idx="2590">
                  <c:v>25829.595599999997</c:v>
                </c:pt>
                <c:pt idx="2591">
                  <c:v>3330.4771999999994</c:v>
                </c:pt>
                <c:pt idx="2592">
                  <c:v>14799.556</c:v>
                </c:pt>
                <c:pt idx="2593">
                  <c:v>32383.337999999996</c:v>
                </c:pt>
                <c:pt idx="2594">
                  <c:v>30201.736099999998</c:v>
                </c:pt>
                <c:pt idx="2595">
                  <c:v>15514.902000000002</c:v>
                </c:pt>
                <c:pt idx="2596">
                  <c:v>7636.7525000000005</c:v>
                </c:pt>
                <c:pt idx="2597">
                  <c:v>9414.8420000000006</c:v>
                </c:pt>
                <c:pt idx="2598">
                  <c:v>61.309399999999187</c:v>
                </c:pt>
                <c:pt idx="2599">
                  <c:v>12524.575999999999</c:v>
                </c:pt>
                <c:pt idx="2600">
                  <c:v>5429.7901000000002</c:v>
                </c:pt>
                <c:pt idx="2601">
                  <c:v>5557.0328</c:v>
                </c:pt>
                <c:pt idx="2602">
                  <c:v>6867.7915999999987</c:v>
                </c:pt>
                <c:pt idx="2603">
                  <c:v>7823.4957999999997</c:v>
                </c:pt>
                <c:pt idx="2604">
                  <c:v>35340.061999999998</c:v>
                </c:pt>
                <c:pt idx="2605">
                  <c:v>7946.6242000000002</c:v>
                </c:pt>
                <c:pt idx="2606">
                  <c:v>3309.2439000000004</c:v>
                </c:pt>
                <c:pt idx="2607">
                  <c:v>6833.5793999999987</c:v>
                </c:pt>
                <c:pt idx="2608">
                  <c:v>9519.7160000000003</c:v>
                </c:pt>
                <c:pt idx="2609">
                  <c:v>25456.778399999999</c:v>
                </c:pt>
                <c:pt idx="2610">
                  <c:v>6771.5788000000002</c:v>
                </c:pt>
                <c:pt idx="2611">
                  <c:v>9643.7764000000006</c:v>
                </c:pt>
                <c:pt idx="2612">
                  <c:v>3780.511300000001</c:v>
                </c:pt>
                <c:pt idx="2613">
                  <c:v>11147.8336</c:v>
                </c:pt>
                <c:pt idx="2614">
                  <c:v>13909.428600000001</c:v>
                </c:pt>
                <c:pt idx="2615">
                  <c:v>13143.1711</c:v>
                </c:pt>
                <c:pt idx="2616">
                  <c:v>36854.394699999997</c:v>
                </c:pt>
                <c:pt idx="2617">
                  <c:v>24641.905999999999</c:v>
                </c:pt>
                <c:pt idx="2618">
                  <c:v>10336.957100000001</c:v>
                </c:pt>
                <c:pt idx="2619">
                  <c:v>10964.476000000001</c:v>
                </c:pt>
                <c:pt idx="2620">
                  <c:v>9014.8466000000008</c:v>
                </c:pt>
                <c:pt idx="2621">
                  <c:v>5112.3462999999992</c:v>
                </c:pt>
                <c:pt idx="2622">
                  <c:v>11746.153200000001</c:v>
                </c:pt>
                <c:pt idx="2623">
                  <c:v>12493.139300000001</c:v>
                </c:pt>
                <c:pt idx="2624">
                  <c:v>5354.0690999999997</c:v>
                </c:pt>
                <c:pt idx="2625">
                  <c:v>8295.4326000000001</c:v>
                </c:pt>
                <c:pt idx="2626">
                  <c:v>39129.505999999994</c:v>
                </c:pt>
                <c:pt idx="2627">
                  <c:v>40724.369200000001</c:v>
                </c:pt>
                <c:pt idx="2628">
                  <c:v>1035.615600000001</c:v>
                </c:pt>
                <c:pt idx="2629">
                  <c:v>6265.0822000000007</c:v>
                </c:pt>
                <c:pt idx="2630">
                  <c:v>3750.0065999999997</c:v>
                </c:pt>
                <c:pt idx="2631">
                  <c:v>3524.996000000001</c:v>
                </c:pt>
                <c:pt idx="2632">
                  <c:v>8352.3739999999998</c:v>
                </c:pt>
                <c:pt idx="2633">
                  <c:v>6402.9480000000003</c:v>
                </c:pt>
                <c:pt idx="2634">
                  <c:v>5768.5263999999997</c:v>
                </c:pt>
                <c:pt idx="2635">
                  <c:v>31421.472600000001</c:v>
                </c:pt>
                <c:pt idx="2636">
                  <c:v>28172.796599999998</c:v>
                </c:pt>
                <c:pt idx="2637">
                  <c:v>-199.74399999999969</c:v>
                </c:pt>
                <c:pt idx="2638">
                  <c:v>26352.515999999996</c:v>
                </c:pt>
                <c:pt idx="2639">
                  <c:v>8180.2960000000003</c:v>
                </c:pt>
                <c:pt idx="2640">
                  <c:v>6138.7844000000005</c:v>
                </c:pt>
                <c:pt idx="2641">
                  <c:v>11371.768</c:v>
                </c:pt>
                <c:pt idx="2642">
                  <c:v>13225.722699999998</c:v>
                </c:pt>
                <c:pt idx="2643">
                  <c:v>11282.457900000001</c:v>
                </c:pt>
                <c:pt idx="2644">
                  <c:v>14672.779300000002</c:v>
                </c:pt>
                <c:pt idx="2645">
                  <c:v>9377.0535999999993</c:v>
                </c:pt>
                <c:pt idx="2646">
                  <c:v>3382.7403999999997</c:v>
                </c:pt>
                <c:pt idx="2647">
                  <c:v>7506.0520000000015</c:v>
                </c:pt>
                <c:pt idx="2648">
                  <c:v>8049.8709999999992</c:v>
                </c:pt>
                <c:pt idx="2649">
                  <c:v>9141.9580000000005</c:v>
                </c:pt>
                <c:pt idx="2650">
                  <c:v>11763.5219</c:v>
                </c:pt>
                <c:pt idx="2651">
                  <c:v>36618.905200000001</c:v>
                </c:pt>
                <c:pt idx="2652">
                  <c:v>12428.77</c:v>
                </c:pt>
                <c:pt idx="2653">
                  <c:v>28556.906299999999</c:v>
                </c:pt>
                <c:pt idx="2654">
                  <c:v>4257.3759999999984</c:v>
                </c:pt>
                <c:pt idx="2655">
                  <c:v>8912.2100000000009</c:v>
                </c:pt>
                <c:pt idx="2656">
                  <c:v>5998.7532999999985</c:v>
                </c:pt>
                <c:pt idx="2657">
                  <c:v>5917.6847000000007</c:v>
                </c:pt>
                <c:pt idx="2658">
                  <c:v>7779.6904000000004</c:v>
                </c:pt>
                <c:pt idx="2659">
                  <c:v>6362.9221999999991</c:v>
                </c:pt>
                <c:pt idx="2660">
                  <c:v>27827.9712</c:v>
                </c:pt>
                <c:pt idx="2661">
                  <c:v>10830.534</c:v>
                </c:pt>
                <c:pt idx="2662">
                  <c:v>3872.1180000000004</c:v>
                </c:pt>
                <c:pt idx="2663">
                  <c:v>6248.7896999999994</c:v>
                </c:pt>
                <c:pt idx="2664">
                  <c:v>32077.593499999999</c:v>
                </c:pt>
                <c:pt idx="2665">
                  <c:v>3524.3857999999991</c:v>
                </c:pt>
                <c:pt idx="2666">
                  <c:v>11500.506600000001</c:v>
                </c:pt>
                <c:pt idx="2667">
                  <c:v>33435.267899999999</c:v>
                </c:pt>
                <c:pt idx="2668">
                  <c:v>24081.663199999999</c:v>
                </c:pt>
                <c:pt idx="2669">
                  <c:v>2723.6405999999997</c:v>
                </c:pt>
                <c:pt idx="2670">
                  <c:v>39744.046000000002</c:v>
                </c:pt>
                <c:pt idx="2671">
                  <c:v>8439.866399999999</c:v>
                </c:pt>
                <c:pt idx="2672">
                  <c:v>1344.7458000000006</c:v>
                </c:pt>
                <c:pt idx="2673">
                  <c:v>6089.427999999999</c:v>
                </c:pt>
                <c:pt idx="2674">
                  <c:v>30115.857999999997</c:v>
                </c:pt>
                <c:pt idx="2675">
                  <c:v>10775.0164</c:v>
                </c:pt>
                <c:pt idx="2676">
                  <c:v>4755.5590000000002</c:v>
                </c:pt>
                <c:pt idx="2677">
                  <c:v>28457.917999999998</c:v>
                </c:pt>
                <c:pt idx="2678">
                  <c:v>1377.5342000000001</c:v>
                </c:pt>
                <c:pt idx="2679">
                  <c:v>8624.7199000000001</c:v>
                </c:pt>
                <c:pt idx="2680">
                  <c:v>11547.638500000001</c:v>
                </c:pt>
                <c:pt idx="2681">
                  <c:v>742.84999999999945</c:v>
                </c:pt>
                <c:pt idx="2682">
                  <c:v>1509.1074999999992</c:v>
                </c:pt>
                <c:pt idx="2683">
                  <c:v>4212.3502000000008</c:v>
                </c:pt>
                <c:pt idx="2684">
                  <c:v>5798.0141000000003</c:v>
                </c:pt>
                <c:pt idx="2685">
                  <c:v>1649.2699000000002</c:v>
                </c:pt>
                <c:pt idx="2686">
                  <c:v>33762.987200000003</c:v>
                </c:pt>
                <c:pt idx="2687">
                  <c:v>38315.112500000003</c:v>
                </c:pt>
                <c:pt idx="2688">
                  <c:v>1661.3760000000002</c:v>
                </c:pt>
                <c:pt idx="2689">
                  <c:v>32450.076000000001</c:v>
                </c:pt>
                <c:pt idx="2690">
                  <c:v>31198.017099999997</c:v>
                </c:pt>
                <c:pt idx="2691">
                  <c:v>3555.2843999999996</c:v>
                </c:pt>
                <c:pt idx="2692">
                  <c:v>26982.607</c:v>
                </c:pt>
                <c:pt idx="2693">
                  <c:v>29707.752399999998</c:v>
                </c:pt>
                <c:pt idx="2694">
                  <c:v>28546.223999999998</c:v>
                </c:pt>
                <c:pt idx="2695">
                  <c:v>9340.6040000000012</c:v>
                </c:pt>
                <c:pt idx="2696">
                  <c:v>7768.6013000000003</c:v>
                </c:pt>
                <c:pt idx="2697">
                  <c:v>5561.6388999999999</c:v>
                </c:pt>
                <c:pt idx="2698">
                  <c:v>10860.067999999999</c:v>
                </c:pt>
                <c:pt idx="2699">
                  <c:v>28395.714</c:v>
                </c:pt>
                <c:pt idx="2700">
                  <c:v>27802.348099999999</c:v>
                </c:pt>
                <c:pt idx="2701">
                  <c:v>2188.6861999999992</c:v>
                </c:pt>
                <c:pt idx="2702">
                  <c:v>49.072000000000116</c:v>
                </c:pt>
                <c:pt idx="2703">
                  <c:v>9908.2026000000005</c:v>
                </c:pt>
                <c:pt idx="2704">
                  <c:v>10126.2642</c:v>
                </c:pt>
                <c:pt idx="2705">
                  <c:v>6993.551300000001</c:v>
                </c:pt>
                <c:pt idx="2706">
                  <c:v>6404.0962999999992</c:v>
                </c:pt>
                <c:pt idx="2707">
                  <c:v>37015.048899999994</c:v>
                </c:pt>
                <c:pt idx="2708">
                  <c:v>16828.016599999999</c:v>
                </c:pt>
                <c:pt idx="2709">
                  <c:v>36101.247399999993</c:v>
                </c:pt>
                <c:pt idx="2710">
                  <c:v>4808.5636999999997</c:v>
                </c:pt>
                <c:pt idx="2711">
                  <c:v>14922.815700000001</c:v>
                </c:pt>
                <c:pt idx="2712">
                  <c:v>9807.3373999999985</c:v>
                </c:pt>
                <c:pt idx="2713">
                  <c:v>11249.1906</c:v>
                </c:pt>
                <c:pt idx="2714">
                  <c:v>2209.9195</c:v>
                </c:pt>
                <c:pt idx="2715">
                  <c:v>14172.982</c:v>
                </c:pt>
                <c:pt idx="2716">
                  <c:v>11465.014800000001</c:v>
                </c:pt>
                <c:pt idx="2717">
                  <c:v>5063.5279999999993</c:v>
                </c:pt>
                <c:pt idx="2718">
                  <c:v>16070.204000000002</c:v>
                </c:pt>
                <c:pt idx="2719">
                  <c:v>11283.199400000001</c:v>
                </c:pt>
                <c:pt idx="2720">
                  <c:v>3311.4684000000007</c:v>
                </c:pt>
                <c:pt idx="2721">
                  <c:v>4844.7969999999996</c:v>
                </c:pt>
                <c:pt idx="2722">
                  <c:v>2183.076</c:v>
                </c:pt>
                <c:pt idx="2723">
                  <c:v>37495.371400000004</c:v>
                </c:pt>
                <c:pt idx="2724">
                  <c:v>5374.5479999999998</c:v>
                </c:pt>
                <c:pt idx="2725">
                  <c:v>15585.826400000002</c:v>
                </c:pt>
                <c:pt idx="2726">
                  <c:v>32773.392599999999</c:v>
                </c:pt>
                <c:pt idx="2727">
                  <c:v>1293.152</c:v>
                </c:pt>
                <c:pt idx="2728">
                  <c:v>11740.8056</c:v>
                </c:pt>
                <c:pt idx="2729">
                  <c:v>2091.7318999999989</c:v>
                </c:pt>
                <c:pt idx="2730">
                  <c:v>15735.116</c:v>
                </c:pt>
                <c:pt idx="2731">
                  <c:v>31424.175999999996</c:v>
                </c:pt>
                <c:pt idx="2732">
                  <c:v>12493.139300000001</c:v>
                </c:pt>
                <c:pt idx="2733">
                  <c:v>5354.0690999999997</c:v>
                </c:pt>
                <c:pt idx="2734">
                  <c:v>8295.4326000000001</c:v>
                </c:pt>
                <c:pt idx="2735">
                  <c:v>39129.505999999994</c:v>
                </c:pt>
                <c:pt idx="2736">
                  <c:v>40724.369200000001</c:v>
                </c:pt>
                <c:pt idx="2737">
                  <c:v>1035.615600000001</c:v>
                </c:pt>
                <c:pt idx="2738">
                  <c:v>6265.0822000000007</c:v>
                </c:pt>
                <c:pt idx="2739">
                  <c:v>3750.0065999999997</c:v>
                </c:pt>
                <c:pt idx="2740">
                  <c:v>3524.996000000001</c:v>
                </c:pt>
                <c:pt idx="2741">
                  <c:v>8352.3739999999998</c:v>
                </c:pt>
                <c:pt idx="2742">
                  <c:v>6402.9480000000003</c:v>
                </c:pt>
                <c:pt idx="2743">
                  <c:v>5768.5263999999997</c:v>
                </c:pt>
                <c:pt idx="2744">
                  <c:v>31421.472600000001</c:v>
                </c:pt>
                <c:pt idx="2745">
                  <c:v>919.92799999999988</c:v>
                </c:pt>
                <c:pt idx="2746">
                  <c:v>9710.862000000001</c:v>
                </c:pt>
                <c:pt idx="2747">
                  <c:v>16930.653200000001</c:v>
                </c:pt>
                <c:pt idx="2748">
                  <c:v>9965.7541999999994</c:v>
                </c:pt>
                <c:pt idx="2749">
                  <c:v>9922.2705999999998</c:v>
                </c:pt>
                <c:pt idx="2750">
                  <c:v>8917.2100000000009</c:v>
                </c:pt>
                <c:pt idx="2751">
                  <c:v>8641.8260000000009</c:v>
                </c:pt>
                <c:pt idx="2752">
                  <c:v>11338.165999999999</c:v>
                </c:pt>
                <c:pt idx="2753">
                  <c:v>8564.3335999999999</c:v>
                </c:pt>
                <c:pt idx="2754">
                  <c:v>12529.11</c:v>
                </c:pt>
                <c:pt idx="2755">
                  <c:v>9348.9897000000001</c:v>
                </c:pt>
                <c:pt idx="2756">
                  <c:v>6343.5195000000012</c:v>
                </c:pt>
                <c:pt idx="2757">
                  <c:v>1526.2135999999991</c:v>
                </c:pt>
                <c:pt idx="2758">
                  <c:v>11594.829600000001</c:v>
                </c:pt>
                <c:pt idx="2759">
                  <c:v>602.48419999999987</c:v>
                </c:pt>
                <c:pt idx="2760">
                  <c:v>6087.3940000000002</c:v>
                </c:pt>
                <c:pt idx="2761">
                  <c:v>13823.4913</c:v>
                </c:pt>
                <c:pt idx="2762">
                  <c:v>4322.8935999999994</c:v>
                </c:pt>
                <c:pt idx="2763">
                  <c:v>13417</c:v>
                </c:pt>
                <c:pt idx="2764">
                  <c:v>28026.210399999996</c:v>
                </c:pt>
                <c:pt idx="2765">
                  <c:v>36058.721599999997</c:v>
                </c:pt>
                <c:pt idx="2766">
                  <c:v>636.69639999999981</c:v>
                </c:pt>
                <c:pt idx="2767">
                  <c:v>14971.286399999999</c:v>
                </c:pt>
                <c:pt idx="2768">
                  <c:v>4920.0519999999997</c:v>
                </c:pt>
                <c:pt idx="2769">
                  <c:v>25699.170599999998</c:v>
                </c:pt>
                <c:pt idx="2770">
                  <c:v>496.19929999999931</c:v>
                </c:pt>
                <c:pt idx="2771">
                  <c:v>12512.542000000001</c:v>
                </c:pt>
              </c:numCache>
            </c:numRef>
          </c:xVal>
          <c:yVal>
            <c:numRef>
              <c:f>'Residual analysis'!$D$2:$D$2773</c:f>
              <c:numCache>
                <c:formatCode>General</c:formatCode>
                <c:ptCount val="2772"/>
                <c:pt idx="0">
                  <c:v>9395.8539999999994</c:v>
                </c:pt>
                <c:pt idx="1">
                  <c:v>2161.303100000001</c:v>
                </c:pt>
                <c:pt idx="2">
                  <c:v>1781.4080000000004</c:v>
                </c:pt>
                <c:pt idx="3">
                  <c:v>17663.801510000001</c:v>
                </c:pt>
                <c:pt idx="4">
                  <c:v>2116.0123999999996</c:v>
                </c:pt>
                <c:pt idx="5">
                  <c:v>991.29319999999962</c:v>
                </c:pt>
                <c:pt idx="6">
                  <c:v>2777.4291999999987</c:v>
                </c:pt>
                <c:pt idx="7">
                  <c:v>361.45080000000053</c:v>
                </c:pt>
                <c:pt idx="8">
                  <c:v>1163.6758999999984</c:v>
                </c:pt>
                <c:pt idx="9">
                  <c:v>16651.970119999998</c:v>
                </c:pt>
                <c:pt idx="10">
                  <c:v>625.78360000000021</c:v>
                </c:pt>
                <c:pt idx="11">
                  <c:v>9080.3607000000011</c:v>
                </c:pt>
                <c:pt idx="12">
                  <c:v>3547.7049999999999</c:v>
                </c:pt>
                <c:pt idx="13">
                  <c:v>4495.1086000000014</c:v>
                </c:pt>
                <c:pt idx="14">
                  <c:v>6838.3651000000027</c:v>
                </c:pt>
                <c:pt idx="15">
                  <c:v>544.08500000000004</c:v>
                </c:pt>
                <c:pt idx="16">
                  <c:v>943.46939999999995</c:v>
                </c:pt>
                <c:pt idx="17">
                  <c:v>303.43965000000117</c:v>
                </c:pt>
                <c:pt idx="18">
                  <c:v>5132.7309999999998</c:v>
                </c:pt>
                <c:pt idx="19">
                  <c:v>5413.2910000000011</c:v>
                </c:pt>
                <c:pt idx="20">
                  <c:v>2203.8381500000032</c:v>
                </c:pt>
                <c:pt idx="21">
                  <c:v>2411.2219999999998</c:v>
                </c:pt>
                <c:pt idx="22">
                  <c:v>2852.4809999999993</c:v>
                </c:pt>
                <c:pt idx="23">
                  <c:v>6295.5483999999997</c:v>
                </c:pt>
                <c:pt idx="24">
                  <c:v>804.79374999999982</c:v>
                </c:pt>
                <c:pt idx="25">
                  <c:v>1403.5993999999992</c:v>
                </c:pt>
                <c:pt idx="26">
                  <c:v>2262.4784500000005</c:v>
                </c:pt>
                <c:pt idx="27">
                  <c:v>867.70824999999968</c:v>
                </c:pt>
                <c:pt idx="28">
                  <c:v>2692.6494499999999</c:v>
                </c:pt>
                <c:pt idx="29">
                  <c:v>6717.4540000000052</c:v>
                </c:pt>
                <c:pt idx="30">
                  <c:v>6134.8940000000002</c:v>
                </c:pt>
                <c:pt idx="31">
                  <c:v>629.98855000000049</c:v>
                </c:pt>
                <c:pt idx="32">
                  <c:v>2150.5649999999987</c:v>
                </c:pt>
                <c:pt idx="33">
                  <c:v>44.338299999999435</c:v>
                </c:pt>
                <c:pt idx="34">
                  <c:v>19944.961139999999</c:v>
                </c:pt>
                <c:pt idx="35">
                  <c:v>1630.7902499999998</c:v>
                </c:pt>
                <c:pt idx="36">
                  <c:v>608.30904999999802</c:v>
                </c:pt>
                <c:pt idx="37">
                  <c:v>382.57400000000052</c:v>
                </c:pt>
                <c:pt idx="38">
                  <c:v>6632.2528999999995</c:v>
                </c:pt>
                <c:pt idx="39">
                  <c:v>7567.9929999999949</c:v>
                </c:pt>
                <c:pt idx="40">
                  <c:v>160.88000000000011</c:v>
                </c:pt>
                <c:pt idx="41">
                  <c:v>3185.1638999999996</c:v>
                </c:pt>
                <c:pt idx="42">
                  <c:v>172.70160000000033</c:v>
                </c:pt>
                <c:pt idx="43">
                  <c:v>1558.0169999999998</c:v>
                </c:pt>
                <c:pt idx="44">
                  <c:v>3994.3294999999998</c:v>
                </c:pt>
                <c:pt idx="45">
                  <c:v>6086.577510000001</c:v>
                </c:pt>
                <c:pt idx="46">
                  <c:v>2015.9419499999995</c:v>
                </c:pt>
                <c:pt idx="47">
                  <c:v>3224.4531000000006</c:v>
                </c:pt>
                <c:pt idx="48">
                  <c:v>766.16609999999673</c:v>
                </c:pt>
                <c:pt idx="49">
                  <c:v>5766.0020000000004</c:v>
                </c:pt>
                <c:pt idx="50">
                  <c:v>2252.6667499999999</c:v>
                </c:pt>
                <c:pt idx="51">
                  <c:v>1038.5339000000004</c:v>
                </c:pt>
                <c:pt idx="52">
                  <c:v>10235.757999999998</c:v>
                </c:pt>
                <c:pt idx="53">
                  <c:v>5038.8871000000036</c:v>
                </c:pt>
                <c:pt idx="54">
                  <c:v>69.10530000000017</c:v>
                </c:pt>
                <c:pt idx="55">
                  <c:v>8323.7803500000009</c:v>
                </c:pt>
                <c:pt idx="56">
                  <c:v>8.5527500000007421</c:v>
                </c:pt>
                <c:pt idx="57">
                  <c:v>7105.0836000000054</c:v>
                </c:pt>
                <c:pt idx="58">
                  <c:v>10258.567400000004</c:v>
                </c:pt>
                <c:pt idx="59">
                  <c:v>3139.7180500000004</c:v>
                </c:pt>
                <c:pt idx="60">
                  <c:v>254.25019999999859</c:v>
                </c:pt>
                <c:pt idx="61">
                  <c:v>1156.4307999999983</c:v>
                </c:pt>
                <c:pt idx="62">
                  <c:v>17216.614170000001</c:v>
                </c:pt>
                <c:pt idx="63">
                  <c:v>100.12794999999915</c:v>
                </c:pt>
                <c:pt idx="64">
                  <c:v>10122.994599999998</c:v>
                </c:pt>
                <c:pt idx="65">
                  <c:v>887.32399999999961</c:v>
                </c:pt>
                <c:pt idx="66">
                  <c:v>2418.5699999999997</c:v>
                </c:pt>
                <c:pt idx="67">
                  <c:v>862.52344999999968</c:v>
                </c:pt>
                <c:pt idx="68">
                  <c:v>4403.1196999999984</c:v>
                </c:pt>
                <c:pt idx="69">
                  <c:v>9723.5853999999999</c:v>
                </c:pt>
                <c:pt idx="70">
                  <c:v>10790.085499999997</c:v>
                </c:pt>
                <c:pt idx="71">
                  <c:v>1193.1279999999997</c:v>
                </c:pt>
                <c:pt idx="72">
                  <c:v>576.10399999999936</c:v>
                </c:pt>
                <c:pt idx="73">
                  <c:v>1726.8343000000004</c:v>
                </c:pt>
                <c:pt idx="74">
                  <c:v>895.90399999999954</c:v>
                </c:pt>
                <c:pt idx="75">
                  <c:v>2680.4892999999993</c:v>
                </c:pt>
                <c:pt idx="76">
                  <c:v>1481.2287000000001</c:v>
                </c:pt>
                <c:pt idx="77">
                  <c:v>3676.8309000000004</c:v>
                </c:pt>
                <c:pt idx="78">
                  <c:v>4042.2401499999996</c:v>
                </c:pt>
                <c:pt idx="79">
                  <c:v>3007.5099500000015</c:v>
                </c:pt>
                <c:pt idx="80">
                  <c:v>662.81955000000016</c:v>
                </c:pt>
                <c:pt idx="81">
                  <c:v>4331.26955</c:v>
                </c:pt>
                <c:pt idx="82">
                  <c:v>7086.2214000000022</c:v>
                </c:pt>
                <c:pt idx="83">
                  <c:v>2923.9028999999991</c:v>
                </c:pt>
                <c:pt idx="84">
                  <c:v>6759.4030000000057</c:v>
                </c:pt>
                <c:pt idx="85">
                  <c:v>10342.668850000002</c:v>
                </c:pt>
                <c:pt idx="86">
                  <c:v>6466.9362000000037</c:v>
                </c:pt>
                <c:pt idx="87">
                  <c:v>587.57800000000134</c:v>
                </c:pt>
                <c:pt idx="88">
                  <c:v>1218.5382</c:v>
                </c:pt>
                <c:pt idx="89">
                  <c:v>251.40240000000085</c:v>
                </c:pt>
                <c:pt idx="90">
                  <c:v>4413.9657000000007</c:v>
                </c:pt>
                <c:pt idx="91">
                  <c:v>804.43115000000034</c:v>
                </c:pt>
                <c:pt idx="92">
                  <c:v>7030.1099000000031</c:v>
                </c:pt>
                <c:pt idx="93">
                  <c:v>2860.8200999999999</c:v>
                </c:pt>
                <c:pt idx="94">
                  <c:v>8327.0590000000011</c:v>
                </c:pt>
                <c:pt idx="95">
                  <c:v>3900.8986</c:v>
                </c:pt>
                <c:pt idx="96">
                  <c:v>158.40600000000086</c:v>
                </c:pt>
                <c:pt idx="97">
                  <c:v>4622.2214000000022</c:v>
                </c:pt>
                <c:pt idx="98">
                  <c:v>10954.470499999999</c:v>
                </c:pt>
                <c:pt idx="99">
                  <c:v>12693.956999999999</c:v>
                </c:pt>
                <c:pt idx="100">
                  <c:v>2967.8649999999998</c:v>
                </c:pt>
                <c:pt idx="101">
                  <c:v>757.38980000000083</c:v>
                </c:pt>
                <c:pt idx="102">
                  <c:v>18594.769400000001</c:v>
                </c:pt>
                <c:pt idx="103">
                  <c:v>6817.5466000000015</c:v>
                </c:pt>
                <c:pt idx="104">
                  <c:v>1066.5070000000005</c:v>
                </c:pt>
                <c:pt idx="105">
                  <c:v>9017.6257499999992</c:v>
                </c:pt>
                <c:pt idx="106">
                  <c:v>143.50899999999956</c:v>
                </c:pt>
                <c:pt idx="107">
                  <c:v>1175.9482500000004</c:v>
                </c:pt>
                <c:pt idx="108">
                  <c:v>2048.3391999999994</c:v>
                </c:pt>
                <c:pt idx="109">
                  <c:v>7171.120299999995</c:v>
                </c:pt>
                <c:pt idx="110">
                  <c:v>2318.6589000000022</c:v>
                </c:pt>
                <c:pt idx="111">
                  <c:v>298.59600000000137</c:v>
                </c:pt>
                <c:pt idx="112">
                  <c:v>3225.0169999999998</c:v>
                </c:pt>
                <c:pt idx="113">
                  <c:v>2863.6605999999992</c:v>
                </c:pt>
                <c:pt idx="114">
                  <c:v>695.69214999999895</c:v>
                </c:pt>
                <c:pt idx="115">
                  <c:v>17131.968659999999</c:v>
                </c:pt>
                <c:pt idx="116">
                  <c:v>7595.0258000000013</c:v>
                </c:pt>
                <c:pt idx="117">
                  <c:v>9768.9391999999971</c:v>
                </c:pt>
                <c:pt idx="118">
                  <c:v>1241.6441000000013</c:v>
                </c:pt>
                <c:pt idx="119">
                  <c:v>1125.5338999999994</c:v>
                </c:pt>
                <c:pt idx="120">
                  <c:v>3899.3150000000014</c:v>
                </c:pt>
                <c:pt idx="121">
                  <c:v>935.18950000000041</c:v>
                </c:pt>
                <c:pt idx="122">
                  <c:v>654.73925000000008</c:v>
                </c:pt>
                <c:pt idx="123">
                  <c:v>5743.947500000002</c:v>
                </c:pt>
                <c:pt idx="124">
                  <c:v>1309.0944499999987</c:v>
                </c:pt>
                <c:pt idx="125">
                  <c:v>1017.8215499999997</c:v>
                </c:pt>
                <c:pt idx="126">
                  <c:v>9324.1059999999961</c:v>
                </c:pt>
                <c:pt idx="127">
                  <c:v>4165.2199999999993</c:v>
                </c:pt>
                <c:pt idx="128">
                  <c:v>6247.0460000000021</c:v>
                </c:pt>
                <c:pt idx="129">
                  <c:v>3260.6990000000014</c:v>
                </c:pt>
                <c:pt idx="130">
                  <c:v>595.79984999999942</c:v>
                </c:pt>
                <c:pt idx="131">
                  <c:v>2268.7177999999985</c:v>
                </c:pt>
                <c:pt idx="132">
                  <c:v>2428.0100000000002</c:v>
                </c:pt>
                <c:pt idx="133">
                  <c:v>42.388350000000401</c:v>
                </c:pt>
                <c:pt idx="134">
                  <c:v>395.9095499999994</c:v>
                </c:pt>
                <c:pt idx="135">
                  <c:v>985.53949999999941</c:v>
                </c:pt>
                <c:pt idx="136">
                  <c:v>2986.3999999999996</c:v>
                </c:pt>
                <c:pt idx="137">
                  <c:v>201.35325000000057</c:v>
                </c:pt>
                <c:pt idx="138">
                  <c:v>14716.88586</c:v>
                </c:pt>
                <c:pt idx="139">
                  <c:v>3447.098</c:v>
                </c:pt>
                <c:pt idx="140">
                  <c:v>22885.526379999999</c:v>
                </c:pt>
                <c:pt idx="141">
                  <c:v>2065.0007000000005</c:v>
                </c:pt>
                <c:pt idx="142">
                  <c:v>10374.881000000001</c:v>
                </c:pt>
                <c:pt idx="143">
                  <c:v>12684.136300000002</c:v>
                </c:pt>
                <c:pt idx="144">
                  <c:v>8622.3447000000015</c:v>
                </c:pt>
                <c:pt idx="145">
                  <c:v>3164.2098999999998</c:v>
                </c:pt>
                <c:pt idx="146">
                  <c:v>6657.2261500000022</c:v>
                </c:pt>
                <c:pt idx="147">
                  <c:v>3766.4368999999988</c:v>
                </c:pt>
                <c:pt idx="148">
                  <c:v>3107.7438999999995</c:v>
                </c:pt>
                <c:pt idx="149">
                  <c:v>632.50899999999933</c:v>
                </c:pt>
                <c:pt idx="150">
                  <c:v>155.35689999999977</c:v>
                </c:pt>
                <c:pt idx="151">
                  <c:v>2581.8690000000006</c:v>
                </c:pt>
                <c:pt idx="152">
                  <c:v>2219.1043500000014</c:v>
                </c:pt>
                <c:pt idx="153">
                  <c:v>10849.161100000001</c:v>
                </c:pt>
                <c:pt idx="154">
                  <c:v>91.210200000000441</c:v>
                </c:pt>
                <c:pt idx="155">
                  <c:v>5443.6196000000027</c:v>
                </c:pt>
                <c:pt idx="156">
                  <c:v>11466.902599999998</c:v>
                </c:pt>
                <c:pt idx="157">
                  <c:v>9656.7182499999999</c:v>
                </c:pt>
                <c:pt idx="158">
                  <c:v>5454.5460999999996</c:v>
                </c:pt>
                <c:pt idx="159">
                  <c:v>9442.7867799999985</c:v>
                </c:pt>
                <c:pt idx="160">
                  <c:v>10469.796000000002</c:v>
                </c:pt>
                <c:pt idx="161">
                  <c:v>7343.426500000005</c:v>
                </c:pt>
                <c:pt idx="162">
                  <c:v>4550.1500000000015</c:v>
                </c:pt>
                <c:pt idx="163">
                  <c:v>1116.8719999999994</c:v>
                </c:pt>
                <c:pt idx="164">
                  <c:v>2482.8462</c:v>
                </c:pt>
                <c:pt idx="165">
                  <c:v>755.79654999999912</c:v>
                </c:pt>
                <c:pt idx="166">
                  <c:v>577.51999999999953</c:v>
                </c:pt>
                <c:pt idx="167">
                  <c:v>1183.6806500000002</c:v>
                </c:pt>
                <c:pt idx="168">
                  <c:v>820.99174999999968</c:v>
                </c:pt>
                <c:pt idx="169">
                  <c:v>3239.2118499999997</c:v>
                </c:pt>
                <c:pt idx="170">
                  <c:v>4502.0691000000006</c:v>
                </c:pt>
                <c:pt idx="171">
                  <c:v>2699.7860000000001</c:v>
                </c:pt>
                <c:pt idx="172">
                  <c:v>3347.2071999999998</c:v>
                </c:pt>
                <c:pt idx="173">
                  <c:v>3353.1089999999995</c:v>
                </c:pt>
                <c:pt idx="174">
                  <c:v>2449.3343499999987</c:v>
                </c:pt>
                <c:pt idx="175">
                  <c:v>8128.275999999998</c:v>
                </c:pt>
                <c:pt idx="176">
                  <c:v>752.08905000000141</c:v>
                </c:pt>
                <c:pt idx="177">
                  <c:v>1329.9980000000014</c:v>
                </c:pt>
                <c:pt idx="178">
                  <c:v>782.70899999999892</c:v>
                </c:pt>
                <c:pt idx="179">
                  <c:v>1099.3396499999999</c:v>
                </c:pt>
                <c:pt idx="180">
                  <c:v>875.44785000000047</c:v>
                </c:pt>
                <c:pt idx="181">
                  <c:v>3657.7344000000003</c:v>
                </c:pt>
                <c:pt idx="182">
                  <c:v>3383.4635000000003</c:v>
                </c:pt>
                <c:pt idx="183">
                  <c:v>895.3703000000005</c:v>
                </c:pt>
                <c:pt idx="184">
                  <c:v>1914.5867000000007</c:v>
                </c:pt>
                <c:pt idx="185">
                  <c:v>8727.8841500000053</c:v>
                </c:pt>
                <c:pt idx="186">
                  <c:v>774.25160000000005</c:v>
                </c:pt>
                <c:pt idx="187">
                  <c:v>768.77699999999913</c:v>
                </c:pt>
                <c:pt idx="188">
                  <c:v>2564.6430000000009</c:v>
                </c:pt>
                <c:pt idx="189">
                  <c:v>1289.4962999999998</c:v>
                </c:pt>
                <c:pt idx="190">
                  <c:v>1754.0561000000016</c:v>
                </c:pt>
                <c:pt idx="191">
                  <c:v>1298.8679999999995</c:v>
                </c:pt>
                <c:pt idx="192">
                  <c:v>1060.1612</c:v>
                </c:pt>
                <c:pt idx="193">
                  <c:v>570.19999999999891</c:v>
                </c:pt>
                <c:pt idx="194">
                  <c:v>2954.658899999999</c:v>
                </c:pt>
                <c:pt idx="195">
                  <c:v>1516.5986999999989</c:v>
                </c:pt>
                <c:pt idx="196">
                  <c:v>3360.8009999999995</c:v>
                </c:pt>
                <c:pt idx="197">
                  <c:v>737.50300000000243</c:v>
                </c:pt>
                <c:pt idx="198">
                  <c:v>2121.0815000000002</c:v>
                </c:pt>
                <c:pt idx="199">
                  <c:v>2598.7099000000017</c:v>
                </c:pt>
                <c:pt idx="200">
                  <c:v>1498.2362999999996</c:v>
                </c:pt>
                <c:pt idx="201">
                  <c:v>2287.2328999999991</c:v>
                </c:pt>
                <c:pt idx="202">
                  <c:v>1302.4329499999985</c:v>
                </c:pt>
                <c:pt idx="203">
                  <c:v>6242.1766000000061</c:v>
                </c:pt>
                <c:pt idx="204">
                  <c:v>406.15100000000075</c:v>
                </c:pt>
                <c:pt idx="205">
                  <c:v>611.73239999999987</c:v>
                </c:pt>
                <c:pt idx="206">
                  <c:v>443.68900000000031</c:v>
                </c:pt>
                <c:pt idx="207">
                  <c:v>9380.5211999999956</c:v>
                </c:pt>
                <c:pt idx="208">
                  <c:v>1018.9470000000001</c:v>
                </c:pt>
                <c:pt idx="209">
                  <c:v>5280.6548999999986</c:v>
                </c:pt>
                <c:pt idx="210">
                  <c:v>2184</c:v>
                </c:pt>
                <c:pt idx="211">
                  <c:v>507.43624999999975</c:v>
                </c:pt>
                <c:pt idx="212">
                  <c:v>260.17700000000013</c:v>
                </c:pt>
                <c:pt idx="213">
                  <c:v>828.09190000000126</c:v>
                </c:pt>
                <c:pt idx="214">
                  <c:v>1449.652</c:v>
                </c:pt>
                <c:pt idx="215">
                  <c:v>3492.8300000000008</c:v>
                </c:pt>
                <c:pt idx="216">
                  <c:v>343.45100000000093</c:v>
                </c:pt>
                <c:pt idx="217">
                  <c:v>409.6860000000006</c:v>
                </c:pt>
                <c:pt idx="218">
                  <c:v>1363.2516000000001</c:v>
                </c:pt>
                <c:pt idx="219">
                  <c:v>22929.183639999999</c:v>
                </c:pt>
                <c:pt idx="220">
                  <c:v>2986.2130000000016</c:v>
                </c:pt>
                <c:pt idx="221">
                  <c:v>2202.4904999999999</c:v>
                </c:pt>
                <c:pt idx="222">
                  <c:v>1326.5019999999995</c:v>
                </c:pt>
                <c:pt idx="223">
                  <c:v>6352.7989999999991</c:v>
                </c:pt>
                <c:pt idx="224">
                  <c:v>11693.361199999999</c:v>
                </c:pt>
                <c:pt idx="225">
                  <c:v>1492.849400000001</c:v>
                </c:pt>
                <c:pt idx="226">
                  <c:v>5115.1358000000018</c:v>
                </c:pt>
                <c:pt idx="227">
                  <c:v>7474.7790400000013</c:v>
                </c:pt>
                <c:pt idx="228">
                  <c:v>1806.7020500000008</c:v>
                </c:pt>
                <c:pt idx="229">
                  <c:v>430.82719999999972</c:v>
                </c:pt>
                <c:pt idx="230">
                  <c:v>3397.8358500000004</c:v>
                </c:pt>
                <c:pt idx="231">
                  <c:v>1369.5401000000002</c:v>
                </c:pt>
                <c:pt idx="232">
                  <c:v>2549.5689999999995</c:v>
                </c:pt>
                <c:pt idx="233">
                  <c:v>195.28200000000106</c:v>
                </c:pt>
                <c:pt idx="234">
                  <c:v>278.03169999999864</c:v>
                </c:pt>
                <c:pt idx="235">
                  <c:v>10495.268599999996</c:v>
                </c:pt>
                <c:pt idx="236">
                  <c:v>81.507899999999836</c:v>
                </c:pt>
                <c:pt idx="237">
                  <c:v>4219.1126999999988</c:v>
                </c:pt>
                <c:pt idx="238">
                  <c:v>9291.9910999999993</c:v>
                </c:pt>
                <c:pt idx="239">
                  <c:v>4785.5598000000018</c:v>
                </c:pt>
                <c:pt idx="240">
                  <c:v>8469.8048999999992</c:v>
                </c:pt>
                <c:pt idx="241">
                  <c:v>1210.6869499999984</c:v>
                </c:pt>
                <c:pt idx="242">
                  <c:v>23882.138570000003</c:v>
                </c:pt>
                <c:pt idx="243">
                  <c:v>2849.5489999999972</c:v>
                </c:pt>
                <c:pt idx="244">
                  <c:v>8075.2491999999984</c:v>
                </c:pt>
                <c:pt idx="245">
                  <c:v>12455.348110000001</c:v>
                </c:pt>
                <c:pt idx="246">
                  <c:v>3423.127800000002</c:v>
                </c:pt>
                <c:pt idx="247">
                  <c:v>4100.0537999999988</c:v>
                </c:pt>
                <c:pt idx="248">
                  <c:v>1689.7160000000003</c:v>
                </c:pt>
                <c:pt idx="249">
                  <c:v>1196.8062500000005</c:v>
                </c:pt>
                <c:pt idx="250">
                  <c:v>9893.0506999999998</c:v>
                </c:pt>
                <c:pt idx="251">
                  <c:v>8319.7410000000018</c:v>
                </c:pt>
                <c:pt idx="252">
                  <c:v>6975.1857000000018</c:v>
                </c:pt>
                <c:pt idx="253">
                  <c:v>872.02199999999993</c:v>
                </c:pt>
                <c:pt idx="254">
                  <c:v>5586.7802499999962</c:v>
                </c:pt>
                <c:pt idx="255">
                  <c:v>2215.6500500000002</c:v>
                </c:pt>
                <c:pt idx="256">
                  <c:v>6299.311099999999</c:v>
                </c:pt>
                <c:pt idx="257">
                  <c:v>5637.1825000000008</c:v>
                </c:pt>
                <c:pt idx="258">
                  <c:v>2017.2865500000007</c:v>
                </c:pt>
                <c:pt idx="259">
                  <c:v>6219.2134000000005</c:v>
                </c:pt>
                <c:pt idx="260">
                  <c:v>281.74599999999919</c:v>
                </c:pt>
                <c:pt idx="261">
                  <c:v>9124.1791999999987</c:v>
                </c:pt>
                <c:pt idx="262">
                  <c:v>8823.0395999999928</c:v>
                </c:pt>
                <c:pt idx="263">
                  <c:v>7122.3413500000024</c:v>
                </c:pt>
                <c:pt idx="264">
                  <c:v>6199.6164599999993</c:v>
                </c:pt>
                <c:pt idx="265">
                  <c:v>8400.6575000000012</c:v>
                </c:pt>
                <c:pt idx="266">
                  <c:v>12007.343999999997</c:v>
                </c:pt>
                <c:pt idx="267">
                  <c:v>539.07914999999775</c:v>
                </c:pt>
                <c:pt idx="268">
                  <c:v>2310.9110000000019</c:v>
                </c:pt>
                <c:pt idx="269">
                  <c:v>146.83619999999974</c:v>
                </c:pt>
                <c:pt idx="270">
                  <c:v>798.93110000000001</c:v>
                </c:pt>
                <c:pt idx="271">
                  <c:v>6607.7839999999997</c:v>
                </c:pt>
                <c:pt idx="272">
                  <c:v>3583.3484999999991</c:v>
                </c:pt>
                <c:pt idx="273">
                  <c:v>572.30165000000125</c:v>
                </c:pt>
                <c:pt idx="274">
                  <c:v>1237.5915000000014</c:v>
                </c:pt>
                <c:pt idx="275">
                  <c:v>566.84900000000016</c:v>
                </c:pt>
                <c:pt idx="276">
                  <c:v>2749.9605500000002</c:v>
                </c:pt>
                <c:pt idx="277">
                  <c:v>175.57299999999941</c:v>
                </c:pt>
                <c:pt idx="278">
                  <c:v>934.59469999999965</c:v>
                </c:pt>
                <c:pt idx="279">
                  <c:v>1240.2802000000011</c:v>
                </c:pt>
                <c:pt idx="280">
                  <c:v>9442.9856</c:v>
                </c:pt>
                <c:pt idx="281">
                  <c:v>9287.0820500000045</c:v>
                </c:pt>
                <c:pt idx="282">
                  <c:v>844.93135000000075</c:v>
                </c:pt>
                <c:pt idx="283">
                  <c:v>1139.0488500000029</c:v>
                </c:pt>
                <c:pt idx="284">
                  <c:v>2245.5139999999992</c:v>
                </c:pt>
                <c:pt idx="285">
                  <c:v>1154.7525999999998</c:v>
                </c:pt>
                <c:pt idx="286">
                  <c:v>6135.3160999999982</c:v>
                </c:pt>
                <c:pt idx="287">
                  <c:v>1091.7884000000013</c:v>
                </c:pt>
                <c:pt idx="288">
                  <c:v>8524.8210499999986</c:v>
                </c:pt>
                <c:pt idx="289">
                  <c:v>15614.283039999998</c:v>
                </c:pt>
                <c:pt idx="290">
                  <c:v>3183.26</c:v>
                </c:pt>
                <c:pt idx="291">
                  <c:v>14833.614709999998</c:v>
                </c:pt>
                <c:pt idx="292">
                  <c:v>8794.9648000000016</c:v>
                </c:pt>
                <c:pt idx="293">
                  <c:v>1223.9546000000009</c:v>
                </c:pt>
                <c:pt idx="294">
                  <c:v>378.63099999999986</c:v>
                </c:pt>
                <c:pt idx="295">
                  <c:v>1170.5083000000009</c:v>
                </c:pt>
                <c:pt idx="296">
                  <c:v>9920.7279999999973</c:v>
                </c:pt>
                <c:pt idx="297">
                  <c:v>10761.461299999999</c:v>
                </c:pt>
                <c:pt idx="298">
                  <c:v>7346.8573000000033</c:v>
                </c:pt>
                <c:pt idx="299">
                  <c:v>866.97240000000056</c:v>
                </c:pt>
                <c:pt idx="300">
                  <c:v>144.13149999999951</c:v>
                </c:pt>
                <c:pt idx="301">
                  <c:v>8545.9972999999991</c:v>
                </c:pt>
                <c:pt idx="302">
                  <c:v>2601.8633000000009</c:v>
                </c:pt>
                <c:pt idx="303">
                  <c:v>1881.4080000000004</c:v>
                </c:pt>
                <c:pt idx="304">
                  <c:v>2631.9129999999986</c:v>
                </c:pt>
                <c:pt idx="305">
                  <c:v>12845.831600000001</c:v>
                </c:pt>
                <c:pt idx="306">
                  <c:v>15657.411129999999</c:v>
                </c:pt>
                <c:pt idx="307">
                  <c:v>2699.1779000000006</c:v>
                </c:pt>
                <c:pt idx="308">
                  <c:v>2616.8279500000008</c:v>
                </c:pt>
                <c:pt idx="309">
                  <c:v>1858.9248000000007</c:v>
                </c:pt>
                <c:pt idx="310">
                  <c:v>1479.5680000000011</c:v>
                </c:pt>
                <c:pt idx="311">
                  <c:v>413.12200000000007</c:v>
                </c:pt>
                <c:pt idx="312">
                  <c:v>7133.4058999999979</c:v>
                </c:pt>
                <c:pt idx="313">
                  <c:v>4421.3287999999993</c:v>
                </c:pt>
                <c:pt idx="314">
                  <c:v>5402.7250000000022</c:v>
                </c:pt>
                <c:pt idx="315">
                  <c:v>2786.2554999999993</c:v>
                </c:pt>
                <c:pt idx="316">
                  <c:v>2832.0441499999997</c:v>
                </c:pt>
                <c:pt idx="317">
                  <c:v>2442.9252500000002</c:v>
                </c:pt>
                <c:pt idx="318">
                  <c:v>1277.7633500000011</c:v>
                </c:pt>
                <c:pt idx="319">
                  <c:v>3944.9340499999998</c:v>
                </c:pt>
                <c:pt idx="320">
                  <c:v>482.03210000000036</c:v>
                </c:pt>
                <c:pt idx="321">
                  <c:v>20002.520539999998</c:v>
                </c:pt>
                <c:pt idx="322">
                  <c:v>4433.6540000000023</c:v>
                </c:pt>
                <c:pt idx="323">
                  <c:v>4627.7733499999995</c:v>
                </c:pt>
                <c:pt idx="324">
                  <c:v>1819.2129999999993</c:v>
                </c:pt>
                <c:pt idx="325">
                  <c:v>3074.5411499999991</c:v>
                </c:pt>
                <c:pt idx="326">
                  <c:v>634.2546999999995</c:v>
                </c:pt>
                <c:pt idx="327">
                  <c:v>7094.0726000000068</c:v>
                </c:pt>
                <c:pt idx="328">
                  <c:v>8186.4839999999967</c:v>
                </c:pt>
                <c:pt idx="329">
                  <c:v>4437.4790000000012</c:v>
                </c:pt>
                <c:pt idx="330">
                  <c:v>8747.0804500000013</c:v>
                </c:pt>
                <c:pt idx="331">
                  <c:v>10244.754800000002</c:v>
                </c:pt>
                <c:pt idx="332">
                  <c:v>755.10780000000159</c:v>
                </c:pt>
                <c:pt idx="333">
                  <c:v>495.34155000000101</c:v>
                </c:pt>
                <c:pt idx="334">
                  <c:v>8192.4821199999988</c:v>
                </c:pt>
                <c:pt idx="335">
                  <c:v>2175.1970000000001</c:v>
                </c:pt>
                <c:pt idx="336">
                  <c:v>97.486199999999371</c:v>
                </c:pt>
                <c:pt idx="337">
                  <c:v>617.95549999999821</c:v>
                </c:pt>
                <c:pt idx="338">
                  <c:v>6260.981000000007</c:v>
                </c:pt>
                <c:pt idx="339">
                  <c:v>1006.3455999999987</c:v>
                </c:pt>
                <c:pt idx="340">
                  <c:v>15437.258170000001</c:v>
                </c:pt>
                <c:pt idx="341">
                  <c:v>735.83059999999932</c:v>
                </c:pt>
                <c:pt idx="342">
                  <c:v>414.083499999997</c:v>
                </c:pt>
                <c:pt idx="343">
                  <c:v>2462.2599499999997</c:v>
                </c:pt>
                <c:pt idx="344">
                  <c:v>3313.3531000000003</c:v>
                </c:pt>
                <c:pt idx="345">
                  <c:v>433.45580000000155</c:v>
                </c:pt>
                <c:pt idx="346">
                  <c:v>3487.9255000000012</c:v>
                </c:pt>
                <c:pt idx="347">
                  <c:v>2654.0143499999995</c:v>
                </c:pt>
                <c:pt idx="348">
                  <c:v>1861.6916000000001</c:v>
                </c:pt>
                <c:pt idx="349">
                  <c:v>663.56805000000099</c:v>
                </c:pt>
                <c:pt idx="350">
                  <c:v>1161.8036000000011</c:v>
                </c:pt>
                <c:pt idx="351">
                  <c:v>680.9380000000001</c:v>
                </c:pt>
                <c:pt idx="352">
                  <c:v>1544.9609999999998</c:v>
                </c:pt>
                <c:pt idx="353">
                  <c:v>4184.0192000000006</c:v>
                </c:pt>
                <c:pt idx="354">
                  <c:v>8843.4821499999998</c:v>
                </c:pt>
                <c:pt idx="355">
                  <c:v>15401.38637</c:v>
                </c:pt>
                <c:pt idx="356">
                  <c:v>5324.0626999999986</c:v>
                </c:pt>
                <c:pt idx="357">
                  <c:v>533.25589999999829</c:v>
                </c:pt>
                <c:pt idx="358">
                  <c:v>5873.0262999999986</c:v>
                </c:pt>
                <c:pt idx="359">
                  <c:v>1757.6943000000006</c:v>
                </c:pt>
                <c:pt idx="360">
                  <c:v>1136.9069999999992</c:v>
                </c:pt>
                <c:pt idx="361">
                  <c:v>2510.6999999999989</c:v>
                </c:pt>
                <c:pt idx="362">
                  <c:v>10507.947999999999</c:v>
                </c:pt>
                <c:pt idx="363">
                  <c:v>228.09099999999989</c:v>
                </c:pt>
                <c:pt idx="364">
                  <c:v>2213.5223000000001</c:v>
                </c:pt>
                <c:pt idx="365">
                  <c:v>1187.4084000000003</c:v>
                </c:pt>
                <c:pt idx="366">
                  <c:v>183.30899999999929</c:v>
                </c:pt>
                <c:pt idx="367">
                  <c:v>662.11645000000044</c:v>
                </c:pt>
                <c:pt idx="368">
                  <c:v>1941.8464500000009</c:v>
                </c:pt>
                <c:pt idx="369">
                  <c:v>643.15000000000009</c:v>
                </c:pt>
                <c:pt idx="370">
                  <c:v>2362.8662999999979</c:v>
                </c:pt>
                <c:pt idx="371">
                  <c:v>1655.9521000000004</c:v>
                </c:pt>
                <c:pt idx="372">
                  <c:v>2256.5606500000004</c:v>
                </c:pt>
                <c:pt idx="373">
                  <c:v>6440.8909999999996</c:v>
                </c:pt>
                <c:pt idx="374">
                  <c:v>2875.1778999999997</c:v>
                </c:pt>
                <c:pt idx="375">
                  <c:v>9407.7282999999989</c:v>
                </c:pt>
                <c:pt idx="376">
                  <c:v>8851.6776999999965</c:v>
                </c:pt>
                <c:pt idx="377">
                  <c:v>6743.7235000000037</c:v>
                </c:pt>
                <c:pt idx="378">
                  <c:v>1821.5305499999995</c:v>
                </c:pt>
                <c:pt idx="379">
                  <c:v>12465.185530000001</c:v>
                </c:pt>
                <c:pt idx="380">
                  <c:v>10247.904649999999</c:v>
                </c:pt>
                <c:pt idx="381">
                  <c:v>5856.1234499999991</c:v>
                </c:pt>
                <c:pt idx="382">
                  <c:v>7575.1689199999983</c:v>
                </c:pt>
                <c:pt idx="383">
                  <c:v>5408.3491999999997</c:v>
                </c:pt>
                <c:pt idx="384">
                  <c:v>1317.2979499999983</c:v>
                </c:pt>
                <c:pt idx="385">
                  <c:v>3079.2890000000002</c:v>
                </c:pt>
                <c:pt idx="386">
                  <c:v>4006.6294999999991</c:v>
                </c:pt>
                <c:pt idx="387">
                  <c:v>20744.710640000001</c:v>
                </c:pt>
                <c:pt idx="388">
                  <c:v>694.14370000000008</c:v>
                </c:pt>
                <c:pt idx="389">
                  <c:v>288.35570000000007</c:v>
                </c:pt>
                <c:pt idx="390">
                  <c:v>1477.4267500000005</c:v>
                </c:pt>
                <c:pt idx="391">
                  <c:v>3145.4678999999987</c:v>
                </c:pt>
                <c:pt idx="392">
                  <c:v>1950.1733500000009</c:v>
                </c:pt>
                <c:pt idx="393">
                  <c:v>1852.8975000000028</c:v>
                </c:pt>
                <c:pt idx="394">
                  <c:v>1252.4509999999991</c:v>
                </c:pt>
                <c:pt idx="395">
                  <c:v>733.89434999999958</c:v>
                </c:pt>
                <c:pt idx="396">
                  <c:v>2019.5450000000001</c:v>
                </c:pt>
                <c:pt idx="397">
                  <c:v>12779.89731</c:v>
                </c:pt>
                <c:pt idx="398">
                  <c:v>1758.5099999999984</c:v>
                </c:pt>
                <c:pt idx="399">
                  <c:v>3623.6751000000004</c:v>
                </c:pt>
                <c:pt idx="400">
                  <c:v>948.52499999999964</c:v>
                </c:pt>
                <c:pt idx="401">
                  <c:v>7571.6106000000018</c:v>
                </c:pt>
                <c:pt idx="402">
                  <c:v>827.91495000000214</c:v>
                </c:pt>
                <c:pt idx="403">
                  <c:v>1169.0460000000003</c:v>
                </c:pt>
                <c:pt idx="404">
                  <c:v>173.13100000000077</c:v>
                </c:pt>
                <c:pt idx="405">
                  <c:v>2707.6574000000001</c:v>
                </c:pt>
                <c:pt idx="406">
                  <c:v>634.75830000000042</c:v>
                </c:pt>
                <c:pt idx="407">
                  <c:v>323.73899999999958</c:v>
                </c:pt>
                <c:pt idx="408">
                  <c:v>1533.076399999999</c:v>
                </c:pt>
                <c:pt idx="409">
                  <c:v>2266.0869000000002</c:v>
                </c:pt>
                <c:pt idx="410">
                  <c:v>2542.6505999999995</c:v>
                </c:pt>
                <c:pt idx="411">
                  <c:v>10760.750049999999</c:v>
                </c:pt>
                <c:pt idx="412">
                  <c:v>10304.114849999996</c:v>
                </c:pt>
                <c:pt idx="413">
                  <c:v>2454.558</c:v>
                </c:pt>
                <c:pt idx="414">
                  <c:v>2439.5114999999996</c:v>
                </c:pt>
                <c:pt idx="415">
                  <c:v>3581.4862000000012</c:v>
                </c:pt>
                <c:pt idx="416">
                  <c:v>3632.4410000000007</c:v>
                </c:pt>
                <c:pt idx="417">
                  <c:v>10416.060000000001</c:v>
                </c:pt>
                <c:pt idx="418">
                  <c:v>3029.0727999999981</c:v>
                </c:pt>
                <c:pt idx="419">
                  <c:v>8411.5703999999969</c:v>
                </c:pt>
                <c:pt idx="420">
                  <c:v>7122.8336000000054</c:v>
                </c:pt>
                <c:pt idx="421">
                  <c:v>6991.9112000000023</c:v>
                </c:pt>
                <c:pt idx="422">
                  <c:v>5902.981749999999</c:v>
                </c:pt>
                <c:pt idx="423">
                  <c:v>1978.8666999999991</c:v>
                </c:pt>
                <c:pt idx="424">
                  <c:v>1558.6840000000011</c:v>
                </c:pt>
                <c:pt idx="425">
                  <c:v>1868.8096999999998</c:v>
                </c:pt>
                <c:pt idx="426">
                  <c:v>475.59994999999981</c:v>
                </c:pt>
                <c:pt idx="427">
                  <c:v>4869.1265190000013</c:v>
                </c:pt>
                <c:pt idx="428">
                  <c:v>3778.8945499999995</c:v>
                </c:pt>
                <c:pt idx="429">
                  <c:v>13640.884400000001</c:v>
                </c:pt>
                <c:pt idx="430">
                  <c:v>19146.133330000001</c:v>
                </c:pt>
                <c:pt idx="431">
                  <c:v>2387.35995</c:v>
                </c:pt>
                <c:pt idx="432">
                  <c:v>1980.8249999999989</c:v>
                </c:pt>
                <c:pt idx="433">
                  <c:v>1082.3250000000007</c:v>
                </c:pt>
                <c:pt idx="434">
                  <c:v>1392.2868499999995</c:v>
                </c:pt>
                <c:pt idx="435">
                  <c:v>612.45930000000226</c:v>
                </c:pt>
                <c:pt idx="436">
                  <c:v>2030.9779000000008</c:v>
                </c:pt>
                <c:pt idx="437">
                  <c:v>837.29199999999946</c:v>
                </c:pt>
                <c:pt idx="438">
                  <c:v>4115.2604999999985</c:v>
                </c:pt>
                <c:pt idx="439">
                  <c:v>1712.7254999999991</c:v>
                </c:pt>
                <c:pt idx="440">
                  <c:v>2168.125399999999</c:v>
                </c:pt>
                <c:pt idx="441">
                  <c:v>5439.9820000000036</c:v>
                </c:pt>
                <c:pt idx="442">
                  <c:v>5611.2842999999975</c:v>
                </c:pt>
                <c:pt idx="443">
                  <c:v>12953.387259999998</c:v>
                </c:pt>
                <c:pt idx="444">
                  <c:v>9355.6198500000028</c:v>
                </c:pt>
                <c:pt idx="445">
                  <c:v>3308.8380000000025</c:v>
                </c:pt>
                <c:pt idx="446">
                  <c:v>722.04320000000189</c:v>
                </c:pt>
                <c:pt idx="447">
                  <c:v>275.34850000000006</c:v>
                </c:pt>
                <c:pt idx="448">
                  <c:v>2362.6579999999985</c:v>
                </c:pt>
                <c:pt idx="449">
                  <c:v>5018.7029999999995</c:v>
                </c:pt>
                <c:pt idx="450">
                  <c:v>502.98500000000058</c:v>
                </c:pt>
                <c:pt idx="451">
                  <c:v>43.418099999999413</c:v>
                </c:pt>
                <c:pt idx="452">
                  <c:v>242.06399999999985</c:v>
                </c:pt>
                <c:pt idx="453">
                  <c:v>1379.0580499999987</c:v>
                </c:pt>
                <c:pt idx="454">
                  <c:v>6785.9818999999998</c:v>
                </c:pt>
                <c:pt idx="455">
                  <c:v>6188.7924000000003</c:v>
                </c:pt>
                <c:pt idx="456">
                  <c:v>434.83320000000094</c:v>
                </c:pt>
                <c:pt idx="457">
                  <c:v>1103.1398499999996</c:v>
                </c:pt>
                <c:pt idx="458">
                  <c:v>4915.9900000000016</c:v>
                </c:pt>
                <c:pt idx="459">
                  <c:v>1648.3999999999996</c:v>
                </c:pt>
                <c:pt idx="460">
                  <c:v>2403.7439000000013</c:v>
                </c:pt>
                <c:pt idx="461">
                  <c:v>10731.938000000002</c:v>
                </c:pt>
                <c:pt idx="462">
                  <c:v>1369.0928500000009</c:v>
                </c:pt>
                <c:pt idx="463">
                  <c:v>101.89605000000302</c:v>
                </c:pt>
                <c:pt idx="464">
                  <c:v>160.04774999999972</c:v>
                </c:pt>
                <c:pt idx="465">
                  <c:v>9749.9493999999977</c:v>
                </c:pt>
                <c:pt idx="466">
                  <c:v>64.008999999998196</c:v>
                </c:pt>
                <c:pt idx="467">
                  <c:v>1076.3286000000007</c:v>
                </c:pt>
                <c:pt idx="468">
                  <c:v>19757.712</c:v>
                </c:pt>
                <c:pt idx="469">
                  <c:v>1324.9153000000006</c:v>
                </c:pt>
                <c:pt idx="470">
                  <c:v>3372.8451000000005</c:v>
                </c:pt>
                <c:pt idx="471">
                  <c:v>546.6054499999982</c:v>
                </c:pt>
                <c:pt idx="472">
                  <c:v>1165.9909999999993</c:v>
                </c:pt>
                <c:pt idx="473">
                  <c:v>9631.9625300000007</c:v>
                </c:pt>
                <c:pt idx="474">
                  <c:v>9069.875</c:v>
                </c:pt>
                <c:pt idx="475">
                  <c:v>8390.3323000000019</c:v>
                </c:pt>
                <c:pt idx="476">
                  <c:v>7388.3884800000014</c:v>
                </c:pt>
                <c:pt idx="477">
                  <c:v>3737.8537500000002</c:v>
                </c:pt>
                <c:pt idx="478">
                  <c:v>4085.5424999999996</c:v>
                </c:pt>
                <c:pt idx="479">
                  <c:v>2977.9858000000004</c:v>
                </c:pt>
                <c:pt idx="480">
                  <c:v>2307.1727499999997</c:v>
                </c:pt>
                <c:pt idx="481">
                  <c:v>3754.2183000000005</c:v>
                </c:pt>
                <c:pt idx="482">
                  <c:v>1511.9985000000008</c:v>
                </c:pt>
                <c:pt idx="483">
                  <c:v>4314.482</c:v>
                </c:pt>
                <c:pt idx="484">
                  <c:v>2239.1669999999995</c:v>
                </c:pt>
                <c:pt idx="485">
                  <c:v>2057.0729499999989</c:v>
                </c:pt>
                <c:pt idx="486">
                  <c:v>3113.4418999999998</c:v>
                </c:pt>
                <c:pt idx="487">
                  <c:v>1314.3979999999999</c:v>
                </c:pt>
                <c:pt idx="488">
                  <c:v>12985.644409999994</c:v>
                </c:pt>
                <c:pt idx="489">
                  <c:v>1655.363800000001</c:v>
                </c:pt>
                <c:pt idx="490">
                  <c:v>2125.8439999999996</c:v>
                </c:pt>
                <c:pt idx="491">
                  <c:v>12219.94966</c:v>
                </c:pt>
                <c:pt idx="492">
                  <c:v>1012.3816000000011</c:v>
                </c:pt>
                <c:pt idx="493">
                  <c:v>5416.9789999999975</c:v>
                </c:pt>
                <c:pt idx="494">
                  <c:v>8171.127999999997</c:v>
                </c:pt>
                <c:pt idx="495">
                  <c:v>620.17589999999973</c:v>
                </c:pt>
                <c:pt idx="496">
                  <c:v>849.3149999999996</c:v>
                </c:pt>
                <c:pt idx="497">
                  <c:v>1257.4660000000013</c:v>
                </c:pt>
                <c:pt idx="498">
                  <c:v>652.03060000000005</c:v>
                </c:pt>
                <c:pt idx="499">
                  <c:v>3472.2340000000004</c:v>
                </c:pt>
                <c:pt idx="500">
                  <c:v>5311.7910000000011</c:v>
                </c:pt>
                <c:pt idx="501">
                  <c:v>1100.9419000000007</c:v>
                </c:pt>
                <c:pt idx="502">
                  <c:v>10871.179299999996</c:v>
                </c:pt>
                <c:pt idx="503">
                  <c:v>5536.6654999999992</c:v>
                </c:pt>
                <c:pt idx="504">
                  <c:v>1574.1338999999998</c:v>
                </c:pt>
                <c:pt idx="505">
                  <c:v>1098.2392500000005</c:v>
                </c:pt>
                <c:pt idx="506">
                  <c:v>1524.3185000000012</c:v>
                </c:pt>
                <c:pt idx="507">
                  <c:v>1531.6105000000002</c:v>
                </c:pt>
                <c:pt idx="508">
                  <c:v>250.92790000000014</c:v>
                </c:pt>
                <c:pt idx="509">
                  <c:v>930.35399999999936</c:v>
                </c:pt>
                <c:pt idx="510">
                  <c:v>1424.8613000000023</c:v>
                </c:pt>
                <c:pt idx="511">
                  <c:v>3679.3787999999981</c:v>
                </c:pt>
                <c:pt idx="512">
                  <c:v>478.9984000000004</c:v>
                </c:pt>
                <c:pt idx="513">
                  <c:v>1840.7690000000002</c:v>
                </c:pt>
                <c:pt idx="514">
                  <c:v>10490.026000000002</c:v>
                </c:pt>
                <c:pt idx="515">
                  <c:v>3458.3690000000024</c:v>
                </c:pt>
                <c:pt idx="516">
                  <c:v>22841.762549999999</c:v>
                </c:pt>
                <c:pt idx="517">
                  <c:v>1430.2518500000006</c:v>
                </c:pt>
                <c:pt idx="518">
                  <c:v>2176.5149999999985</c:v>
                </c:pt>
                <c:pt idx="519">
                  <c:v>2487.2432500000004</c:v>
                </c:pt>
                <c:pt idx="520">
                  <c:v>15496.15806</c:v>
                </c:pt>
                <c:pt idx="521">
                  <c:v>6759.7366000000002</c:v>
                </c:pt>
                <c:pt idx="522">
                  <c:v>2591.198449999998</c:v>
                </c:pt>
                <c:pt idx="523">
                  <c:v>4887.8779000000004</c:v>
                </c:pt>
                <c:pt idx="524">
                  <c:v>6591.9318700000003</c:v>
                </c:pt>
                <c:pt idx="525">
                  <c:v>7561.567250000001</c:v>
                </c:pt>
                <c:pt idx="526">
                  <c:v>20903.518390000001</c:v>
                </c:pt>
                <c:pt idx="527">
                  <c:v>72.551000000001295</c:v>
                </c:pt>
                <c:pt idx="528">
                  <c:v>4536.5647499999977</c:v>
                </c:pt>
                <c:pt idx="529">
                  <c:v>405.72220000000016</c:v>
                </c:pt>
                <c:pt idx="530">
                  <c:v>8151.6250999999975</c:v>
                </c:pt>
                <c:pt idx="531">
                  <c:v>576.29790000000139</c:v>
                </c:pt>
                <c:pt idx="532">
                  <c:v>287.46800000000076</c:v>
                </c:pt>
                <c:pt idx="533">
                  <c:v>9666.5317300000006</c:v>
                </c:pt>
                <c:pt idx="534">
                  <c:v>4026.7843999999968</c:v>
                </c:pt>
                <c:pt idx="535">
                  <c:v>1199.9187499999998</c:v>
                </c:pt>
                <c:pt idx="536">
                  <c:v>3385.2599999999993</c:v>
                </c:pt>
                <c:pt idx="537">
                  <c:v>1185.228000000001</c:v>
                </c:pt>
                <c:pt idx="538">
                  <c:v>1108.5234999999993</c:v>
                </c:pt>
                <c:pt idx="539">
                  <c:v>15169.605069999998</c:v>
                </c:pt>
                <c:pt idx="540">
                  <c:v>3139.6219999999994</c:v>
                </c:pt>
                <c:pt idx="541">
                  <c:v>731.34769999999844</c:v>
                </c:pt>
                <c:pt idx="542">
                  <c:v>2412.2819999999992</c:v>
                </c:pt>
                <c:pt idx="543">
                  <c:v>22379.399810000003</c:v>
                </c:pt>
                <c:pt idx="544">
                  <c:v>1848.7242999999999</c:v>
                </c:pt>
                <c:pt idx="545">
                  <c:v>9583.3361999999943</c:v>
                </c:pt>
                <c:pt idx="546">
                  <c:v>3719.3570500000019</c:v>
                </c:pt>
                <c:pt idx="547">
                  <c:v>5670.5230000000029</c:v>
                </c:pt>
                <c:pt idx="548">
                  <c:v>872.1548499999999</c:v>
                </c:pt>
                <c:pt idx="549">
                  <c:v>7690.3610000000044</c:v>
                </c:pt>
                <c:pt idx="550">
                  <c:v>1198.3170000000009</c:v>
                </c:pt>
                <c:pt idx="551">
                  <c:v>2025.493899999999</c:v>
                </c:pt>
                <c:pt idx="552">
                  <c:v>1550.1800000000003</c:v>
                </c:pt>
                <c:pt idx="553">
                  <c:v>848.6179000000011</c:v>
                </c:pt>
                <c:pt idx="554">
                  <c:v>9833.839179999999</c:v>
                </c:pt>
                <c:pt idx="555">
                  <c:v>478.18799999999919</c:v>
                </c:pt>
                <c:pt idx="556">
                  <c:v>2683.4291999999987</c:v>
                </c:pt>
                <c:pt idx="557">
                  <c:v>4222.1243000000004</c:v>
                </c:pt>
                <c:pt idx="558">
                  <c:v>7639.1688500000018</c:v>
                </c:pt>
                <c:pt idx="559">
                  <c:v>3046.170900000001</c:v>
                </c:pt>
                <c:pt idx="560">
                  <c:v>2371.4795000000004</c:v>
                </c:pt>
                <c:pt idx="561">
                  <c:v>1924.510400000001</c:v>
                </c:pt>
                <c:pt idx="562">
                  <c:v>2700.9479999999994</c:v>
                </c:pt>
                <c:pt idx="563">
                  <c:v>6516.545100000003</c:v>
                </c:pt>
                <c:pt idx="564">
                  <c:v>572.4135999999985</c:v>
                </c:pt>
                <c:pt idx="565">
                  <c:v>998.18384999999944</c:v>
                </c:pt>
                <c:pt idx="566">
                  <c:v>4793.6789499999986</c:v>
                </c:pt>
                <c:pt idx="567">
                  <c:v>1583.1386999999986</c:v>
                </c:pt>
                <c:pt idx="568">
                  <c:v>238.80600000000049</c:v>
                </c:pt>
                <c:pt idx="569">
                  <c:v>7990.0260500000004</c:v>
                </c:pt>
                <c:pt idx="570">
                  <c:v>2031.650000000001</c:v>
                </c:pt>
                <c:pt idx="571">
                  <c:v>2762.2006999999994</c:v>
                </c:pt>
                <c:pt idx="572">
                  <c:v>5141.4555999999975</c:v>
                </c:pt>
                <c:pt idx="573">
                  <c:v>15404.693859999999</c:v>
                </c:pt>
                <c:pt idx="574">
                  <c:v>901.73385000000053</c:v>
                </c:pt>
                <c:pt idx="575">
                  <c:v>54.774900000000343</c:v>
                </c:pt>
                <c:pt idx="576">
                  <c:v>1099.8872000000001</c:v>
                </c:pt>
                <c:pt idx="577">
                  <c:v>26019.247580000003</c:v>
                </c:pt>
                <c:pt idx="578">
                  <c:v>1835.884</c:v>
                </c:pt>
                <c:pt idx="579">
                  <c:v>716.24704999999949</c:v>
                </c:pt>
                <c:pt idx="580">
                  <c:v>1019.363199999998</c:v>
                </c:pt>
                <c:pt idx="581">
                  <c:v>1516.5986999999989</c:v>
                </c:pt>
                <c:pt idx="582">
                  <c:v>6582.4278999999997</c:v>
                </c:pt>
                <c:pt idx="583">
                  <c:v>13270.006509999999</c:v>
                </c:pt>
                <c:pt idx="584">
                  <c:v>1162.6420000000001</c:v>
                </c:pt>
                <c:pt idx="585">
                  <c:v>1271.8931000000002</c:v>
                </c:pt>
                <c:pt idx="586">
                  <c:v>3408.9599500000004</c:v>
                </c:pt>
                <c:pt idx="587">
                  <c:v>13069.391900000002</c:v>
                </c:pt>
                <c:pt idx="588">
                  <c:v>2025.8503000000001</c:v>
                </c:pt>
                <c:pt idx="589">
                  <c:v>2119.0826999999999</c:v>
                </c:pt>
                <c:pt idx="590">
                  <c:v>894.84800000000178</c:v>
                </c:pt>
                <c:pt idx="591">
                  <c:v>1465.5478999999987</c:v>
                </c:pt>
                <c:pt idx="592">
                  <c:v>1015.9918999999991</c:v>
                </c:pt>
                <c:pt idx="593">
                  <c:v>9556.7025000000012</c:v>
                </c:pt>
                <c:pt idx="594">
                  <c:v>6138.2608</c:v>
                </c:pt>
                <c:pt idx="595">
                  <c:v>2282.6737499999999</c:v>
                </c:pt>
                <c:pt idx="596">
                  <c:v>1112.6704000000009</c:v>
                </c:pt>
                <c:pt idx="597">
                  <c:v>2263.8795</c:v>
                </c:pt>
                <c:pt idx="598">
                  <c:v>2540.2110000000011</c:v>
                </c:pt>
                <c:pt idx="599">
                  <c:v>19633.33639</c:v>
                </c:pt>
                <c:pt idx="600">
                  <c:v>3930.2087999999985</c:v>
                </c:pt>
                <c:pt idx="601">
                  <c:v>2574.2420500000007</c:v>
                </c:pt>
                <c:pt idx="602">
                  <c:v>0.71899999999732245</c:v>
                </c:pt>
                <c:pt idx="603">
                  <c:v>1328.0134999999991</c:v>
                </c:pt>
                <c:pt idx="604">
                  <c:v>8939.3122999999978</c:v>
                </c:pt>
                <c:pt idx="605">
                  <c:v>3231.4799999999996</c:v>
                </c:pt>
                <c:pt idx="606">
                  <c:v>19.831749999999374</c:v>
                </c:pt>
                <c:pt idx="607">
                  <c:v>9615.7196499999955</c:v>
                </c:pt>
                <c:pt idx="608">
                  <c:v>76.5645999999997</c:v>
                </c:pt>
                <c:pt idx="609">
                  <c:v>7039.716000000004</c:v>
                </c:pt>
                <c:pt idx="610">
                  <c:v>1462.8261000000002</c:v>
                </c:pt>
                <c:pt idx="611">
                  <c:v>2802.6620000000003</c:v>
                </c:pt>
                <c:pt idx="612">
                  <c:v>1487.8806499999996</c:v>
                </c:pt>
                <c:pt idx="613">
                  <c:v>3326.347999999999</c:v>
                </c:pt>
                <c:pt idx="614">
                  <c:v>2284</c:v>
                </c:pt>
                <c:pt idx="615">
                  <c:v>6740.0701000000045</c:v>
                </c:pt>
                <c:pt idx="616">
                  <c:v>436.51185000000078</c:v>
                </c:pt>
                <c:pt idx="617">
                  <c:v>10009.385000000002</c:v>
                </c:pt>
                <c:pt idx="618">
                  <c:v>6538.6637000000046</c:v>
                </c:pt>
                <c:pt idx="619">
                  <c:v>3767.858000000002</c:v>
                </c:pt>
                <c:pt idx="620">
                  <c:v>2590.5919999999992</c:v>
                </c:pt>
                <c:pt idx="621">
                  <c:v>7322.8439999999973</c:v>
                </c:pt>
                <c:pt idx="622">
                  <c:v>1164.8839999999991</c:v>
                </c:pt>
                <c:pt idx="623">
                  <c:v>6842.81495</c:v>
                </c:pt>
                <c:pt idx="624">
                  <c:v>799.15655000000152</c:v>
                </c:pt>
                <c:pt idx="625">
                  <c:v>584.94590000000017</c:v>
                </c:pt>
                <c:pt idx="626">
                  <c:v>267.67639999999938</c:v>
                </c:pt>
                <c:pt idx="627">
                  <c:v>861.84566999999879</c:v>
                </c:pt>
                <c:pt idx="628">
                  <c:v>4170.518</c:v>
                </c:pt>
                <c:pt idx="629">
                  <c:v>6807.1595000000016</c:v>
                </c:pt>
                <c:pt idx="630">
                  <c:v>3567.9360000000015</c:v>
                </c:pt>
                <c:pt idx="631">
                  <c:v>2068.8810000000008</c:v>
                </c:pt>
                <c:pt idx="632">
                  <c:v>3909.4309000000007</c:v>
                </c:pt>
                <c:pt idx="633">
                  <c:v>1044.240850000001</c:v>
                </c:pt>
                <c:pt idx="634">
                  <c:v>4865.4080000000013</c:v>
                </c:pt>
                <c:pt idx="635">
                  <c:v>2734.7317000000021</c:v>
                </c:pt>
                <c:pt idx="636">
                  <c:v>1443.9516999999996</c:v>
                </c:pt>
                <c:pt idx="637">
                  <c:v>15291.07936</c:v>
                </c:pt>
                <c:pt idx="638">
                  <c:v>10835.0353</c:v>
                </c:pt>
                <c:pt idx="639">
                  <c:v>720.78780000000006</c:v>
                </c:pt>
                <c:pt idx="640">
                  <c:v>3779.9650000000001</c:v>
                </c:pt>
                <c:pt idx="641">
                  <c:v>437.11239000000205</c:v>
                </c:pt>
                <c:pt idx="642">
                  <c:v>1897.1384500000004</c:v>
                </c:pt>
                <c:pt idx="643">
                  <c:v>1082.0978000000005</c:v>
                </c:pt>
                <c:pt idx="644">
                  <c:v>7981.5692699999981</c:v>
                </c:pt>
                <c:pt idx="645">
                  <c:v>566.26939999999922</c:v>
                </c:pt>
                <c:pt idx="646">
                  <c:v>840.4356000000007</c:v>
                </c:pt>
                <c:pt idx="647">
                  <c:v>1916.3368999999993</c:v>
                </c:pt>
                <c:pt idx="648">
                  <c:v>535.55299999999966</c:v>
                </c:pt>
                <c:pt idx="649">
                  <c:v>1539.5309500000021</c:v>
                </c:pt>
                <c:pt idx="650">
                  <c:v>4866.0054000000018</c:v>
                </c:pt>
                <c:pt idx="651">
                  <c:v>4162.6410000000014</c:v>
                </c:pt>
                <c:pt idx="652">
                  <c:v>2535.6399000000001</c:v>
                </c:pt>
                <c:pt idx="653">
                  <c:v>3121.6540000000005</c:v>
                </c:pt>
                <c:pt idx="654">
                  <c:v>2679.4330000000009</c:v>
                </c:pt>
                <c:pt idx="655">
                  <c:v>9330.2569999999978</c:v>
                </c:pt>
                <c:pt idx="656">
                  <c:v>5227.4339999999993</c:v>
                </c:pt>
                <c:pt idx="657">
                  <c:v>1962.0156500000003</c:v>
                </c:pt>
                <c:pt idx="658">
                  <c:v>14089.32209</c:v>
                </c:pt>
                <c:pt idx="659">
                  <c:v>1982.3274500000007</c:v>
                </c:pt>
                <c:pt idx="660">
                  <c:v>6328.4969000000001</c:v>
                </c:pt>
                <c:pt idx="661">
                  <c:v>11274.817509999999</c:v>
                </c:pt>
                <c:pt idx="662">
                  <c:v>1661.6282000000001</c:v>
                </c:pt>
                <c:pt idx="663">
                  <c:v>2716.2437999999975</c:v>
                </c:pt>
                <c:pt idx="664">
                  <c:v>9341.5057000000015</c:v>
                </c:pt>
                <c:pt idx="665">
                  <c:v>6919.2891999999993</c:v>
                </c:pt>
                <c:pt idx="666">
                  <c:v>1615.3780000000006</c:v>
                </c:pt>
                <c:pt idx="667">
                  <c:v>6780.981749999999</c:v>
                </c:pt>
                <c:pt idx="668">
                  <c:v>7040.5325499999963</c:v>
                </c:pt>
                <c:pt idx="669">
                  <c:v>1838.6803</c:v>
                </c:pt>
                <c:pt idx="670">
                  <c:v>1465.2290999999996</c:v>
                </c:pt>
                <c:pt idx="671">
                  <c:v>1973.3478000000005</c:v>
                </c:pt>
                <c:pt idx="672">
                  <c:v>2871.5730000000003</c:v>
                </c:pt>
                <c:pt idx="673">
                  <c:v>2788.2795999999989</c:v>
                </c:pt>
                <c:pt idx="674">
                  <c:v>8488.2472999999954</c:v>
                </c:pt>
                <c:pt idx="675">
                  <c:v>215.57374999999865</c:v>
                </c:pt>
                <c:pt idx="676">
                  <c:v>3149.5853000000006</c:v>
                </c:pt>
                <c:pt idx="677">
                  <c:v>8184.3795000000027</c:v>
                </c:pt>
                <c:pt idx="678">
                  <c:v>2065.2850000000017</c:v>
                </c:pt>
                <c:pt idx="679">
                  <c:v>1554.7795999999998</c:v>
                </c:pt>
                <c:pt idx="680">
                  <c:v>3014.761</c:v>
                </c:pt>
                <c:pt idx="681">
                  <c:v>1286.4939999999995</c:v>
                </c:pt>
                <c:pt idx="682">
                  <c:v>6354.5639999999985</c:v>
                </c:pt>
                <c:pt idx="683">
                  <c:v>126.49460000000181</c:v>
                </c:pt>
                <c:pt idx="684">
                  <c:v>1753.1919999999991</c:v>
                </c:pt>
                <c:pt idx="685">
                  <c:v>604.3786999999993</c:v>
                </c:pt>
                <c:pt idx="686">
                  <c:v>20.138249999999971</c:v>
                </c:pt>
                <c:pt idx="687">
                  <c:v>6595.0846999999985</c:v>
                </c:pt>
                <c:pt idx="688">
                  <c:v>17865.137969999996</c:v>
                </c:pt>
                <c:pt idx="689">
                  <c:v>5454.295100000003</c:v>
                </c:pt>
                <c:pt idx="690">
                  <c:v>564.15380000000005</c:v>
                </c:pt>
                <c:pt idx="691">
                  <c:v>4066.5990000000011</c:v>
                </c:pt>
                <c:pt idx="692">
                  <c:v>1613.673850000001</c:v>
                </c:pt>
                <c:pt idx="693">
                  <c:v>61.980349999999362</c:v>
                </c:pt>
                <c:pt idx="694">
                  <c:v>2954.357</c:v>
                </c:pt>
                <c:pt idx="695">
                  <c:v>4747.6035499999998</c:v>
                </c:pt>
                <c:pt idx="696">
                  <c:v>16714.576360000003</c:v>
                </c:pt>
                <c:pt idx="697">
                  <c:v>5867.6604999999981</c:v>
                </c:pt>
                <c:pt idx="698">
                  <c:v>2713.9137500000015</c:v>
                </c:pt>
                <c:pt idx="699">
                  <c:v>3388.6031000000003</c:v>
                </c:pt>
                <c:pt idx="700">
                  <c:v>2983.4750999999987</c:v>
                </c:pt>
                <c:pt idx="701">
                  <c:v>6025.8043500000003</c:v>
                </c:pt>
                <c:pt idx="702">
                  <c:v>5819.6491000000005</c:v>
                </c:pt>
                <c:pt idx="703">
                  <c:v>346.01029999999992</c:v>
                </c:pt>
                <c:pt idx="704">
                  <c:v>1134.0113500000007</c:v>
                </c:pt>
                <c:pt idx="705">
                  <c:v>2116.4800000000005</c:v>
                </c:pt>
                <c:pt idx="706">
                  <c:v>6692.4651999999987</c:v>
                </c:pt>
                <c:pt idx="707">
                  <c:v>51.281700000001365</c:v>
                </c:pt>
                <c:pt idx="708">
                  <c:v>113.58384999999907</c:v>
                </c:pt>
                <c:pt idx="709">
                  <c:v>1192.6981999999998</c:v>
                </c:pt>
                <c:pt idx="710">
                  <c:v>2604.0740000000005</c:v>
                </c:pt>
                <c:pt idx="711">
                  <c:v>1134.8997999999992</c:v>
                </c:pt>
                <c:pt idx="712">
                  <c:v>1075.2695500000009</c:v>
                </c:pt>
                <c:pt idx="713">
                  <c:v>4502.9360999999981</c:v>
                </c:pt>
                <c:pt idx="714">
                  <c:v>494.63999999999987</c:v>
                </c:pt>
                <c:pt idx="715">
                  <c:v>1075.9170000000013</c:v>
                </c:pt>
                <c:pt idx="716">
                  <c:v>1142.2687000000005</c:v>
                </c:pt>
                <c:pt idx="717">
                  <c:v>1314.1883999999973</c:v>
                </c:pt>
                <c:pt idx="718">
                  <c:v>2466.2291000000005</c:v>
                </c:pt>
                <c:pt idx="719">
                  <c:v>1886.6051999999981</c:v>
                </c:pt>
                <c:pt idx="720">
                  <c:v>4679.6527999999998</c:v>
                </c:pt>
                <c:pt idx="721">
                  <c:v>2544.751000000002</c:v>
                </c:pt>
                <c:pt idx="722">
                  <c:v>3403.8999999999996</c:v>
                </c:pt>
                <c:pt idx="723">
                  <c:v>3388.918999999999</c:v>
                </c:pt>
                <c:pt idx="724">
                  <c:v>34.357749999997395</c:v>
                </c:pt>
                <c:pt idx="725">
                  <c:v>8341.9285000000018</c:v>
                </c:pt>
                <c:pt idx="726">
                  <c:v>1495.5971500000005</c:v>
                </c:pt>
                <c:pt idx="727">
                  <c:v>10295.342649999999</c:v>
                </c:pt>
                <c:pt idx="728">
                  <c:v>3693.9943999999996</c:v>
                </c:pt>
                <c:pt idx="729">
                  <c:v>3766.0073999999986</c:v>
                </c:pt>
                <c:pt idx="730">
                  <c:v>9970.029599999998</c:v>
                </c:pt>
                <c:pt idx="731">
                  <c:v>983.625</c:v>
                </c:pt>
                <c:pt idx="732">
                  <c:v>60.585000000000036</c:v>
                </c:pt>
                <c:pt idx="733">
                  <c:v>166.91994999999952</c:v>
                </c:pt>
                <c:pt idx="734">
                  <c:v>47.419999999998254</c:v>
                </c:pt>
                <c:pt idx="735">
                  <c:v>2622.8321000000014</c:v>
                </c:pt>
                <c:pt idx="736">
                  <c:v>6225.3413</c:v>
                </c:pt>
                <c:pt idx="737">
                  <c:v>662.64700000000084</c:v>
                </c:pt>
                <c:pt idx="738">
                  <c:v>7683.7171000000017</c:v>
                </c:pt>
                <c:pt idx="739">
                  <c:v>13357.425869999999</c:v>
                </c:pt>
                <c:pt idx="740">
                  <c:v>769.95794999999907</c:v>
                </c:pt>
                <c:pt idx="741">
                  <c:v>10489.857499999995</c:v>
                </c:pt>
                <c:pt idx="742">
                  <c:v>6259.8608500000046</c:v>
                </c:pt>
                <c:pt idx="743">
                  <c:v>1263.7676000000001</c:v>
                </c:pt>
                <c:pt idx="744">
                  <c:v>1037.7383000000009</c:v>
                </c:pt>
                <c:pt idx="745">
                  <c:v>1106.917449999999</c:v>
                </c:pt>
                <c:pt idx="746">
                  <c:v>5822.9988400000002</c:v>
                </c:pt>
                <c:pt idx="747">
                  <c:v>1218.9823500000005</c:v>
                </c:pt>
                <c:pt idx="748">
                  <c:v>3515.6730000000007</c:v>
                </c:pt>
                <c:pt idx="749">
                  <c:v>2507.4442500000014</c:v>
                </c:pt>
                <c:pt idx="750">
                  <c:v>10925.305</c:v>
                </c:pt>
                <c:pt idx="751">
                  <c:v>1264.2062500000004</c:v>
                </c:pt>
                <c:pt idx="752">
                  <c:v>2846.487149999999</c:v>
                </c:pt>
                <c:pt idx="753">
                  <c:v>1034.1469000000016</c:v>
                </c:pt>
                <c:pt idx="754">
                  <c:v>11735.013480000001</c:v>
                </c:pt>
                <c:pt idx="755">
                  <c:v>309.13835000000017</c:v>
                </c:pt>
                <c:pt idx="756">
                  <c:v>2085.4989999999989</c:v>
                </c:pt>
                <c:pt idx="757">
                  <c:v>10427.385899999997</c:v>
                </c:pt>
                <c:pt idx="758">
                  <c:v>2696.6608999999989</c:v>
                </c:pt>
                <c:pt idx="759">
                  <c:v>7091.1949000000022</c:v>
                </c:pt>
                <c:pt idx="760">
                  <c:v>1246.4233999999997</c:v>
                </c:pt>
                <c:pt idx="761">
                  <c:v>3206.4090000000006</c:v>
                </c:pt>
                <c:pt idx="762">
                  <c:v>10607.986000000001</c:v>
                </c:pt>
                <c:pt idx="763">
                  <c:v>733.9019000000003</c:v>
                </c:pt>
                <c:pt idx="764">
                  <c:v>905.9797499999986</c:v>
                </c:pt>
                <c:pt idx="765">
                  <c:v>1514.9477499999994</c:v>
                </c:pt>
                <c:pt idx="766">
                  <c:v>2859.0419999999986</c:v>
                </c:pt>
                <c:pt idx="767">
                  <c:v>1553.0480000000007</c:v>
                </c:pt>
                <c:pt idx="768">
                  <c:v>3296.2730000000029</c:v>
                </c:pt>
                <c:pt idx="769">
                  <c:v>2325.4177499999996</c:v>
                </c:pt>
                <c:pt idx="770">
                  <c:v>12220.705579999998</c:v>
                </c:pt>
                <c:pt idx="771">
                  <c:v>420.58600000000115</c:v>
                </c:pt>
                <c:pt idx="772">
                  <c:v>1350.3900200000007</c:v>
                </c:pt>
                <c:pt idx="773">
                  <c:v>8837.0713999999971</c:v>
                </c:pt>
                <c:pt idx="774">
                  <c:v>2700.9030000000002</c:v>
                </c:pt>
                <c:pt idx="775">
                  <c:v>1715.0648999999994</c:v>
                </c:pt>
                <c:pt idx="776">
                  <c:v>2126.6589999999978</c:v>
                </c:pt>
                <c:pt idx="777">
                  <c:v>5290.9071500000009</c:v>
                </c:pt>
                <c:pt idx="778">
                  <c:v>2515.4865999999993</c:v>
                </c:pt>
                <c:pt idx="779">
                  <c:v>1538.4074000000001</c:v>
                </c:pt>
                <c:pt idx="780">
                  <c:v>9774.8419999999969</c:v>
                </c:pt>
                <c:pt idx="781">
                  <c:v>5032.2761999999993</c:v>
                </c:pt>
                <c:pt idx="782">
                  <c:v>3710.4880999999987</c:v>
                </c:pt>
                <c:pt idx="783">
                  <c:v>9676.0580000000009</c:v>
                </c:pt>
                <c:pt idx="784">
                  <c:v>1492.1908000000003</c:v>
                </c:pt>
                <c:pt idx="785">
                  <c:v>23.264000000001033</c:v>
                </c:pt>
                <c:pt idx="786">
                  <c:v>2986.9866499999989</c:v>
                </c:pt>
                <c:pt idx="787">
                  <c:v>3705.6387999999988</c:v>
                </c:pt>
                <c:pt idx="788">
                  <c:v>1981.40355</c:v>
                </c:pt>
                <c:pt idx="789">
                  <c:v>598.86759999999958</c:v>
                </c:pt>
                <c:pt idx="790">
                  <c:v>6147.4709999999995</c:v>
                </c:pt>
                <c:pt idx="791">
                  <c:v>973.80500000000052</c:v>
                </c:pt>
                <c:pt idx="792">
                  <c:v>1105.3586</c:v>
                </c:pt>
                <c:pt idx="793">
                  <c:v>11691.720000000001</c:v>
                </c:pt>
                <c:pt idx="794">
                  <c:v>1527.3266000000021</c:v>
                </c:pt>
                <c:pt idx="795">
                  <c:v>10223.448</c:v>
                </c:pt>
                <c:pt idx="796">
                  <c:v>5971.048600000001</c:v>
                </c:pt>
                <c:pt idx="797">
                  <c:v>1114.8111499999995</c:v>
                </c:pt>
                <c:pt idx="798">
                  <c:v>2164.3310000000019</c:v>
                </c:pt>
                <c:pt idx="799">
                  <c:v>11027.433849999998</c:v>
                </c:pt>
                <c:pt idx="800">
                  <c:v>679.89139999999952</c:v>
                </c:pt>
                <c:pt idx="801">
                  <c:v>2141.3530999999984</c:v>
                </c:pt>
                <c:pt idx="802">
                  <c:v>1008.5739999999996</c:v>
                </c:pt>
                <c:pt idx="803">
                  <c:v>8310.2307999999975</c:v>
                </c:pt>
                <c:pt idx="804">
                  <c:v>1104.7242999999999</c:v>
                </c:pt>
                <c:pt idx="805">
                  <c:v>3766.4834499999997</c:v>
                </c:pt>
                <c:pt idx="806">
                  <c:v>16526.87659</c:v>
                </c:pt>
                <c:pt idx="807">
                  <c:v>2880.7342500000009</c:v>
                </c:pt>
                <c:pt idx="808">
                  <c:v>1626.3461999999997</c:v>
                </c:pt>
                <c:pt idx="809">
                  <c:v>80.875800000000254</c:v>
                </c:pt>
                <c:pt idx="810">
                  <c:v>782.0059999999994</c:v>
                </c:pt>
                <c:pt idx="811">
                  <c:v>4253.1651999999995</c:v>
                </c:pt>
                <c:pt idx="812">
                  <c:v>1794.8716999999979</c:v>
                </c:pt>
                <c:pt idx="813">
                  <c:v>1459.0625499999996</c:v>
                </c:pt>
                <c:pt idx="814">
                  <c:v>3158.1228999999994</c:v>
                </c:pt>
                <c:pt idx="815">
                  <c:v>1807.1697999999988</c:v>
                </c:pt>
                <c:pt idx="816">
                  <c:v>374.49124999999958</c:v>
                </c:pt>
                <c:pt idx="817">
                  <c:v>2616.7060000000006</c:v>
                </c:pt>
                <c:pt idx="818">
                  <c:v>9561.2117500000022</c:v>
                </c:pt>
                <c:pt idx="819">
                  <c:v>22864.641490000002</c:v>
                </c:pt>
                <c:pt idx="820">
                  <c:v>3394.6160000000018</c:v>
                </c:pt>
                <c:pt idx="821">
                  <c:v>1734.7159000000001</c:v>
                </c:pt>
                <c:pt idx="822">
                  <c:v>1443.879899999999</c:v>
                </c:pt>
                <c:pt idx="823">
                  <c:v>1153.1123000000007</c:v>
                </c:pt>
                <c:pt idx="824">
                  <c:v>725.18839999999727</c:v>
                </c:pt>
                <c:pt idx="825">
                  <c:v>903.06324999999924</c:v>
                </c:pt>
                <c:pt idx="826">
                  <c:v>6764.2703000000038</c:v>
                </c:pt>
                <c:pt idx="827">
                  <c:v>9937.9777499999982</c:v>
                </c:pt>
                <c:pt idx="828">
                  <c:v>6737.1916000000056</c:v>
                </c:pt>
                <c:pt idx="829">
                  <c:v>512.64749999999822</c:v>
                </c:pt>
                <c:pt idx="830">
                  <c:v>1910.4660000000022</c:v>
                </c:pt>
                <c:pt idx="831">
                  <c:v>804.40119999999933</c:v>
                </c:pt>
                <c:pt idx="832">
                  <c:v>1336.2546499999999</c:v>
                </c:pt>
                <c:pt idx="833">
                  <c:v>2669.7536999999993</c:v>
                </c:pt>
                <c:pt idx="834">
                  <c:v>3175.248599999999</c:v>
                </c:pt>
                <c:pt idx="835">
                  <c:v>3611.1690999999992</c:v>
                </c:pt>
                <c:pt idx="836">
                  <c:v>3428.9069999999992</c:v>
                </c:pt>
                <c:pt idx="837">
                  <c:v>348.26730000000134</c:v>
                </c:pt>
                <c:pt idx="838">
                  <c:v>1328.547050000001</c:v>
                </c:pt>
                <c:pt idx="839">
                  <c:v>1104.3575000000019</c:v>
                </c:pt>
                <c:pt idx="840">
                  <c:v>2305.17</c:v>
                </c:pt>
                <c:pt idx="841">
                  <c:v>665.68199999999888</c:v>
                </c:pt>
                <c:pt idx="842">
                  <c:v>7189.0556000000033</c:v>
                </c:pt>
                <c:pt idx="843">
                  <c:v>9158.2132999999994</c:v>
                </c:pt>
                <c:pt idx="844">
                  <c:v>1838.4598499999993</c:v>
                </c:pt>
                <c:pt idx="845">
                  <c:v>6720.6864999999962</c:v>
                </c:pt>
                <c:pt idx="846">
                  <c:v>2673.4430000000011</c:v>
                </c:pt>
                <c:pt idx="847">
                  <c:v>7906.5924000000005</c:v>
                </c:pt>
                <c:pt idx="848">
                  <c:v>230.31600000000071</c:v>
                </c:pt>
                <c:pt idx="849">
                  <c:v>2534.7082499999997</c:v>
                </c:pt>
                <c:pt idx="850">
                  <c:v>5443.3356000000022</c:v>
                </c:pt>
                <c:pt idx="851">
                  <c:v>419.08599999999933</c:v>
                </c:pt>
                <c:pt idx="852">
                  <c:v>6482.3541000000041</c:v>
                </c:pt>
                <c:pt idx="853">
                  <c:v>1916.9944999999989</c:v>
                </c:pt>
                <c:pt idx="854">
                  <c:v>8663.1793499999985</c:v>
                </c:pt>
                <c:pt idx="855">
                  <c:v>1231.2579999999989</c:v>
                </c:pt>
                <c:pt idx="856">
                  <c:v>5580.8227000000043</c:v>
                </c:pt>
                <c:pt idx="857">
                  <c:v>10840.346899999999</c:v>
                </c:pt>
                <c:pt idx="858">
                  <c:v>13001.826790000003</c:v>
                </c:pt>
                <c:pt idx="859">
                  <c:v>1233.5760000000009</c:v>
                </c:pt>
                <c:pt idx="860">
                  <c:v>9055.3389999999999</c:v>
                </c:pt>
                <c:pt idx="861">
                  <c:v>108.17800000000079</c:v>
                </c:pt>
                <c:pt idx="862">
                  <c:v>1103.0270500000006</c:v>
                </c:pt>
                <c:pt idx="863">
                  <c:v>1248.7343499999997</c:v>
                </c:pt>
                <c:pt idx="864">
                  <c:v>1026.6990000000005</c:v>
                </c:pt>
                <c:pt idx="865">
                  <c:v>1766.5469999999996</c:v>
                </c:pt>
                <c:pt idx="866">
                  <c:v>3840.2006999999994</c:v>
                </c:pt>
                <c:pt idx="867">
                  <c:v>5474.8040000000019</c:v>
                </c:pt>
                <c:pt idx="868">
                  <c:v>1279.6653499999975</c:v>
                </c:pt>
                <c:pt idx="869">
                  <c:v>1641.7059999999992</c:v>
                </c:pt>
                <c:pt idx="870">
                  <c:v>4452.0160000000033</c:v>
                </c:pt>
                <c:pt idx="871">
                  <c:v>1227.0144</c:v>
                </c:pt>
                <c:pt idx="872">
                  <c:v>1349.1797999999999</c:v>
                </c:pt>
                <c:pt idx="873">
                  <c:v>2355.1360000000004</c:v>
                </c:pt>
                <c:pt idx="874">
                  <c:v>1994.5424999999977</c:v>
                </c:pt>
                <c:pt idx="875">
                  <c:v>731.22860000000037</c:v>
                </c:pt>
                <c:pt idx="876">
                  <c:v>16319.158299999999</c:v>
                </c:pt>
                <c:pt idx="877">
                  <c:v>1005.6801999999989</c:v>
                </c:pt>
                <c:pt idx="878">
                  <c:v>2000.9010000000007</c:v>
                </c:pt>
                <c:pt idx="879">
                  <c:v>1155.4980000000005</c:v>
                </c:pt>
                <c:pt idx="880">
                  <c:v>1797.5419999999999</c:v>
                </c:pt>
                <c:pt idx="881">
                  <c:v>395.9097999999999</c:v>
                </c:pt>
                <c:pt idx="882">
                  <c:v>1542.6629499999995</c:v>
                </c:pt>
                <c:pt idx="883">
                  <c:v>8861.3015000000014</c:v>
                </c:pt>
                <c:pt idx="884">
                  <c:v>1383.1421500000006</c:v>
                </c:pt>
                <c:pt idx="885">
                  <c:v>10239.983899999999</c:v>
                </c:pt>
                <c:pt idx="886">
                  <c:v>9213.9872500000019</c:v>
                </c:pt>
                <c:pt idx="887">
                  <c:v>2098.6545999999989</c:v>
                </c:pt>
                <c:pt idx="888">
                  <c:v>5019.8029999999999</c:v>
                </c:pt>
                <c:pt idx="889">
                  <c:v>1973.8299000000006</c:v>
                </c:pt>
                <c:pt idx="890">
                  <c:v>8259.859550000001</c:v>
                </c:pt>
                <c:pt idx="891">
                  <c:v>177.78280000000177</c:v>
                </c:pt>
                <c:pt idx="892">
                  <c:v>263.24094999999943</c:v>
                </c:pt>
                <c:pt idx="893">
                  <c:v>7254.4147999999986</c:v>
                </c:pt>
                <c:pt idx="894">
                  <c:v>1182.9573</c:v>
                </c:pt>
                <c:pt idx="895">
                  <c:v>5113.7569999999996</c:v>
                </c:pt>
                <c:pt idx="896">
                  <c:v>10240.06135</c:v>
                </c:pt>
                <c:pt idx="897">
                  <c:v>631.38835000000017</c:v>
                </c:pt>
                <c:pt idx="898">
                  <c:v>4270.8017999999993</c:v>
                </c:pt>
                <c:pt idx="899">
                  <c:v>1472.6635500000002</c:v>
                </c:pt>
                <c:pt idx="900">
                  <c:v>293.68354999999974</c:v>
                </c:pt>
                <c:pt idx="901">
                  <c:v>7750.9504000000015</c:v>
                </c:pt>
                <c:pt idx="902">
                  <c:v>730.81605000000127</c:v>
                </c:pt>
                <c:pt idx="903">
                  <c:v>4727.8625000000011</c:v>
                </c:pt>
                <c:pt idx="904">
                  <c:v>2506.6230000000014</c:v>
                </c:pt>
                <c:pt idx="905">
                  <c:v>16.310649999999441</c:v>
                </c:pt>
                <c:pt idx="906">
                  <c:v>996.5265500000005</c:v>
                </c:pt>
                <c:pt idx="907">
                  <c:v>2525.4762000000019</c:v>
                </c:pt>
                <c:pt idx="908">
                  <c:v>2217.9869999999974</c:v>
                </c:pt>
                <c:pt idx="909">
                  <c:v>11116.655999999999</c:v>
                </c:pt>
                <c:pt idx="910">
                  <c:v>583.04329999999982</c:v>
                </c:pt>
                <c:pt idx="911">
                  <c:v>6519.0521000000008</c:v>
                </c:pt>
                <c:pt idx="912">
                  <c:v>2103.9701499999992</c:v>
                </c:pt>
                <c:pt idx="913">
                  <c:v>1026.8670000000002</c:v>
                </c:pt>
                <c:pt idx="914">
                  <c:v>345.90084999999908</c:v>
                </c:pt>
                <c:pt idx="915">
                  <c:v>3032.0456999999997</c:v>
                </c:pt>
                <c:pt idx="916">
                  <c:v>10391.170549999999</c:v>
                </c:pt>
                <c:pt idx="917">
                  <c:v>3628.1516199999969</c:v>
                </c:pt>
                <c:pt idx="918">
                  <c:v>221.60300000000097</c:v>
                </c:pt>
                <c:pt idx="919">
                  <c:v>3170.4272999999994</c:v>
                </c:pt>
                <c:pt idx="920">
                  <c:v>924.51199999999881</c:v>
                </c:pt>
                <c:pt idx="921">
                  <c:v>1614.4539999999997</c:v>
                </c:pt>
                <c:pt idx="922">
                  <c:v>2704.0680000000002</c:v>
                </c:pt>
                <c:pt idx="923">
                  <c:v>4336.0804499999995</c:v>
                </c:pt>
                <c:pt idx="924">
                  <c:v>807.68900000000031</c:v>
                </c:pt>
                <c:pt idx="925">
                  <c:v>13695.570639999998</c:v>
                </c:pt>
                <c:pt idx="926">
                  <c:v>1993.6410000000001</c:v>
                </c:pt>
                <c:pt idx="927">
                  <c:v>2321.4639999999981</c:v>
                </c:pt>
                <c:pt idx="928">
                  <c:v>3459.8487999999998</c:v>
                </c:pt>
                <c:pt idx="929">
                  <c:v>3675.9992999999995</c:v>
                </c:pt>
                <c:pt idx="930">
                  <c:v>6995.2058999999999</c:v>
                </c:pt>
                <c:pt idx="931">
                  <c:v>2678.9120000000012</c:v>
                </c:pt>
                <c:pt idx="932">
                  <c:v>1455.1439999999984</c:v>
                </c:pt>
                <c:pt idx="933">
                  <c:v>3990.0239999999994</c:v>
                </c:pt>
                <c:pt idx="934">
                  <c:v>3890.9413999999997</c:v>
                </c:pt>
                <c:pt idx="935">
                  <c:v>295.28200000000106</c:v>
                </c:pt>
                <c:pt idx="936">
                  <c:v>22759.673119999999</c:v>
                </c:pt>
                <c:pt idx="937">
                  <c:v>2622.2762499999981</c:v>
                </c:pt>
                <c:pt idx="938">
                  <c:v>777.78860000000077</c:v>
                </c:pt>
                <c:pt idx="939">
                  <c:v>2107.1854000000003</c:v>
                </c:pt>
                <c:pt idx="940">
                  <c:v>519.38970000000018</c:v>
                </c:pt>
                <c:pt idx="941">
                  <c:v>6436.2567000000017</c:v>
                </c:pt>
                <c:pt idx="942">
                  <c:v>3664.5795500000004</c:v>
                </c:pt>
                <c:pt idx="943">
                  <c:v>954.24869999999987</c:v>
                </c:pt>
                <c:pt idx="944">
                  <c:v>4187.2638999999981</c:v>
                </c:pt>
                <c:pt idx="945">
                  <c:v>2661.3960000000006</c:v>
                </c:pt>
                <c:pt idx="946">
                  <c:v>3558.5319999999983</c:v>
                </c:pt>
                <c:pt idx="947">
                  <c:v>6156.7810000000027</c:v>
                </c:pt>
                <c:pt idx="948">
                  <c:v>2946.2636499999999</c:v>
                </c:pt>
                <c:pt idx="949">
                  <c:v>8457.2560000000012</c:v>
                </c:pt>
                <c:pt idx="950">
                  <c:v>2372.9609499999988</c:v>
                </c:pt>
                <c:pt idx="951">
                  <c:v>8249.6160000000018</c:v>
                </c:pt>
                <c:pt idx="952">
                  <c:v>791.25015000000076</c:v>
                </c:pt>
                <c:pt idx="953">
                  <c:v>5543.6720000000059</c:v>
                </c:pt>
                <c:pt idx="954">
                  <c:v>10126.178049999999</c:v>
                </c:pt>
                <c:pt idx="955">
                  <c:v>5148.7057000000004</c:v>
                </c:pt>
                <c:pt idx="956">
                  <c:v>5774.5339999999997</c:v>
                </c:pt>
                <c:pt idx="957">
                  <c:v>9343.8512200000005</c:v>
                </c:pt>
                <c:pt idx="958">
                  <c:v>6357.2422000000006</c:v>
                </c:pt>
                <c:pt idx="959">
                  <c:v>15929.605610000001</c:v>
                </c:pt>
                <c:pt idx="960">
                  <c:v>3233.0094500000009</c:v>
                </c:pt>
                <c:pt idx="961">
                  <c:v>927.69399999999905</c:v>
                </c:pt>
                <c:pt idx="962">
                  <c:v>1482.6890000000021</c:v>
                </c:pt>
                <c:pt idx="963">
                  <c:v>1171.3221500000018</c:v>
                </c:pt>
                <c:pt idx="964">
                  <c:v>12864.83707</c:v>
                </c:pt>
                <c:pt idx="965">
                  <c:v>1457.9579999999996</c:v>
                </c:pt>
                <c:pt idx="966">
                  <c:v>9614.8778499999935</c:v>
                </c:pt>
                <c:pt idx="967">
                  <c:v>471.80695000000014</c:v>
                </c:pt>
                <c:pt idx="968">
                  <c:v>1113.8986500000001</c:v>
                </c:pt>
                <c:pt idx="969">
                  <c:v>886.43860000000132</c:v>
                </c:pt>
                <c:pt idx="970">
                  <c:v>293.40920000000006</c:v>
                </c:pt>
                <c:pt idx="971">
                  <c:v>147.4351999999999</c:v>
                </c:pt>
                <c:pt idx="972">
                  <c:v>1817.2189500000004</c:v>
                </c:pt>
                <c:pt idx="973">
                  <c:v>4479.0320000000002</c:v>
                </c:pt>
                <c:pt idx="974">
                  <c:v>4144.2166000000007</c:v>
                </c:pt>
                <c:pt idx="975">
                  <c:v>11168.860849999999</c:v>
                </c:pt>
                <c:pt idx="976">
                  <c:v>5817.5025000000005</c:v>
                </c:pt>
                <c:pt idx="977">
                  <c:v>1613.8364999999985</c:v>
                </c:pt>
                <c:pt idx="978">
                  <c:v>3093.7368499999993</c:v>
                </c:pt>
                <c:pt idx="979">
                  <c:v>2450.6916000000001</c:v>
                </c:pt>
                <c:pt idx="980">
                  <c:v>14914.234429999999</c:v>
                </c:pt>
                <c:pt idx="981">
                  <c:v>334.9767499999989</c:v>
                </c:pt>
                <c:pt idx="982">
                  <c:v>9558.9939999999988</c:v>
                </c:pt>
                <c:pt idx="983">
                  <c:v>11573.450140000003</c:v>
                </c:pt>
                <c:pt idx="984">
                  <c:v>1648.2825500000017</c:v>
                </c:pt>
                <c:pt idx="985">
                  <c:v>500.496000000001</c:v>
                </c:pt>
                <c:pt idx="986">
                  <c:v>798.78044999999838</c:v>
                </c:pt>
                <c:pt idx="987">
                  <c:v>19382.880949999999</c:v>
                </c:pt>
                <c:pt idx="988">
                  <c:v>3783.1022499999999</c:v>
                </c:pt>
                <c:pt idx="989">
                  <c:v>10705.309599999999</c:v>
                </c:pt>
                <c:pt idx="990">
                  <c:v>1770.2039999999997</c:v>
                </c:pt>
                <c:pt idx="991">
                  <c:v>63.089050000001407</c:v>
                </c:pt>
                <c:pt idx="992">
                  <c:v>1360.7180000000008</c:v>
                </c:pt>
                <c:pt idx="993">
                  <c:v>1858.7780999999995</c:v>
                </c:pt>
                <c:pt idx="994">
                  <c:v>9484.0213499999991</c:v>
                </c:pt>
                <c:pt idx="995">
                  <c:v>1938.4247500000001</c:v>
                </c:pt>
                <c:pt idx="996">
                  <c:v>1996.3200000000006</c:v>
                </c:pt>
                <c:pt idx="997">
                  <c:v>2582.5784999999978</c:v>
                </c:pt>
                <c:pt idx="998">
                  <c:v>1994.1256999999996</c:v>
                </c:pt>
                <c:pt idx="999">
                  <c:v>1127.9645499999997</c:v>
                </c:pt>
                <c:pt idx="1000">
                  <c:v>10233.753699999997</c:v>
                </c:pt>
                <c:pt idx="1001">
                  <c:v>5407.4170000000013</c:v>
                </c:pt>
                <c:pt idx="1002">
                  <c:v>985.17600000000016</c:v>
                </c:pt>
                <c:pt idx="1003">
                  <c:v>10891.780260000001</c:v>
                </c:pt>
                <c:pt idx="1004">
                  <c:v>1783.2073</c:v>
                </c:pt>
                <c:pt idx="1005">
                  <c:v>1660.8369000000002</c:v>
                </c:pt>
                <c:pt idx="1006">
                  <c:v>629.39180000000124</c:v>
                </c:pt>
                <c:pt idx="1007">
                  <c:v>8697.3284499999972</c:v>
                </c:pt>
                <c:pt idx="1008">
                  <c:v>20278.47983</c:v>
                </c:pt>
                <c:pt idx="1009">
                  <c:v>579.23319999999876</c:v>
                </c:pt>
                <c:pt idx="1010">
                  <c:v>43.57799999999952</c:v>
                </c:pt>
                <c:pt idx="1011">
                  <c:v>11296.814899999998</c:v>
                </c:pt>
                <c:pt idx="1012">
                  <c:v>21721.225559999999</c:v>
                </c:pt>
                <c:pt idx="1013">
                  <c:v>2414.9069999999992</c:v>
                </c:pt>
                <c:pt idx="1014">
                  <c:v>1751.3260000000009</c:v>
                </c:pt>
                <c:pt idx="1015">
                  <c:v>230.36319999999796</c:v>
                </c:pt>
                <c:pt idx="1016">
                  <c:v>1414.5368499999995</c:v>
                </c:pt>
                <c:pt idx="1017">
                  <c:v>2099.4680000000003</c:v>
                </c:pt>
                <c:pt idx="1018">
                  <c:v>1328.2004500000003</c:v>
                </c:pt>
                <c:pt idx="1019">
                  <c:v>21696.056919999999</c:v>
                </c:pt>
                <c:pt idx="1020">
                  <c:v>4618.4069999999992</c:v>
                </c:pt>
                <c:pt idx="1021">
                  <c:v>7569.3794000000053</c:v>
                </c:pt>
                <c:pt idx="1022">
                  <c:v>6152.4166000000041</c:v>
                </c:pt>
                <c:pt idx="1023">
                  <c:v>1074.3304000000003</c:v>
                </c:pt>
                <c:pt idx="1024">
                  <c:v>6401.4245999999985</c:v>
                </c:pt>
                <c:pt idx="1025">
                  <c:v>2899.875</c:v>
                </c:pt>
                <c:pt idx="1026">
                  <c:v>9248.2758999999969</c:v>
                </c:pt>
                <c:pt idx="1027">
                  <c:v>21099.182990000001</c:v>
                </c:pt>
                <c:pt idx="1028">
                  <c:v>2662.1100000000006</c:v>
                </c:pt>
                <c:pt idx="1029">
                  <c:v>3208.0842999999995</c:v>
                </c:pt>
                <c:pt idx="1030">
                  <c:v>10258.664649999999</c:v>
                </c:pt>
                <c:pt idx="1031">
                  <c:v>6571.9789999999994</c:v>
                </c:pt>
                <c:pt idx="1032">
                  <c:v>1033.1759000000002</c:v>
                </c:pt>
                <c:pt idx="1033">
                  <c:v>10304.243949999998</c:v>
                </c:pt>
                <c:pt idx="1034">
                  <c:v>3479.6364000000012</c:v>
                </c:pt>
                <c:pt idx="1035">
                  <c:v>2256.7079999999987</c:v>
                </c:pt>
                <c:pt idx="1036">
                  <c:v>7576.5679000000018</c:v>
                </c:pt>
                <c:pt idx="1037">
                  <c:v>5920.5431499999977</c:v>
                </c:pt>
                <c:pt idx="1038">
                  <c:v>1148.5323999999996</c:v>
                </c:pt>
                <c:pt idx="1039">
                  <c:v>20371.639340000002</c:v>
                </c:pt>
                <c:pt idx="1040">
                  <c:v>10218.400750000001</c:v>
                </c:pt>
                <c:pt idx="1041">
                  <c:v>1141.0934499999996</c:v>
                </c:pt>
                <c:pt idx="1042">
                  <c:v>6070.4984500000064</c:v>
                </c:pt>
                <c:pt idx="1043">
                  <c:v>830.07200000000057</c:v>
                </c:pt>
                <c:pt idx="1044">
                  <c:v>2510.4943500000008</c:v>
                </c:pt>
                <c:pt idx="1045">
                  <c:v>9605.0939999999973</c:v>
                </c:pt>
                <c:pt idx="1046">
                  <c:v>317.79339999999956</c:v>
                </c:pt>
                <c:pt idx="1047">
                  <c:v>9769.5966000000044</c:v>
                </c:pt>
                <c:pt idx="1048">
                  <c:v>1399.3955499999997</c:v>
                </c:pt>
                <c:pt idx="1049">
                  <c:v>4763.2760000000053</c:v>
                </c:pt>
                <c:pt idx="1050">
                  <c:v>3571.4186499999996</c:v>
                </c:pt>
                <c:pt idx="1051">
                  <c:v>912.70969999999943</c:v>
                </c:pt>
                <c:pt idx="1052">
                  <c:v>1382.2598999999991</c:v>
                </c:pt>
                <c:pt idx="1053">
                  <c:v>8796.0269999999946</c:v>
                </c:pt>
                <c:pt idx="1054">
                  <c:v>967.01090000000022</c:v>
                </c:pt>
                <c:pt idx="1055">
                  <c:v>946.30635000000075</c:v>
                </c:pt>
                <c:pt idx="1056">
                  <c:v>1845.1650000000009</c:v>
                </c:pt>
                <c:pt idx="1057">
                  <c:v>7682.8175700000011</c:v>
                </c:pt>
                <c:pt idx="1058">
                  <c:v>4735.0107000000007</c:v>
                </c:pt>
                <c:pt idx="1059">
                  <c:v>3056.5845999999992</c:v>
                </c:pt>
                <c:pt idx="1060">
                  <c:v>2907.9782999999989</c:v>
                </c:pt>
                <c:pt idx="1061">
                  <c:v>595.03520000000026</c:v>
                </c:pt>
                <c:pt idx="1062">
                  <c:v>8237.5648000000074</c:v>
                </c:pt>
                <c:pt idx="1063">
                  <c:v>379.43184999999903</c:v>
                </c:pt>
                <c:pt idx="1064">
                  <c:v>1521.1949999999997</c:v>
                </c:pt>
                <c:pt idx="1065">
                  <c:v>407.41700000000037</c:v>
                </c:pt>
                <c:pt idx="1066">
                  <c:v>3753.9606999999996</c:v>
                </c:pt>
                <c:pt idx="1067">
                  <c:v>6318.2046500000015</c:v>
                </c:pt>
                <c:pt idx="1068">
                  <c:v>2603.7011999999995</c:v>
                </c:pt>
                <c:pt idx="1069">
                  <c:v>1676.9989999999998</c:v>
                </c:pt>
                <c:pt idx="1070">
                  <c:v>6088.5728999999992</c:v>
                </c:pt>
                <c:pt idx="1071">
                  <c:v>815.0283500000005</c:v>
                </c:pt>
                <c:pt idx="1072">
                  <c:v>1970.1626499999998</c:v>
                </c:pt>
                <c:pt idx="1073">
                  <c:v>430.08359999999993</c:v>
                </c:pt>
                <c:pt idx="1074">
                  <c:v>3267.3239499999981</c:v>
                </c:pt>
                <c:pt idx="1075">
                  <c:v>1640.8497000000007</c:v>
                </c:pt>
                <c:pt idx="1076">
                  <c:v>2277.1530000000002</c:v>
                </c:pt>
                <c:pt idx="1077">
                  <c:v>152.3458999999998</c:v>
                </c:pt>
                <c:pt idx="1078">
                  <c:v>4890.5636000000013</c:v>
                </c:pt>
                <c:pt idx="1079">
                  <c:v>316.85879999999815</c:v>
                </c:pt>
                <c:pt idx="1080">
                  <c:v>11726.322980000001</c:v>
                </c:pt>
                <c:pt idx="1081">
                  <c:v>1203.4490500000011</c:v>
                </c:pt>
                <c:pt idx="1082">
                  <c:v>1100.3434999999999</c:v>
                </c:pt>
                <c:pt idx="1083">
                  <c:v>2721.2429999999999</c:v>
                </c:pt>
                <c:pt idx="1084">
                  <c:v>784.09515000000101</c:v>
                </c:pt>
                <c:pt idx="1085">
                  <c:v>9438.7260000000024</c:v>
                </c:pt>
                <c:pt idx="1086">
                  <c:v>1158.1142500000024</c:v>
                </c:pt>
                <c:pt idx="1087">
                  <c:v>1915.7031999999999</c:v>
                </c:pt>
                <c:pt idx="1088">
                  <c:v>7266.7942000000003</c:v>
                </c:pt>
                <c:pt idx="1089">
                  <c:v>502.53499999999622</c:v>
                </c:pt>
                <c:pt idx="1090">
                  <c:v>5583.1473000000042</c:v>
                </c:pt>
                <c:pt idx="1091">
                  <c:v>933.84790000000066</c:v>
                </c:pt>
                <c:pt idx="1092">
                  <c:v>1254.3340000000012</c:v>
                </c:pt>
                <c:pt idx="1093">
                  <c:v>6074.1700000000055</c:v>
                </c:pt>
                <c:pt idx="1094">
                  <c:v>832.94100000000071</c:v>
                </c:pt>
                <c:pt idx="1095">
                  <c:v>1427.0014999999994</c:v>
                </c:pt>
                <c:pt idx="1096">
                  <c:v>7897.4182000000001</c:v>
                </c:pt>
                <c:pt idx="1097">
                  <c:v>3245.6231000000016</c:v>
                </c:pt>
                <c:pt idx="1098">
                  <c:v>11275.213659999998</c:v>
                </c:pt>
                <c:pt idx="1099">
                  <c:v>2536.6087000000002</c:v>
                </c:pt>
                <c:pt idx="1100">
                  <c:v>10382.842850000001</c:v>
                </c:pt>
                <c:pt idx="1101">
                  <c:v>67.71100000000115</c:v>
                </c:pt>
                <c:pt idx="1102">
                  <c:v>4865.2691999999979</c:v>
                </c:pt>
                <c:pt idx="1103">
                  <c:v>3576.0283999999992</c:v>
                </c:pt>
                <c:pt idx="1104">
                  <c:v>12859.848650000002</c:v>
                </c:pt>
                <c:pt idx="1105">
                  <c:v>2061.6432000000004</c:v>
                </c:pt>
                <c:pt idx="1106">
                  <c:v>1711.6747500000001</c:v>
                </c:pt>
                <c:pt idx="1107">
                  <c:v>688.09139999999934</c:v>
                </c:pt>
                <c:pt idx="1108">
                  <c:v>1877.0219999999986</c:v>
                </c:pt>
                <c:pt idx="1109">
                  <c:v>1916.9444999999987</c:v>
                </c:pt>
                <c:pt idx="1110">
                  <c:v>1217.8509999999987</c:v>
                </c:pt>
                <c:pt idx="1111">
                  <c:v>7497.2163000000073</c:v>
                </c:pt>
                <c:pt idx="1112">
                  <c:v>8954.4035000000003</c:v>
                </c:pt>
                <c:pt idx="1113">
                  <c:v>1160.4685499999996</c:v>
                </c:pt>
                <c:pt idx="1114">
                  <c:v>97.535699999999906</c:v>
                </c:pt>
                <c:pt idx="1115">
                  <c:v>2296.1971000000012</c:v>
                </c:pt>
                <c:pt idx="1116">
                  <c:v>678.00979999999981</c:v>
                </c:pt>
                <c:pt idx="1117">
                  <c:v>6604.8571000000011</c:v>
                </c:pt>
                <c:pt idx="1118">
                  <c:v>5943.5645000000004</c:v>
                </c:pt>
                <c:pt idx="1119">
                  <c:v>3004.6715000000004</c:v>
                </c:pt>
                <c:pt idx="1120">
                  <c:v>5763.5250000000051</c:v>
                </c:pt>
                <c:pt idx="1121">
                  <c:v>4141.9791000000005</c:v>
                </c:pt>
                <c:pt idx="1122">
                  <c:v>8810.0252000000037</c:v>
                </c:pt>
                <c:pt idx="1123">
                  <c:v>13119.138509999997</c:v>
                </c:pt>
                <c:pt idx="1124">
                  <c:v>8971.3745000000054</c:v>
                </c:pt>
                <c:pt idx="1125">
                  <c:v>1444.7666000000008</c:v>
                </c:pt>
                <c:pt idx="1126">
                  <c:v>2027.5220000000008</c:v>
                </c:pt>
                <c:pt idx="1127">
                  <c:v>3092.3167999999978</c:v>
                </c:pt>
                <c:pt idx="1128">
                  <c:v>6639.5983699999997</c:v>
                </c:pt>
                <c:pt idx="1129">
                  <c:v>2301.8649999999998</c:v>
                </c:pt>
                <c:pt idx="1130">
                  <c:v>2349.1948999999986</c:v>
                </c:pt>
                <c:pt idx="1131">
                  <c:v>6291.25</c:v>
                </c:pt>
                <c:pt idx="1132">
                  <c:v>4721.7747399999989</c:v>
                </c:pt>
                <c:pt idx="1133">
                  <c:v>2120.8759499999996</c:v>
                </c:pt>
                <c:pt idx="1134">
                  <c:v>13187.429329999999</c:v>
                </c:pt>
                <c:pt idx="1135">
                  <c:v>688.79439999999704</c:v>
                </c:pt>
                <c:pt idx="1136">
                  <c:v>252.79200000000128</c:v>
                </c:pt>
                <c:pt idx="1137">
                  <c:v>811.80310000000009</c:v>
                </c:pt>
                <c:pt idx="1138">
                  <c:v>2962.9605000000006</c:v>
                </c:pt>
                <c:pt idx="1139">
                  <c:v>9190.3732799999998</c:v>
                </c:pt>
                <c:pt idx="1140">
                  <c:v>4132.3941000000013</c:v>
                </c:pt>
                <c:pt idx="1141">
                  <c:v>1510.4950000000008</c:v>
                </c:pt>
                <c:pt idx="1142">
                  <c:v>17218.426579999999</c:v>
                </c:pt>
                <c:pt idx="1143">
                  <c:v>2529.3712000000014</c:v>
                </c:pt>
                <c:pt idx="1144">
                  <c:v>2066.4589999999989</c:v>
                </c:pt>
                <c:pt idx="1145">
                  <c:v>1072.1812499999996</c:v>
                </c:pt>
                <c:pt idx="1146">
                  <c:v>14193.703390000002</c:v>
                </c:pt>
                <c:pt idx="1147">
                  <c:v>1566.5996000000005</c:v>
                </c:pt>
                <c:pt idx="1148">
                  <c:v>1162.369999999999</c:v>
                </c:pt>
                <c:pt idx="1149">
                  <c:v>4210.1610000000001</c:v>
                </c:pt>
                <c:pt idx="1150">
                  <c:v>605.43514999999888</c:v>
                </c:pt>
                <c:pt idx="1151">
                  <c:v>2827.8803999999982</c:v>
                </c:pt>
                <c:pt idx="1152">
                  <c:v>7010.754200000003</c:v>
                </c:pt>
                <c:pt idx="1153">
                  <c:v>3284.3834499999984</c:v>
                </c:pt>
                <c:pt idx="1154">
                  <c:v>1194.1760999999988</c:v>
                </c:pt>
                <c:pt idx="1155">
                  <c:v>2309.7779499999997</c:v>
                </c:pt>
                <c:pt idx="1156">
                  <c:v>8160.8486000000012</c:v>
                </c:pt>
                <c:pt idx="1157">
                  <c:v>12541.170250000001</c:v>
                </c:pt>
                <c:pt idx="1158">
                  <c:v>954.7916999999984</c:v>
                </c:pt>
                <c:pt idx="1159">
                  <c:v>5793.6910000000007</c:v>
                </c:pt>
                <c:pt idx="1160">
                  <c:v>2870.2784000000001</c:v>
                </c:pt>
                <c:pt idx="1161">
                  <c:v>5496.3939000000018</c:v>
                </c:pt>
                <c:pt idx="1162">
                  <c:v>10402.355320000002</c:v>
                </c:pt>
                <c:pt idx="1163">
                  <c:v>41.691550000000007</c:v>
                </c:pt>
                <c:pt idx="1164">
                  <c:v>977.18229999999949</c:v>
                </c:pt>
                <c:pt idx="1165">
                  <c:v>673.06874999999854</c:v>
                </c:pt>
                <c:pt idx="1166">
                  <c:v>5032.7360999999983</c:v>
                </c:pt>
                <c:pt idx="1167">
                  <c:v>652.82499999999982</c:v>
                </c:pt>
                <c:pt idx="1168">
                  <c:v>3277.8740000000007</c:v>
                </c:pt>
                <c:pt idx="1169">
                  <c:v>2787.344149999999</c:v>
                </c:pt>
                <c:pt idx="1170">
                  <c:v>8675.794799999996</c:v>
                </c:pt>
                <c:pt idx="1171">
                  <c:v>9629.3539999999994</c:v>
                </c:pt>
                <c:pt idx="1172">
                  <c:v>5142.2353000000003</c:v>
                </c:pt>
                <c:pt idx="1173">
                  <c:v>1193.3118000000013</c:v>
                </c:pt>
                <c:pt idx="1174">
                  <c:v>1778.4962999999998</c:v>
                </c:pt>
                <c:pt idx="1175">
                  <c:v>691.39100000000053</c:v>
                </c:pt>
                <c:pt idx="1176">
                  <c:v>9746.1198999999979</c:v>
                </c:pt>
                <c:pt idx="1177">
                  <c:v>1092.4719999999979</c:v>
                </c:pt>
                <c:pt idx="1178">
                  <c:v>2619.6829499999994</c:v>
                </c:pt>
                <c:pt idx="1179">
                  <c:v>10624.657299999999</c:v>
                </c:pt>
                <c:pt idx="1180">
                  <c:v>4786.2377500000002</c:v>
                </c:pt>
                <c:pt idx="1181">
                  <c:v>1390.3997499999996</c:v>
                </c:pt>
                <c:pt idx="1182">
                  <c:v>1983.0739999999996</c:v>
                </c:pt>
                <c:pt idx="1183">
                  <c:v>196.33480000000054</c:v>
                </c:pt>
                <c:pt idx="1184">
                  <c:v>9169.4416999999994</c:v>
                </c:pt>
                <c:pt idx="1185">
                  <c:v>917.03219999999874</c:v>
                </c:pt>
                <c:pt idx="1186">
                  <c:v>8523.5862500000003</c:v>
                </c:pt>
                <c:pt idx="1187">
                  <c:v>1070.4463999999989</c:v>
                </c:pt>
                <c:pt idx="1188">
                  <c:v>9891.8530999999966</c:v>
                </c:pt>
                <c:pt idx="1189">
                  <c:v>9742.6574499999988</c:v>
                </c:pt>
                <c:pt idx="1190">
                  <c:v>1608.5402499999991</c:v>
                </c:pt>
                <c:pt idx="1191">
                  <c:v>7633.4717400000009</c:v>
                </c:pt>
                <c:pt idx="1192">
                  <c:v>774.04185000000143</c:v>
                </c:pt>
                <c:pt idx="1193">
                  <c:v>3838.5752500000017</c:v>
                </c:pt>
                <c:pt idx="1194">
                  <c:v>625.58235000000059</c:v>
                </c:pt>
                <c:pt idx="1195">
                  <c:v>16509.855059999998</c:v>
                </c:pt>
                <c:pt idx="1196">
                  <c:v>6367.4104000000007</c:v>
                </c:pt>
                <c:pt idx="1197">
                  <c:v>4060.6434999999983</c:v>
                </c:pt>
                <c:pt idx="1198">
                  <c:v>1803.7986499999997</c:v>
                </c:pt>
                <c:pt idx="1199">
                  <c:v>168.12899999999991</c:v>
                </c:pt>
                <c:pt idx="1200">
                  <c:v>342.38540000000012</c:v>
                </c:pt>
                <c:pt idx="1201">
                  <c:v>4441.7132499999989</c:v>
                </c:pt>
                <c:pt idx="1202">
                  <c:v>2348.6372999999999</c:v>
                </c:pt>
                <c:pt idx="1203">
                  <c:v>1991.1459999999988</c:v>
                </c:pt>
                <c:pt idx="1204">
                  <c:v>7606.1443999999974</c:v>
                </c:pt>
                <c:pt idx="1205">
                  <c:v>1786.0232000000005</c:v>
                </c:pt>
                <c:pt idx="1206">
                  <c:v>22111.052030000003</c:v>
                </c:pt>
                <c:pt idx="1207">
                  <c:v>6032.1360000000059</c:v>
                </c:pt>
                <c:pt idx="1208">
                  <c:v>9904.8726499999975</c:v>
                </c:pt>
                <c:pt idx="1209">
                  <c:v>3167.7300000000014</c:v>
                </c:pt>
                <c:pt idx="1210">
                  <c:v>2263.3882500000009</c:v>
                </c:pt>
                <c:pt idx="1211">
                  <c:v>14148.174179999998</c:v>
                </c:pt>
                <c:pt idx="1212">
                  <c:v>1641.1459000000009</c:v>
                </c:pt>
                <c:pt idx="1213">
                  <c:v>1717.7369999999992</c:v>
                </c:pt>
                <c:pt idx="1214">
                  <c:v>1473.7186500000003</c:v>
                </c:pt>
                <c:pt idx="1215">
                  <c:v>7333.0248500000007</c:v>
                </c:pt>
                <c:pt idx="1216">
                  <c:v>1452.1303999999991</c:v>
                </c:pt>
                <c:pt idx="1217">
                  <c:v>3765.3796999999995</c:v>
                </c:pt>
                <c:pt idx="1218">
                  <c:v>6321.5400000000009</c:v>
                </c:pt>
                <c:pt idx="1219">
                  <c:v>409.46030000000064</c:v>
                </c:pt>
                <c:pt idx="1220">
                  <c:v>1408.9596499999998</c:v>
                </c:pt>
                <c:pt idx="1221">
                  <c:v>240.0710999999983</c:v>
                </c:pt>
                <c:pt idx="1222">
                  <c:v>1077.0490000000009</c:v>
                </c:pt>
                <c:pt idx="1223">
                  <c:v>668.89637000000221</c:v>
                </c:pt>
                <c:pt idx="1224">
                  <c:v>86.900799999999435</c:v>
                </c:pt>
                <c:pt idx="1225">
                  <c:v>4848.1196000000009</c:v>
                </c:pt>
                <c:pt idx="1226">
                  <c:v>2860.0335499999992</c:v>
                </c:pt>
                <c:pt idx="1227">
                  <c:v>3985.8213999999998</c:v>
                </c:pt>
                <c:pt idx="1228">
                  <c:v>3315.2029000000002</c:v>
                </c:pt>
                <c:pt idx="1229">
                  <c:v>1204.9151499999989</c:v>
                </c:pt>
                <c:pt idx="1230">
                  <c:v>23167.004270000005</c:v>
                </c:pt>
                <c:pt idx="1231">
                  <c:v>4474.5699700000005</c:v>
                </c:pt>
                <c:pt idx="1232">
                  <c:v>2142.7518499999987</c:v>
                </c:pt>
                <c:pt idx="1233">
                  <c:v>381.04299999999967</c:v>
                </c:pt>
                <c:pt idx="1234">
                  <c:v>499.08790000000045</c:v>
                </c:pt>
                <c:pt idx="1235">
                  <c:v>2412.7779499999992</c:v>
                </c:pt>
                <c:pt idx="1236">
                  <c:v>2703.7011999999995</c:v>
                </c:pt>
                <c:pt idx="1237">
                  <c:v>268.78845000000001</c:v>
                </c:pt>
                <c:pt idx="1238">
                  <c:v>1631.4378500000003</c:v>
                </c:pt>
                <c:pt idx="1239">
                  <c:v>5056.9969000000001</c:v>
                </c:pt>
                <c:pt idx="1240">
                  <c:v>8140.3480000000054</c:v>
                </c:pt>
                <c:pt idx="1241">
                  <c:v>8853.2932000000001</c:v>
                </c:pt>
                <c:pt idx="1242">
                  <c:v>3260.6555999999991</c:v>
                </c:pt>
                <c:pt idx="1243">
                  <c:v>3093.4673000000007</c:v>
                </c:pt>
                <c:pt idx="1244">
                  <c:v>2614.0658999999996</c:v>
                </c:pt>
                <c:pt idx="1245">
                  <c:v>2090.3729999999987</c:v>
                </c:pt>
                <c:pt idx="1246">
                  <c:v>749.42400000000089</c:v>
                </c:pt>
                <c:pt idx="1247">
                  <c:v>343.77500000000055</c:v>
                </c:pt>
                <c:pt idx="1248">
                  <c:v>4134.5645999999997</c:v>
                </c:pt>
                <c:pt idx="1249">
                  <c:v>6186.0550999999978</c:v>
                </c:pt>
                <c:pt idx="1250">
                  <c:v>9524.3748999999989</c:v>
                </c:pt>
                <c:pt idx="1251">
                  <c:v>1441.3089999999997</c:v>
                </c:pt>
                <c:pt idx="1252">
                  <c:v>10119.668999999996</c:v>
                </c:pt>
                <c:pt idx="1253">
                  <c:v>7648.5257299999994</c:v>
                </c:pt>
                <c:pt idx="1254">
                  <c:v>1723.6256000000003</c:v>
                </c:pt>
                <c:pt idx="1255">
                  <c:v>4897.7550000000001</c:v>
                </c:pt>
                <c:pt idx="1256">
                  <c:v>1788.9845499999992</c:v>
                </c:pt>
                <c:pt idx="1257">
                  <c:v>23.476649999998699</c:v>
                </c:pt>
                <c:pt idx="1258">
                  <c:v>15390.801249999997</c:v>
                </c:pt>
                <c:pt idx="1259">
                  <c:v>820.71860000000015</c:v>
                </c:pt>
                <c:pt idx="1260">
                  <c:v>1161.4944000000005</c:v>
                </c:pt>
                <c:pt idx="1261">
                  <c:v>4228.8910000000014</c:v>
                </c:pt>
                <c:pt idx="1262">
                  <c:v>1279.6784999999991</c:v>
                </c:pt>
                <c:pt idx="1263">
                  <c:v>1804.2100000000009</c:v>
                </c:pt>
                <c:pt idx="1264">
                  <c:v>1392.6093500000006</c:v>
                </c:pt>
                <c:pt idx="1265">
                  <c:v>9692.390800000001</c:v>
                </c:pt>
                <c:pt idx="1266">
                  <c:v>1724.3000000000011</c:v>
                </c:pt>
                <c:pt idx="1267">
                  <c:v>5697.1470500000032</c:v>
                </c:pt>
                <c:pt idx="1268">
                  <c:v>2376.8889999999983</c:v>
                </c:pt>
                <c:pt idx="1269">
                  <c:v>296.91000000000167</c:v>
                </c:pt>
                <c:pt idx="1270">
                  <c:v>2706.2234499999986</c:v>
                </c:pt>
                <c:pt idx="1271">
                  <c:v>2895.8755500000007</c:v>
                </c:pt>
                <c:pt idx="1272">
                  <c:v>6698.6397499999994</c:v>
                </c:pt>
                <c:pt idx="1273">
                  <c:v>1615.8692999999994</c:v>
                </c:pt>
                <c:pt idx="1274">
                  <c:v>10784.629799999999</c:v>
                </c:pt>
                <c:pt idx="1275">
                  <c:v>128.79600000000028</c:v>
                </c:pt>
                <c:pt idx="1276">
                  <c:v>1130.1700000000005</c:v>
                </c:pt>
                <c:pt idx="1277">
                  <c:v>1891.7460499999997</c:v>
                </c:pt>
                <c:pt idx="1278">
                  <c:v>9615.5497499999983</c:v>
                </c:pt>
                <c:pt idx="1279">
                  <c:v>664.72730000000047</c:v>
                </c:pt>
                <c:pt idx="1280">
                  <c:v>3216.8258999999998</c:v>
                </c:pt>
                <c:pt idx="1281">
                  <c:v>8899.5693499999979</c:v>
                </c:pt>
                <c:pt idx="1282">
                  <c:v>9798.2037999999993</c:v>
                </c:pt>
                <c:pt idx="1283">
                  <c:v>1003.2868999999998</c:v>
                </c:pt>
                <c:pt idx="1284">
                  <c:v>7659.8339999999953</c:v>
                </c:pt>
                <c:pt idx="1285">
                  <c:v>94.8054000000011</c:v>
                </c:pt>
                <c:pt idx="1286">
                  <c:v>2387.8792999999996</c:v>
                </c:pt>
                <c:pt idx="1287">
                  <c:v>616.97899999999936</c:v>
                </c:pt>
                <c:pt idx="1288">
                  <c:v>8228.7080000000024</c:v>
                </c:pt>
                <c:pt idx="1289">
                  <c:v>3627.5436000000009</c:v>
                </c:pt>
                <c:pt idx="1290">
                  <c:v>2378.3434999999999</c:v>
                </c:pt>
                <c:pt idx="1291">
                  <c:v>6370.7360000000044</c:v>
                </c:pt>
                <c:pt idx="1292">
                  <c:v>137.8107</c:v>
                </c:pt>
                <c:pt idx="1293">
                  <c:v>677.17365000000063</c:v>
                </c:pt>
                <c:pt idx="1294">
                  <c:v>383.48674999999821</c:v>
                </c:pt>
                <c:pt idx="1295">
                  <c:v>1221.9300000000005</c:v>
                </c:pt>
                <c:pt idx="1296">
                  <c:v>199.81825000000094</c:v>
                </c:pt>
                <c:pt idx="1297">
                  <c:v>128.09069999999883</c:v>
                </c:pt>
                <c:pt idx="1298">
                  <c:v>536.54465000000073</c:v>
                </c:pt>
                <c:pt idx="1299">
                  <c:v>1061.5586499999999</c:v>
                </c:pt>
                <c:pt idx="1300">
                  <c:v>28829.885889999998</c:v>
                </c:pt>
                <c:pt idx="1301">
                  <c:v>8403.0507499999949</c:v>
                </c:pt>
                <c:pt idx="1302">
                  <c:v>1547.4109999999996</c:v>
                </c:pt>
                <c:pt idx="1303">
                  <c:v>5379.648199999996</c:v>
                </c:pt>
                <c:pt idx="1304">
                  <c:v>9938.6391499999991</c:v>
                </c:pt>
                <c:pt idx="1305">
                  <c:v>1090.6655999999994</c:v>
                </c:pt>
                <c:pt idx="1306">
                  <c:v>10867.3025</c:v>
                </c:pt>
                <c:pt idx="1307">
                  <c:v>8235.2735999999968</c:v>
                </c:pt>
                <c:pt idx="1308">
                  <c:v>5354.4290000000001</c:v>
                </c:pt>
                <c:pt idx="1309">
                  <c:v>2464.6430000000009</c:v>
                </c:pt>
                <c:pt idx="1310">
                  <c:v>827.69145000000026</c:v>
                </c:pt>
                <c:pt idx="1311">
                  <c:v>990.22584999999981</c:v>
                </c:pt>
                <c:pt idx="1312">
                  <c:v>6323.8089999999993</c:v>
                </c:pt>
                <c:pt idx="1313">
                  <c:v>8001.862000000001</c:v>
                </c:pt>
                <c:pt idx="1314">
                  <c:v>9036.4726499999997</c:v>
                </c:pt>
                <c:pt idx="1315">
                  <c:v>9083.6451899999993</c:v>
                </c:pt>
                <c:pt idx="1316">
                  <c:v>1682.6049999999998</c:v>
                </c:pt>
                <c:pt idx="1317">
                  <c:v>8744.7399000000005</c:v>
                </c:pt>
                <c:pt idx="1318">
                  <c:v>9370.4549700000007</c:v>
                </c:pt>
                <c:pt idx="1319">
                  <c:v>208.14954999999918</c:v>
                </c:pt>
                <c:pt idx="1320">
                  <c:v>979.07294999999885</c:v>
                </c:pt>
                <c:pt idx="1321">
                  <c:v>8913.7158499999932</c:v>
                </c:pt>
                <c:pt idx="1322">
                  <c:v>3846.6708999999992</c:v>
                </c:pt>
                <c:pt idx="1323">
                  <c:v>7795.1289000000106</c:v>
                </c:pt>
                <c:pt idx="1324">
                  <c:v>568.67104999999992</c:v>
                </c:pt>
                <c:pt idx="1325">
                  <c:v>1779.4790500000017</c:v>
                </c:pt>
                <c:pt idx="1326">
                  <c:v>2757.3160999999982</c:v>
                </c:pt>
                <c:pt idx="1327">
                  <c:v>1871.2859000000008</c:v>
                </c:pt>
                <c:pt idx="1328">
                  <c:v>20185.82474</c:v>
                </c:pt>
                <c:pt idx="1329">
                  <c:v>3847.7759999999998</c:v>
                </c:pt>
                <c:pt idx="1330">
                  <c:v>1164.1507999999994</c:v>
                </c:pt>
                <c:pt idx="1331">
                  <c:v>5732.4093300000013</c:v>
                </c:pt>
                <c:pt idx="1332">
                  <c:v>4658.5190000000021</c:v>
                </c:pt>
                <c:pt idx="1333">
                  <c:v>682.65110000000095</c:v>
                </c:pt>
                <c:pt idx="1334">
                  <c:v>1105.4876000000008</c:v>
                </c:pt>
                <c:pt idx="1335">
                  <c:v>3214.9634999999998</c:v>
                </c:pt>
                <c:pt idx="1336">
                  <c:v>175.13100000000009</c:v>
                </c:pt>
                <c:pt idx="1337">
                  <c:v>8354.0111000000034</c:v>
                </c:pt>
                <c:pt idx="1338">
                  <c:v>3547.7049999999999</c:v>
                </c:pt>
                <c:pt idx="1339">
                  <c:v>4495.1086000000014</c:v>
                </c:pt>
                <c:pt idx="1340">
                  <c:v>6838.3651000000027</c:v>
                </c:pt>
                <c:pt idx="1341">
                  <c:v>544.08500000000004</c:v>
                </c:pt>
                <c:pt idx="1342">
                  <c:v>943.46939999999995</c:v>
                </c:pt>
                <c:pt idx="1343">
                  <c:v>303.43965000000117</c:v>
                </c:pt>
                <c:pt idx="1344">
                  <c:v>5132.7309999999998</c:v>
                </c:pt>
                <c:pt idx="1345">
                  <c:v>5413.2910000000011</c:v>
                </c:pt>
                <c:pt idx="1346">
                  <c:v>268.78845000000001</c:v>
                </c:pt>
                <c:pt idx="1347">
                  <c:v>1631.4378500000003</c:v>
                </c:pt>
                <c:pt idx="1348">
                  <c:v>5056.9969000000001</c:v>
                </c:pt>
                <c:pt idx="1349">
                  <c:v>8140.3480000000054</c:v>
                </c:pt>
                <c:pt idx="1350">
                  <c:v>8853.2932000000001</c:v>
                </c:pt>
                <c:pt idx="1351">
                  <c:v>3260.6555999999991</c:v>
                </c:pt>
                <c:pt idx="1352">
                  <c:v>3093.4673000000007</c:v>
                </c:pt>
                <c:pt idx="1353">
                  <c:v>2614.0658999999996</c:v>
                </c:pt>
                <c:pt idx="1354">
                  <c:v>2090.3729999999987</c:v>
                </c:pt>
                <c:pt idx="1355">
                  <c:v>749.42400000000089</c:v>
                </c:pt>
                <c:pt idx="1356">
                  <c:v>343.77500000000055</c:v>
                </c:pt>
                <c:pt idx="1357">
                  <c:v>4134.5645999999997</c:v>
                </c:pt>
                <c:pt idx="1358">
                  <c:v>6186.0550999999978</c:v>
                </c:pt>
                <c:pt idx="1359">
                  <c:v>1993.6410000000001</c:v>
                </c:pt>
                <c:pt idx="1360">
                  <c:v>2321.4639999999981</c:v>
                </c:pt>
                <c:pt idx="1361">
                  <c:v>3459.8487999999998</c:v>
                </c:pt>
                <c:pt idx="1362">
                  <c:v>3675.9992999999995</c:v>
                </c:pt>
                <c:pt idx="1363">
                  <c:v>6995.2058999999999</c:v>
                </c:pt>
                <c:pt idx="1364">
                  <c:v>2678.9120000000012</c:v>
                </c:pt>
                <c:pt idx="1365">
                  <c:v>1455.1439999999984</c:v>
                </c:pt>
                <c:pt idx="1366">
                  <c:v>3990.0239999999994</c:v>
                </c:pt>
                <c:pt idx="1367">
                  <c:v>3890.9413999999997</c:v>
                </c:pt>
                <c:pt idx="1368">
                  <c:v>295.28200000000106</c:v>
                </c:pt>
                <c:pt idx="1369">
                  <c:v>22759.673119999999</c:v>
                </c:pt>
                <c:pt idx="1370">
                  <c:v>2622.2762499999981</c:v>
                </c:pt>
                <c:pt idx="1371">
                  <c:v>777.78860000000077</c:v>
                </c:pt>
                <c:pt idx="1372">
                  <c:v>2107.1854000000003</c:v>
                </c:pt>
                <c:pt idx="1373">
                  <c:v>519.38970000000018</c:v>
                </c:pt>
                <c:pt idx="1374">
                  <c:v>2099.4680000000003</c:v>
                </c:pt>
                <c:pt idx="1375">
                  <c:v>1328.2004500000003</c:v>
                </c:pt>
                <c:pt idx="1376">
                  <c:v>21696.056919999999</c:v>
                </c:pt>
                <c:pt idx="1377">
                  <c:v>4618.4069999999992</c:v>
                </c:pt>
                <c:pt idx="1378">
                  <c:v>7569.3794000000053</c:v>
                </c:pt>
                <c:pt idx="1379">
                  <c:v>6152.4166000000041</c:v>
                </c:pt>
                <c:pt idx="1380">
                  <c:v>1074.3304000000003</c:v>
                </c:pt>
                <c:pt idx="1381">
                  <c:v>6401.4245999999985</c:v>
                </c:pt>
                <c:pt idx="1382">
                  <c:v>2899.875</c:v>
                </c:pt>
                <c:pt idx="1383">
                  <c:v>9248.2758999999969</c:v>
                </c:pt>
                <c:pt idx="1384">
                  <c:v>21099.182990000001</c:v>
                </c:pt>
                <c:pt idx="1385">
                  <c:v>2662.1100000000006</c:v>
                </c:pt>
                <c:pt idx="1386">
                  <c:v>9395.8539999999994</c:v>
                </c:pt>
                <c:pt idx="1387">
                  <c:v>2161.303100000001</c:v>
                </c:pt>
                <c:pt idx="1388">
                  <c:v>1781.4080000000004</c:v>
                </c:pt>
                <c:pt idx="1389">
                  <c:v>17663.801510000001</c:v>
                </c:pt>
                <c:pt idx="1390">
                  <c:v>2116.0123999999996</c:v>
                </c:pt>
                <c:pt idx="1391">
                  <c:v>991.29319999999962</c:v>
                </c:pt>
                <c:pt idx="1392">
                  <c:v>2777.4291999999987</c:v>
                </c:pt>
                <c:pt idx="1393">
                  <c:v>361.45080000000053</c:v>
                </c:pt>
                <c:pt idx="1394">
                  <c:v>1163.6758999999984</c:v>
                </c:pt>
                <c:pt idx="1395">
                  <c:v>16651.970119999998</c:v>
                </c:pt>
                <c:pt idx="1396">
                  <c:v>625.78360000000021</c:v>
                </c:pt>
                <c:pt idx="1397">
                  <c:v>9080.3607000000011</c:v>
                </c:pt>
                <c:pt idx="1398">
                  <c:v>3547.7049999999999</c:v>
                </c:pt>
                <c:pt idx="1399">
                  <c:v>4495.1086000000014</c:v>
                </c:pt>
                <c:pt idx="1400">
                  <c:v>6838.3651000000027</c:v>
                </c:pt>
                <c:pt idx="1401">
                  <c:v>544.08500000000004</c:v>
                </c:pt>
                <c:pt idx="1402">
                  <c:v>943.46939999999995</c:v>
                </c:pt>
                <c:pt idx="1403">
                  <c:v>303.43965000000117</c:v>
                </c:pt>
                <c:pt idx="1404">
                  <c:v>5132.7309999999998</c:v>
                </c:pt>
                <c:pt idx="1405">
                  <c:v>5413.2910000000011</c:v>
                </c:pt>
                <c:pt idx="1406">
                  <c:v>2203.8381500000032</c:v>
                </c:pt>
                <c:pt idx="1407">
                  <c:v>2411.2219999999998</c:v>
                </c:pt>
                <c:pt idx="1408">
                  <c:v>2852.4809999999993</c:v>
                </c:pt>
                <c:pt idx="1409">
                  <c:v>6295.5483999999997</c:v>
                </c:pt>
                <c:pt idx="1410">
                  <c:v>804.79374999999982</c:v>
                </c:pt>
                <c:pt idx="1411">
                  <c:v>1403.5993999999992</c:v>
                </c:pt>
                <c:pt idx="1412">
                  <c:v>2262.4784500000005</c:v>
                </c:pt>
                <c:pt idx="1413">
                  <c:v>867.70824999999968</c:v>
                </c:pt>
                <c:pt idx="1414">
                  <c:v>2692.6494499999999</c:v>
                </c:pt>
                <c:pt idx="1415">
                  <c:v>6717.4540000000052</c:v>
                </c:pt>
                <c:pt idx="1416">
                  <c:v>6134.8940000000002</c:v>
                </c:pt>
                <c:pt idx="1417">
                  <c:v>629.98855000000049</c:v>
                </c:pt>
                <c:pt idx="1418">
                  <c:v>2150.5649999999987</c:v>
                </c:pt>
                <c:pt idx="1419">
                  <c:v>44.338299999999435</c:v>
                </c:pt>
                <c:pt idx="1420">
                  <c:v>19944.961139999999</c:v>
                </c:pt>
                <c:pt idx="1421">
                  <c:v>1630.7902499999998</c:v>
                </c:pt>
                <c:pt idx="1422">
                  <c:v>608.30904999999802</c:v>
                </c:pt>
                <c:pt idx="1423">
                  <c:v>382.57400000000052</c:v>
                </c:pt>
                <c:pt idx="1424">
                  <c:v>6632.2528999999995</c:v>
                </c:pt>
                <c:pt idx="1425">
                  <c:v>7567.9929999999949</c:v>
                </c:pt>
                <c:pt idx="1426">
                  <c:v>160.88000000000011</c:v>
                </c:pt>
                <c:pt idx="1427">
                  <c:v>3185.1638999999996</c:v>
                </c:pt>
                <c:pt idx="1428">
                  <c:v>172.70160000000033</c:v>
                </c:pt>
                <c:pt idx="1429">
                  <c:v>1558.0169999999998</c:v>
                </c:pt>
                <c:pt idx="1430">
                  <c:v>3994.3294999999998</c:v>
                </c:pt>
                <c:pt idx="1431">
                  <c:v>6086.577510000001</c:v>
                </c:pt>
                <c:pt idx="1432">
                  <c:v>2015.9419499999995</c:v>
                </c:pt>
                <c:pt idx="1433">
                  <c:v>3224.4531000000006</c:v>
                </c:pt>
                <c:pt idx="1434">
                  <c:v>766.16609999999673</c:v>
                </c:pt>
                <c:pt idx="1435">
                  <c:v>5766.0020000000004</c:v>
                </c:pt>
                <c:pt idx="1436">
                  <c:v>2252.6667499999999</c:v>
                </c:pt>
                <c:pt idx="1437">
                  <c:v>1038.5339000000004</c:v>
                </c:pt>
                <c:pt idx="1438">
                  <c:v>10235.757999999998</c:v>
                </c:pt>
                <c:pt idx="1439">
                  <c:v>5038.8871000000036</c:v>
                </c:pt>
                <c:pt idx="1440">
                  <c:v>69.10530000000017</c:v>
                </c:pt>
                <c:pt idx="1441">
                  <c:v>8323.7803500000009</c:v>
                </c:pt>
                <c:pt idx="1442">
                  <c:v>8.5527500000007421</c:v>
                </c:pt>
                <c:pt idx="1443">
                  <c:v>7105.0836000000054</c:v>
                </c:pt>
                <c:pt idx="1444">
                  <c:v>10258.567400000004</c:v>
                </c:pt>
                <c:pt idx="1445">
                  <c:v>3139.7180500000004</c:v>
                </c:pt>
                <c:pt idx="1446">
                  <c:v>254.25019999999859</c:v>
                </c:pt>
                <c:pt idx="1447">
                  <c:v>1156.4307999999983</c:v>
                </c:pt>
                <c:pt idx="1448">
                  <c:v>17216.614170000001</c:v>
                </c:pt>
                <c:pt idx="1449">
                  <c:v>100.12794999999915</c:v>
                </c:pt>
                <c:pt idx="1450">
                  <c:v>10122.994599999998</c:v>
                </c:pt>
                <c:pt idx="1451">
                  <c:v>887.32399999999961</c:v>
                </c:pt>
                <c:pt idx="1452">
                  <c:v>2418.5699999999997</c:v>
                </c:pt>
                <c:pt idx="1453">
                  <c:v>862.52344999999968</c:v>
                </c:pt>
                <c:pt idx="1454">
                  <c:v>4403.1196999999984</c:v>
                </c:pt>
                <c:pt idx="1455">
                  <c:v>9723.5853999999999</c:v>
                </c:pt>
                <c:pt idx="1456">
                  <c:v>10790.085499999997</c:v>
                </c:pt>
                <c:pt idx="1457">
                  <c:v>1193.1279999999997</c:v>
                </c:pt>
                <c:pt idx="1458">
                  <c:v>576.10399999999936</c:v>
                </c:pt>
                <c:pt idx="1459">
                  <c:v>1726.8343000000004</c:v>
                </c:pt>
                <c:pt idx="1460">
                  <c:v>895.90399999999954</c:v>
                </c:pt>
                <c:pt idx="1461">
                  <c:v>2680.4892999999993</c:v>
                </c:pt>
                <c:pt idx="1462">
                  <c:v>1481.2287000000001</c:v>
                </c:pt>
                <c:pt idx="1463">
                  <c:v>3676.8309000000004</c:v>
                </c:pt>
                <c:pt idx="1464">
                  <c:v>4042.2401499999996</c:v>
                </c:pt>
                <c:pt idx="1465">
                  <c:v>3007.5099500000015</c:v>
                </c:pt>
                <c:pt idx="1466">
                  <c:v>662.81955000000016</c:v>
                </c:pt>
                <c:pt idx="1467">
                  <c:v>4331.26955</c:v>
                </c:pt>
                <c:pt idx="1468">
                  <c:v>7086.2214000000022</c:v>
                </c:pt>
                <c:pt idx="1469">
                  <c:v>2923.9028999999991</c:v>
                </c:pt>
                <c:pt idx="1470">
                  <c:v>6759.4030000000057</c:v>
                </c:pt>
                <c:pt idx="1471">
                  <c:v>10342.668850000002</c:v>
                </c:pt>
                <c:pt idx="1472">
                  <c:v>6466.9362000000037</c:v>
                </c:pt>
                <c:pt idx="1473">
                  <c:v>587.57800000000134</c:v>
                </c:pt>
                <c:pt idx="1474">
                  <c:v>1218.5382</c:v>
                </c:pt>
                <c:pt idx="1475">
                  <c:v>251.40240000000085</c:v>
                </c:pt>
                <c:pt idx="1476">
                  <c:v>4413.9657000000007</c:v>
                </c:pt>
                <c:pt idx="1477">
                  <c:v>804.43115000000034</c:v>
                </c:pt>
                <c:pt idx="1478">
                  <c:v>7030.1099000000031</c:v>
                </c:pt>
                <c:pt idx="1479">
                  <c:v>2860.8200999999999</c:v>
                </c:pt>
                <c:pt idx="1480">
                  <c:v>8327.0590000000011</c:v>
                </c:pt>
                <c:pt idx="1481">
                  <c:v>3900.8986</c:v>
                </c:pt>
                <c:pt idx="1482">
                  <c:v>158.40600000000086</c:v>
                </c:pt>
                <c:pt idx="1483">
                  <c:v>4622.2214000000022</c:v>
                </c:pt>
                <c:pt idx="1484">
                  <c:v>10954.470499999999</c:v>
                </c:pt>
                <c:pt idx="1485">
                  <c:v>12693.956999999999</c:v>
                </c:pt>
                <c:pt idx="1486">
                  <c:v>2967.8649999999998</c:v>
                </c:pt>
                <c:pt idx="1487">
                  <c:v>757.38980000000083</c:v>
                </c:pt>
                <c:pt idx="1488">
                  <c:v>18594.769400000001</c:v>
                </c:pt>
                <c:pt idx="1489">
                  <c:v>6817.5466000000015</c:v>
                </c:pt>
                <c:pt idx="1490">
                  <c:v>1066.5070000000005</c:v>
                </c:pt>
                <c:pt idx="1491">
                  <c:v>9017.6257499999992</c:v>
                </c:pt>
                <c:pt idx="1492">
                  <c:v>143.50899999999956</c:v>
                </c:pt>
                <c:pt idx="1493">
                  <c:v>1175.9482500000004</c:v>
                </c:pt>
                <c:pt idx="1494">
                  <c:v>2048.3391999999994</c:v>
                </c:pt>
                <c:pt idx="1495">
                  <c:v>7171.120299999995</c:v>
                </c:pt>
                <c:pt idx="1496">
                  <c:v>2318.6589000000022</c:v>
                </c:pt>
                <c:pt idx="1497">
                  <c:v>298.59600000000137</c:v>
                </c:pt>
                <c:pt idx="1498">
                  <c:v>3225.0169999999998</c:v>
                </c:pt>
                <c:pt idx="1499">
                  <c:v>2863.6605999999992</c:v>
                </c:pt>
                <c:pt idx="1500">
                  <c:v>695.69214999999895</c:v>
                </c:pt>
                <c:pt idx="1501">
                  <c:v>17131.968659999999</c:v>
                </c:pt>
                <c:pt idx="1502">
                  <c:v>7595.0258000000013</c:v>
                </c:pt>
                <c:pt idx="1503">
                  <c:v>9768.9391999999971</c:v>
                </c:pt>
                <c:pt idx="1504">
                  <c:v>1241.6441000000013</c:v>
                </c:pt>
                <c:pt idx="1505">
                  <c:v>1125.5338999999994</c:v>
                </c:pt>
                <c:pt idx="1506">
                  <c:v>3899.3150000000014</c:v>
                </c:pt>
                <c:pt idx="1507">
                  <c:v>935.18950000000041</c:v>
                </c:pt>
                <c:pt idx="1508">
                  <c:v>654.73925000000008</c:v>
                </c:pt>
                <c:pt idx="1509">
                  <c:v>5743.947500000002</c:v>
                </c:pt>
                <c:pt idx="1510">
                  <c:v>1309.0944499999987</c:v>
                </c:pt>
                <c:pt idx="1511">
                  <c:v>1017.8215499999997</c:v>
                </c:pt>
                <c:pt idx="1512">
                  <c:v>9324.1059999999961</c:v>
                </c:pt>
                <c:pt idx="1513">
                  <c:v>4165.2199999999993</c:v>
                </c:pt>
                <c:pt idx="1514">
                  <c:v>6247.0460000000021</c:v>
                </c:pt>
                <c:pt idx="1515">
                  <c:v>3260.6990000000014</c:v>
                </c:pt>
                <c:pt idx="1516">
                  <c:v>595.79984999999942</c:v>
                </c:pt>
                <c:pt idx="1517">
                  <c:v>2268.7177999999985</c:v>
                </c:pt>
                <c:pt idx="1518">
                  <c:v>2428.0100000000002</c:v>
                </c:pt>
                <c:pt idx="1519">
                  <c:v>42.388350000000401</c:v>
                </c:pt>
                <c:pt idx="1520">
                  <c:v>395.9095499999994</c:v>
                </c:pt>
                <c:pt idx="1521">
                  <c:v>985.53949999999941</c:v>
                </c:pt>
                <c:pt idx="1522">
                  <c:v>2986.3999999999996</c:v>
                </c:pt>
                <c:pt idx="1523">
                  <c:v>201.35325000000057</c:v>
                </c:pt>
                <c:pt idx="1524">
                  <c:v>14716.88586</c:v>
                </c:pt>
                <c:pt idx="1525">
                  <c:v>3447.098</c:v>
                </c:pt>
                <c:pt idx="1526">
                  <c:v>22885.526379999999</c:v>
                </c:pt>
                <c:pt idx="1527">
                  <c:v>2065.0007000000005</c:v>
                </c:pt>
                <c:pt idx="1528">
                  <c:v>10374.881000000001</c:v>
                </c:pt>
                <c:pt idx="1529">
                  <c:v>12684.136300000002</c:v>
                </c:pt>
                <c:pt idx="1530">
                  <c:v>8622.3447000000015</c:v>
                </c:pt>
                <c:pt idx="1531">
                  <c:v>3164.2098999999998</c:v>
                </c:pt>
                <c:pt idx="1532">
                  <c:v>6657.2261500000022</c:v>
                </c:pt>
                <c:pt idx="1533">
                  <c:v>3766.4368999999988</c:v>
                </c:pt>
                <c:pt idx="1534">
                  <c:v>3107.7438999999995</c:v>
                </c:pt>
                <c:pt idx="1535">
                  <c:v>632.50899999999933</c:v>
                </c:pt>
                <c:pt idx="1536">
                  <c:v>155.35689999999977</c:v>
                </c:pt>
                <c:pt idx="1537">
                  <c:v>2581.8690000000006</c:v>
                </c:pt>
                <c:pt idx="1538">
                  <c:v>2219.1043500000014</c:v>
                </c:pt>
                <c:pt idx="1539">
                  <c:v>10849.161100000001</c:v>
                </c:pt>
                <c:pt idx="1540">
                  <c:v>91.210200000000441</c:v>
                </c:pt>
                <c:pt idx="1541">
                  <c:v>5443.6196000000027</c:v>
                </c:pt>
                <c:pt idx="1542">
                  <c:v>11466.902599999998</c:v>
                </c:pt>
                <c:pt idx="1543">
                  <c:v>9656.7182499999999</c:v>
                </c:pt>
                <c:pt idx="1544">
                  <c:v>5454.5460999999996</c:v>
                </c:pt>
                <c:pt idx="1545">
                  <c:v>9442.7867799999985</c:v>
                </c:pt>
                <c:pt idx="1546">
                  <c:v>10469.796000000002</c:v>
                </c:pt>
                <c:pt idx="1547">
                  <c:v>7343.426500000005</c:v>
                </c:pt>
                <c:pt idx="1548">
                  <c:v>4550.1500000000015</c:v>
                </c:pt>
                <c:pt idx="1549">
                  <c:v>1116.8719999999994</c:v>
                </c:pt>
                <c:pt idx="1550">
                  <c:v>2482.8462</c:v>
                </c:pt>
                <c:pt idx="1551">
                  <c:v>755.79654999999912</c:v>
                </c:pt>
                <c:pt idx="1552">
                  <c:v>577.51999999999953</c:v>
                </c:pt>
                <c:pt idx="1553">
                  <c:v>1183.6806500000002</c:v>
                </c:pt>
                <c:pt idx="1554">
                  <c:v>820.99174999999968</c:v>
                </c:pt>
                <c:pt idx="1555">
                  <c:v>3239.2118499999997</c:v>
                </c:pt>
                <c:pt idx="1556">
                  <c:v>4502.0691000000006</c:v>
                </c:pt>
                <c:pt idx="1557">
                  <c:v>2699.7860000000001</c:v>
                </c:pt>
                <c:pt idx="1558">
                  <c:v>3347.2071999999998</c:v>
                </c:pt>
                <c:pt idx="1559">
                  <c:v>3353.1089999999995</c:v>
                </c:pt>
                <c:pt idx="1560">
                  <c:v>2449.3343499999987</c:v>
                </c:pt>
                <c:pt idx="1561">
                  <c:v>8128.275999999998</c:v>
                </c:pt>
                <c:pt idx="1562">
                  <c:v>752.08905000000141</c:v>
                </c:pt>
                <c:pt idx="1563">
                  <c:v>1329.9980000000014</c:v>
                </c:pt>
                <c:pt idx="1564">
                  <c:v>782.70899999999892</c:v>
                </c:pt>
                <c:pt idx="1565">
                  <c:v>1099.3396499999999</c:v>
                </c:pt>
                <c:pt idx="1566">
                  <c:v>875.44785000000047</c:v>
                </c:pt>
                <c:pt idx="1567">
                  <c:v>3657.7344000000003</c:v>
                </c:pt>
                <c:pt idx="1568">
                  <c:v>3383.4635000000003</c:v>
                </c:pt>
                <c:pt idx="1569">
                  <c:v>895.3703000000005</c:v>
                </c:pt>
                <c:pt idx="1570">
                  <c:v>1914.5867000000007</c:v>
                </c:pt>
                <c:pt idx="1571">
                  <c:v>8727.8841500000053</c:v>
                </c:pt>
                <c:pt idx="1572">
                  <c:v>774.25160000000005</c:v>
                </c:pt>
                <c:pt idx="1573">
                  <c:v>768.77699999999913</c:v>
                </c:pt>
                <c:pt idx="1574">
                  <c:v>2564.6430000000009</c:v>
                </c:pt>
                <c:pt idx="1575">
                  <c:v>1289.4962999999998</c:v>
                </c:pt>
                <c:pt idx="1576">
                  <c:v>1754.0561000000016</c:v>
                </c:pt>
                <c:pt idx="1577">
                  <c:v>1298.8679999999995</c:v>
                </c:pt>
                <c:pt idx="1578">
                  <c:v>1060.1612</c:v>
                </c:pt>
                <c:pt idx="1579">
                  <c:v>570.19999999999891</c:v>
                </c:pt>
                <c:pt idx="1580">
                  <c:v>2954.658899999999</c:v>
                </c:pt>
                <c:pt idx="1581">
                  <c:v>1516.5986999999989</c:v>
                </c:pt>
                <c:pt idx="1582">
                  <c:v>3360.8009999999995</c:v>
                </c:pt>
                <c:pt idx="1583">
                  <c:v>737.50300000000243</c:v>
                </c:pt>
                <c:pt idx="1584">
                  <c:v>2121.0815000000002</c:v>
                </c:pt>
                <c:pt idx="1585">
                  <c:v>2598.7099000000017</c:v>
                </c:pt>
                <c:pt idx="1586">
                  <c:v>1498.2362999999996</c:v>
                </c:pt>
                <c:pt idx="1587">
                  <c:v>2287.2328999999991</c:v>
                </c:pt>
                <c:pt idx="1588">
                  <c:v>1302.4329499999985</c:v>
                </c:pt>
                <c:pt idx="1589">
                  <c:v>6242.1766000000061</c:v>
                </c:pt>
                <c:pt idx="1590">
                  <c:v>406.15100000000075</c:v>
                </c:pt>
                <c:pt idx="1591">
                  <c:v>611.73239999999987</c:v>
                </c:pt>
                <c:pt idx="1592">
                  <c:v>443.68900000000031</c:v>
                </c:pt>
                <c:pt idx="1593">
                  <c:v>9380.5211999999956</c:v>
                </c:pt>
                <c:pt idx="1594">
                  <c:v>1018.9470000000001</c:v>
                </c:pt>
                <c:pt idx="1595">
                  <c:v>5280.6548999999986</c:v>
                </c:pt>
                <c:pt idx="1596">
                  <c:v>2184</c:v>
                </c:pt>
                <c:pt idx="1597">
                  <c:v>507.43624999999975</c:v>
                </c:pt>
                <c:pt idx="1598">
                  <c:v>260.17700000000013</c:v>
                </c:pt>
                <c:pt idx="1599">
                  <c:v>828.09190000000126</c:v>
                </c:pt>
                <c:pt idx="1600">
                  <c:v>1449.652</c:v>
                </c:pt>
                <c:pt idx="1601">
                  <c:v>3492.8300000000008</c:v>
                </c:pt>
                <c:pt idx="1602">
                  <c:v>343.45100000000093</c:v>
                </c:pt>
                <c:pt idx="1603">
                  <c:v>409.6860000000006</c:v>
                </c:pt>
                <c:pt idx="1604">
                  <c:v>1363.2516000000001</c:v>
                </c:pt>
                <c:pt idx="1605">
                  <c:v>22929.183639999999</c:v>
                </c:pt>
                <c:pt idx="1606">
                  <c:v>2986.2130000000016</c:v>
                </c:pt>
                <c:pt idx="1607">
                  <c:v>2202.4904999999999</c:v>
                </c:pt>
                <c:pt idx="1608">
                  <c:v>1326.5019999999995</c:v>
                </c:pt>
                <c:pt idx="1609">
                  <c:v>6352.7989999999991</c:v>
                </c:pt>
                <c:pt idx="1610">
                  <c:v>11693.361199999999</c:v>
                </c:pt>
                <c:pt idx="1611">
                  <c:v>1492.849400000001</c:v>
                </c:pt>
                <c:pt idx="1612">
                  <c:v>5115.1358000000018</c:v>
                </c:pt>
                <c:pt idx="1613">
                  <c:v>7474.7790400000013</c:v>
                </c:pt>
                <c:pt idx="1614">
                  <c:v>1806.7020500000008</c:v>
                </c:pt>
                <c:pt idx="1615">
                  <c:v>430.82719999999972</c:v>
                </c:pt>
                <c:pt idx="1616">
                  <c:v>3397.8358500000004</c:v>
                </c:pt>
                <c:pt idx="1617">
                  <c:v>1369.5401000000002</c:v>
                </c:pt>
                <c:pt idx="1618">
                  <c:v>2549.5689999999995</c:v>
                </c:pt>
                <c:pt idx="1619">
                  <c:v>195.28200000000106</c:v>
                </c:pt>
                <c:pt idx="1620">
                  <c:v>278.03169999999864</c:v>
                </c:pt>
                <c:pt idx="1621">
                  <c:v>10495.268599999996</c:v>
                </c:pt>
                <c:pt idx="1622">
                  <c:v>81.507899999999836</c:v>
                </c:pt>
                <c:pt idx="1623">
                  <c:v>4219.1126999999988</c:v>
                </c:pt>
                <c:pt idx="1624">
                  <c:v>9291.9910999999993</c:v>
                </c:pt>
                <c:pt idx="1625">
                  <c:v>4785.5598000000018</c:v>
                </c:pt>
                <c:pt idx="1626">
                  <c:v>8469.8048999999992</c:v>
                </c:pt>
                <c:pt idx="1627">
                  <c:v>1210.6869499999984</c:v>
                </c:pt>
                <c:pt idx="1628">
                  <c:v>23882.138570000003</c:v>
                </c:pt>
                <c:pt idx="1629">
                  <c:v>2849.5489999999972</c:v>
                </c:pt>
                <c:pt idx="1630">
                  <c:v>8075.2491999999984</c:v>
                </c:pt>
                <c:pt idx="1631">
                  <c:v>12455.348110000001</c:v>
                </c:pt>
                <c:pt idx="1632">
                  <c:v>3423.127800000002</c:v>
                </c:pt>
                <c:pt idx="1633">
                  <c:v>4100.0537999999988</c:v>
                </c:pt>
                <c:pt idx="1634">
                  <c:v>1689.7160000000003</c:v>
                </c:pt>
                <c:pt idx="1635">
                  <c:v>1196.8062500000005</c:v>
                </c:pt>
                <c:pt idx="1636">
                  <c:v>9893.0506999999998</c:v>
                </c:pt>
                <c:pt idx="1637">
                  <c:v>8319.7410000000018</c:v>
                </c:pt>
                <c:pt idx="1638">
                  <c:v>6975.1857000000018</c:v>
                </c:pt>
                <c:pt idx="1639">
                  <c:v>872.02199999999993</c:v>
                </c:pt>
                <c:pt idx="1640">
                  <c:v>5586.7802499999962</c:v>
                </c:pt>
                <c:pt idx="1641">
                  <c:v>2215.6500500000002</c:v>
                </c:pt>
                <c:pt idx="1642">
                  <c:v>6299.311099999999</c:v>
                </c:pt>
                <c:pt idx="1643">
                  <c:v>5637.1825000000008</c:v>
                </c:pt>
                <c:pt idx="1644">
                  <c:v>2017.2865500000007</c:v>
                </c:pt>
                <c:pt idx="1645">
                  <c:v>6219.2134000000005</c:v>
                </c:pt>
                <c:pt idx="1646">
                  <c:v>281.74599999999919</c:v>
                </c:pt>
                <c:pt idx="1647">
                  <c:v>9124.1791999999987</c:v>
                </c:pt>
                <c:pt idx="1648">
                  <c:v>8823.0395999999928</c:v>
                </c:pt>
                <c:pt idx="1649">
                  <c:v>7122.3413500000024</c:v>
                </c:pt>
                <c:pt idx="1650">
                  <c:v>6199.6164599999993</c:v>
                </c:pt>
                <c:pt idx="1651">
                  <c:v>8400.6575000000012</c:v>
                </c:pt>
                <c:pt idx="1652">
                  <c:v>12007.343999999997</c:v>
                </c:pt>
                <c:pt idx="1653">
                  <c:v>539.07914999999775</c:v>
                </c:pt>
                <c:pt idx="1654">
                  <c:v>2310.9110000000019</c:v>
                </c:pt>
                <c:pt idx="1655">
                  <c:v>146.83619999999974</c:v>
                </c:pt>
                <c:pt idx="1656">
                  <c:v>798.93110000000001</c:v>
                </c:pt>
                <c:pt idx="1657">
                  <c:v>6607.7839999999997</c:v>
                </c:pt>
                <c:pt idx="1658">
                  <c:v>3583.3484999999991</c:v>
                </c:pt>
                <c:pt idx="1659">
                  <c:v>572.30165000000125</c:v>
                </c:pt>
                <c:pt idx="1660">
                  <c:v>1237.5915000000014</c:v>
                </c:pt>
                <c:pt idx="1661">
                  <c:v>566.84900000000016</c:v>
                </c:pt>
                <c:pt idx="1662">
                  <c:v>2749.9605500000002</c:v>
                </c:pt>
                <c:pt idx="1663">
                  <c:v>175.57299999999941</c:v>
                </c:pt>
                <c:pt idx="1664">
                  <c:v>934.59469999999965</c:v>
                </c:pt>
                <c:pt idx="1665">
                  <c:v>1240.2802000000011</c:v>
                </c:pt>
                <c:pt idx="1666">
                  <c:v>9442.9856</c:v>
                </c:pt>
                <c:pt idx="1667">
                  <c:v>9287.0820500000045</c:v>
                </c:pt>
                <c:pt idx="1668">
                  <c:v>844.93135000000075</c:v>
                </c:pt>
                <c:pt idx="1669">
                  <c:v>1139.0488500000029</c:v>
                </c:pt>
                <c:pt idx="1670">
                  <c:v>2245.5139999999992</c:v>
                </c:pt>
                <c:pt idx="1671">
                  <c:v>1154.7525999999998</c:v>
                </c:pt>
                <c:pt idx="1672">
                  <c:v>6135.3160999999982</c:v>
                </c:pt>
                <c:pt idx="1673">
                  <c:v>1091.7884000000013</c:v>
                </c:pt>
                <c:pt idx="1674">
                  <c:v>8524.8210499999986</c:v>
                </c:pt>
                <c:pt idx="1675">
                  <c:v>15614.283039999998</c:v>
                </c:pt>
                <c:pt idx="1676">
                  <c:v>3183.26</c:v>
                </c:pt>
                <c:pt idx="1677">
                  <c:v>14833.614709999998</c:v>
                </c:pt>
                <c:pt idx="1678">
                  <c:v>8794.9648000000016</c:v>
                </c:pt>
                <c:pt idx="1679">
                  <c:v>1223.9546000000009</c:v>
                </c:pt>
                <c:pt idx="1680">
                  <c:v>378.63099999999986</c:v>
                </c:pt>
                <c:pt idx="1681">
                  <c:v>1170.5083000000009</c:v>
                </c:pt>
                <c:pt idx="1682">
                  <c:v>9920.7279999999973</c:v>
                </c:pt>
                <c:pt idx="1683">
                  <c:v>10761.461299999999</c:v>
                </c:pt>
                <c:pt idx="1684">
                  <c:v>7346.8573000000033</c:v>
                </c:pt>
                <c:pt idx="1685">
                  <c:v>866.97240000000056</c:v>
                </c:pt>
                <c:pt idx="1686">
                  <c:v>144.13149999999951</c:v>
                </c:pt>
                <c:pt idx="1687">
                  <c:v>8545.9972999999991</c:v>
                </c:pt>
                <c:pt idx="1688">
                  <c:v>2601.8633000000009</c:v>
                </c:pt>
                <c:pt idx="1689">
                  <c:v>1881.4080000000004</c:v>
                </c:pt>
                <c:pt idx="1690">
                  <c:v>2631.9129999999986</c:v>
                </c:pt>
                <c:pt idx="1691">
                  <c:v>12845.831600000001</c:v>
                </c:pt>
                <c:pt idx="1692">
                  <c:v>15657.411129999999</c:v>
                </c:pt>
                <c:pt idx="1693">
                  <c:v>2699.1779000000006</c:v>
                </c:pt>
                <c:pt idx="1694">
                  <c:v>2616.8279500000008</c:v>
                </c:pt>
                <c:pt idx="1695">
                  <c:v>1858.9248000000007</c:v>
                </c:pt>
                <c:pt idx="1696">
                  <c:v>1479.5680000000011</c:v>
                </c:pt>
                <c:pt idx="1697">
                  <c:v>413.12200000000007</c:v>
                </c:pt>
                <c:pt idx="1698">
                  <c:v>7133.4058999999979</c:v>
                </c:pt>
                <c:pt idx="1699">
                  <c:v>4421.3287999999993</c:v>
                </c:pt>
                <c:pt idx="1700">
                  <c:v>5402.7250000000022</c:v>
                </c:pt>
                <c:pt idx="1701">
                  <c:v>2786.2554999999993</c:v>
                </c:pt>
                <c:pt idx="1702">
                  <c:v>2832.0441499999997</c:v>
                </c:pt>
                <c:pt idx="1703">
                  <c:v>2442.9252500000002</c:v>
                </c:pt>
                <c:pt idx="1704">
                  <c:v>1277.7633500000011</c:v>
                </c:pt>
                <c:pt idx="1705">
                  <c:v>3944.9340499999998</c:v>
                </c:pt>
                <c:pt idx="1706">
                  <c:v>482.03210000000036</c:v>
                </c:pt>
                <c:pt idx="1707">
                  <c:v>20002.520539999998</c:v>
                </c:pt>
                <c:pt idx="1708">
                  <c:v>4433.6540000000023</c:v>
                </c:pt>
                <c:pt idx="1709">
                  <c:v>4627.7733499999995</c:v>
                </c:pt>
                <c:pt idx="1710">
                  <c:v>1819.2129999999993</c:v>
                </c:pt>
                <c:pt idx="1711">
                  <c:v>3074.5411499999991</c:v>
                </c:pt>
                <c:pt idx="1712">
                  <c:v>634.2546999999995</c:v>
                </c:pt>
                <c:pt idx="1713">
                  <c:v>7094.0726000000068</c:v>
                </c:pt>
                <c:pt idx="1714">
                  <c:v>8186.4839999999967</c:v>
                </c:pt>
                <c:pt idx="1715">
                  <c:v>4437.4790000000012</c:v>
                </c:pt>
                <c:pt idx="1716">
                  <c:v>8747.0804500000013</c:v>
                </c:pt>
                <c:pt idx="1717">
                  <c:v>10244.754800000002</c:v>
                </c:pt>
                <c:pt idx="1718">
                  <c:v>755.10780000000159</c:v>
                </c:pt>
                <c:pt idx="1719">
                  <c:v>495.34155000000101</c:v>
                </c:pt>
                <c:pt idx="1720">
                  <c:v>8192.4821199999988</c:v>
                </c:pt>
                <c:pt idx="1721">
                  <c:v>2175.1970000000001</c:v>
                </c:pt>
                <c:pt idx="1722">
                  <c:v>97.486199999999371</c:v>
                </c:pt>
                <c:pt idx="1723">
                  <c:v>617.95549999999821</c:v>
                </c:pt>
                <c:pt idx="1724">
                  <c:v>6260.981000000007</c:v>
                </c:pt>
                <c:pt idx="1725">
                  <c:v>1006.3455999999987</c:v>
                </c:pt>
                <c:pt idx="1726">
                  <c:v>15437.258170000001</c:v>
                </c:pt>
                <c:pt idx="1727">
                  <c:v>735.83059999999932</c:v>
                </c:pt>
                <c:pt idx="1728">
                  <c:v>414.083499999997</c:v>
                </c:pt>
                <c:pt idx="1729">
                  <c:v>2462.2599499999997</c:v>
                </c:pt>
                <c:pt idx="1730">
                  <c:v>3313.3531000000003</c:v>
                </c:pt>
                <c:pt idx="1731">
                  <c:v>433.45580000000155</c:v>
                </c:pt>
                <c:pt idx="1732">
                  <c:v>3487.9255000000012</c:v>
                </c:pt>
                <c:pt idx="1733">
                  <c:v>2654.0143499999995</c:v>
                </c:pt>
                <c:pt idx="1734">
                  <c:v>1861.6916000000001</c:v>
                </c:pt>
                <c:pt idx="1735">
                  <c:v>663.56805000000099</c:v>
                </c:pt>
                <c:pt idx="1736">
                  <c:v>1161.8036000000011</c:v>
                </c:pt>
                <c:pt idx="1737">
                  <c:v>680.9380000000001</c:v>
                </c:pt>
                <c:pt idx="1738">
                  <c:v>1544.9609999999998</c:v>
                </c:pt>
                <c:pt idx="1739">
                  <c:v>4184.0192000000006</c:v>
                </c:pt>
                <c:pt idx="1740">
                  <c:v>8843.4821499999998</c:v>
                </c:pt>
                <c:pt idx="1741">
                  <c:v>15401.38637</c:v>
                </c:pt>
                <c:pt idx="1742">
                  <c:v>5324.0626999999986</c:v>
                </c:pt>
                <c:pt idx="1743">
                  <c:v>533.25589999999829</c:v>
                </c:pt>
                <c:pt idx="1744">
                  <c:v>5873.0262999999986</c:v>
                </c:pt>
                <c:pt idx="1745">
                  <c:v>1757.6943000000006</c:v>
                </c:pt>
                <c:pt idx="1746">
                  <c:v>1136.9069999999992</c:v>
                </c:pt>
                <c:pt idx="1747">
                  <c:v>2510.6999999999989</c:v>
                </c:pt>
                <c:pt idx="1748">
                  <c:v>10507.947999999999</c:v>
                </c:pt>
                <c:pt idx="1749">
                  <c:v>228.09099999999989</c:v>
                </c:pt>
                <c:pt idx="1750">
                  <c:v>2213.5223000000001</c:v>
                </c:pt>
                <c:pt idx="1751">
                  <c:v>1187.4084000000003</c:v>
                </c:pt>
                <c:pt idx="1752">
                  <c:v>183.30899999999929</c:v>
                </c:pt>
                <c:pt idx="1753">
                  <c:v>662.11645000000044</c:v>
                </c:pt>
                <c:pt idx="1754">
                  <c:v>1941.8464500000009</c:v>
                </c:pt>
                <c:pt idx="1755">
                  <c:v>643.15000000000009</c:v>
                </c:pt>
                <c:pt idx="1756">
                  <c:v>2362.8662999999979</c:v>
                </c:pt>
                <c:pt idx="1757">
                  <c:v>1655.9521000000004</c:v>
                </c:pt>
                <c:pt idx="1758">
                  <c:v>2256.5606500000004</c:v>
                </c:pt>
                <c:pt idx="1759">
                  <c:v>6440.8909999999996</c:v>
                </c:pt>
                <c:pt idx="1760">
                  <c:v>2875.1778999999997</c:v>
                </c:pt>
                <c:pt idx="1761">
                  <c:v>9407.7282999999989</c:v>
                </c:pt>
                <c:pt idx="1762">
                  <c:v>8851.6776999999965</c:v>
                </c:pt>
                <c:pt idx="1763">
                  <c:v>6743.7235000000037</c:v>
                </c:pt>
                <c:pt idx="1764">
                  <c:v>1821.5305499999995</c:v>
                </c:pt>
                <c:pt idx="1765">
                  <c:v>12465.185530000001</c:v>
                </c:pt>
                <c:pt idx="1766">
                  <c:v>10247.904649999999</c:v>
                </c:pt>
                <c:pt idx="1767">
                  <c:v>5856.1234499999991</c:v>
                </c:pt>
                <c:pt idx="1768">
                  <c:v>7575.1689199999983</c:v>
                </c:pt>
                <c:pt idx="1769">
                  <c:v>5408.3491999999997</c:v>
                </c:pt>
                <c:pt idx="1770">
                  <c:v>1317.2979499999983</c:v>
                </c:pt>
                <c:pt idx="1771">
                  <c:v>3079.2890000000002</c:v>
                </c:pt>
                <c:pt idx="1772">
                  <c:v>4006.6294999999991</c:v>
                </c:pt>
                <c:pt idx="1773">
                  <c:v>20744.710640000001</c:v>
                </c:pt>
                <c:pt idx="1774">
                  <c:v>694.14370000000008</c:v>
                </c:pt>
                <c:pt idx="1775">
                  <c:v>288.35570000000007</c:v>
                </c:pt>
                <c:pt idx="1776">
                  <c:v>1477.4267500000005</c:v>
                </c:pt>
                <c:pt idx="1777">
                  <c:v>3145.4678999999987</c:v>
                </c:pt>
                <c:pt idx="1778">
                  <c:v>1950.1733500000009</c:v>
                </c:pt>
                <c:pt idx="1779">
                  <c:v>1852.8975000000028</c:v>
                </c:pt>
                <c:pt idx="1780">
                  <c:v>1252.4509999999991</c:v>
                </c:pt>
                <c:pt idx="1781">
                  <c:v>733.89434999999958</c:v>
                </c:pt>
                <c:pt idx="1782">
                  <c:v>2019.5450000000001</c:v>
                </c:pt>
                <c:pt idx="1783">
                  <c:v>12779.89731</c:v>
                </c:pt>
                <c:pt idx="1784">
                  <c:v>1758.5099999999984</c:v>
                </c:pt>
                <c:pt idx="1785">
                  <c:v>3623.6751000000004</c:v>
                </c:pt>
                <c:pt idx="1786">
                  <c:v>948.52499999999964</c:v>
                </c:pt>
                <c:pt idx="1787">
                  <c:v>7571.6106000000018</c:v>
                </c:pt>
                <c:pt idx="1788">
                  <c:v>827.91495000000214</c:v>
                </c:pt>
                <c:pt idx="1789">
                  <c:v>1169.0460000000003</c:v>
                </c:pt>
                <c:pt idx="1790">
                  <c:v>173.13100000000077</c:v>
                </c:pt>
                <c:pt idx="1791">
                  <c:v>2707.6574000000001</c:v>
                </c:pt>
                <c:pt idx="1792">
                  <c:v>634.75830000000042</c:v>
                </c:pt>
                <c:pt idx="1793">
                  <c:v>323.73899999999958</c:v>
                </c:pt>
                <c:pt idx="1794">
                  <c:v>1533.076399999999</c:v>
                </c:pt>
                <c:pt idx="1795">
                  <c:v>2266.0869000000002</c:v>
                </c:pt>
                <c:pt idx="1796">
                  <c:v>2542.6505999999995</c:v>
                </c:pt>
                <c:pt idx="1797">
                  <c:v>10760.750049999999</c:v>
                </c:pt>
                <c:pt idx="1798">
                  <c:v>10304.114849999996</c:v>
                </c:pt>
                <c:pt idx="1799">
                  <c:v>2454.558</c:v>
                </c:pt>
                <c:pt idx="1800">
                  <c:v>2439.5114999999996</c:v>
                </c:pt>
                <c:pt idx="1801">
                  <c:v>3581.4862000000012</c:v>
                </c:pt>
                <c:pt idx="1802">
                  <c:v>3632.4410000000007</c:v>
                </c:pt>
                <c:pt idx="1803">
                  <c:v>10416.060000000001</c:v>
                </c:pt>
                <c:pt idx="1804">
                  <c:v>3029.0727999999981</c:v>
                </c:pt>
                <c:pt idx="1805">
                  <c:v>8411.5703999999969</c:v>
                </c:pt>
                <c:pt idx="1806">
                  <c:v>7122.8336000000054</c:v>
                </c:pt>
                <c:pt idx="1807">
                  <c:v>6991.9112000000023</c:v>
                </c:pt>
                <c:pt idx="1808">
                  <c:v>5902.981749999999</c:v>
                </c:pt>
                <c:pt idx="1809">
                  <c:v>1978.8666999999991</c:v>
                </c:pt>
                <c:pt idx="1810">
                  <c:v>1558.6840000000011</c:v>
                </c:pt>
                <c:pt idx="1811">
                  <c:v>1868.8096999999998</c:v>
                </c:pt>
                <c:pt idx="1812">
                  <c:v>475.59994999999981</c:v>
                </c:pt>
                <c:pt idx="1813">
                  <c:v>4869.1265190000013</c:v>
                </c:pt>
                <c:pt idx="1814">
                  <c:v>3778.8945499999995</c:v>
                </c:pt>
                <c:pt idx="1815">
                  <c:v>13640.884400000001</c:v>
                </c:pt>
                <c:pt idx="1816">
                  <c:v>19146.133330000001</c:v>
                </c:pt>
                <c:pt idx="1817">
                  <c:v>2387.35995</c:v>
                </c:pt>
                <c:pt idx="1818">
                  <c:v>1980.8249999999989</c:v>
                </c:pt>
                <c:pt idx="1819">
                  <c:v>1082.3250000000007</c:v>
                </c:pt>
                <c:pt idx="1820">
                  <c:v>1392.2868499999995</c:v>
                </c:pt>
                <c:pt idx="1821">
                  <c:v>612.45930000000226</c:v>
                </c:pt>
                <c:pt idx="1822">
                  <c:v>2030.9779000000008</c:v>
                </c:pt>
                <c:pt idx="1823">
                  <c:v>837.29199999999946</c:v>
                </c:pt>
                <c:pt idx="1824">
                  <c:v>4115.2604999999985</c:v>
                </c:pt>
                <c:pt idx="1825">
                  <c:v>1712.7254999999991</c:v>
                </c:pt>
                <c:pt idx="1826">
                  <c:v>2168.125399999999</c:v>
                </c:pt>
                <c:pt idx="1827">
                  <c:v>5439.9820000000036</c:v>
                </c:pt>
                <c:pt idx="1828">
                  <c:v>5611.2842999999975</c:v>
                </c:pt>
                <c:pt idx="1829">
                  <c:v>12953.387259999998</c:v>
                </c:pt>
                <c:pt idx="1830">
                  <c:v>9355.6198500000028</c:v>
                </c:pt>
                <c:pt idx="1831">
                  <c:v>3308.8380000000025</c:v>
                </c:pt>
                <c:pt idx="1832">
                  <c:v>722.04320000000189</c:v>
                </c:pt>
                <c:pt idx="1833">
                  <c:v>275.34850000000006</c:v>
                </c:pt>
                <c:pt idx="1834">
                  <c:v>2362.6579999999985</c:v>
                </c:pt>
                <c:pt idx="1835">
                  <c:v>5018.7029999999995</c:v>
                </c:pt>
                <c:pt idx="1836">
                  <c:v>502.98500000000058</c:v>
                </c:pt>
                <c:pt idx="1837">
                  <c:v>43.418099999999413</c:v>
                </c:pt>
                <c:pt idx="1838">
                  <c:v>242.06399999999985</c:v>
                </c:pt>
                <c:pt idx="1839">
                  <c:v>1379.0580499999987</c:v>
                </c:pt>
                <c:pt idx="1840">
                  <c:v>6785.9818999999998</c:v>
                </c:pt>
                <c:pt idx="1841">
                  <c:v>6188.7924000000003</c:v>
                </c:pt>
                <c:pt idx="1842">
                  <c:v>434.83320000000094</c:v>
                </c:pt>
                <c:pt idx="1843">
                  <c:v>1103.1398499999996</c:v>
                </c:pt>
                <c:pt idx="1844">
                  <c:v>4915.9900000000016</c:v>
                </c:pt>
                <c:pt idx="1845">
                  <c:v>1648.3999999999996</c:v>
                </c:pt>
                <c:pt idx="1846">
                  <c:v>2403.7439000000013</c:v>
                </c:pt>
                <c:pt idx="1847">
                  <c:v>10731.938000000002</c:v>
                </c:pt>
                <c:pt idx="1848">
                  <c:v>1369.0928500000009</c:v>
                </c:pt>
                <c:pt idx="1849">
                  <c:v>101.89605000000302</c:v>
                </c:pt>
                <c:pt idx="1850">
                  <c:v>160.04774999999972</c:v>
                </c:pt>
                <c:pt idx="1851">
                  <c:v>9749.9493999999977</c:v>
                </c:pt>
                <c:pt idx="1852">
                  <c:v>64.008999999998196</c:v>
                </c:pt>
                <c:pt idx="1853">
                  <c:v>1076.3286000000007</c:v>
                </c:pt>
                <c:pt idx="1854">
                  <c:v>19757.712</c:v>
                </c:pt>
                <c:pt idx="1855">
                  <c:v>1324.9153000000006</c:v>
                </c:pt>
                <c:pt idx="1856">
                  <c:v>3372.8451000000005</c:v>
                </c:pt>
                <c:pt idx="1857">
                  <c:v>546.6054499999982</c:v>
                </c:pt>
                <c:pt idx="1858">
                  <c:v>1165.9909999999993</c:v>
                </c:pt>
                <c:pt idx="1859">
                  <c:v>9631.9625300000007</c:v>
                </c:pt>
                <c:pt idx="1860">
                  <c:v>9069.875</c:v>
                </c:pt>
                <c:pt idx="1861">
                  <c:v>8390.3323000000019</c:v>
                </c:pt>
                <c:pt idx="1862">
                  <c:v>7388.3884800000014</c:v>
                </c:pt>
                <c:pt idx="1863">
                  <c:v>3737.8537500000002</c:v>
                </c:pt>
                <c:pt idx="1864">
                  <c:v>4085.5424999999996</c:v>
                </c:pt>
                <c:pt idx="1865">
                  <c:v>2977.9858000000004</c:v>
                </c:pt>
                <c:pt idx="1866">
                  <c:v>2307.1727499999997</c:v>
                </c:pt>
                <c:pt idx="1867">
                  <c:v>3754.2183000000005</c:v>
                </c:pt>
                <c:pt idx="1868">
                  <c:v>1511.9985000000008</c:v>
                </c:pt>
                <c:pt idx="1869">
                  <c:v>4314.482</c:v>
                </c:pt>
                <c:pt idx="1870">
                  <c:v>2239.1669999999995</c:v>
                </c:pt>
                <c:pt idx="1871">
                  <c:v>2057.0729499999989</c:v>
                </c:pt>
                <c:pt idx="1872">
                  <c:v>3113.4418999999998</c:v>
                </c:pt>
                <c:pt idx="1873">
                  <c:v>1314.3979999999999</c:v>
                </c:pt>
                <c:pt idx="1874">
                  <c:v>12985.644409999994</c:v>
                </c:pt>
                <c:pt idx="1875">
                  <c:v>1655.363800000001</c:v>
                </c:pt>
                <c:pt idx="1876">
                  <c:v>2125.8439999999996</c:v>
                </c:pt>
                <c:pt idx="1877">
                  <c:v>12219.94966</c:v>
                </c:pt>
                <c:pt idx="1878">
                  <c:v>1012.3816000000011</c:v>
                </c:pt>
                <c:pt idx="1879">
                  <c:v>5416.9789999999975</c:v>
                </c:pt>
                <c:pt idx="1880">
                  <c:v>8171.127999999997</c:v>
                </c:pt>
                <c:pt idx="1881">
                  <c:v>620.17589999999973</c:v>
                </c:pt>
                <c:pt idx="1882">
                  <c:v>849.3149999999996</c:v>
                </c:pt>
                <c:pt idx="1883">
                  <c:v>1257.4660000000013</c:v>
                </c:pt>
                <c:pt idx="1884">
                  <c:v>652.03060000000005</c:v>
                </c:pt>
                <c:pt idx="1885">
                  <c:v>3472.2340000000004</c:v>
                </c:pt>
                <c:pt idx="1886">
                  <c:v>5311.7910000000011</c:v>
                </c:pt>
                <c:pt idx="1887">
                  <c:v>1100.9419000000007</c:v>
                </c:pt>
                <c:pt idx="1888">
                  <c:v>10871.179299999996</c:v>
                </c:pt>
                <c:pt idx="1889">
                  <c:v>5536.6654999999992</c:v>
                </c:pt>
                <c:pt idx="1890">
                  <c:v>1574.1338999999998</c:v>
                </c:pt>
                <c:pt idx="1891">
                  <c:v>1098.2392500000005</c:v>
                </c:pt>
                <c:pt idx="1892">
                  <c:v>1524.3185000000012</c:v>
                </c:pt>
                <c:pt idx="1893">
                  <c:v>1531.6105000000002</c:v>
                </c:pt>
                <c:pt idx="1894">
                  <c:v>250.92790000000014</c:v>
                </c:pt>
                <c:pt idx="1895">
                  <c:v>930.35399999999936</c:v>
                </c:pt>
                <c:pt idx="1896">
                  <c:v>1424.8613000000023</c:v>
                </c:pt>
                <c:pt idx="1897">
                  <c:v>3679.3787999999981</c:v>
                </c:pt>
                <c:pt idx="1898">
                  <c:v>478.9984000000004</c:v>
                </c:pt>
                <c:pt idx="1899">
                  <c:v>1840.7690000000002</c:v>
                </c:pt>
                <c:pt idx="1900">
                  <c:v>10490.026000000002</c:v>
                </c:pt>
                <c:pt idx="1901">
                  <c:v>3458.3690000000024</c:v>
                </c:pt>
                <c:pt idx="1902">
                  <c:v>22841.762549999999</c:v>
                </c:pt>
                <c:pt idx="1903">
                  <c:v>1430.2518500000006</c:v>
                </c:pt>
                <c:pt idx="1904">
                  <c:v>2176.5149999999985</c:v>
                </c:pt>
                <c:pt idx="1905">
                  <c:v>2487.2432500000004</c:v>
                </c:pt>
                <c:pt idx="1906">
                  <c:v>15496.15806</c:v>
                </c:pt>
                <c:pt idx="1907">
                  <c:v>6759.7366000000002</c:v>
                </c:pt>
                <c:pt idx="1908">
                  <c:v>2591.198449999998</c:v>
                </c:pt>
                <c:pt idx="1909">
                  <c:v>4887.8779000000004</c:v>
                </c:pt>
                <c:pt idx="1910">
                  <c:v>6591.9318700000003</c:v>
                </c:pt>
                <c:pt idx="1911">
                  <c:v>7561.567250000001</c:v>
                </c:pt>
                <c:pt idx="1912">
                  <c:v>20903.518390000001</c:v>
                </c:pt>
                <c:pt idx="1913">
                  <c:v>72.551000000001295</c:v>
                </c:pt>
                <c:pt idx="1914">
                  <c:v>4536.5647499999977</c:v>
                </c:pt>
                <c:pt idx="1915">
                  <c:v>405.72220000000016</c:v>
                </c:pt>
                <c:pt idx="1916">
                  <c:v>8151.6250999999975</c:v>
                </c:pt>
                <c:pt idx="1917">
                  <c:v>576.29790000000139</c:v>
                </c:pt>
                <c:pt idx="1918">
                  <c:v>287.46800000000076</c:v>
                </c:pt>
                <c:pt idx="1919">
                  <c:v>9666.5317300000006</c:v>
                </c:pt>
                <c:pt idx="1920">
                  <c:v>4026.7843999999968</c:v>
                </c:pt>
                <c:pt idx="1921">
                  <c:v>1199.9187499999998</c:v>
                </c:pt>
                <c:pt idx="1922">
                  <c:v>3385.2599999999993</c:v>
                </c:pt>
                <c:pt idx="1923">
                  <c:v>1185.228000000001</c:v>
                </c:pt>
                <c:pt idx="1924">
                  <c:v>1108.5234999999993</c:v>
                </c:pt>
                <c:pt idx="1925">
                  <c:v>15169.605069999998</c:v>
                </c:pt>
                <c:pt idx="1926">
                  <c:v>3139.6219999999994</c:v>
                </c:pt>
                <c:pt idx="1927">
                  <c:v>731.34769999999844</c:v>
                </c:pt>
                <c:pt idx="1928">
                  <c:v>2412.2819999999992</c:v>
                </c:pt>
                <c:pt idx="1929">
                  <c:v>22379.399810000003</c:v>
                </c:pt>
                <c:pt idx="1930">
                  <c:v>1848.7242999999999</c:v>
                </c:pt>
                <c:pt idx="1931">
                  <c:v>9583.3361999999943</c:v>
                </c:pt>
                <c:pt idx="1932">
                  <c:v>3719.3570500000019</c:v>
                </c:pt>
                <c:pt idx="1933">
                  <c:v>5670.5230000000029</c:v>
                </c:pt>
                <c:pt idx="1934">
                  <c:v>872.1548499999999</c:v>
                </c:pt>
                <c:pt idx="1935">
                  <c:v>7690.3610000000044</c:v>
                </c:pt>
                <c:pt idx="1936">
                  <c:v>1198.3170000000009</c:v>
                </c:pt>
                <c:pt idx="1937">
                  <c:v>2025.493899999999</c:v>
                </c:pt>
                <c:pt idx="1938">
                  <c:v>1550.1800000000003</c:v>
                </c:pt>
                <c:pt idx="1939">
                  <c:v>848.6179000000011</c:v>
                </c:pt>
                <c:pt idx="1940">
                  <c:v>9833.839179999999</c:v>
                </c:pt>
                <c:pt idx="1941">
                  <c:v>478.18799999999919</c:v>
                </c:pt>
                <c:pt idx="1942">
                  <c:v>2683.4291999999987</c:v>
                </c:pt>
                <c:pt idx="1943">
                  <c:v>4222.1243000000004</c:v>
                </c:pt>
                <c:pt idx="1944">
                  <c:v>7639.1688500000018</c:v>
                </c:pt>
                <c:pt idx="1945">
                  <c:v>3046.170900000001</c:v>
                </c:pt>
                <c:pt idx="1946">
                  <c:v>2371.4795000000004</c:v>
                </c:pt>
                <c:pt idx="1947">
                  <c:v>1924.510400000001</c:v>
                </c:pt>
                <c:pt idx="1948">
                  <c:v>2700.9479999999994</c:v>
                </c:pt>
                <c:pt idx="1949">
                  <c:v>6516.545100000003</c:v>
                </c:pt>
                <c:pt idx="1950">
                  <c:v>572.4135999999985</c:v>
                </c:pt>
                <c:pt idx="1951">
                  <c:v>998.18384999999944</c:v>
                </c:pt>
                <c:pt idx="1952">
                  <c:v>4793.6789499999986</c:v>
                </c:pt>
                <c:pt idx="1953">
                  <c:v>1583.1386999999986</c:v>
                </c:pt>
                <c:pt idx="1954">
                  <c:v>238.80600000000049</c:v>
                </c:pt>
                <c:pt idx="1955">
                  <c:v>7990.0260500000004</c:v>
                </c:pt>
                <c:pt idx="1956">
                  <c:v>2031.650000000001</c:v>
                </c:pt>
                <c:pt idx="1957">
                  <c:v>2762.2006999999994</c:v>
                </c:pt>
                <c:pt idx="1958">
                  <c:v>5141.4555999999975</c:v>
                </c:pt>
                <c:pt idx="1959">
                  <c:v>15404.693859999999</c:v>
                </c:pt>
                <c:pt idx="1960">
                  <c:v>901.73385000000053</c:v>
                </c:pt>
                <c:pt idx="1961">
                  <c:v>54.774900000000343</c:v>
                </c:pt>
                <c:pt idx="1962">
                  <c:v>1099.8872000000001</c:v>
                </c:pt>
                <c:pt idx="1963">
                  <c:v>26019.247580000003</c:v>
                </c:pt>
                <c:pt idx="1964">
                  <c:v>1835.884</c:v>
                </c:pt>
                <c:pt idx="1965">
                  <c:v>716.24704999999949</c:v>
                </c:pt>
                <c:pt idx="1966">
                  <c:v>1019.363199999998</c:v>
                </c:pt>
                <c:pt idx="1967">
                  <c:v>1516.5986999999989</c:v>
                </c:pt>
                <c:pt idx="1968">
                  <c:v>6582.4278999999997</c:v>
                </c:pt>
                <c:pt idx="1969">
                  <c:v>13270.006509999999</c:v>
                </c:pt>
                <c:pt idx="1970">
                  <c:v>1162.6420000000001</c:v>
                </c:pt>
                <c:pt idx="1971">
                  <c:v>1271.8931000000002</c:v>
                </c:pt>
                <c:pt idx="1972">
                  <c:v>3408.9599500000004</c:v>
                </c:pt>
                <c:pt idx="1973">
                  <c:v>13069.391900000002</c:v>
                </c:pt>
                <c:pt idx="1974">
                  <c:v>2025.8503000000001</c:v>
                </c:pt>
                <c:pt idx="1975">
                  <c:v>2119.0826999999999</c:v>
                </c:pt>
                <c:pt idx="1976">
                  <c:v>894.84800000000178</c:v>
                </c:pt>
                <c:pt idx="1977">
                  <c:v>1465.5478999999987</c:v>
                </c:pt>
                <c:pt idx="1978">
                  <c:v>1015.9918999999991</c:v>
                </c:pt>
                <c:pt idx="1979">
                  <c:v>9556.7025000000012</c:v>
                </c:pt>
                <c:pt idx="1980">
                  <c:v>6138.2608</c:v>
                </c:pt>
                <c:pt idx="1981">
                  <c:v>2282.6737499999999</c:v>
                </c:pt>
                <c:pt idx="1982">
                  <c:v>1112.6704000000009</c:v>
                </c:pt>
                <c:pt idx="1983">
                  <c:v>2263.8795</c:v>
                </c:pt>
                <c:pt idx="1984">
                  <c:v>2540.2110000000011</c:v>
                </c:pt>
                <c:pt idx="1985">
                  <c:v>19633.33639</c:v>
                </c:pt>
                <c:pt idx="1986">
                  <c:v>3930.2087999999985</c:v>
                </c:pt>
                <c:pt idx="1987">
                  <c:v>2574.2420500000007</c:v>
                </c:pt>
                <c:pt idx="1988">
                  <c:v>0.71899999999732245</c:v>
                </c:pt>
                <c:pt idx="1989">
                  <c:v>1328.0134999999991</c:v>
                </c:pt>
                <c:pt idx="1990">
                  <c:v>8939.3122999999978</c:v>
                </c:pt>
                <c:pt idx="1991">
                  <c:v>3231.4799999999996</c:v>
                </c:pt>
                <c:pt idx="1992">
                  <c:v>19.831749999999374</c:v>
                </c:pt>
                <c:pt idx="1993">
                  <c:v>9615.7196499999955</c:v>
                </c:pt>
                <c:pt idx="1994">
                  <c:v>76.5645999999997</c:v>
                </c:pt>
                <c:pt idx="1995">
                  <c:v>7039.716000000004</c:v>
                </c:pt>
                <c:pt idx="1996">
                  <c:v>1462.8261000000002</c:v>
                </c:pt>
                <c:pt idx="1997">
                  <c:v>2802.6620000000003</c:v>
                </c:pt>
                <c:pt idx="1998">
                  <c:v>1487.8806499999996</c:v>
                </c:pt>
                <c:pt idx="1999">
                  <c:v>3326.347999999999</c:v>
                </c:pt>
                <c:pt idx="2000">
                  <c:v>2284</c:v>
                </c:pt>
                <c:pt idx="2001">
                  <c:v>6740.0701000000045</c:v>
                </c:pt>
                <c:pt idx="2002">
                  <c:v>436.51185000000078</c:v>
                </c:pt>
                <c:pt idx="2003">
                  <c:v>10009.385000000002</c:v>
                </c:pt>
                <c:pt idx="2004">
                  <c:v>6538.6637000000046</c:v>
                </c:pt>
                <c:pt idx="2005">
                  <c:v>3767.858000000002</c:v>
                </c:pt>
                <c:pt idx="2006">
                  <c:v>2590.5919999999992</c:v>
                </c:pt>
                <c:pt idx="2007">
                  <c:v>7322.8439999999973</c:v>
                </c:pt>
                <c:pt idx="2008">
                  <c:v>1164.8839999999991</c:v>
                </c:pt>
                <c:pt idx="2009">
                  <c:v>6842.81495</c:v>
                </c:pt>
                <c:pt idx="2010">
                  <c:v>799.15655000000152</c:v>
                </c:pt>
                <c:pt idx="2011">
                  <c:v>584.94590000000017</c:v>
                </c:pt>
                <c:pt idx="2012">
                  <c:v>267.67639999999938</c:v>
                </c:pt>
                <c:pt idx="2013">
                  <c:v>861.84566999999879</c:v>
                </c:pt>
                <c:pt idx="2014">
                  <c:v>4170.518</c:v>
                </c:pt>
                <c:pt idx="2015">
                  <c:v>6807.1595000000016</c:v>
                </c:pt>
                <c:pt idx="2016">
                  <c:v>3567.9360000000015</c:v>
                </c:pt>
                <c:pt idx="2017">
                  <c:v>2068.8810000000008</c:v>
                </c:pt>
                <c:pt idx="2018">
                  <c:v>3909.4309000000007</c:v>
                </c:pt>
                <c:pt idx="2019">
                  <c:v>1044.240850000001</c:v>
                </c:pt>
                <c:pt idx="2020">
                  <c:v>4865.4080000000013</c:v>
                </c:pt>
                <c:pt idx="2021">
                  <c:v>2734.7317000000021</c:v>
                </c:pt>
                <c:pt idx="2022">
                  <c:v>1443.9516999999996</c:v>
                </c:pt>
                <c:pt idx="2023">
                  <c:v>15291.07936</c:v>
                </c:pt>
                <c:pt idx="2024">
                  <c:v>10835.0353</c:v>
                </c:pt>
                <c:pt idx="2025">
                  <c:v>720.78780000000006</c:v>
                </c:pt>
                <c:pt idx="2026">
                  <c:v>3779.9650000000001</c:v>
                </c:pt>
                <c:pt idx="2027">
                  <c:v>437.11239000000205</c:v>
                </c:pt>
                <c:pt idx="2028">
                  <c:v>1897.1384500000004</c:v>
                </c:pt>
                <c:pt idx="2029">
                  <c:v>1082.0978000000005</c:v>
                </c:pt>
                <c:pt idx="2030">
                  <c:v>7981.5692699999981</c:v>
                </c:pt>
                <c:pt idx="2031">
                  <c:v>566.26939999999922</c:v>
                </c:pt>
                <c:pt idx="2032">
                  <c:v>840.4356000000007</c:v>
                </c:pt>
                <c:pt idx="2033">
                  <c:v>1916.3368999999993</c:v>
                </c:pt>
                <c:pt idx="2034">
                  <c:v>535.55299999999966</c:v>
                </c:pt>
                <c:pt idx="2035">
                  <c:v>1539.5309500000021</c:v>
                </c:pt>
                <c:pt idx="2036">
                  <c:v>4866.0054000000018</c:v>
                </c:pt>
                <c:pt idx="2037">
                  <c:v>4162.6410000000014</c:v>
                </c:pt>
                <c:pt idx="2038">
                  <c:v>2535.6399000000001</c:v>
                </c:pt>
                <c:pt idx="2039">
                  <c:v>3121.6540000000005</c:v>
                </c:pt>
                <c:pt idx="2040">
                  <c:v>2679.4330000000009</c:v>
                </c:pt>
                <c:pt idx="2041">
                  <c:v>9330.2569999999978</c:v>
                </c:pt>
                <c:pt idx="2042">
                  <c:v>5227.4339999999993</c:v>
                </c:pt>
                <c:pt idx="2043">
                  <c:v>1962.0156500000003</c:v>
                </c:pt>
                <c:pt idx="2044">
                  <c:v>14089.32209</c:v>
                </c:pt>
                <c:pt idx="2045">
                  <c:v>1982.3274500000007</c:v>
                </c:pt>
                <c:pt idx="2046">
                  <c:v>6328.4969000000001</c:v>
                </c:pt>
                <c:pt idx="2047">
                  <c:v>11274.817509999999</c:v>
                </c:pt>
                <c:pt idx="2048">
                  <c:v>1661.6282000000001</c:v>
                </c:pt>
                <c:pt idx="2049">
                  <c:v>2716.2437999999975</c:v>
                </c:pt>
                <c:pt idx="2050">
                  <c:v>9341.5057000000015</c:v>
                </c:pt>
                <c:pt idx="2051">
                  <c:v>6919.2891999999993</c:v>
                </c:pt>
                <c:pt idx="2052">
                  <c:v>1615.3780000000006</c:v>
                </c:pt>
                <c:pt idx="2053">
                  <c:v>6780.981749999999</c:v>
                </c:pt>
                <c:pt idx="2054">
                  <c:v>7040.5325499999963</c:v>
                </c:pt>
                <c:pt idx="2055">
                  <c:v>1838.6803</c:v>
                </c:pt>
                <c:pt idx="2056">
                  <c:v>1465.2290999999996</c:v>
                </c:pt>
                <c:pt idx="2057">
                  <c:v>1973.3478000000005</c:v>
                </c:pt>
                <c:pt idx="2058">
                  <c:v>2871.5730000000003</c:v>
                </c:pt>
                <c:pt idx="2059">
                  <c:v>2788.2795999999989</c:v>
                </c:pt>
                <c:pt idx="2060">
                  <c:v>8488.2472999999954</c:v>
                </c:pt>
                <c:pt idx="2061">
                  <c:v>215.57374999999865</c:v>
                </c:pt>
                <c:pt idx="2062">
                  <c:v>3149.5853000000006</c:v>
                </c:pt>
                <c:pt idx="2063">
                  <c:v>8184.3795000000027</c:v>
                </c:pt>
                <c:pt idx="2064">
                  <c:v>2065.2850000000017</c:v>
                </c:pt>
                <c:pt idx="2065">
                  <c:v>1554.7795999999998</c:v>
                </c:pt>
                <c:pt idx="2066">
                  <c:v>3014.761</c:v>
                </c:pt>
                <c:pt idx="2067">
                  <c:v>1286.4939999999995</c:v>
                </c:pt>
                <c:pt idx="2068">
                  <c:v>6354.5639999999985</c:v>
                </c:pt>
                <c:pt idx="2069">
                  <c:v>126.49460000000181</c:v>
                </c:pt>
                <c:pt idx="2070">
                  <c:v>1753.1919999999991</c:v>
                </c:pt>
                <c:pt idx="2071">
                  <c:v>604.3786999999993</c:v>
                </c:pt>
                <c:pt idx="2072">
                  <c:v>20.138249999999971</c:v>
                </c:pt>
                <c:pt idx="2073">
                  <c:v>6595.0846999999985</c:v>
                </c:pt>
                <c:pt idx="2074">
                  <c:v>17865.137969999996</c:v>
                </c:pt>
                <c:pt idx="2075">
                  <c:v>5454.295100000003</c:v>
                </c:pt>
                <c:pt idx="2076">
                  <c:v>564.15380000000005</c:v>
                </c:pt>
                <c:pt idx="2077">
                  <c:v>4066.5990000000011</c:v>
                </c:pt>
                <c:pt idx="2078">
                  <c:v>1613.673850000001</c:v>
                </c:pt>
                <c:pt idx="2079">
                  <c:v>61.980349999999362</c:v>
                </c:pt>
                <c:pt idx="2080">
                  <c:v>2954.357</c:v>
                </c:pt>
                <c:pt idx="2081">
                  <c:v>4747.6035499999998</c:v>
                </c:pt>
                <c:pt idx="2082">
                  <c:v>16714.576360000003</c:v>
                </c:pt>
                <c:pt idx="2083">
                  <c:v>5867.6604999999981</c:v>
                </c:pt>
                <c:pt idx="2084">
                  <c:v>2713.9137500000015</c:v>
                </c:pt>
                <c:pt idx="2085">
                  <c:v>3388.6031000000003</c:v>
                </c:pt>
                <c:pt idx="2086">
                  <c:v>2983.4750999999987</c:v>
                </c:pt>
                <c:pt idx="2087">
                  <c:v>6025.8043500000003</c:v>
                </c:pt>
                <c:pt idx="2088">
                  <c:v>5819.6491000000005</c:v>
                </c:pt>
                <c:pt idx="2089">
                  <c:v>346.01029999999992</c:v>
                </c:pt>
                <c:pt idx="2090">
                  <c:v>1134.0113500000007</c:v>
                </c:pt>
                <c:pt idx="2091">
                  <c:v>2116.4800000000005</c:v>
                </c:pt>
                <c:pt idx="2092">
                  <c:v>6692.4651999999987</c:v>
                </c:pt>
                <c:pt idx="2093">
                  <c:v>51.281700000001365</c:v>
                </c:pt>
                <c:pt idx="2094">
                  <c:v>113.58384999999907</c:v>
                </c:pt>
                <c:pt idx="2095">
                  <c:v>1192.6981999999998</c:v>
                </c:pt>
                <c:pt idx="2096">
                  <c:v>2604.0740000000005</c:v>
                </c:pt>
                <c:pt idx="2097">
                  <c:v>1134.8997999999992</c:v>
                </c:pt>
                <c:pt idx="2098">
                  <c:v>1075.2695500000009</c:v>
                </c:pt>
                <c:pt idx="2099">
                  <c:v>4502.9360999999981</c:v>
                </c:pt>
                <c:pt idx="2100">
                  <c:v>494.63999999999987</c:v>
                </c:pt>
                <c:pt idx="2101">
                  <c:v>1075.9170000000013</c:v>
                </c:pt>
                <c:pt idx="2102">
                  <c:v>1142.2687000000005</c:v>
                </c:pt>
                <c:pt idx="2103">
                  <c:v>1314.1883999999973</c:v>
                </c:pt>
                <c:pt idx="2104">
                  <c:v>2466.2291000000005</c:v>
                </c:pt>
                <c:pt idx="2105">
                  <c:v>1886.6051999999981</c:v>
                </c:pt>
                <c:pt idx="2106">
                  <c:v>4679.6527999999998</c:v>
                </c:pt>
                <c:pt idx="2107">
                  <c:v>2544.751000000002</c:v>
                </c:pt>
                <c:pt idx="2108">
                  <c:v>3403.8999999999996</c:v>
                </c:pt>
                <c:pt idx="2109">
                  <c:v>3388.918999999999</c:v>
                </c:pt>
                <c:pt idx="2110">
                  <c:v>34.357749999997395</c:v>
                </c:pt>
                <c:pt idx="2111">
                  <c:v>8341.9285000000018</c:v>
                </c:pt>
                <c:pt idx="2112">
                  <c:v>1495.5971500000005</c:v>
                </c:pt>
                <c:pt idx="2113">
                  <c:v>10295.342649999999</c:v>
                </c:pt>
                <c:pt idx="2114">
                  <c:v>3693.9943999999996</c:v>
                </c:pt>
                <c:pt idx="2115">
                  <c:v>3766.0073999999986</c:v>
                </c:pt>
                <c:pt idx="2116">
                  <c:v>9970.029599999998</c:v>
                </c:pt>
                <c:pt idx="2117">
                  <c:v>983.625</c:v>
                </c:pt>
                <c:pt idx="2118">
                  <c:v>60.585000000000036</c:v>
                </c:pt>
                <c:pt idx="2119">
                  <c:v>166.91994999999952</c:v>
                </c:pt>
                <c:pt idx="2120">
                  <c:v>47.419999999998254</c:v>
                </c:pt>
                <c:pt idx="2121">
                  <c:v>2622.8321000000014</c:v>
                </c:pt>
                <c:pt idx="2122">
                  <c:v>6225.3413</c:v>
                </c:pt>
                <c:pt idx="2123">
                  <c:v>662.64700000000084</c:v>
                </c:pt>
                <c:pt idx="2124">
                  <c:v>7683.7171000000017</c:v>
                </c:pt>
                <c:pt idx="2125">
                  <c:v>13357.425869999999</c:v>
                </c:pt>
                <c:pt idx="2126">
                  <c:v>769.95794999999907</c:v>
                </c:pt>
                <c:pt idx="2127">
                  <c:v>10489.857499999995</c:v>
                </c:pt>
                <c:pt idx="2128">
                  <c:v>6259.8608500000046</c:v>
                </c:pt>
                <c:pt idx="2129">
                  <c:v>1263.7676000000001</c:v>
                </c:pt>
                <c:pt idx="2130">
                  <c:v>1037.7383000000009</c:v>
                </c:pt>
                <c:pt idx="2131">
                  <c:v>1106.917449999999</c:v>
                </c:pt>
                <c:pt idx="2132">
                  <c:v>5822.9988400000002</c:v>
                </c:pt>
                <c:pt idx="2133">
                  <c:v>1218.9823500000005</c:v>
                </c:pt>
                <c:pt idx="2134">
                  <c:v>3515.6730000000007</c:v>
                </c:pt>
                <c:pt idx="2135">
                  <c:v>2507.4442500000014</c:v>
                </c:pt>
                <c:pt idx="2136">
                  <c:v>10925.305</c:v>
                </c:pt>
                <c:pt idx="2137">
                  <c:v>1264.2062500000004</c:v>
                </c:pt>
                <c:pt idx="2138">
                  <c:v>2846.487149999999</c:v>
                </c:pt>
                <c:pt idx="2139">
                  <c:v>1034.1469000000016</c:v>
                </c:pt>
                <c:pt idx="2140">
                  <c:v>11735.013480000001</c:v>
                </c:pt>
                <c:pt idx="2141">
                  <c:v>309.13835000000017</c:v>
                </c:pt>
                <c:pt idx="2142">
                  <c:v>2085.4989999999989</c:v>
                </c:pt>
                <c:pt idx="2143">
                  <c:v>10427.385899999997</c:v>
                </c:pt>
                <c:pt idx="2144">
                  <c:v>2696.6608999999989</c:v>
                </c:pt>
                <c:pt idx="2145">
                  <c:v>7091.1949000000022</c:v>
                </c:pt>
                <c:pt idx="2146">
                  <c:v>1246.4233999999997</c:v>
                </c:pt>
                <c:pt idx="2147">
                  <c:v>3206.4090000000006</c:v>
                </c:pt>
                <c:pt idx="2148">
                  <c:v>10607.986000000001</c:v>
                </c:pt>
                <c:pt idx="2149">
                  <c:v>733.9019000000003</c:v>
                </c:pt>
                <c:pt idx="2150">
                  <c:v>905.9797499999986</c:v>
                </c:pt>
                <c:pt idx="2151">
                  <c:v>1514.9477499999994</c:v>
                </c:pt>
                <c:pt idx="2152">
                  <c:v>2859.0419999999986</c:v>
                </c:pt>
                <c:pt idx="2153">
                  <c:v>1553.0480000000007</c:v>
                </c:pt>
                <c:pt idx="2154">
                  <c:v>3296.2730000000029</c:v>
                </c:pt>
                <c:pt idx="2155">
                  <c:v>2325.4177499999996</c:v>
                </c:pt>
                <c:pt idx="2156">
                  <c:v>12220.705579999998</c:v>
                </c:pt>
                <c:pt idx="2157">
                  <c:v>420.58600000000115</c:v>
                </c:pt>
                <c:pt idx="2158">
                  <c:v>1350.3900200000007</c:v>
                </c:pt>
                <c:pt idx="2159">
                  <c:v>8837.0713999999971</c:v>
                </c:pt>
                <c:pt idx="2160">
                  <c:v>2700.9030000000002</c:v>
                </c:pt>
                <c:pt idx="2161">
                  <c:v>1715.0648999999994</c:v>
                </c:pt>
                <c:pt idx="2162">
                  <c:v>2126.6589999999978</c:v>
                </c:pt>
                <c:pt idx="2163">
                  <c:v>5290.9071500000009</c:v>
                </c:pt>
                <c:pt idx="2164">
                  <c:v>2515.4865999999993</c:v>
                </c:pt>
                <c:pt idx="2165">
                  <c:v>1538.4074000000001</c:v>
                </c:pt>
                <c:pt idx="2166">
                  <c:v>9774.8419999999969</c:v>
                </c:pt>
                <c:pt idx="2167">
                  <c:v>5032.2761999999993</c:v>
                </c:pt>
                <c:pt idx="2168">
                  <c:v>3710.4880999999987</c:v>
                </c:pt>
                <c:pt idx="2169">
                  <c:v>9676.0580000000009</c:v>
                </c:pt>
                <c:pt idx="2170">
                  <c:v>1492.1908000000003</c:v>
                </c:pt>
                <c:pt idx="2171">
                  <c:v>23.264000000001033</c:v>
                </c:pt>
                <c:pt idx="2172">
                  <c:v>2986.9866499999989</c:v>
                </c:pt>
                <c:pt idx="2173">
                  <c:v>3705.6387999999988</c:v>
                </c:pt>
                <c:pt idx="2174">
                  <c:v>1981.40355</c:v>
                </c:pt>
                <c:pt idx="2175">
                  <c:v>598.86759999999958</c:v>
                </c:pt>
                <c:pt idx="2176">
                  <c:v>6147.4709999999995</c:v>
                </c:pt>
                <c:pt idx="2177">
                  <c:v>973.80500000000052</c:v>
                </c:pt>
                <c:pt idx="2178">
                  <c:v>1105.3586</c:v>
                </c:pt>
                <c:pt idx="2179">
                  <c:v>11691.720000000001</c:v>
                </c:pt>
                <c:pt idx="2180">
                  <c:v>1527.3266000000021</c:v>
                </c:pt>
                <c:pt idx="2181">
                  <c:v>10223.448</c:v>
                </c:pt>
                <c:pt idx="2182">
                  <c:v>5971.048600000001</c:v>
                </c:pt>
                <c:pt idx="2183">
                  <c:v>1114.8111499999995</c:v>
                </c:pt>
                <c:pt idx="2184">
                  <c:v>2164.3310000000019</c:v>
                </c:pt>
                <c:pt idx="2185">
                  <c:v>11027.433849999998</c:v>
                </c:pt>
                <c:pt idx="2186">
                  <c:v>679.89139999999952</c:v>
                </c:pt>
                <c:pt idx="2187">
                  <c:v>2141.3530999999984</c:v>
                </c:pt>
                <c:pt idx="2188">
                  <c:v>1008.5739999999996</c:v>
                </c:pt>
                <c:pt idx="2189">
                  <c:v>8310.2307999999975</c:v>
                </c:pt>
                <c:pt idx="2190">
                  <c:v>1104.7242999999999</c:v>
                </c:pt>
                <c:pt idx="2191">
                  <c:v>3766.4834499999997</c:v>
                </c:pt>
                <c:pt idx="2192">
                  <c:v>16526.87659</c:v>
                </c:pt>
                <c:pt idx="2193">
                  <c:v>2880.7342500000009</c:v>
                </c:pt>
                <c:pt idx="2194">
                  <c:v>1626.3461999999997</c:v>
                </c:pt>
                <c:pt idx="2195">
                  <c:v>80.875800000000254</c:v>
                </c:pt>
                <c:pt idx="2196">
                  <c:v>782.0059999999994</c:v>
                </c:pt>
                <c:pt idx="2197">
                  <c:v>4253.1651999999995</c:v>
                </c:pt>
                <c:pt idx="2198">
                  <c:v>1794.8716999999979</c:v>
                </c:pt>
                <c:pt idx="2199">
                  <c:v>1459.0625499999996</c:v>
                </c:pt>
                <c:pt idx="2200">
                  <c:v>3158.1228999999994</c:v>
                </c:pt>
                <c:pt idx="2201">
                  <c:v>1807.1697999999988</c:v>
                </c:pt>
                <c:pt idx="2202">
                  <c:v>374.49124999999958</c:v>
                </c:pt>
                <c:pt idx="2203">
                  <c:v>2616.7060000000006</c:v>
                </c:pt>
                <c:pt idx="2204">
                  <c:v>9561.2117500000022</c:v>
                </c:pt>
                <c:pt idx="2205">
                  <c:v>22864.641490000002</c:v>
                </c:pt>
                <c:pt idx="2206">
                  <c:v>3394.6160000000018</c:v>
                </c:pt>
                <c:pt idx="2207">
                  <c:v>1734.7159000000001</c:v>
                </c:pt>
                <c:pt idx="2208">
                  <c:v>1443.879899999999</c:v>
                </c:pt>
                <c:pt idx="2209">
                  <c:v>1153.1123000000007</c:v>
                </c:pt>
                <c:pt idx="2210">
                  <c:v>725.18839999999727</c:v>
                </c:pt>
                <c:pt idx="2211">
                  <c:v>903.06324999999924</c:v>
                </c:pt>
                <c:pt idx="2212">
                  <c:v>6764.2703000000038</c:v>
                </c:pt>
                <c:pt idx="2213">
                  <c:v>9937.9777499999982</c:v>
                </c:pt>
                <c:pt idx="2214">
                  <c:v>6737.1916000000056</c:v>
                </c:pt>
                <c:pt idx="2215">
                  <c:v>512.64749999999822</c:v>
                </c:pt>
                <c:pt idx="2216">
                  <c:v>1910.4660000000022</c:v>
                </c:pt>
                <c:pt idx="2217">
                  <c:v>804.40119999999933</c:v>
                </c:pt>
                <c:pt idx="2218">
                  <c:v>1336.2546499999999</c:v>
                </c:pt>
                <c:pt idx="2219">
                  <c:v>2669.7536999999993</c:v>
                </c:pt>
                <c:pt idx="2220">
                  <c:v>3175.248599999999</c:v>
                </c:pt>
                <c:pt idx="2221">
                  <c:v>3611.1690999999992</c:v>
                </c:pt>
                <c:pt idx="2222">
                  <c:v>3428.9069999999992</c:v>
                </c:pt>
                <c:pt idx="2223">
                  <c:v>348.26730000000134</c:v>
                </c:pt>
                <c:pt idx="2224">
                  <c:v>1328.547050000001</c:v>
                </c:pt>
                <c:pt idx="2225">
                  <c:v>1104.3575000000019</c:v>
                </c:pt>
                <c:pt idx="2226">
                  <c:v>2305.17</c:v>
                </c:pt>
                <c:pt idx="2227">
                  <c:v>665.68199999999888</c:v>
                </c:pt>
                <c:pt idx="2228">
                  <c:v>7189.0556000000033</c:v>
                </c:pt>
                <c:pt idx="2229">
                  <c:v>9158.2132999999994</c:v>
                </c:pt>
                <c:pt idx="2230">
                  <c:v>1838.4598499999993</c:v>
                </c:pt>
                <c:pt idx="2231">
                  <c:v>6720.6864999999962</c:v>
                </c:pt>
                <c:pt idx="2232">
                  <c:v>2673.4430000000011</c:v>
                </c:pt>
                <c:pt idx="2233">
                  <c:v>7906.5924000000005</c:v>
                </c:pt>
                <c:pt idx="2234">
                  <c:v>230.31600000000071</c:v>
                </c:pt>
                <c:pt idx="2235">
                  <c:v>2534.7082499999997</c:v>
                </c:pt>
                <c:pt idx="2236">
                  <c:v>5443.3356000000022</c:v>
                </c:pt>
                <c:pt idx="2237">
                  <c:v>419.08599999999933</c:v>
                </c:pt>
                <c:pt idx="2238">
                  <c:v>6482.3541000000041</c:v>
                </c:pt>
                <c:pt idx="2239">
                  <c:v>1916.9944999999989</c:v>
                </c:pt>
                <c:pt idx="2240">
                  <c:v>8663.1793499999985</c:v>
                </c:pt>
                <c:pt idx="2241">
                  <c:v>1231.2579999999989</c:v>
                </c:pt>
                <c:pt idx="2242">
                  <c:v>5580.8227000000043</c:v>
                </c:pt>
                <c:pt idx="2243">
                  <c:v>10840.346899999999</c:v>
                </c:pt>
                <c:pt idx="2244">
                  <c:v>13001.826790000003</c:v>
                </c:pt>
                <c:pt idx="2245">
                  <c:v>1233.5760000000009</c:v>
                </c:pt>
                <c:pt idx="2246">
                  <c:v>9055.3389999999999</c:v>
                </c:pt>
                <c:pt idx="2247">
                  <c:v>108.17800000000079</c:v>
                </c:pt>
                <c:pt idx="2248">
                  <c:v>1103.0270500000006</c:v>
                </c:pt>
                <c:pt idx="2249">
                  <c:v>1248.7343499999997</c:v>
                </c:pt>
                <c:pt idx="2250">
                  <c:v>1026.6990000000005</c:v>
                </c:pt>
                <c:pt idx="2251">
                  <c:v>1766.5469999999996</c:v>
                </c:pt>
                <c:pt idx="2252">
                  <c:v>3840.2006999999994</c:v>
                </c:pt>
                <c:pt idx="2253">
                  <c:v>5474.8040000000019</c:v>
                </c:pt>
                <c:pt idx="2254">
                  <c:v>1279.6653499999975</c:v>
                </c:pt>
                <c:pt idx="2255">
                  <c:v>1641.7059999999992</c:v>
                </c:pt>
                <c:pt idx="2256">
                  <c:v>4452.0160000000033</c:v>
                </c:pt>
                <c:pt idx="2257">
                  <c:v>1227.0144</c:v>
                </c:pt>
                <c:pt idx="2258">
                  <c:v>1349.1797999999999</c:v>
                </c:pt>
                <c:pt idx="2259">
                  <c:v>2355.1360000000004</c:v>
                </c:pt>
                <c:pt idx="2260">
                  <c:v>1994.5424999999977</c:v>
                </c:pt>
                <c:pt idx="2261">
                  <c:v>731.22860000000037</c:v>
                </c:pt>
                <c:pt idx="2262">
                  <c:v>16319.158299999999</c:v>
                </c:pt>
                <c:pt idx="2263">
                  <c:v>1005.6801999999989</c:v>
                </c:pt>
                <c:pt idx="2264">
                  <c:v>2000.9010000000007</c:v>
                </c:pt>
                <c:pt idx="2265">
                  <c:v>1155.4980000000005</c:v>
                </c:pt>
                <c:pt idx="2266">
                  <c:v>1797.5419999999999</c:v>
                </c:pt>
                <c:pt idx="2267">
                  <c:v>395.9097999999999</c:v>
                </c:pt>
                <c:pt idx="2268">
                  <c:v>1542.6629499999995</c:v>
                </c:pt>
                <c:pt idx="2269">
                  <c:v>8861.3015000000014</c:v>
                </c:pt>
                <c:pt idx="2270">
                  <c:v>1383.1421500000006</c:v>
                </c:pt>
                <c:pt idx="2271">
                  <c:v>10239.983899999999</c:v>
                </c:pt>
                <c:pt idx="2272">
                  <c:v>9213.9872500000019</c:v>
                </c:pt>
                <c:pt idx="2273">
                  <c:v>2098.6545999999989</c:v>
                </c:pt>
                <c:pt idx="2274">
                  <c:v>5019.8029999999999</c:v>
                </c:pt>
                <c:pt idx="2275">
                  <c:v>1973.8299000000006</c:v>
                </c:pt>
                <c:pt idx="2276">
                  <c:v>8259.859550000001</c:v>
                </c:pt>
                <c:pt idx="2277">
                  <c:v>177.78280000000177</c:v>
                </c:pt>
                <c:pt idx="2278">
                  <c:v>263.24094999999943</c:v>
                </c:pt>
                <c:pt idx="2279">
                  <c:v>7254.4147999999986</c:v>
                </c:pt>
                <c:pt idx="2280">
                  <c:v>1182.9573</c:v>
                </c:pt>
                <c:pt idx="2281">
                  <c:v>5113.7569999999996</c:v>
                </c:pt>
                <c:pt idx="2282">
                  <c:v>10240.06135</c:v>
                </c:pt>
                <c:pt idx="2283">
                  <c:v>631.38835000000017</c:v>
                </c:pt>
                <c:pt idx="2284">
                  <c:v>4270.8017999999993</c:v>
                </c:pt>
                <c:pt idx="2285">
                  <c:v>1472.6635500000002</c:v>
                </c:pt>
                <c:pt idx="2286">
                  <c:v>293.68354999999974</c:v>
                </c:pt>
                <c:pt idx="2287">
                  <c:v>7750.9504000000015</c:v>
                </c:pt>
                <c:pt idx="2288">
                  <c:v>730.81605000000127</c:v>
                </c:pt>
                <c:pt idx="2289">
                  <c:v>4727.8625000000011</c:v>
                </c:pt>
                <c:pt idx="2290">
                  <c:v>2506.6230000000014</c:v>
                </c:pt>
                <c:pt idx="2291">
                  <c:v>16.310649999999441</c:v>
                </c:pt>
                <c:pt idx="2292">
                  <c:v>996.5265500000005</c:v>
                </c:pt>
                <c:pt idx="2293">
                  <c:v>2525.4762000000019</c:v>
                </c:pt>
                <c:pt idx="2294">
                  <c:v>2217.9869999999974</c:v>
                </c:pt>
                <c:pt idx="2295">
                  <c:v>11116.655999999999</c:v>
                </c:pt>
                <c:pt idx="2296">
                  <c:v>583.04329999999982</c:v>
                </c:pt>
                <c:pt idx="2297">
                  <c:v>6519.0521000000008</c:v>
                </c:pt>
                <c:pt idx="2298">
                  <c:v>2103.9701499999992</c:v>
                </c:pt>
                <c:pt idx="2299">
                  <c:v>1026.8670000000002</c:v>
                </c:pt>
                <c:pt idx="2300">
                  <c:v>345.90084999999908</c:v>
                </c:pt>
                <c:pt idx="2301">
                  <c:v>3032.0456999999997</c:v>
                </c:pt>
                <c:pt idx="2302">
                  <c:v>10391.170549999999</c:v>
                </c:pt>
                <c:pt idx="2303">
                  <c:v>3628.1516199999969</c:v>
                </c:pt>
                <c:pt idx="2304">
                  <c:v>221.60300000000097</c:v>
                </c:pt>
                <c:pt idx="2305">
                  <c:v>3170.4272999999994</c:v>
                </c:pt>
                <c:pt idx="2306">
                  <c:v>924.51199999999881</c:v>
                </c:pt>
                <c:pt idx="2307">
                  <c:v>1614.4539999999997</c:v>
                </c:pt>
                <c:pt idx="2308">
                  <c:v>2704.0680000000002</c:v>
                </c:pt>
                <c:pt idx="2309">
                  <c:v>4336.0804499999995</c:v>
                </c:pt>
                <c:pt idx="2310">
                  <c:v>807.68900000000031</c:v>
                </c:pt>
                <c:pt idx="2311">
                  <c:v>13695.570639999998</c:v>
                </c:pt>
                <c:pt idx="2312">
                  <c:v>1993.6410000000001</c:v>
                </c:pt>
                <c:pt idx="2313">
                  <c:v>2321.4639999999981</c:v>
                </c:pt>
                <c:pt idx="2314">
                  <c:v>3459.8487999999998</c:v>
                </c:pt>
                <c:pt idx="2315">
                  <c:v>3675.9992999999995</c:v>
                </c:pt>
                <c:pt idx="2316">
                  <c:v>6995.2058999999999</c:v>
                </c:pt>
                <c:pt idx="2317">
                  <c:v>2678.9120000000012</c:v>
                </c:pt>
                <c:pt idx="2318">
                  <c:v>1455.1439999999984</c:v>
                </c:pt>
                <c:pt idx="2319">
                  <c:v>3990.0239999999994</c:v>
                </c:pt>
                <c:pt idx="2320">
                  <c:v>3890.9413999999997</c:v>
                </c:pt>
                <c:pt idx="2321">
                  <c:v>295.28200000000106</c:v>
                </c:pt>
                <c:pt idx="2322">
                  <c:v>22759.673119999999</c:v>
                </c:pt>
                <c:pt idx="2323">
                  <c:v>2622.2762499999981</c:v>
                </c:pt>
                <c:pt idx="2324">
                  <c:v>777.78860000000077</c:v>
                </c:pt>
                <c:pt idx="2325">
                  <c:v>2107.1854000000003</c:v>
                </c:pt>
                <c:pt idx="2326">
                  <c:v>519.38970000000018</c:v>
                </c:pt>
                <c:pt idx="2327">
                  <c:v>6436.2567000000017</c:v>
                </c:pt>
                <c:pt idx="2328">
                  <c:v>3664.5795500000004</c:v>
                </c:pt>
                <c:pt idx="2329">
                  <c:v>954.24869999999987</c:v>
                </c:pt>
                <c:pt idx="2330">
                  <c:v>4187.2638999999981</c:v>
                </c:pt>
                <c:pt idx="2331">
                  <c:v>2661.3960000000006</c:v>
                </c:pt>
                <c:pt idx="2332">
                  <c:v>3558.5319999999983</c:v>
                </c:pt>
                <c:pt idx="2333">
                  <c:v>6156.7810000000027</c:v>
                </c:pt>
                <c:pt idx="2334">
                  <c:v>2946.2636499999999</c:v>
                </c:pt>
                <c:pt idx="2335">
                  <c:v>8457.2560000000012</c:v>
                </c:pt>
                <c:pt idx="2336">
                  <c:v>2372.9609499999988</c:v>
                </c:pt>
                <c:pt idx="2337">
                  <c:v>8249.6160000000018</c:v>
                </c:pt>
                <c:pt idx="2338">
                  <c:v>791.25015000000076</c:v>
                </c:pt>
                <c:pt idx="2339">
                  <c:v>5543.6720000000059</c:v>
                </c:pt>
                <c:pt idx="2340">
                  <c:v>10126.178049999999</c:v>
                </c:pt>
                <c:pt idx="2341">
                  <c:v>5148.7057000000004</c:v>
                </c:pt>
                <c:pt idx="2342">
                  <c:v>5774.5339999999997</c:v>
                </c:pt>
                <c:pt idx="2343">
                  <c:v>9343.8512200000005</c:v>
                </c:pt>
                <c:pt idx="2344">
                  <c:v>6357.2422000000006</c:v>
                </c:pt>
                <c:pt idx="2345">
                  <c:v>15929.605610000001</c:v>
                </c:pt>
                <c:pt idx="2346">
                  <c:v>3233.0094500000009</c:v>
                </c:pt>
                <c:pt idx="2347">
                  <c:v>927.69399999999905</c:v>
                </c:pt>
                <c:pt idx="2348">
                  <c:v>1482.6890000000021</c:v>
                </c:pt>
                <c:pt idx="2349">
                  <c:v>1171.3221500000018</c:v>
                </c:pt>
                <c:pt idx="2350">
                  <c:v>12864.83707</c:v>
                </c:pt>
                <c:pt idx="2351">
                  <c:v>1457.9579999999996</c:v>
                </c:pt>
                <c:pt idx="2352">
                  <c:v>9614.8778499999935</c:v>
                </c:pt>
                <c:pt idx="2353">
                  <c:v>471.80695000000014</c:v>
                </c:pt>
                <c:pt idx="2354">
                  <c:v>1113.8986500000001</c:v>
                </c:pt>
                <c:pt idx="2355">
                  <c:v>886.43860000000132</c:v>
                </c:pt>
                <c:pt idx="2356">
                  <c:v>293.40920000000006</c:v>
                </c:pt>
                <c:pt idx="2357">
                  <c:v>147.4351999999999</c:v>
                </c:pt>
                <c:pt idx="2358">
                  <c:v>1817.2189500000004</c:v>
                </c:pt>
                <c:pt idx="2359">
                  <c:v>4479.0320000000002</c:v>
                </c:pt>
                <c:pt idx="2360">
                  <c:v>4144.2166000000007</c:v>
                </c:pt>
                <c:pt idx="2361">
                  <c:v>11168.860849999999</c:v>
                </c:pt>
                <c:pt idx="2362">
                  <c:v>5817.5025000000005</c:v>
                </c:pt>
                <c:pt idx="2363">
                  <c:v>1613.8364999999985</c:v>
                </c:pt>
                <c:pt idx="2364">
                  <c:v>3093.7368499999993</c:v>
                </c:pt>
                <c:pt idx="2365">
                  <c:v>2450.6916000000001</c:v>
                </c:pt>
                <c:pt idx="2366">
                  <c:v>14914.234429999999</c:v>
                </c:pt>
                <c:pt idx="2367">
                  <c:v>334.9767499999989</c:v>
                </c:pt>
                <c:pt idx="2368">
                  <c:v>9558.9939999999988</c:v>
                </c:pt>
                <c:pt idx="2369">
                  <c:v>11573.450140000003</c:v>
                </c:pt>
                <c:pt idx="2370">
                  <c:v>1648.2825500000017</c:v>
                </c:pt>
                <c:pt idx="2371">
                  <c:v>500.496000000001</c:v>
                </c:pt>
                <c:pt idx="2372">
                  <c:v>798.78044999999838</c:v>
                </c:pt>
                <c:pt idx="2373">
                  <c:v>19382.880949999999</c:v>
                </c:pt>
                <c:pt idx="2374">
                  <c:v>3783.1022499999999</c:v>
                </c:pt>
                <c:pt idx="2375">
                  <c:v>10705.309599999999</c:v>
                </c:pt>
                <c:pt idx="2376">
                  <c:v>1770.2039999999997</c:v>
                </c:pt>
                <c:pt idx="2377">
                  <c:v>63.089050000001407</c:v>
                </c:pt>
                <c:pt idx="2378">
                  <c:v>1360.7180000000008</c:v>
                </c:pt>
                <c:pt idx="2379">
                  <c:v>1858.7780999999995</c:v>
                </c:pt>
                <c:pt idx="2380">
                  <c:v>9484.0213499999991</c:v>
                </c:pt>
                <c:pt idx="2381">
                  <c:v>1938.4247500000001</c:v>
                </c:pt>
                <c:pt idx="2382">
                  <c:v>1996.3200000000006</c:v>
                </c:pt>
                <c:pt idx="2383">
                  <c:v>2582.5784999999978</c:v>
                </c:pt>
                <c:pt idx="2384">
                  <c:v>1994.1256999999996</c:v>
                </c:pt>
                <c:pt idx="2385">
                  <c:v>1127.9645499999997</c:v>
                </c:pt>
                <c:pt idx="2386">
                  <c:v>10233.753699999997</c:v>
                </c:pt>
                <c:pt idx="2387">
                  <c:v>5407.4170000000013</c:v>
                </c:pt>
                <c:pt idx="2388">
                  <c:v>985.17600000000016</c:v>
                </c:pt>
                <c:pt idx="2389">
                  <c:v>10891.780260000001</c:v>
                </c:pt>
                <c:pt idx="2390">
                  <c:v>1783.2073</c:v>
                </c:pt>
                <c:pt idx="2391">
                  <c:v>1660.8369000000002</c:v>
                </c:pt>
                <c:pt idx="2392">
                  <c:v>629.39180000000124</c:v>
                </c:pt>
                <c:pt idx="2393">
                  <c:v>8697.3284499999972</c:v>
                </c:pt>
                <c:pt idx="2394">
                  <c:v>20278.47983</c:v>
                </c:pt>
                <c:pt idx="2395">
                  <c:v>579.23319999999876</c:v>
                </c:pt>
                <c:pt idx="2396">
                  <c:v>43.57799999999952</c:v>
                </c:pt>
                <c:pt idx="2397">
                  <c:v>11296.814899999998</c:v>
                </c:pt>
                <c:pt idx="2398">
                  <c:v>21721.225559999999</c:v>
                </c:pt>
                <c:pt idx="2399">
                  <c:v>2414.9069999999992</c:v>
                </c:pt>
                <c:pt idx="2400">
                  <c:v>1751.3260000000009</c:v>
                </c:pt>
                <c:pt idx="2401">
                  <c:v>230.36319999999796</c:v>
                </c:pt>
                <c:pt idx="2402">
                  <c:v>1414.5368499999995</c:v>
                </c:pt>
                <c:pt idx="2403">
                  <c:v>2099.4680000000003</c:v>
                </c:pt>
                <c:pt idx="2404">
                  <c:v>1328.2004500000003</c:v>
                </c:pt>
                <c:pt idx="2405">
                  <c:v>21696.056919999999</c:v>
                </c:pt>
                <c:pt idx="2406">
                  <c:v>4618.4069999999992</c:v>
                </c:pt>
                <c:pt idx="2407">
                  <c:v>7569.3794000000053</c:v>
                </c:pt>
                <c:pt idx="2408">
                  <c:v>6152.4166000000041</c:v>
                </c:pt>
                <c:pt idx="2409">
                  <c:v>1074.3304000000003</c:v>
                </c:pt>
                <c:pt idx="2410">
                  <c:v>6401.4245999999985</c:v>
                </c:pt>
                <c:pt idx="2411">
                  <c:v>2899.875</c:v>
                </c:pt>
                <c:pt idx="2412">
                  <c:v>9248.2758999999969</c:v>
                </c:pt>
                <c:pt idx="2413">
                  <c:v>21099.182990000001</c:v>
                </c:pt>
                <c:pt idx="2414">
                  <c:v>2662.1100000000006</c:v>
                </c:pt>
                <c:pt idx="2415">
                  <c:v>3208.0842999999995</c:v>
                </c:pt>
                <c:pt idx="2416">
                  <c:v>10258.664649999999</c:v>
                </c:pt>
                <c:pt idx="2417">
                  <c:v>6571.9789999999994</c:v>
                </c:pt>
                <c:pt idx="2418">
                  <c:v>1033.1759000000002</c:v>
                </c:pt>
                <c:pt idx="2419">
                  <c:v>10304.243949999998</c:v>
                </c:pt>
                <c:pt idx="2420">
                  <c:v>3479.6364000000012</c:v>
                </c:pt>
                <c:pt idx="2421">
                  <c:v>2256.7079999999987</c:v>
                </c:pt>
                <c:pt idx="2422">
                  <c:v>7576.5679000000018</c:v>
                </c:pt>
                <c:pt idx="2423">
                  <c:v>5920.5431499999977</c:v>
                </c:pt>
                <c:pt idx="2424">
                  <c:v>1148.5323999999996</c:v>
                </c:pt>
                <c:pt idx="2425">
                  <c:v>20371.639340000002</c:v>
                </c:pt>
                <c:pt idx="2426">
                  <c:v>10218.400750000001</c:v>
                </c:pt>
                <c:pt idx="2427">
                  <c:v>1141.0934499999996</c:v>
                </c:pt>
                <c:pt idx="2428">
                  <c:v>6070.4984500000064</c:v>
                </c:pt>
                <c:pt idx="2429">
                  <c:v>830.07200000000057</c:v>
                </c:pt>
                <c:pt idx="2430">
                  <c:v>2510.4943500000008</c:v>
                </c:pt>
                <c:pt idx="2431">
                  <c:v>9605.0939999999973</c:v>
                </c:pt>
                <c:pt idx="2432">
                  <c:v>317.79339999999956</c:v>
                </c:pt>
                <c:pt idx="2433">
                  <c:v>9769.5966000000044</c:v>
                </c:pt>
                <c:pt idx="2434">
                  <c:v>1399.3955499999997</c:v>
                </c:pt>
                <c:pt idx="2435">
                  <c:v>4763.2760000000053</c:v>
                </c:pt>
                <c:pt idx="2436">
                  <c:v>3571.4186499999996</c:v>
                </c:pt>
                <c:pt idx="2437">
                  <c:v>912.70969999999943</c:v>
                </c:pt>
                <c:pt idx="2438">
                  <c:v>1382.2598999999991</c:v>
                </c:pt>
                <c:pt idx="2439">
                  <c:v>8796.0269999999946</c:v>
                </c:pt>
                <c:pt idx="2440">
                  <c:v>967.01090000000022</c:v>
                </c:pt>
                <c:pt idx="2441">
                  <c:v>946.30635000000075</c:v>
                </c:pt>
                <c:pt idx="2442">
                  <c:v>1845.1650000000009</c:v>
                </c:pt>
                <c:pt idx="2443">
                  <c:v>7682.8175700000011</c:v>
                </c:pt>
                <c:pt idx="2444">
                  <c:v>4735.0107000000007</c:v>
                </c:pt>
                <c:pt idx="2445">
                  <c:v>3056.5845999999992</c:v>
                </c:pt>
                <c:pt idx="2446">
                  <c:v>2907.9782999999989</c:v>
                </c:pt>
                <c:pt idx="2447">
                  <c:v>595.03520000000026</c:v>
                </c:pt>
                <c:pt idx="2448">
                  <c:v>8237.5648000000074</c:v>
                </c:pt>
                <c:pt idx="2449">
                  <c:v>379.43184999999903</c:v>
                </c:pt>
                <c:pt idx="2450">
                  <c:v>1521.1949999999997</c:v>
                </c:pt>
                <c:pt idx="2451">
                  <c:v>407.41700000000037</c:v>
                </c:pt>
                <c:pt idx="2452">
                  <c:v>3753.9606999999996</c:v>
                </c:pt>
                <c:pt idx="2453">
                  <c:v>6318.2046500000015</c:v>
                </c:pt>
                <c:pt idx="2454">
                  <c:v>2603.7011999999995</c:v>
                </c:pt>
                <c:pt idx="2455">
                  <c:v>1676.9989999999998</c:v>
                </c:pt>
                <c:pt idx="2456">
                  <c:v>6088.5728999999992</c:v>
                </c:pt>
                <c:pt idx="2457">
                  <c:v>815.0283500000005</c:v>
                </c:pt>
                <c:pt idx="2458">
                  <c:v>1970.1626499999998</c:v>
                </c:pt>
                <c:pt idx="2459">
                  <c:v>430.08359999999993</c:v>
                </c:pt>
                <c:pt idx="2460">
                  <c:v>3267.3239499999981</c:v>
                </c:pt>
                <c:pt idx="2461">
                  <c:v>1640.8497000000007</c:v>
                </c:pt>
                <c:pt idx="2462">
                  <c:v>2277.1530000000002</c:v>
                </c:pt>
                <c:pt idx="2463">
                  <c:v>152.3458999999998</c:v>
                </c:pt>
                <c:pt idx="2464">
                  <c:v>4890.5636000000013</c:v>
                </c:pt>
                <c:pt idx="2465">
                  <c:v>316.85879999999815</c:v>
                </c:pt>
                <c:pt idx="2466">
                  <c:v>11726.322980000001</c:v>
                </c:pt>
                <c:pt idx="2467">
                  <c:v>1203.4490500000011</c:v>
                </c:pt>
                <c:pt idx="2468">
                  <c:v>1100.3434999999999</c:v>
                </c:pt>
                <c:pt idx="2469">
                  <c:v>2721.2429999999999</c:v>
                </c:pt>
                <c:pt idx="2470">
                  <c:v>784.09515000000101</c:v>
                </c:pt>
                <c:pt idx="2471">
                  <c:v>9438.7260000000024</c:v>
                </c:pt>
                <c:pt idx="2472">
                  <c:v>1158.1142500000024</c:v>
                </c:pt>
                <c:pt idx="2473">
                  <c:v>1915.7031999999999</c:v>
                </c:pt>
                <c:pt idx="2474">
                  <c:v>7266.7942000000003</c:v>
                </c:pt>
                <c:pt idx="2475">
                  <c:v>502.53499999999622</c:v>
                </c:pt>
                <c:pt idx="2476">
                  <c:v>5583.1473000000042</c:v>
                </c:pt>
                <c:pt idx="2477">
                  <c:v>933.84790000000066</c:v>
                </c:pt>
                <c:pt idx="2478">
                  <c:v>1254.3340000000012</c:v>
                </c:pt>
                <c:pt idx="2479">
                  <c:v>6074.1700000000055</c:v>
                </c:pt>
                <c:pt idx="2480">
                  <c:v>832.94100000000071</c:v>
                </c:pt>
                <c:pt idx="2481">
                  <c:v>1427.0014999999994</c:v>
                </c:pt>
                <c:pt idx="2482">
                  <c:v>7897.4182000000001</c:v>
                </c:pt>
                <c:pt idx="2483">
                  <c:v>3245.6231000000016</c:v>
                </c:pt>
                <c:pt idx="2484">
                  <c:v>11275.213659999998</c:v>
                </c:pt>
                <c:pt idx="2485">
                  <c:v>2536.6087000000002</c:v>
                </c:pt>
                <c:pt idx="2486">
                  <c:v>10382.842850000001</c:v>
                </c:pt>
                <c:pt idx="2487">
                  <c:v>67.71100000000115</c:v>
                </c:pt>
                <c:pt idx="2488">
                  <c:v>4865.2691999999979</c:v>
                </c:pt>
                <c:pt idx="2489">
                  <c:v>3576.0283999999992</c:v>
                </c:pt>
                <c:pt idx="2490">
                  <c:v>12859.848650000002</c:v>
                </c:pt>
                <c:pt idx="2491">
                  <c:v>2061.6432000000004</c:v>
                </c:pt>
                <c:pt idx="2492">
                  <c:v>1711.6747500000001</c:v>
                </c:pt>
                <c:pt idx="2493">
                  <c:v>688.09139999999934</c:v>
                </c:pt>
                <c:pt idx="2494">
                  <c:v>1877.0219999999986</c:v>
                </c:pt>
                <c:pt idx="2495">
                  <c:v>1916.9444999999987</c:v>
                </c:pt>
                <c:pt idx="2496">
                  <c:v>1217.8509999999987</c:v>
                </c:pt>
                <c:pt idx="2497">
                  <c:v>7497.2163000000073</c:v>
                </c:pt>
                <c:pt idx="2498">
                  <c:v>8954.4035000000003</c:v>
                </c:pt>
                <c:pt idx="2499">
                  <c:v>1160.4685499999996</c:v>
                </c:pt>
                <c:pt idx="2500">
                  <c:v>97.535699999999906</c:v>
                </c:pt>
                <c:pt idx="2501">
                  <c:v>2296.1971000000012</c:v>
                </c:pt>
                <c:pt idx="2502">
                  <c:v>678.00979999999981</c:v>
                </c:pt>
                <c:pt idx="2503">
                  <c:v>6604.8571000000011</c:v>
                </c:pt>
                <c:pt idx="2504">
                  <c:v>5943.5645000000004</c:v>
                </c:pt>
                <c:pt idx="2505">
                  <c:v>3004.6715000000004</c:v>
                </c:pt>
                <c:pt idx="2506">
                  <c:v>5763.5250000000051</c:v>
                </c:pt>
                <c:pt idx="2507">
                  <c:v>4141.9791000000005</c:v>
                </c:pt>
                <c:pt idx="2508">
                  <c:v>8810.0252000000037</c:v>
                </c:pt>
                <c:pt idx="2509">
                  <c:v>13119.138509999997</c:v>
                </c:pt>
                <c:pt idx="2510">
                  <c:v>8971.3745000000054</c:v>
                </c:pt>
                <c:pt idx="2511">
                  <c:v>1444.7666000000008</c:v>
                </c:pt>
                <c:pt idx="2512">
                  <c:v>2027.5220000000008</c:v>
                </c:pt>
                <c:pt idx="2513">
                  <c:v>3092.3167999999978</c:v>
                </c:pt>
                <c:pt idx="2514">
                  <c:v>6639.5983699999997</c:v>
                </c:pt>
                <c:pt idx="2515">
                  <c:v>2301.8649999999998</c:v>
                </c:pt>
                <c:pt idx="2516">
                  <c:v>2349.1948999999986</c:v>
                </c:pt>
                <c:pt idx="2517">
                  <c:v>6291.25</c:v>
                </c:pt>
                <c:pt idx="2518">
                  <c:v>4721.7747399999989</c:v>
                </c:pt>
                <c:pt idx="2519">
                  <c:v>2120.8759499999996</c:v>
                </c:pt>
                <c:pt idx="2520">
                  <c:v>13187.429329999999</c:v>
                </c:pt>
                <c:pt idx="2521">
                  <c:v>688.79439999999704</c:v>
                </c:pt>
                <c:pt idx="2522">
                  <c:v>252.79200000000128</c:v>
                </c:pt>
                <c:pt idx="2523">
                  <c:v>811.80310000000009</c:v>
                </c:pt>
                <c:pt idx="2524">
                  <c:v>2962.9605000000006</c:v>
                </c:pt>
                <c:pt idx="2525">
                  <c:v>9190.3732799999998</c:v>
                </c:pt>
                <c:pt idx="2526">
                  <c:v>4132.3941000000013</c:v>
                </c:pt>
                <c:pt idx="2527">
                  <c:v>1510.4950000000008</c:v>
                </c:pt>
                <c:pt idx="2528">
                  <c:v>17218.426579999999</c:v>
                </c:pt>
                <c:pt idx="2529">
                  <c:v>2529.3712000000014</c:v>
                </c:pt>
                <c:pt idx="2530">
                  <c:v>2066.4589999999989</c:v>
                </c:pt>
                <c:pt idx="2531">
                  <c:v>1072.1812499999996</c:v>
                </c:pt>
                <c:pt idx="2532">
                  <c:v>14193.703390000002</c:v>
                </c:pt>
                <c:pt idx="2533">
                  <c:v>1566.5996000000005</c:v>
                </c:pt>
                <c:pt idx="2534">
                  <c:v>1162.369999999999</c:v>
                </c:pt>
                <c:pt idx="2535">
                  <c:v>4210.1610000000001</c:v>
                </c:pt>
                <c:pt idx="2536">
                  <c:v>605.43514999999888</c:v>
                </c:pt>
                <c:pt idx="2537">
                  <c:v>2827.8803999999982</c:v>
                </c:pt>
                <c:pt idx="2538">
                  <c:v>7010.754200000003</c:v>
                </c:pt>
                <c:pt idx="2539">
                  <c:v>3284.3834499999984</c:v>
                </c:pt>
                <c:pt idx="2540">
                  <c:v>1194.1760999999988</c:v>
                </c:pt>
                <c:pt idx="2541">
                  <c:v>2309.7779499999997</c:v>
                </c:pt>
                <c:pt idx="2542">
                  <c:v>8160.8486000000012</c:v>
                </c:pt>
                <c:pt idx="2543">
                  <c:v>12541.170250000001</c:v>
                </c:pt>
                <c:pt idx="2544">
                  <c:v>954.7916999999984</c:v>
                </c:pt>
                <c:pt idx="2545">
                  <c:v>5793.6910000000007</c:v>
                </c:pt>
                <c:pt idx="2546">
                  <c:v>2870.2784000000001</c:v>
                </c:pt>
                <c:pt idx="2547">
                  <c:v>5496.3939000000018</c:v>
                </c:pt>
                <c:pt idx="2548">
                  <c:v>10402.355320000002</c:v>
                </c:pt>
                <c:pt idx="2549">
                  <c:v>41.691550000000007</c:v>
                </c:pt>
                <c:pt idx="2550">
                  <c:v>977.18229999999949</c:v>
                </c:pt>
                <c:pt idx="2551">
                  <c:v>673.06874999999854</c:v>
                </c:pt>
                <c:pt idx="2552">
                  <c:v>5032.7360999999983</c:v>
                </c:pt>
                <c:pt idx="2553">
                  <c:v>652.82499999999982</c:v>
                </c:pt>
                <c:pt idx="2554">
                  <c:v>3277.8740000000007</c:v>
                </c:pt>
                <c:pt idx="2555">
                  <c:v>2787.344149999999</c:v>
                </c:pt>
                <c:pt idx="2556">
                  <c:v>8675.794799999996</c:v>
                </c:pt>
                <c:pt idx="2557">
                  <c:v>9629.3539999999994</c:v>
                </c:pt>
                <c:pt idx="2558">
                  <c:v>5142.2353000000003</c:v>
                </c:pt>
                <c:pt idx="2559">
                  <c:v>1193.3118000000013</c:v>
                </c:pt>
                <c:pt idx="2560">
                  <c:v>1778.4962999999998</c:v>
                </c:pt>
                <c:pt idx="2561">
                  <c:v>691.39100000000053</c:v>
                </c:pt>
                <c:pt idx="2562">
                  <c:v>9746.1198999999979</c:v>
                </c:pt>
                <c:pt idx="2563">
                  <c:v>1092.4719999999979</c:v>
                </c:pt>
                <c:pt idx="2564">
                  <c:v>2619.6829499999994</c:v>
                </c:pt>
                <c:pt idx="2565">
                  <c:v>10624.657299999999</c:v>
                </c:pt>
                <c:pt idx="2566">
                  <c:v>4786.2377500000002</c:v>
                </c:pt>
                <c:pt idx="2567">
                  <c:v>1390.3997499999996</c:v>
                </c:pt>
                <c:pt idx="2568">
                  <c:v>1983.0739999999996</c:v>
                </c:pt>
                <c:pt idx="2569">
                  <c:v>196.33480000000054</c:v>
                </c:pt>
                <c:pt idx="2570">
                  <c:v>9169.4416999999994</c:v>
                </c:pt>
                <c:pt idx="2571">
                  <c:v>917.03219999999874</c:v>
                </c:pt>
                <c:pt idx="2572">
                  <c:v>8523.5862500000003</c:v>
                </c:pt>
                <c:pt idx="2573">
                  <c:v>1070.4463999999989</c:v>
                </c:pt>
                <c:pt idx="2574">
                  <c:v>9891.8530999999966</c:v>
                </c:pt>
                <c:pt idx="2575">
                  <c:v>9742.6574499999988</c:v>
                </c:pt>
                <c:pt idx="2576">
                  <c:v>1608.5402499999991</c:v>
                </c:pt>
                <c:pt idx="2577">
                  <c:v>7633.4717400000009</c:v>
                </c:pt>
                <c:pt idx="2578">
                  <c:v>774.04185000000143</c:v>
                </c:pt>
                <c:pt idx="2579">
                  <c:v>3838.5752500000017</c:v>
                </c:pt>
                <c:pt idx="2580">
                  <c:v>625.58235000000059</c:v>
                </c:pt>
                <c:pt idx="2581">
                  <c:v>16509.855059999998</c:v>
                </c:pt>
                <c:pt idx="2582">
                  <c:v>6367.4104000000007</c:v>
                </c:pt>
                <c:pt idx="2583">
                  <c:v>4060.6434999999983</c:v>
                </c:pt>
                <c:pt idx="2584">
                  <c:v>1803.7986499999997</c:v>
                </c:pt>
                <c:pt idx="2585">
                  <c:v>168.12899999999991</c:v>
                </c:pt>
                <c:pt idx="2586">
                  <c:v>342.38540000000012</c:v>
                </c:pt>
                <c:pt idx="2587">
                  <c:v>4441.7132499999989</c:v>
                </c:pt>
                <c:pt idx="2588">
                  <c:v>2348.6372999999999</c:v>
                </c:pt>
                <c:pt idx="2589">
                  <c:v>1991.1459999999988</c:v>
                </c:pt>
                <c:pt idx="2590">
                  <c:v>7606.1443999999974</c:v>
                </c:pt>
                <c:pt idx="2591">
                  <c:v>1786.0232000000005</c:v>
                </c:pt>
                <c:pt idx="2592">
                  <c:v>22111.052030000003</c:v>
                </c:pt>
                <c:pt idx="2593">
                  <c:v>6032.1360000000059</c:v>
                </c:pt>
                <c:pt idx="2594">
                  <c:v>9904.8726499999975</c:v>
                </c:pt>
                <c:pt idx="2595">
                  <c:v>3167.7300000000014</c:v>
                </c:pt>
                <c:pt idx="2596">
                  <c:v>2263.3882500000009</c:v>
                </c:pt>
                <c:pt idx="2597">
                  <c:v>14148.174179999998</c:v>
                </c:pt>
                <c:pt idx="2598">
                  <c:v>1641.1459000000009</c:v>
                </c:pt>
                <c:pt idx="2599">
                  <c:v>1717.7369999999992</c:v>
                </c:pt>
                <c:pt idx="2600">
                  <c:v>1473.7186500000003</c:v>
                </c:pt>
                <c:pt idx="2601">
                  <c:v>7333.0248500000007</c:v>
                </c:pt>
                <c:pt idx="2602">
                  <c:v>1452.1303999999991</c:v>
                </c:pt>
                <c:pt idx="2603">
                  <c:v>3765.3796999999995</c:v>
                </c:pt>
                <c:pt idx="2604">
                  <c:v>6321.5400000000009</c:v>
                </c:pt>
                <c:pt idx="2605">
                  <c:v>409.46030000000064</c:v>
                </c:pt>
                <c:pt idx="2606">
                  <c:v>1408.9596499999998</c:v>
                </c:pt>
                <c:pt idx="2607">
                  <c:v>240.0710999999983</c:v>
                </c:pt>
                <c:pt idx="2608">
                  <c:v>1077.0490000000009</c:v>
                </c:pt>
                <c:pt idx="2609">
                  <c:v>668.89637000000221</c:v>
                </c:pt>
                <c:pt idx="2610">
                  <c:v>86.900799999999435</c:v>
                </c:pt>
                <c:pt idx="2611">
                  <c:v>4848.1196000000009</c:v>
                </c:pt>
                <c:pt idx="2612">
                  <c:v>2860.0335499999992</c:v>
                </c:pt>
                <c:pt idx="2613">
                  <c:v>3985.8213999999998</c:v>
                </c:pt>
                <c:pt idx="2614">
                  <c:v>3315.2029000000002</c:v>
                </c:pt>
                <c:pt idx="2615">
                  <c:v>1204.9151499999989</c:v>
                </c:pt>
                <c:pt idx="2616">
                  <c:v>23167.004270000005</c:v>
                </c:pt>
                <c:pt idx="2617">
                  <c:v>4474.5699700000005</c:v>
                </c:pt>
                <c:pt idx="2618">
                  <c:v>2142.7518499999987</c:v>
                </c:pt>
                <c:pt idx="2619">
                  <c:v>381.04299999999967</c:v>
                </c:pt>
                <c:pt idx="2620">
                  <c:v>499.08790000000045</c:v>
                </c:pt>
                <c:pt idx="2621">
                  <c:v>2412.7779499999992</c:v>
                </c:pt>
                <c:pt idx="2622">
                  <c:v>2703.7011999999995</c:v>
                </c:pt>
                <c:pt idx="2623">
                  <c:v>268.78845000000001</c:v>
                </c:pt>
                <c:pt idx="2624">
                  <c:v>1631.4378500000003</c:v>
                </c:pt>
                <c:pt idx="2625">
                  <c:v>5056.9969000000001</c:v>
                </c:pt>
                <c:pt idx="2626">
                  <c:v>8140.3480000000054</c:v>
                </c:pt>
                <c:pt idx="2627">
                  <c:v>8853.2932000000001</c:v>
                </c:pt>
                <c:pt idx="2628">
                  <c:v>3260.6555999999991</c:v>
                </c:pt>
                <c:pt idx="2629">
                  <c:v>3093.4673000000007</c:v>
                </c:pt>
                <c:pt idx="2630">
                  <c:v>2614.0658999999996</c:v>
                </c:pt>
                <c:pt idx="2631">
                  <c:v>2090.3729999999987</c:v>
                </c:pt>
                <c:pt idx="2632">
                  <c:v>749.42400000000089</c:v>
                </c:pt>
                <c:pt idx="2633">
                  <c:v>343.77500000000055</c:v>
                </c:pt>
                <c:pt idx="2634">
                  <c:v>4134.5645999999997</c:v>
                </c:pt>
                <c:pt idx="2635">
                  <c:v>6186.0550999999978</c:v>
                </c:pt>
                <c:pt idx="2636">
                  <c:v>9524.3748999999989</c:v>
                </c:pt>
                <c:pt idx="2637">
                  <c:v>1441.3089999999997</c:v>
                </c:pt>
                <c:pt idx="2638">
                  <c:v>10119.668999999996</c:v>
                </c:pt>
                <c:pt idx="2639">
                  <c:v>7648.5257299999994</c:v>
                </c:pt>
                <c:pt idx="2640">
                  <c:v>1723.6256000000003</c:v>
                </c:pt>
                <c:pt idx="2641">
                  <c:v>4897.7550000000001</c:v>
                </c:pt>
                <c:pt idx="2642">
                  <c:v>1788.9845499999992</c:v>
                </c:pt>
                <c:pt idx="2643">
                  <c:v>23.476649999998699</c:v>
                </c:pt>
                <c:pt idx="2644">
                  <c:v>15390.801249999997</c:v>
                </c:pt>
                <c:pt idx="2645">
                  <c:v>820.71860000000015</c:v>
                </c:pt>
                <c:pt idx="2646">
                  <c:v>1161.4944000000005</c:v>
                </c:pt>
                <c:pt idx="2647">
                  <c:v>4228.8910000000014</c:v>
                </c:pt>
                <c:pt idx="2648">
                  <c:v>1279.6784999999991</c:v>
                </c:pt>
                <c:pt idx="2649">
                  <c:v>1804.2100000000009</c:v>
                </c:pt>
                <c:pt idx="2650">
                  <c:v>1392.6093500000006</c:v>
                </c:pt>
                <c:pt idx="2651">
                  <c:v>9692.390800000001</c:v>
                </c:pt>
                <c:pt idx="2652">
                  <c:v>1724.3000000000011</c:v>
                </c:pt>
                <c:pt idx="2653">
                  <c:v>5697.1470500000032</c:v>
                </c:pt>
                <c:pt idx="2654">
                  <c:v>2376.8889999999983</c:v>
                </c:pt>
                <c:pt idx="2655">
                  <c:v>296.91000000000167</c:v>
                </c:pt>
                <c:pt idx="2656">
                  <c:v>2706.2234499999986</c:v>
                </c:pt>
                <c:pt idx="2657">
                  <c:v>2895.8755500000007</c:v>
                </c:pt>
                <c:pt idx="2658">
                  <c:v>6698.6397499999994</c:v>
                </c:pt>
                <c:pt idx="2659">
                  <c:v>1615.8692999999994</c:v>
                </c:pt>
                <c:pt idx="2660">
                  <c:v>10784.629799999999</c:v>
                </c:pt>
                <c:pt idx="2661">
                  <c:v>128.79600000000028</c:v>
                </c:pt>
                <c:pt idx="2662">
                  <c:v>1130.1700000000005</c:v>
                </c:pt>
                <c:pt idx="2663">
                  <c:v>1891.7460499999997</c:v>
                </c:pt>
                <c:pt idx="2664">
                  <c:v>9615.5497499999983</c:v>
                </c:pt>
                <c:pt idx="2665">
                  <c:v>664.72730000000047</c:v>
                </c:pt>
                <c:pt idx="2666">
                  <c:v>3216.8258999999998</c:v>
                </c:pt>
                <c:pt idx="2667">
                  <c:v>8899.5693499999979</c:v>
                </c:pt>
                <c:pt idx="2668">
                  <c:v>9798.2037999999993</c:v>
                </c:pt>
                <c:pt idx="2669">
                  <c:v>1003.2868999999998</c:v>
                </c:pt>
                <c:pt idx="2670">
                  <c:v>7659.8339999999953</c:v>
                </c:pt>
                <c:pt idx="2671">
                  <c:v>94.8054000000011</c:v>
                </c:pt>
                <c:pt idx="2672">
                  <c:v>2387.8792999999996</c:v>
                </c:pt>
                <c:pt idx="2673">
                  <c:v>616.97899999999936</c:v>
                </c:pt>
                <c:pt idx="2674">
                  <c:v>8228.7080000000024</c:v>
                </c:pt>
                <c:pt idx="2675">
                  <c:v>3627.5436000000009</c:v>
                </c:pt>
                <c:pt idx="2676">
                  <c:v>2378.3434999999999</c:v>
                </c:pt>
                <c:pt idx="2677">
                  <c:v>6370.7360000000044</c:v>
                </c:pt>
                <c:pt idx="2678">
                  <c:v>137.8107</c:v>
                </c:pt>
                <c:pt idx="2679">
                  <c:v>677.17365000000063</c:v>
                </c:pt>
                <c:pt idx="2680">
                  <c:v>383.48674999999821</c:v>
                </c:pt>
                <c:pt idx="2681">
                  <c:v>1221.9300000000005</c:v>
                </c:pt>
                <c:pt idx="2682">
                  <c:v>199.81825000000094</c:v>
                </c:pt>
                <c:pt idx="2683">
                  <c:v>128.09069999999883</c:v>
                </c:pt>
                <c:pt idx="2684">
                  <c:v>536.54465000000073</c:v>
                </c:pt>
                <c:pt idx="2685">
                  <c:v>1061.5586499999999</c:v>
                </c:pt>
                <c:pt idx="2686">
                  <c:v>28829.885889999998</c:v>
                </c:pt>
                <c:pt idx="2687">
                  <c:v>8403.0507499999949</c:v>
                </c:pt>
                <c:pt idx="2688">
                  <c:v>1547.4109999999996</c:v>
                </c:pt>
                <c:pt idx="2689">
                  <c:v>5379.648199999996</c:v>
                </c:pt>
                <c:pt idx="2690">
                  <c:v>9938.6391499999991</c:v>
                </c:pt>
                <c:pt idx="2691">
                  <c:v>1090.6655999999994</c:v>
                </c:pt>
                <c:pt idx="2692">
                  <c:v>10867.3025</c:v>
                </c:pt>
                <c:pt idx="2693">
                  <c:v>8235.2735999999968</c:v>
                </c:pt>
                <c:pt idx="2694">
                  <c:v>5354.4290000000001</c:v>
                </c:pt>
                <c:pt idx="2695">
                  <c:v>2464.6430000000009</c:v>
                </c:pt>
                <c:pt idx="2696">
                  <c:v>827.69145000000026</c:v>
                </c:pt>
                <c:pt idx="2697">
                  <c:v>990.22584999999981</c:v>
                </c:pt>
                <c:pt idx="2698">
                  <c:v>6323.8089999999993</c:v>
                </c:pt>
                <c:pt idx="2699">
                  <c:v>8001.862000000001</c:v>
                </c:pt>
                <c:pt idx="2700">
                  <c:v>9036.4726499999997</c:v>
                </c:pt>
                <c:pt idx="2701">
                  <c:v>9083.6451899999993</c:v>
                </c:pt>
                <c:pt idx="2702">
                  <c:v>1682.6049999999998</c:v>
                </c:pt>
                <c:pt idx="2703">
                  <c:v>8744.7399000000005</c:v>
                </c:pt>
                <c:pt idx="2704">
                  <c:v>9370.4549700000007</c:v>
                </c:pt>
                <c:pt idx="2705">
                  <c:v>208.14954999999918</c:v>
                </c:pt>
                <c:pt idx="2706">
                  <c:v>979.07294999999885</c:v>
                </c:pt>
                <c:pt idx="2707">
                  <c:v>8913.7158499999932</c:v>
                </c:pt>
                <c:pt idx="2708">
                  <c:v>3846.6708999999992</c:v>
                </c:pt>
                <c:pt idx="2709">
                  <c:v>7795.1289000000106</c:v>
                </c:pt>
                <c:pt idx="2710">
                  <c:v>568.67104999999992</c:v>
                </c:pt>
                <c:pt idx="2711">
                  <c:v>1779.4790500000017</c:v>
                </c:pt>
                <c:pt idx="2712">
                  <c:v>2757.3160999999982</c:v>
                </c:pt>
                <c:pt idx="2713">
                  <c:v>1871.2859000000008</c:v>
                </c:pt>
                <c:pt idx="2714">
                  <c:v>20185.82474</c:v>
                </c:pt>
                <c:pt idx="2715">
                  <c:v>3847.7759999999998</c:v>
                </c:pt>
                <c:pt idx="2716">
                  <c:v>1164.1507999999994</c:v>
                </c:pt>
                <c:pt idx="2717">
                  <c:v>5732.4093300000013</c:v>
                </c:pt>
                <c:pt idx="2718">
                  <c:v>4658.5190000000021</c:v>
                </c:pt>
                <c:pt idx="2719">
                  <c:v>682.65110000000095</c:v>
                </c:pt>
                <c:pt idx="2720">
                  <c:v>1105.4876000000008</c:v>
                </c:pt>
                <c:pt idx="2721">
                  <c:v>3214.9634999999998</c:v>
                </c:pt>
                <c:pt idx="2722">
                  <c:v>175.13100000000009</c:v>
                </c:pt>
                <c:pt idx="2723">
                  <c:v>8354.0111000000034</c:v>
                </c:pt>
                <c:pt idx="2724">
                  <c:v>3547.7049999999999</c:v>
                </c:pt>
                <c:pt idx="2725">
                  <c:v>4495.1086000000014</c:v>
                </c:pt>
                <c:pt idx="2726">
                  <c:v>6838.3651000000027</c:v>
                </c:pt>
                <c:pt idx="2727">
                  <c:v>544.08500000000004</c:v>
                </c:pt>
                <c:pt idx="2728">
                  <c:v>943.46939999999995</c:v>
                </c:pt>
                <c:pt idx="2729">
                  <c:v>303.43965000000117</c:v>
                </c:pt>
                <c:pt idx="2730">
                  <c:v>5132.7309999999998</c:v>
                </c:pt>
                <c:pt idx="2731">
                  <c:v>5413.2910000000011</c:v>
                </c:pt>
                <c:pt idx="2732">
                  <c:v>268.78845000000001</c:v>
                </c:pt>
                <c:pt idx="2733">
                  <c:v>1631.4378500000003</c:v>
                </c:pt>
                <c:pt idx="2734">
                  <c:v>5056.9969000000001</c:v>
                </c:pt>
                <c:pt idx="2735">
                  <c:v>8140.3480000000054</c:v>
                </c:pt>
                <c:pt idx="2736">
                  <c:v>8853.2932000000001</c:v>
                </c:pt>
                <c:pt idx="2737">
                  <c:v>3260.6555999999991</c:v>
                </c:pt>
                <c:pt idx="2738">
                  <c:v>3093.4673000000007</c:v>
                </c:pt>
                <c:pt idx="2739">
                  <c:v>2614.0658999999996</c:v>
                </c:pt>
                <c:pt idx="2740">
                  <c:v>2090.3729999999987</c:v>
                </c:pt>
                <c:pt idx="2741">
                  <c:v>749.42400000000089</c:v>
                </c:pt>
                <c:pt idx="2742">
                  <c:v>343.77500000000055</c:v>
                </c:pt>
                <c:pt idx="2743">
                  <c:v>4134.5645999999997</c:v>
                </c:pt>
                <c:pt idx="2744">
                  <c:v>6186.0550999999978</c:v>
                </c:pt>
                <c:pt idx="2745">
                  <c:v>1993.6410000000001</c:v>
                </c:pt>
                <c:pt idx="2746">
                  <c:v>2321.4639999999981</c:v>
                </c:pt>
                <c:pt idx="2747">
                  <c:v>3459.8487999999998</c:v>
                </c:pt>
                <c:pt idx="2748">
                  <c:v>3675.9992999999995</c:v>
                </c:pt>
                <c:pt idx="2749">
                  <c:v>6995.2058999999999</c:v>
                </c:pt>
                <c:pt idx="2750">
                  <c:v>2678.9120000000012</c:v>
                </c:pt>
                <c:pt idx="2751">
                  <c:v>1455.1439999999984</c:v>
                </c:pt>
                <c:pt idx="2752">
                  <c:v>3990.0239999999994</c:v>
                </c:pt>
                <c:pt idx="2753">
                  <c:v>3890.9413999999997</c:v>
                </c:pt>
                <c:pt idx="2754">
                  <c:v>295.28200000000106</c:v>
                </c:pt>
                <c:pt idx="2755">
                  <c:v>22759.673119999999</c:v>
                </c:pt>
                <c:pt idx="2756">
                  <c:v>2622.2762499999981</c:v>
                </c:pt>
                <c:pt idx="2757">
                  <c:v>777.78860000000077</c:v>
                </c:pt>
                <c:pt idx="2758">
                  <c:v>2107.1854000000003</c:v>
                </c:pt>
                <c:pt idx="2759">
                  <c:v>519.38970000000018</c:v>
                </c:pt>
                <c:pt idx="2760">
                  <c:v>2099.4680000000003</c:v>
                </c:pt>
                <c:pt idx="2761">
                  <c:v>1328.2004500000003</c:v>
                </c:pt>
                <c:pt idx="2762">
                  <c:v>21696.056919999999</c:v>
                </c:pt>
                <c:pt idx="2763">
                  <c:v>4618.4069999999992</c:v>
                </c:pt>
                <c:pt idx="2764">
                  <c:v>7569.3794000000053</c:v>
                </c:pt>
                <c:pt idx="2765">
                  <c:v>6152.4166000000041</c:v>
                </c:pt>
                <c:pt idx="2766">
                  <c:v>1074.3304000000003</c:v>
                </c:pt>
                <c:pt idx="2767">
                  <c:v>6401.4245999999985</c:v>
                </c:pt>
                <c:pt idx="2768">
                  <c:v>2899.875</c:v>
                </c:pt>
                <c:pt idx="2769">
                  <c:v>9248.2758999999969</c:v>
                </c:pt>
                <c:pt idx="2770">
                  <c:v>21099.182990000001</c:v>
                </c:pt>
                <c:pt idx="2771">
                  <c:v>2662.1100000000006</c:v>
                </c:pt>
              </c:numCache>
            </c:numRef>
          </c:yVal>
          <c:smooth val="0"/>
          <c:extLst>
            <c:ext xmlns:c16="http://schemas.microsoft.com/office/drawing/2014/chart" uri="{C3380CC4-5D6E-409C-BE32-E72D297353CC}">
              <c16:uniqueId val="{00000000-313C-40DA-9B44-AA50E433D134}"/>
            </c:ext>
          </c:extLst>
        </c:ser>
        <c:dLbls>
          <c:showLegendKey val="0"/>
          <c:showVal val="0"/>
          <c:showCatName val="0"/>
          <c:showSerName val="0"/>
          <c:showPercent val="0"/>
          <c:showBubbleSize val="0"/>
        </c:dLbls>
        <c:axId val="834258895"/>
        <c:axId val="834250735"/>
      </c:scatterChart>
      <c:valAx>
        <c:axId val="8342588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Predicted Charges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50735"/>
        <c:crosses val="autoZero"/>
        <c:crossBetween val="midCat"/>
      </c:valAx>
      <c:valAx>
        <c:axId val="834250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Absolute Residuals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58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boxWhisker" uniqueId="{FF057F4C-C722-472A-9D42-C8296AFCAE2A}">
          <cx:tx>
            <cx:txData>
              <cx:f>_xlchart.v1.1</cx:f>
              <cx:v>Charges</cx:v>
            </cx:txData>
          </cx:tx>
          <cx:dataId val="0"/>
          <cx:layoutPr>
            <cx:visibility meanLine="0" meanMarker="1" nonoutliers="0" outliers="1"/>
            <cx:statistics quartileMethod="exclusive"/>
          </cx:layoutPr>
        </cx:series>
      </cx:plotAreaRegion>
      <cx:axis id="0">
        <cx:catScaling gapWidth="1"/>
        <cx:title>
          <cx:tx>
            <cx:txData>
              <cx:v>Smoker Status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Smoker Status</a:t>
              </a:r>
            </a:p>
          </cx:txPr>
        </cx:title>
        <cx:tickLabels/>
      </cx:axis>
      <cx:axis id="1">
        <cx:valScaling/>
        <cx:title>
          <cx:tx>
            <cx:txData>
              <cx:v>Average Charges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Average Charges</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plotArea>
      <cx:plotAreaRegion>
        <cx:series layoutId="clusteredColumn" uniqueId="{42DDE278-E7DC-48D2-9D1B-FC91AF5BE46A}">
          <cx:tx>
            <cx:txData>
              <cx:f>_xlchart.v1.3</cx:f>
              <cx:v>Residual Charges </cx:v>
            </cx:txData>
          </cx:tx>
          <cx:dataId val="0"/>
          <cx:layoutPr>
            <cx:binning intervalClosed="r">
              <cx:binSize val="3000"/>
            </cx:binning>
          </cx:layoutPr>
          <cx:axisId val="1"/>
        </cx:series>
        <cx:series layoutId="paretoLine" ownerIdx="0" uniqueId="{FDFE9382-C85C-4A8E-AC7A-515B3B495807}">
          <cx:axisId val="2"/>
        </cx:series>
      </cx:plotAreaRegion>
      <cx:axis id="0">
        <cx:catScaling gapWidth="0"/>
        <cx:title>
          <cx:tx>
            <cx:rich>
              <a:bodyPr spcFirstLastPara="1" vertOverflow="ellipsis" horzOverflow="overflow" wrap="square" lIns="0" tIns="0" rIns="0" bIns="0" anchor="ctr" anchorCtr="1"/>
              <a:lstStyle/>
              <a:p>
                <a:pPr algn="ctr" rtl="0">
                  <a:defRPr/>
                </a:pPr>
                <a:r>
                  <a:rPr lang="en-IN" b="1"/>
                  <a:t>Residual Values </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IN"/>
                  <a:t>Frequency</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axis id="2">
        <cx:valScaling max="1" min="0"/>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2.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607785</xdr:colOff>
      <xdr:row>0</xdr:row>
      <xdr:rowOff>0</xdr:rowOff>
    </xdr:from>
    <xdr:to>
      <xdr:col>5</xdr:col>
      <xdr:colOff>54428</xdr:colOff>
      <xdr:row>0</xdr:row>
      <xdr:rowOff>0</xdr:rowOff>
    </xdr:to>
    <xdr:graphicFrame macro="">
      <xdr:nvGraphicFramePr>
        <xdr:cNvPr id="5" name="Chart 4">
          <a:extLst>
            <a:ext uri="{FF2B5EF4-FFF2-40B4-BE49-F238E27FC236}">
              <a16:creationId xmlns:a16="http://schemas.microsoft.com/office/drawing/2014/main" id="{5BBFE3C2-21F0-8941-5B50-10F30CFE7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160020</xdr:rowOff>
    </xdr:from>
    <xdr:to>
      <xdr:col>5</xdr:col>
      <xdr:colOff>0</xdr:colOff>
      <xdr:row>16</xdr:row>
      <xdr:rowOff>129540</xdr:rowOff>
    </xdr:to>
    <xdr:graphicFrame macro="">
      <xdr:nvGraphicFramePr>
        <xdr:cNvPr id="3" name="Chart 3">
          <a:extLst>
            <a:ext uri="{FF2B5EF4-FFF2-40B4-BE49-F238E27FC236}">
              <a16:creationId xmlns:a16="http://schemas.microsoft.com/office/drawing/2014/main" id="{9BACE626-5ACE-105B-6E10-FD9A92630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9134</xdr:colOff>
      <xdr:row>2</xdr:row>
      <xdr:rowOff>6491</xdr:rowOff>
    </xdr:from>
    <xdr:to>
      <xdr:col>11</xdr:col>
      <xdr:colOff>605752</xdr:colOff>
      <xdr:row>17</xdr:row>
      <xdr:rowOff>0</xdr:rowOff>
    </xdr:to>
    <xdr:graphicFrame macro="">
      <xdr:nvGraphicFramePr>
        <xdr:cNvPr id="4" name="Chart 2">
          <a:extLst>
            <a:ext uri="{FF2B5EF4-FFF2-40B4-BE49-F238E27FC236}">
              <a16:creationId xmlns:a16="http://schemas.microsoft.com/office/drawing/2014/main" id="{8CC94588-9BCA-E28C-B6E6-DEF9630DD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xdr:colOff>
      <xdr:row>19</xdr:row>
      <xdr:rowOff>15240</xdr:rowOff>
    </xdr:from>
    <xdr:to>
      <xdr:col>7</xdr:col>
      <xdr:colOff>22860</xdr:colOff>
      <xdr:row>34</xdr:row>
      <xdr:rowOff>7620</xdr:rowOff>
    </xdr:to>
    <xdr:graphicFrame macro="">
      <xdr:nvGraphicFramePr>
        <xdr:cNvPr id="6" name="Chart 4">
          <a:extLst>
            <a:ext uri="{FF2B5EF4-FFF2-40B4-BE49-F238E27FC236}">
              <a16:creationId xmlns:a16="http://schemas.microsoft.com/office/drawing/2014/main" id="{A5D13B84-E02A-1E29-51DD-A801247DE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10160</xdr:colOff>
      <xdr:row>18</xdr:row>
      <xdr:rowOff>181751</xdr:rowOff>
    </xdr:from>
    <xdr:to>
      <xdr:col>15</xdr:col>
      <xdr:colOff>314960</xdr:colOff>
      <xdr:row>33</xdr:row>
      <xdr:rowOff>181751</xdr:rowOff>
    </xdr:to>
    <mc:AlternateContent xmlns:mc="http://schemas.openxmlformats.org/markup-compatibility/2006">
      <mc:Choice xmlns:cx1="http://schemas.microsoft.com/office/drawing/2015/9/8/chartex" Requires="cx1">
        <xdr:graphicFrame macro="">
          <xdr:nvGraphicFramePr>
            <xdr:cNvPr id="7" name="Chart 4">
              <a:extLst>
                <a:ext uri="{FF2B5EF4-FFF2-40B4-BE49-F238E27FC236}">
                  <a16:creationId xmlns:a16="http://schemas.microsoft.com/office/drawing/2014/main" id="{51AAD32C-9BC2-A95C-8BE8-9B9E8A4AD4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25160" y="3473591"/>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19907</xdr:colOff>
      <xdr:row>1</xdr:row>
      <xdr:rowOff>179507</xdr:rowOff>
    </xdr:from>
    <xdr:to>
      <xdr:col>20</xdr:col>
      <xdr:colOff>327206</xdr:colOff>
      <xdr:row>16</xdr:row>
      <xdr:rowOff>179507</xdr:rowOff>
    </xdr:to>
    <xdr:graphicFrame macro="">
      <xdr:nvGraphicFramePr>
        <xdr:cNvPr id="8" name="Chart 6">
          <a:extLst>
            <a:ext uri="{FF2B5EF4-FFF2-40B4-BE49-F238E27FC236}">
              <a16:creationId xmlns:a16="http://schemas.microsoft.com/office/drawing/2014/main" id="{5C8E6314-AD5D-6B2F-DC6B-0A5752E03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8869</xdr:colOff>
      <xdr:row>19</xdr:row>
      <xdr:rowOff>2248</xdr:rowOff>
    </xdr:from>
    <xdr:to>
      <xdr:col>23</xdr:col>
      <xdr:colOff>312295</xdr:colOff>
      <xdr:row>34</xdr:row>
      <xdr:rowOff>-1</xdr:rowOff>
    </xdr:to>
    <xdr:graphicFrame macro="">
      <xdr:nvGraphicFramePr>
        <xdr:cNvPr id="9" name="Chart 7">
          <a:extLst>
            <a:ext uri="{FF2B5EF4-FFF2-40B4-BE49-F238E27FC236}">
              <a16:creationId xmlns:a16="http://schemas.microsoft.com/office/drawing/2014/main" id="{A4C650FE-3949-4B0D-4F2A-715BA38D8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3209</xdr:colOff>
      <xdr:row>36</xdr:row>
      <xdr:rowOff>803</xdr:rowOff>
    </xdr:from>
    <xdr:to>
      <xdr:col>7</xdr:col>
      <xdr:colOff>1</xdr:colOff>
      <xdr:row>50</xdr:row>
      <xdr:rowOff>161224</xdr:rowOff>
    </xdr:to>
    <xdr:graphicFrame macro="">
      <xdr:nvGraphicFramePr>
        <xdr:cNvPr id="10" name="Chart 8">
          <a:extLst>
            <a:ext uri="{FF2B5EF4-FFF2-40B4-BE49-F238E27FC236}">
              <a16:creationId xmlns:a16="http://schemas.microsoft.com/office/drawing/2014/main" id="{F351DC11-170E-A5D7-600B-FA1EAECF4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533400</xdr:colOff>
      <xdr:row>5</xdr:row>
      <xdr:rowOff>133350</xdr:rowOff>
    </xdr:from>
    <xdr:to>
      <xdr:col>13</xdr:col>
      <xdr:colOff>228600</xdr:colOff>
      <xdr:row>20</xdr:row>
      <xdr:rowOff>133350</xdr:rowOff>
    </xdr:to>
    <xdr:graphicFrame macro="">
      <xdr:nvGraphicFramePr>
        <xdr:cNvPr id="2" name="Chart 1">
          <a:extLst>
            <a:ext uri="{FF2B5EF4-FFF2-40B4-BE49-F238E27FC236}">
              <a16:creationId xmlns:a16="http://schemas.microsoft.com/office/drawing/2014/main" id="{D681A135-2CAE-F776-1AB0-EC0B73F44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601980</xdr:colOff>
      <xdr:row>23</xdr:row>
      <xdr:rowOff>3810</xdr:rowOff>
    </xdr:from>
    <xdr:to>
      <xdr:col>13</xdr:col>
      <xdr:colOff>297180</xdr:colOff>
      <xdr:row>38</xdr:row>
      <xdr:rowOff>3810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B048CF0-6B7B-BAC6-5A19-D33EAE59E6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71160" y="4210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5</xdr:row>
      <xdr:rowOff>148590</xdr:rowOff>
    </xdr:from>
    <xdr:to>
      <xdr:col>21</xdr:col>
      <xdr:colOff>304800</xdr:colOff>
      <xdr:row>20</xdr:row>
      <xdr:rowOff>148590</xdr:rowOff>
    </xdr:to>
    <xdr:graphicFrame macro="">
      <xdr:nvGraphicFramePr>
        <xdr:cNvPr id="4" name="Chart 3">
          <a:extLst>
            <a:ext uri="{FF2B5EF4-FFF2-40B4-BE49-F238E27FC236}">
              <a16:creationId xmlns:a16="http://schemas.microsoft.com/office/drawing/2014/main" id="{6214868D-89B6-C909-76AF-4FAF683A7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rika Katare" refreshedDate="45810.004981134261" createdVersion="8" refreshedVersion="8" minRefreshableVersion="3" recordCount="2772" xr:uid="{89FBEBEA-D276-4C93-A4B1-3CD47E568162}">
  <cacheSource type="worksheet">
    <worksheetSource ref="A1:K2773" sheet="medical_insurance"/>
  </cacheSource>
  <cacheFields count="11">
    <cacheField name="Age " numFmtId="1">
      <sharedItems containsSemiMixedTypes="0" containsString="0" containsNumber="1" containsInteger="1" minValue="18" maxValue="64" count="47">
        <n v="19"/>
        <n v="18"/>
        <n v="28"/>
        <n v="33"/>
        <n v="32"/>
        <n v="31"/>
        <n v="46"/>
        <n v="37"/>
        <n v="60"/>
        <n v="25"/>
        <n v="62"/>
        <n v="23"/>
        <n v="56"/>
        <n v="27"/>
        <n v="52"/>
        <n v="30"/>
        <n v="34"/>
        <n v="59"/>
        <n v="63"/>
        <n v="55"/>
        <n v="22"/>
        <n v="26"/>
        <n v="35"/>
        <n v="24"/>
        <n v="41"/>
        <n v="38"/>
        <n v="36"/>
        <n v="21"/>
        <n v="48"/>
        <n v="40"/>
        <n v="58"/>
        <n v="53"/>
        <n v="43"/>
        <n v="64"/>
        <n v="20"/>
        <n v="61"/>
        <n v="44"/>
        <n v="57"/>
        <n v="29"/>
        <n v="45"/>
        <n v="54"/>
        <n v="49"/>
        <n v="47"/>
        <n v="51"/>
        <n v="42"/>
        <n v="50"/>
        <n v="39"/>
      </sharedItems>
    </cacheField>
    <cacheField name="Sex" numFmtId="0">
      <sharedItems count="2">
        <s v="female"/>
        <s v="male"/>
      </sharedItems>
    </cacheField>
    <cacheField name="BMI" numFmtId="2">
      <sharedItems containsSemiMixedTypes="0" containsString="0" containsNumber="1" minValue="15.96" maxValue="53.13" count="548">
        <n v="27.9"/>
        <n v="33.770000000000003"/>
        <n v="33"/>
        <n v="22.704999999999998"/>
        <n v="28.88"/>
        <n v="25.74"/>
        <n v="33.44"/>
        <n v="27.74"/>
        <n v="29.83"/>
        <n v="25.84"/>
        <n v="26.22"/>
        <n v="26.29"/>
        <n v="34.4"/>
        <n v="39.82"/>
        <n v="42.13"/>
        <n v="24.6"/>
        <n v="30.78"/>
        <n v="23.844999999999999"/>
        <n v="40.299999999999997"/>
        <n v="35.299999999999997"/>
        <n v="36.005000000000003"/>
        <n v="32.4"/>
        <n v="34.1"/>
        <n v="31.92"/>
        <n v="28.024999999999999"/>
        <n v="27.72"/>
        <n v="23.085000000000001"/>
        <n v="32.774999999999999"/>
        <n v="17.385000000000002"/>
        <n v="36.299999999999997"/>
        <n v="35.6"/>
        <n v="26.315000000000001"/>
        <n v="28.6"/>
        <n v="28.31"/>
        <n v="36.4"/>
        <n v="20.425000000000001"/>
        <n v="32.965000000000003"/>
        <n v="20.8"/>
        <n v="36.67"/>
        <n v="39.9"/>
        <n v="26.6"/>
        <n v="36.630000000000003"/>
        <n v="21.78"/>
        <n v="30.8"/>
        <n v="37.049999999999997"/>
        <n v="37.299999999999997"/>
        <n v="38.664999999999999"/>
        <n v="34.770000000000003"/>
        <n v="24.53"/>
        <n v="35.200000000000003"/>
        <n v="35.625"/>
        <n v="33.630000000000003"/>
        <n v="28"/>
        <n v="34.43"/>
        <n v="28.69"/>
        <n v="36.954999999999998"/>
        <n v="31.824999999999999"/>
        <n v="31.68"/>
        <n v="22.88"/>
        <n v="37.335000000000001"/>
        <n v="27.36"/>
        <n v="33.659999999999997"/>
        <n v="24.7"/>
        <n v="25.934999999999999"/>
        <n v="22.42"/>
        <n v="28.9"/>
        <n v="39.1"/>
        <n v="36.19"/>
        <n v="23.98"/>
        <n v="24.75"/>
        <n v="28.5"/>
        <n v="28.1"/>
        <n v="32.01"/>
        <n v="27.4"/>
        <n v="34.01"/>
        <n v="29.59"/>
        <n v="35.53"/>
        <n v="39.805"/>
        <n v="26.885000000000002"/>
        <n v="38.284999999999997"/>
        <n v="37.619999999999997"/>
        <n v="41.23"/>
        <n v="34.799999999999997"/>
        <n v="22.895"/>
        <n v="31.16"/>
        <n v="27.2"/>
        <n v="26.98"/>
        <n v="39.49"/>
        <n v="24.795000000000002"/>
        <n v="31.3"/>
        <n v="38.28"/>
        <n v="19.95"/>
        <n v="19.3"/>
        <n v="31.6"/>
        <n v="25.46"/>
        <n v="30.114999999999998"/>
        <n v="29.92"/>
        <n v="27.5"/>
        <n v="28.4"/>
        <n v="30.875"/>
        <n v="27.94"/>
        <n v="35.090000000000003"/>
        <n v="29.7"/>
        <n v="35.72"/>
        <n v="32.204999999999998"/>
        <n v="28.594999999999999"/>
        <n v="49.06"/>
        <n v="27.17"/>
        <n v="23.37"/>
        <n v="37.1"/>
        <n v="23.75"/>
        <n v="28.975000000000001"/>
        <n v="31.35"/>
        <n v="33.914999999999999"/>
        <n v="28.785"/>
        <n v="28.3"/>
        <n v="37.4"/>
        <n v="17.765000000000001"/>
        <n v="34.700000000000003"/>
        <n v="26.504999999999999"/>
        <n v="22.04"/>
        <n v="35.9"/>
        <n v="25.555"/>
        <n v="28.05"/>
        <n v="25.175000000000001"/>
        <n v="31.9"/>
        <n v="36"/>
        <n v="32.49"/>
        <n v="25.3"/>
        <n v="29.734999999999999"/>
        <n v="38.83"/>
        <n v="30.495000000000001"/>
        <n v="37.729999999999997"/>
        <n v="37.43"/>
        <n v="24.13"/>
        <n v="37.145000000000003"/>
        <n v="39.520000000000003"/>
        <n v="24.42"/>
        <n v="27.83"/>
        <n v="36.85"/>
        <n v="39.6"/>
        <n v="29.8"/>
        <n v="29.64"/>
        <n v="28.215"/>
        <n v="37"/>
        <n v="33.155000000000001"/>
        <n v="18.905000000000001"/>
        <n v="41.47"/>
        <n v="30.3"/>
        <n v="15.96"/>
        <n v="33.344999999999999"/>
        <n v="37.700000000000003"/>
        <n v="27.835000000000001"/>
        <n v="29.2"/>
        <n v="26.41"/>
        <n v="30.69"/>
        <n v="41.895000000000003"/>
        <n v="30.9"/>
        <n v="32.200000000000003"/>
        <n v="32.11"/>
        <n v="31.57"/>
        <n v="26.2"/>
        <n v="30.59"/>
        <n v="32.799999999999997"/>
        <n v="18.05"/>
        <n v="39.33"/>
        <n v="32.229999999999997"/>
        <n v="24.035"/>
        <n v="36.08"/>
        <n v="22.3"/>
        <n v="26.4"/>
        <n v="31.8"/>
        <n v="26.73"/>
        <n v="23.1"/>
        <n v="23.21"/>
        <n v="33.700000000000003"/>
        <n v="33.25"/>
        <n v="24.64"/>
        <n v="33.880000000000003"/>
        <n v="38.06"/>
        <n v="41.91"/>
        <n v="31.635000000000002"/>
        <n v="36.195"/>
        <n v="17.8"/>
        <n v="24.51"/>
        <n v="22.22"/>
        <n v="38.39"/>
        <n v="29.07"/>
        <n v="22.135000000000002"/>
        <n v="26.8"/>
        <n v="30.02"/>
        <n v="35.86"/>
        <n v="20.9"/>
        <n v="17.29"/>
        <n v="34.21"/>
        <n v="25.364999999999998"/>
        <n v="40.15"/>
        <n v="24.414999999999999"/>
        <n v="25.2"/>
        <n v="26.84"/>
        <n v="24.32"/>
        <n v="42.35"/>
        <n v="19.8"/>
        <n v="32.395000000000003"/>
        <n v="30.2"/>
        <n v="29.37"/>
        <n v="34.200000000000003"/>
        <n v="27.454999999999998"/>
        <n v="27.55"/>
        <n v="20.614999999999998"/>
        <n v="24.3"/>
        <n v="31.79"/>
        <n v="21.56"/>
        <n v="28.12"/>
        <n v="40.564999999999998"/>
        <n v="27.645"/>
        <n v="31.2"/>
        <n v="26.62"/>
        <n v="48.07"/>
        <n v="36.765000000000001"/>
        <n v="33.4"/>
        <n v="45.54"/>
        <n v="28.82"/>
        <n v="22.99"/>
        <n v="27.7"/>
        <n v="25.41"/>
        <n v="34.39"/>
        <n v="22.61"/>
        <n v="37.51"/>
        <n v="38"/>
        <n v="33.33"/>
        <n v="34.865000000000002"/>
        <n v="33.06"/>
        <n v="35.97"/>
        <n v="31.4"/>
        <n v="25.27"/>
        <n v="40.945"/>
        <n v="34.104999999999997"/>
        <n v="36.479999999999997"/>
        <n v="33.799999999999997"/>
        <n v="36.700000000000003"/>
        <n v="36.384999999999998"/>
        <n v="34.5"/>
        <n v="32.299999999999997"/>
        <n v="27.6"/>
        <n v="29.26"/>
        <n v="35.75"/>
        <n v="23.18"/>
        <n v="25.6"/>
        <n v="35.244999999999997"/>
        <n v="43.89"/>
        <n v="20.79"/>
        <n v="30.5"/>
        <n v="21.7"/>
        <n v="21.89"/>
        <n v="24.984999999999999"/>
        <n v="32.015000000000001"/>
        <n v="30.4"/>
        <n v="21.09"/>
        <n v="22.23"/>
        <n v="32.9"/>
        <n v="24.89"/>
        <n v="31.46"/>
        <n v="17.954999999999998"/>
        <n v="30.684999999999999"/>
        <n v="43.34"/>
        <n v="39.049999999999997"/>
        <n v="30.21"/>
        <n v="31.445"/>
        <n v="19.855"/>
        <n v="31.02"/>
        <n v="38.17"/>
        <n v="20.6"/>
        <n v="47.52"/>
        <n v="20.399999999999999"/>
        <n v="38.380000000000003"/>
        <n v="24.31"/>
        <n v="23.6"/>
        <n v="21.12"/>
        <n v="30.03"/>
        <n v="17.48"/>
        <n v="20.234999999999999"/>
        <n v="17.195"/>
        <n v="23.9"/>
        <n v="35.15"/>
        <n v="35.64"/>
        <n v="22.6"/>
        <n v="39.159999999999997"/>
        <n v="27.265000000000001"/>
        <n v="29.164999999999999"/>
        <n v="16.815000000000001"/>
        <n v="33.1"/>
        <n v="26.9"/>
        <n v="33.11"/>
        <n v="31.73"/>
        <n v="46.75"/>
        <n v="29.45"/>
        <n v="32.68"/>
        <n v="33.5"/>
        <n v="43.01"/>
        <n v="36.520000000000003"/>
        <n v="26.695"/>
        <n v="25.65"/>
        <n v="29.6"/>
        <n v="38.6"/>
        <n v="23.4"/>
        <n v="46.53"/>
        <n v="30.14"/>
        <n v="30"/>
        <n v="38.094999999999999"/>
        <n v="28.38"/>
        <n v="28.7"/>
        <n v="33.82"/>
        <n v="24.09"/>
        <n v="32.67"/>
        <n v="25.1"/>
        <n v="32.56"/>
        <n v="41.325000000000003"/>
        <n v="39.5"/>
        <n v="34.299999999999997"/>
        <n v="31.065000000000001"/>
        <n v="21.47"/>
        <n v="25.08"/>
        <n v="43.4"/>
        <n v="25.7"/>
        <n v="27.93"/>
        <n v="39.200000000000003"/>
        <n v="26.03"/>
        <n v="30.25"/>
        <n v="28.93"/>
        <n v="35.700000000000003"/>
        <n v="35.31"/>
        <n v="31"/>
        <n v="44.22"/>
        <n v="26.07"/>
        <n v="25.8"/>
        <n v="39.424999999999997"/>
        <n v="40.479999999999997"/>
        <n v="38.9"/>
        <n v="47.41"/>
        <n v="35.435000000000002"/>
        <n v="46.7"/>
        <n v="46.2"/>
        <n v="21.4"/>
        <n v="23.8"/>
        <n v="44.77"/>
        <n v="32.119999999999997"/>
        <n v="29.1"/>
        <n v="37.29"/>
        <n v="43.12"/>
        <n v="36.86"/>
        <n v="34.295000000000002"/>
        <n v="23.465"/>
        <n v="45.43"/>
        <n v="23.65"/>
        <n v="20.7"/>
        <n v="28.27"/>
        <n v="35.909999999999997"/>
        <n v="29"/>
        <n v="19.57"/>
        <n v="31.13"/>
        <n v="21.85"/>
        <n v="40.26"/>
        <n v="33.725000000000001"/>
        <n v="29.48"/>
        <n v="32.6"/>
        <n v="37.524999999999999"/>
        <n v="23.655000000000001"/>
        <n v="37.799999999999997"/>
        <n v="19"/>
        <n v="21.3"/>
        <n v="33.534999999999997"/>
        <n v="42.46"/>
        <n v="38.950000000000003"/>
        <n v="36.1"/>
        <n v="29.3"/>
        <n v="39.700000000000003"/>
        <n v="38.19"/>
        <n v="42.4"/>
        <n v="34.96"/>
        <n v="42.68"/>
        <n v="31.54"/>
        <n v="29.81"/>
        <n v="21.375"/>
        <n v="40.81"/>
        <n v="17.399999999999999"/>
        <n v="20.3"/>
        <n v="18.5"/>
        <n v="26.125"/>
        <n v="41.69"/>
        <n v="24.1"/>
        <n v="36.200000000000003"/>
        <n v="40.185000000000002"/>
        <n v="39.270000000000003"/>
        <n v="34.869999999999997"/>
        <n v="44.744999999999997"/>
        <n v="29.545000000000002"/>
        <n v="23.54"/>
        <n v="40.47"/>
        <n v="40.659999999999997"/>
        <n v="36.6"/>
        <n v="35.4"/>
        <n v="27.074999999999999"/>
        <n v="28.405000000000001"/>
        <n v="21.754999999999999"/>
        <n v="40.28"/>
        <n v="30.1"/>
        <n v="32.1"/>
        <n v="23.7"/>
        <n v="35.5"/>
        <n v="29.15"/>
        <n v="27"/>
        <n v="37.905000000000001"/>
        <n v="22.77"/>
        <n v="22.8"/>
        <n v="34.58"/>
        <n v="27.1"/>
        <n v="19.475000000000001"/>
        <n v="26.7"/>
        <n v="34.32"/>
        <n v="24.4"/>
        <n v="41.14"/>
        <n v="22.515000000000001"/>
        <n v="41.8"/>
        <n v="26.18"/>
        <n v="42.24"/>
        <n v="26.51"/>
        <n v="35.814999999999998"/>
        <n v="41.42"/>
        <n v="36.575000000000003"/>
        <n v="42.94"/>
        <n v="21.01"/>
        <n v="24.225000000000001"/>
        <n v="17.670000000000002"/>
        <n v="31.5"/>
        <n v="31.1"/>
        <n v="32.78"/>
        <n v="32.450000000000003"/>
        <n v="50.38"/>
        <n v="47.6"/>
        <n v="25.4"/>
        <n v="29.9"/>
        <n v="43.7"/>
        <n v="24.86"/>
        <n v="28.8"/>
        <n v="29.5"/>
        <n v="29.04"/>
        <n v="38.94"/>
        <n v="44"/>
        <n v="20.045000000000002"/>
        <n v="40.92"/>
        <n v="35.1"/>
        <n v="29.355"/>
        <n v="32.585000000000001"/>
        <n v="32.340000000000003"/>
        <n v="39.799999999999997"/>
        <n v="24.605"/>
        <n v="33.99"/>
        <n v="28.2"/>
        <n v="25"/>
        <n v="33.200000000000003"/>
        <n v="23.2"/>
        <n v="20.100000000000001"/>
        <n v="32.5"/>
        <n v="37.18"/>
        <n v="46.09"/>
        <n v="39.93"/>
        <n v="35.799999999999997"/>
        <n v="31.254999999999999"/>
        <n v="18.335000000000001"/>
        <n v="42.9"/>
        <n v="26.79"/>
        <n v="39.615000000000002"/>
        <n v="25.9"/>
        <n v="25.745000000000001"/>
        <n v="28.16"/>
        <n v="23.56"/>
        <n v="40.5"/>
        <n v="35.42"/>
        <n v="39.994999999999997"/>
        <n v="34.674999999999997"/>
        <n v="20.52"/>
        <n v="23.274999999999999"/>
        <n v="36.29"/>
        <n v="32.700000000000003"/>
        <n v="19.190000000000001"/>
        <n v="20.13"/>
        <n v="23.32"/>
        <n v="45.32"/>
        <n v="34.6"/>
        <n v="18.715"/>
        <n v="21.565000000000001"/>
        <n v="23"/>
        <n v="37.07"/>
        <n v="52.58"/>
        <n v="42.655000000000001"/>
        <n v="21.66"/>
        <n v="32"/>
        <n v="18.3"/>
        <n v="47.74"/>
        <n v="22.1"/>
        <n v="19.094999999999999"/>
        <n v="31.24"/>
        <n v="29.925000000000001"/>
        <n v="20.350000000000001"/>
        <n v="25.85"/>
        <n v="42.75"/>
        <n v="18.600000000000001"/>
        <n v="23.87"/>
        <n v="45.9"/>
        <n v="21.5"/>
        <n v="30.305"/>
        <n v="44.88"/>
        <n v="41.1"/>
        <n v="40.369999999999997"/>
        <n v="28.49"/>
        <n v="33.549999999999997"/>
        <n v="40.375"/>
        <n v="27.28"/>
        <n v="17.86"/>
        <n v="33.299999999999997"/>
        <n v="39.14"/>
        <n v="21.945"/>
        <n v="24.97"/>
        <n v="23.94"/>
        <n v="34.484999999999999"/>
        <n v="21.8"/>
        <n v="23.3"/>
        <n v="36.96"/>
        <n v="21.28"/>
        <n v="29.4"/>
        <n v="27.3"/>
        <n v="37.9"/>
        <n v="37.715000000000003"/>
        <n v="23.76"/>
        <n v="25.52"/>
        <n v="27.61"/>
        <n v="27.06"/>
        <n v="39.4"/>
        <n v="34.9"/>
        <n v="22"/>
        <n v="30.36"/>
        <n v="27.8"/>
        <n v="53.13"/>
        <n v="39.71"/>
        <n v="32.869999999999997"/>
        <n v="44.7"/>
        <n v="30.97"/>
      </sharedItems>
    </cacheField>
    <cacheField name="Children" numFmtId="1">
      <sharedItems containsSemiMixedTypes="0" containsString="0" containsNumber="1" containsInteger="1" minValue="0" maxValue="5" count="6">
        <n v="0"/>
        <n v="1"/>
        <n v="3"/>
        <n v="2"/>
        <n v="5"/>
        <n v="4"/>
      </sharedItems>
    </cacheField>
    <cacheField name="Smoker" numFmtId="0">
      <sharedItems count="2">
        <s v="yes"/>
        <s v="no"/>
      </sharedItems>
    </cacheField>
    <cacheField name="Region" numFmtId="0">
      <sharedItems count="4">
        <s v="southwest"/>
        <s v="southeast"/>
        <s v="northwest"/>
        <s v="northeast"/>
      </sharedItems>
    </cacheField>
    <cacheField name="Charges" numFmtId="2">
      <sharedItems containsSemiMixedTypes="0" containsString="0" containsNumber="1" minValue="1121.8739" maxValue="63770.428010000003"/>
    </cacheField>
    <cacheField name="Smoker numeric" numFmtId="0">
      <sharedItems containsSemiMixedTypes="0" containsString="0" containsNumber="1" containsInteger="1" minValue="0" maxValue="1"/>
    </cacheField>
    <cacheField name="Sex numeric" numFmtId="0">
      <sharedItems containsSemiMixedTypes="0" containsString="0" containsNumber="1" containsInteger="1" minValue="0" maxValue="1"/>
    </cacheField>
    <cacheField name="Region code" numFmtId="0">
      <sharedItems containsSemiMixedTypes="0" containsString="0" containsNumber="1" containsInteger="1" minValue="1" maxValue="4"/>
    </cacheField>
    <cacheField name="BMI Category" numFmtId="0">
      <sharedItems count="4">
        <s v="Overweight"/>
        <s v="Obese"/>
        <s v="Normal"/>
        <s v="Underweight"/>
      </sharedItems>
    </cacheField>
  </cacheFields>
  <extLst>
    <ext xmlns:x14="http://schemas.microsoft.com/office/spreadsheetml/2009/9/main" uri="{725AE2AE-9491-48be-B2B4-4EB974FC3084}">
      <x14:pivotCacheDefinition pivotCacheId="385865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rika Katare" refreshedDate="45810.012024421296" createdVersion="8" refreshedVersion="8" minRefreshableVersion="3" recordCount="2772" xr:uid="{0BC4A2DB-0C40-4854-8C39-C1826411DB89}">
  <cacheSource type="worksheet">
    <worksheetSource ref="A1:L2773" sheet="medical_insurance"/>
  </cacheSource>
  <cacheFields count="12">
    <cacheField name="Age " numFmtId="1">
      <sharedItems containsSemiMixedTypes="0" containsString="0" containsNumber="1" containsInteger="1" minValue="18" maxValue="64"/>
    </cacheField>
    <cacheField name="Sex" numFmtId="0">
      <sharedItems/>
    </cacheField>
    <cacheField name="BMI" numFmtId="2">
      <sharedItems containsSemiMixedTypes="0" containsString="0" containsNumber="1" minValue="15.96" maxValue="53.13"/>
    </cacheField>
    <cacheField name="Children" numFmtId="1">
      <sharedItems containsSemiMixedTypes="0" containsString="0" containsNumber="1" containsInteger="1" minValue="0" maxValue="5"/>
    </cacheField>
    <cacheField name="Smoker" numFmtId="0">
      <sharedItems/>
    </cacheField>
    <cacheField name="Region" numFmtId="0">
      <sharedItems count="4">
        <s v="southwest"/>
        <s v="southeast"/>
        <s v="northwest"/>
        <s v="northeast"/>
      </sharedItems>
    </cacheField>
    <cacheField name="Charges" numFmtId="2">
      <sharedItems containsSemiMixedTypes="0" containsString="0" containsNumber="1" minValue="1121.8739" maxValue="63770.428010000003"/>
    </cacheField>
    <cacheField name="Smoker numeric" numFmtId="0">
      <sharedItems containsSemiMixedTypes="0" containsString="0" containsNumber="1" containsInteger="1" minValue="0" maxValue="1"/>
    </cacheField>
    <cacheField name="Sex numeric" numFmtId="0">
      <sharedItems containsSemiMixedTypes="0" containsString="0" containsNumber="1" containsInteger="1" minValue="0" maxValue="1"/>
    </cacheField>
    <cacheField name="Region code" numFmtId="0">
      <sharedItems containsSemiMixedTypes="0" containsString="0" containsNumber="1" containsInteger="1" minValue="1" maxValue="4"/>
    </cacheField>
    <cacheField name="BMI Category" numFmtId="0">
      <sharedItems/>
    </cacheField>
    <cacheField name="Age Group" numFmtId="0">
      <sharedItems count="5">
        <s v="18-25"/>
        <s v="26-35"/>
        <s v="46-55"/>
        <s v="36-45"/>
        <s v="56 and abo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2">
  <r>
    <x v="0"/>
    <x v="0"/>
    <x v="0"/>
    <x v="0"/>
    <x v="0"/>
    <x v="0"/>
    <n v="16884.923999999999"/>
    <n v="1"/>
    <n v="1"/>
    <n v="4"/>
    <x v="0"/>
  </r>
  <r>
    <x v="1"/>
    <x v="1"/>
    <x v="1"/>
    <x v="1"/>
    <x v="1"/>
    <x v="1"/>
    <n v="1725.5523000000001"/>
    <n v="0"/>
    <n v="0"/>
    <n v="2"/>
    <x v="1"/>
  </r>
  <r>
    <x v="2"/>
    <x v="1"/>
    <x v="2"/>
    <x v="2"/>
    <x v="1"/>
    <x v="1"/>
    <n v="4449.4620000000004"/>
    <n v="0"/>
    <n v="0"/>
    <n v="2"/>
    <x v="1"/>
  </r>
  <r>
    <x v="3"/>
    <x v="1"/>
    <x v="3"/>
    <x v="0"/>
    <x v="1"/>
    <x v="2"/>
    <n v="21984.47061"/>
    <n v="0"/>
    <n v="0"/>
    <n v="3"/>
    <x v="2"/>
  </r>
  <r>
    <x v="4"/>
    <x v="1"/>
    <x v="4"/>
    <x v="0"/>
    <x v="1"/>
    <x v="2"/>
    <n v="3866.8552"/>
    <n v="0"/>
    <n v="0"/>
    <n v="3"/>
    <x v="0"/>
  </r>
  <r>
    <x v="5"/>
    <x v="0"/>
    <x v="5"/>
    <x v="0"/>
    <x v="1"/>
    <x v="1"/>
    <n v="3756.6215999999999"/>
    <n v="0"/>
    <n v="1"/>
    <n v="2"/>
    <x v="0"/>
  </r>
  <r>
    <x v="6"/>
    <x v="0"/>
    <x v="6"/>
    <x v="1"/>
    <x v="1"/>
    <x v="1"/>
    <n v="8240.5895999999993"/>
    <n v="0"/>
    <n v="1"/>
    <n v="2"/>
    <x v="1"/>
  </r>
  <r>
    <x v="7"/>
    <x v="0"/>
    <x v="7"/>
    <x v="2"/>
    <x v="1"/>
    <x v="2"/>
    <n v="7281.5056000000004"/>
    <n v="0"/>
    <n v="1"/>
    <n v="3"/>
    <x v="0"/>
  </r>
  <r>
    <x v="7"/>
    <x v="1"/>
    <x v="8"/>
    <x v="3"/>
    <x v="1"/>
    <x v="3"/>
    <n v="6406.4107000000004"/>
    <n v="0"/>
    <n v="0"/>
    <n v="1"/>
    <x v="0"/>
  </r>
  <r>
    <x v="8"/>
    <x v="0"/>
    <x v="9"/>
    <x v="0"/>
    <x v="1"/>
    <x v="2"/>
    <n v="28923.136920000001"/>
    <n v="0"/>
    <n v="1"/>
    <n v="3"/>
    <x v="0"/>
  </r>
  <r>
    <x v="9"/>
    <x v="1"/>
    <x v="10"/>
    <x v="0"/>
    <x v="1"/>
    <x v="3"/>
    <n v="2721.3208"/>
    <n v="0"/>
    <n v="0"/>
    <n v="1"/>
    <x v="0"/>
  </r>
  <r>
    <x v="10"/>
    <x v="0"/>
    <x v="11"/>
    <x v="0"/>
    <x v="0"/>
    <x v="1"/>
    <n v="27808.7251"/>
    <n v="1"/>
    <n v="1"/>
    <n v="2"/>
    <x v="0"/>
  </r>
  <r>
    <x v="11"/>
    <x v="1"/>
    <x v="12"/>
    <x v="0"/>
    <x v="1"/>
    <x v="0"/>
    <n v="1826.8430000000001"/>
    <n v="0"/>
    <n v="0"/>
    <n v="4"/>
    <x v="1"/>
  </r>
  <r>
    <x v="12"/>
    <x v="0"/>
    <x v="13"/>
    <x v="0"/>
    <x v="1"/>
    <x v="1"/>
    <n v="11090.7178"/>
    <n v="0"/>
    <n v="1"/>
    <n v="2"/>
    <x v="1"/>
  </r>
  <r>
    <x v="13"/>
    <x v="1"/>
    <x v="14"/>
    <x v="0"/>
    <x v="0"/>
    <x v="1"/>
    <n v="39611.757700000002"/>
    <n v="1"/>
    <n v="0"/>
    <n v="2"/>
    <x v="1"/>
  </r>
  <r>
    <x v="0"/>
    <x v="1"/>
    <x v="15"/>
    <x v="1"/>
    <x v="1"/>
    <x v="0"/>
    <n v="1837.2370000000001"/>
    <n v="0"/>
    <n v="0"/>
    <n v="4"/>
    <x v="2"/>
  </r>
  <r>
    <x v="14"/>
    <x v="0"/>
    <x v="16"/>
    <x v="1"/>
    <x v="1"/>
    <x v="3"/>
    <n v="10797.3362"/>
    <n v="0"/>
    <n v="1"/>
    <n v="1"/>
    <x v="1"/>
  </r>
  <r>
    <x v="11"/>
    <x v="1"/>
    <x v="17"/>
    <x v="0"/>
    <x v="1"/>
    <x v="3"/>
    <n v="2395.17155"/>
    <n v="0"/>
    <n v="0"/>
    <n v="1"/>
    <x v="2"/>
  </r>
  <r>
    <x v="12"/>
    <x v="1"/>
    <x v="18"/>
    <x v="0"/>
    <x v="1"/>
    <x v="0"/>
    <n v="10602.385"/>
    <n v="0"/>
    <n v="0"/>
    <n v="4"/>
    <x v="1"/>
  </r>
  <r>
    <x v="15"/>
    <x v="1"/>
    <x v="19"/>
    <x v="0"/>
    <x v="0"/>
    <x v="0"/>
    <n v="36837.466999999997"/>
    <n v="1"/>
    <n v="0"/>
    <n v="4"/>
    <x v="1"/>
  </r>
  <r>
    <x v="8"/>
    <x v="0"/>
    <x v="20"/>
    <x v="0"/>
    <x v="1"/>
    <x v="3"/>
    <n v="13228.846949999999"/>
    <n v="0"/>
    <n v="1"/>
    <n v="1"/>
    <x v="1"/>
  </r>
  <r>
    <x v="15"/>
    <x v="0"/>
    <x v="21"/>
    <x v="1"/>
    <x v="1"/>
    <x v="0"/>
    <n v="4149.7359999999999"/>
    <n v="0"/>
    <n v="1"/>
    <n v="4"/>
    <x v="1"/>
  </r>
  <r>
    <x v="1"/>
    <x v="1"/>
    <x v="22"/>
    <x v="0"/>
    <x v="1"/>
    <x v="1"/>
    <n v="1137.011"/>
    <n v="0"/>
    <n v="0"/>
    <n v="2"/>
    <x v="1"/>
  </r>
  <r>
    <x v="16"/>
    <x v="0"/>
    <x v="23"/>
    <x v="1"/>
    <x v="0"/>
    <x v="3"/>
    <n v="37701.876799999998"/>
    <n v="1"/>
    <n v="1"/>
    <n v="1"/>
    <x v="1"/>
  </r>
  <r>
    <x v="7"/>
    <x v="1"/>
    <x v="24"/>
    <x v="3"/>
    <x v="1"/>
    <x v="2"/>
    <n v="6203.90175"/>
    <n v="0"/>
    <n v="0"/>
    <n v="3"/>
    <x v="0"/>
  </r>
  <r>
    <x v="17"/>
    <x v="0"/>
    <x v="25"/>
    <x v="2"/>
    <x v="1"/>
    <x v="1"/>
    <n v="14001.1338"/>
    <n v="0"/>
    <n v="1"/>
    <n v="2"/>
    <x v="0"/>
  </r>
  <r>
    <x v="18"/>
    <x v="0"/>
    <x v="26"/>
    <x v="0"/>
    <x v="1"/>
    <x v="3"/>
    <n v="14451.835150000001"/>
    <n v="0"/>
    <n v="1"/>
    <n v="1"/>
    <x v="2"/>
  </r>
  <r>
    <x v="19"/>
    <x v="0"/>
    <x v="27"/>
    <x v="3"/>
    <x v="1"/>
    <x v="2"/>
    <n v="12268.632250000001"/>
    <n v="0"/>
    <n v="1"/>
    <n v="3"/>
    <x v="1"/>
  </r>
  <r>
    <x v="11"/>
    <x v="1"/>
    <x v="28"/>
    <x v="1"/>
    <x v="1"/>
    <x v="2"/>
    <n v="2775.1921499999999"/>
    <n v="0"/>
    <n v="0"/>
    <n v="3"/>
    <x v="3"/>
  </r>
  <r>
    <x v="5"/>
    <x v="1"/>
    <x v="29"/>
    <x v="3"/>
    <x v="0"/>
    <x v="0"/>
    <n v="38711"/>
    <n v="1"/>
    <n v="0"/>
    <n v="4"/>
    <x v="1"/>
  </r>
  <r>
    <x v="20"/>
    <x v="1"/>
    <x v="30"/>
    <x v="0"/>
    <x v="0"/>
    <x v="0"/>
    <n v="35585.576000000001"/>
    <n v="1"/>
    <n v="0"/>
    <n v="4"/>
    <x v="1"/>
  </r>
  <r>
    <x v="1"/>
    <x v="0"/>
    <x v="31"/>
    <x v="0"/>
    <x v="1"/>
    <x v="3"/>
    <n v="2198.1898500000002"/>
    <n v="0"/>
    <n v="1"/>
    <n v="1"/>
    <x v="0"/>
  </r>
  <r>
    <x v="0"/>
    <x v="0"/>
    <x v="32"/>
    <x v="4"/>
    <x v="1"/>
    <x v="0"/>
    <n v="4687.7969999999996"/>
    <n v="0"/>
    <n v="1"/>
    <n v="4"/>
    <x v="0"/>
  </r>
  <r>
    <x v="18"/>
    <x v="1"/>
    <x v="33"/>
    <x v="0"/>
    <x v="1"/>
    <x v="2"/>
    <n v="13770.097900000001"/>
    <n v="0"/>
    <n v="0"/>
    <n v="3"/>
    <x v="0"/>
  </r>
  <r>
    <x v="2"/>
    <x v="1"/>
    <x v="34"/>
    <x v="1"/>
    <x v="0"/>
    <x v="0"/>
    <n v="51194.559139999998"/>
    <n v="1"/>
    <n v="0"/>
    <n v="4"/>
    <x v="1"/>
  </r>
  <r>
    <x v="0"/>
    <x v="1"/>
    <x v="35"/>
    <x v="0"/>
    <x v="1"/>
    <x v="2"/>
    <n v="1625.4337499999999"/>
    <n v="0"/>
    <n v="0"/>
    <n v="3"/>
    <x v="2"/>
  </r>
  <r>
    <x v="10"/>
    <x v="0"/>
    <x v="36"/>
    <x v="2"/>
    <x v="1"/>
    <x v="2"/>
    <n v="15612.19335"/>
    <n v="0"/>
    <n v="1"/>
    <n v="3"/>
    <x v="1"/>
  </r>
  <r>
    <x v="21"/>
    <x v="1"/>
    <x v="37"/>
    <x v="0"/>
    <x v="1"/>
    <x v="0"/>
    <n v="2302.3000000000002"/>
    <n v="0"/>
    <n v="0"/>
    <n v="4"/>
    <x v="2"/>
  </r>
  <r>
    <x v="22"/>
    <x v="1"/>
    <x v="38"/>
    <x v="1"/>
    <x v="0"/>
    <x v="3"/>
    <n v="39774.276299999998"/>
    <n v="1"/>
    <n v="0"/>
    <n v="1"/>
    <x v="1"/>
  </r>
  <r>
    <x v="8"/>
    <x v="1"/>
    <x v="39"/>
    <x v="0"/>
    <x v="0"/>
    <x v="0"/>
    <n v="48173.360999999997"/>
    <n v="1"/>
    <n v="0"/>
    <n v="4"/>
    <x v="1"/>
  </r>
  <r>
    <x v="23"/>
    <x v="0"/>
    <x v="40"/>
    <x v="0"/>
    <x v="1"/>
    <x v="3"/>
    <n v="3046.0619999999999"/>
    <n v="0"/>
    <n v="1"/>
    <n v="1"/>
    <x v="0"/>
  </r>
  <r>
    <x v="5"/>
    <x v="0"/>
    <x v="41"/>
    <x v="3"/>
    <x v="1"/>
    <x v="1"/>
    <n v="4949.7587000000003"/>
    <n v="0"/>
    <n v="1"/>
    <n v="2"/>
    <x v="1"/>
  </r>
  <r>
    <x v="24"/>
    <x v="1"/>
    <x v="42"/>
    <x v="1"/>
    <x v="1"/>
    <x v="1"/>
    <n v="6272.4772000000003"/>
    <n v="0"/>
    <n v="0"/>
    <n v="2"/>
    <x v="2"/>
  </r>
  <r>
    <x v="7"/>
    <x v="0"/>
    <x v="43"/>
    <x v="3"/>
    <x v="1"/>
    <x v="1"/>
    <n v="6313.759"/>
    <n v="0"/>
    <n v="1"/>
    <n v="2"/>
    <x v="1"/>
  </r>
  <r>
    <x v="25"/>
    <x v="1"/>
    <x v="44"/>
    <x v="1"/>
    <x v="1"/>
    <x v="3"/>
    <n v="6079.6715000000004"/>
    <n v="0"/>
    <n v="0"/>
    <n v="1"/>
    <x v="1"/>
  </r>
  <r>
    <x v="19"/>
    <x v="1"/>
    <x v="45"/>
    <x v="0"/>
    <x v="1"/>
    <x v="0"/>
    <n v="20630.283510000001"/>
    <n v="0"/>
    <n v="0"/>
    <n v="4"/>
    <x v="1"/>
  </r>
  <r>
    <x v="1"/>
    <x v="0"/>
    <x v="46"/>
    <x v="3"/>
    <x v="1"/>
    <x v="3"/>
    <n v="3393.35635"/>
    <n v="0"/>
    <n v="1"/>
    <n v="1"/>
    <x v="1"/>
  </r>
  <r>
    <x v="2"/>
    <x v="0"/>
    <x v="47"/>
    <x v="0"/>
    <x v="1"/>
    <x v="2"/>
    <n v="3556.9223000000002"/>
    <n v="0"/>
    <n v="1"/>
    <n v="3"/>
    <x v="1"/>
  </r>
  <r>
    <x v="8"/>
    <x v="0"/>
    <x v="48"/>
    <x v="0"/>
    <x v="1"/>
    <x v="1"/>
    <n v="12629.896699999999"/>
    <n v="0"/>
    <n v="1"/>
    <n v="2"/>
    <x v="2"/>
  </r>
  <r>
    <x v="26"/>
    <x v="1"/>
    <x v="49"/>
    <x v="1"/>
    <x v="0"/>
    <x v="1"/>
    <n v="38709.175999999999"/>
    <n v="1"/>
    <n v="0"/>
    <n v="2"/>
    <x v="1"/>
  </r>
  <r>
    <x v="1"/>
    <x v="0"/>
    <x v="50"/>
    <x v="0"/>
    <x v="1"/>
    <x v="3"/>
    <n v="2211.1307499999998"/>
    <n v="0"/>
    <n v="1"/>
    <n v="1"/>
    <x v="1"/>
  </r>
  <r>
    <x v="27"/>
    <x v="0"/>
    <x v="51"/>
    <x v="3"/>
    <x v="1"/>
    <x v="2"/>
    <n v="3579.8287"/>
    <n v="0"/>
    <n v="1"/>
    <n v="3"/>
    <x v="1"/>
  </r>
  <r>
    <x v="28"/>
    <x v="1"/>
    <x v="52"/>
    <x v="1"/>
    <x v="0"/>
    <x v="0"/>
    <n v="23568.272000000001"/>
    <n v="1"/>
    <n v="0"/>
    <n v="4"/>
    <x v="0"/>
  </r>
  <r>
    <x v="26"/>
    <x v="1"/>
    <x v="53"/>
    <x v="0"/>
    <x v="0"/>
    <x v="1"/>
    <n v="37742.575700000001"/>
    <n v="1"/>
    <n v="0"/>
    <n v="2"/>
    <x v="1"/>
  </r>
  <r>
    <x v="29"/>
    <x v="0"/>
    <x v="54"/>
    <x v="2"/>
    <x v="1"/>
    <x v="2"/>
    <n v="8059.6791000000003"/>
    <n v="0"/>
    <n v="1"/>
    <n v="3"/>
    <x v="0"/>
  </r>
  <r>
    <x v="30"/>
    <x v="1"/>
    <x v="55"/>
    <x v="3"/>
    <x v="0"/>
    <x v="2"/>
    <n v="47496.494449999998"/>
    <n v="1"/>
    <n v="0"/>
    <n v="3"/>
    <x v="1"/>
  </r>
  <r>
    <x v="30"/>
    <x v="0"/>
    <x v="56"/>
    <x v="3"/>
    <x v="1"/>
    <x v="3"/>
    <n v="13607.36875"/>
    <n v="0"/>
    <n v="1"/>
    <n v="1"/>
    <x v="1"/>
  </r>
  <r>
    <x v="1"/>
    <x v="1"/>
    <x v="57"/>
    <x v="3"/>
    <x v="0"/>
    <x v="1"/>
    <n v="34303.167200000004"/>
    <n v="1"/>
    <n v="0"/>
    <n v="2"/>
    <x v="1"/>
  </r>
  <r>
    <x v="31"/>
    <x v="0"/>
    <x v="58"/>
    <x v="1"/>
    <x v="0"/>
    <x v="1"/>
    <n v="23244.790199999999"/>
    <n v="1"/>
    <n v="1"/>
    <n v="2"/>
    <x v="2"/>
  </r>
  <r>
    <x v="16"/>
    <x v="0"/>
    <x v="59"/>
    <x v="3"/>
    <x v="1"/>
    <x v="2"/>
    <n v="5989.5236500000001"/>
    <n v="0"/>
    <n v="1"/>
    <n v="3"/>
    <x v="1"/>
  </r>
  <r>
    <x v="32"/>
    <x v="1"/>
    <x v="60"/>
    <x v="2"/>
    <x v="1"/>
    <x v="3"/>
    <n v="8606.2173999999995"/>
    <n v="0"/>
    <n v="0"/>
    <n v="1"/>
    <x v="0"/>
  </r>
  <r>
    <x v="9"/>
    <x v="1"/>
    <x v="61"/>
    <x v="5"/>
    <x v="1"/>
    <x v="1"/>
    <n v="4504.6624000000002"/>
    <n v="0"/>
    <n v="0"/>
    <n v="2"/>
    <x v="1"/>
  </r>
  <r>
    <x v="33"/>
    <x v="1"/>
    <x v="62"/>
    <x v="1"/>
    <x v="1"/>
    <x v="2"/>
    <n v="30166.618170000002"/>
    <n v="0"/>
    <n v="0"/>
    <n v="3"/>
    <x v="2"/>
  </r>
  <r>
    <x v="2"/>
    <x v="0"/>
    <x v="63"/>
    <x v="1"/>
    <x v="1"/>
    <x v="2"/>
    <n v="4133.6416499999996"/>
    <n v="0"/>
    <n v="1"/>
    <n v="3"/>
    <x v="0"/>
  </r>
  <r>
    <x v="34"/>
    <x v="0"/>
    <x v="64"/>
    <x v="0"/>
    <x v="0"/>
    <x v="2"/>
    <n v="14711.7438"/>
    <n v="1"/>
    <n v="1"/>
    <n v="3"/>
    <x v="2"/>
  </r>
  <r>
    <x v="0"/>
    <x v="0"/>
    <x v="65"/>
    <x v="0"/>
    <x v="1"/>
    <x v="0"/>
    <n v="1743.2139999999999"/>
    <n v="0"/>
    <n v="1"/>
    <n v="4"/>
    <x v="0"/>
  </r>
  <r>
    <x v="35"/>
    <x v="0"/>
    <x v="66"/>
    <x v="3"/>
    <x v="1"/>
    <x v="0"/>
    <n v="14235.072"/>
    <n v="0"/>
    <n v="1"/>
    <n v="4"/>
    <x v="1"/>
  </r>
  <r>
    <x v="29"/>
    <x v="1"/>
    <x v="31"/>
    <x v="1"/>
    <x v="1"/>
    <x v="2"/>
    <n v="6389.3778499999999"/>
    <n v="0"/>
    <n v="0"/>
    <n v="3"/>
    <x v="0"/>
  </r>
  <r>
    <x v="29"/>
    <x v="0"/>
    <x v="67"/>
    <x v="0"/>
    <x v="1"/>
    <x v="1"/>
    <n v="5920.1040999999996"/>
    <n v="0"/>
    <n v="1"/>
    <n v="2"/>
    <x v="1"/>
  </r>
  <r>
    <x v="2"/>
    <x v="1"/>
    <x v="68"/>
    <x v="2"/>
    <x v="0"/>
    <x v="1"/>
    <n v="17663.144199999999"/>
    <n v="1"/>
    <n v="0"/>
    <n v="2"/>
    <x v="2"/>
  </r>
  <r>
    <x v="13"/>
    <x v="0"/>
    <x v="69"/>
    <x v="0"/>
    <x v="0"/>
    <x v="1"/>
    <n v="16577.779500000001"/>
    <n v="1"/>
    <n v="1"/>
    <n v="2"/>
    <x v="2"/>
  </r>
  <r>
    <x v="5"/>
    <x v="1"/>
    <x v="70"/>
    <x v="4"/>
    <x v="1"/>
    <x v="3"/>
    <n v="6799.4579999999996"/>
    <n v="0"/>
    <n v="0"/>
    <n v="1"/>
    <x v="0"/>
  </r>
  <r>
    <x v="31"/>
    <x v="0"/>
    <x v="71"/>
    <x v="2"/>
    <x v="1"/>
    <x v="0"/>
    <n v="11741.726000000001"/>
    <n v="0"/>
    <n v="1"/>
    <n v="4"/>
    <x v="0"/>
  </r>
  <r>
    <x v="30"/>
    <x v="1"/>
    <x v="72"/>
    <x v="1"/>
    <x v="1"/>
    <x v="1"/>
    <n v="11946.625899999999"/>
    <n v="0"/>
    <n v="0"/>
    <n v="2"/>
    <x v="1"/>
  </r>
  <r>
    <x v="36"/>
    <x v="1"/>
    <x v="73"/>
    <x v="3"/>
    <x v="1"/>
    <x v="0"/>
    <n v="7726.8540000000003"/>
    <n v="0"/>
    <n v="0"/>
    <n v="4"/>
    <x v="0"/>
  </r>
  <r>
    <x v="37"/>
    <x v="1"/>
    <x v="74"/>
    <x v="0"/>
    <x v="1"/>
    <x v="2"/>
    <n v="11356.660900000001"/>
    <n v="0"/>
    <n v="0"/>
    <n v="3"/>
    <x v="1"/>
  </r>
  <r>
    <x v="38"/>
    <x v="0"/>
    <x v="75"/>
    <x v="1"/>
    <x v="1"/>
    <x v="1"/>
    <n v="3947.4131000000002"/>
    <n v="0"/>
    <n v="1"/>
    <n v="2"/>
    <x v="0"/>
  </r>
  <r>
    <x v="27"/>
    <x v="1"/>
    <x v="76"/>
    <x v="0"/>
    <x v="1"/>
    <x v="1"/>
    <n v="1532.4697000000001"/>
    <n v="0"/>
    <n v="0"/>
    <n v="2"/>
    <x v="1"/>
  </r>
  <r>
    <x v="20"/>
    <x v="0"/>
    <x v="77"/>
    <x v="0"/>
    <x v="1"/>
    <x v="3"/>
    <n v="2755.0209500000001"/>
    <n v="0"/>
    <n v="1"/>
    <n v="1"/>
    <x v="1"/>
  </r>
  <r>
    <x v="24"/>
    <x v="0"/>
    <x v="36"/>
    <x v="0"/>
    <x v="1"/>
    <x v="2"/>
    <n v="6571.0243499999997"/>
    <n v="0"/>
    <n v="1"/>
    <n v="3"/>
    <x v="1"/>
  </r>
  <r>
    <x v="5"/>
    <x v="1"/>
    <x v="78"/>
    <x v="1"/>
    <x v="1"/>
    <x v="3"/>
    <n v="4441.2131499999996"/>
    <n v="0"/>
    <n v="0"/>
    <n v="1"/>
    <x v="0"/>
  </r>
  <r>
    <x v="39"/>
    <x v="0"/>
    <x v="79"/>
    <x v="0"/>
    <x v="1"/>
    <x v="3"/>
    <n v="7935.29115"/>
    <n v="0"/>
    <n v="1"/>
    <n v="1"/>
    <x v="1"/>
  </r>
  <r>
    <x v="20"/>
    <x v="1"/>
    <x v="80"/>
    <x v="1"/>
    <x v="0"/>
    <x v="1"/>
    <n v="37165.163800000002"/>
    <n v="1"/>
    <n v="0"/>
    <n v="2"/>
    <x v="1"/>
  </r>
  <r>
    <x v="28"/>
    <x v="0"/>
    <x v="81"/>
    <x v="5"/>
    <x v="1"/>
    <x v="2"/>
    <n v="11033.661700000001"/>
    <n v="0"/>
    <n v="1"/>
    <n v="3"/>
    <x v="1"/>
  </r>
  <r>
    <x v="7"/>
    <x v="0"/>
    <x v="82"/>
    <x v="3"/>
    <x v="0"/>
    <x v="0"/>
    <n v="39836.519"/>
    <n v="1"/>
    <n v="1"/>
    <n v="4"/>
    <x v="1"/>
  </r>
  <r>
    <x v="39"/>
    <x v="1"/>
    <x v="83"/>
    <x v="3"/>
    <x v="0"/>
    <x v="2"/>
    <n v="21098.554049999999"/>
    <n v="1"/>
    <n v="0"/>
    <n v="3"/>
    <x v="2"/>
  </r>
  <r>
    <x v="37"/>
    <x v="0"/>
    <x v="84"/>
    <x v="0"/>
    <x v="0"/>
    <x v="2"/>
    <n v="43578.939400000003"/>
    <n v="1"/>
    <n v="1"/>
    <n v="3"/>
    <x v="1"/>
  </r>
  <r>
    <x v="12"/>
    <x v="0"/>
    <x v="85"/>
    <x v="0"/>
    <x v="1"/>
    <x v="0"/>
    <n v="11073.175999999999"/>
    <n v="0"/>
    <n v="1"/>
    <n v="4"/>
    <x v="0"/>
  </r>
  <r>
    <x v="6"/>
    <x v="0"/>
    <x v="7"/>
    <x v="0"/>
    <x v="1"/>
    <x v="2"/>
    <n v="8026.6665999999996"/>
    <n v="0"/>
    <n v="1"/>
    <n v="3"/>
    <x v="0"/>
  </r>
  <r>
    <x v="19"/>
    <x v="0"/>
    <x v="86"/>
    <x v="0"/>
    <x v="1"/>
    <x v="2"/>
    <n v="11082.5772"/>
    <n v="0"/>
    <n v="1"/>
    <n v="3"/>
    <x v="0"/>
  </r>
  <r>
    <x v="27"/>
    <x v="0"/>
    <x v="87"/>
    <x v="0"/>
    <x v="1"/>
    <x v="1"/>
    <n v="2026.9740999999999"/>
    <n v="0"/>
    <n v="1"/>
    <n v="2"/>
    <x v="1"/>
  </r>
  <r>
    <x v="31"/>
    <x v="0"/>
    <x v="88"/>
    <x v="1"/>
    <x v="1"/>
    <x v="2"/>
    <n v="10942.13205"/>
    <n v="0"/>
    <n v="1"/>
    <n v="3"/>
    <x v="2"/>
  </r>
  <r>
    <x v="17"/>
    <x v="1"/>
    <x v="8"/>
    <x v="2"/>
    <x v="0"/>
    <x v="3"/>
    <n v="30184.936699999998"/>
    <n v="1"/>
    <n v="0"/>
    <n v="1"/>
    <x v="0"/>
  </r>
  <r>
    <x v="22"/>
    <x v="1"/>
    <x v="47"/>
    <x v="3"/>
    <x v="1"/>
    <x v="2"/>
    <n v="5729.0052999999998"/>
    <n v="0"/>
    <n v="0"/>
    <n v="3"/>
    <x v="1"/>
  </r>
  <r>
    <x v="33"/>
    <x v="0"/>
    <x v="89"/>
    <x v="3"/>
    <x v="0"/>
    <x v="0"/>
    <n v="47291.055"/>
    <n v="1"/>
    <n v="1"/>
    <n v="4"/>
    <x v="1"/>
  </r>
  <r>
    <x v="2"/>
    <x v="0"/>
    <x v="80"/>
    <x v="1"/>
    <x v="1"/>
    <x v="1"/>
    <n v="3766.8838000000001"/>
    <n v="0"/>
    <n v="1"/>
    <n v="2"/>
    <x v="1"/>
  </r>
  <r>
    <x v="40"/>
    <x v="0"/>
    <x v="43"/>
    <x v="2"/>
    <x v="1"/>
    <x v="0"/>
    <n v="12105.32"/>
    <n v="0"/>
    <n v="1"/>
    <n v="4"/>
    <x v="1"/>
  </r>
  <r>
    <x v="19"/>
    <x v="1"/>
    <x v="90"/>
    <x v="0"/>
    <x v="1"/>
    <x v="1"/>
    <n v="10226.2842"/>
    <n v="0"/>
    <n v="0"/>
    <n v="2"/>
    <x v="1"/>
  </r>
  <r>
    <x v="12"/>
    <x v="1"/>
    <x v="91"/>
    <x v="0"/>
    <x v="0"/>
    <x v="3"/>
    <n v="22412.648499999999"/>
    <n v="1"/>
    <n v="0"/>
    <n v="1"/>
    <x v="2"/>
  </r>
  <r>
    <x v="25"/>
    <x v="1"/>
    <x v="92"/>
    <x v="0"/>
    <x v="0"/>
    <x v="0"/>
    <n v="15820.699000000001"/>
    <n v="1"/>
    <n v="0"/>
    <n v="4"/>
    <x v="2"/>
  </r>
  <r>
    <x v="24"/>
    <x v="0"/>
    <x v="93"/>
    <x v="0"/>
    <x v="1"/>
    <x v="0"/>
    <n v="6186.1270000000004"/>
    <n v="0"/>
    <n v="1"/>
    <n v="4"/>
    <x v="1"/>
  </r>
  <r>
    <x v="15"/>
    <x v="1"/>
    <x v="94"/>
    <x v="0"/>
    <x v="1"/>
    <x v="3"/>
    <n v="3645.0893999999998"/>
    <n v="0"/>
    <n v="0"/>
    <n v="1"/>
    <x v="0"/>
  </r>
  <r>
    <x v="1"/>
    <x v="0"/>
    <x v="95"/>
    <x v="0"/>
    <x v="1"/>
    <x v="3"/>
    <n v="21344.846699999998"/>
    <n v="0"/>
    <n v="1"/>
    <n v="1"/>
    <x v="1"/>
  </r>
  <r>
    <x v="35"/>
    <x v="0"/>
    <x v="96"/>
    <x v="2"/>
    <x v="0"/>
    <x v="1"/>
    <n v="30942.191800000001"/>
    <n v="1"/>
    <n v="1"/>
    <n v="2"/>
    <x v="0"/>
  </r>
  <r>
    <x v="16"/>
    <x v="0"/>
    <x v="97"/>
    <x v="1"/>
    <x v="1"/>
    <x v="0"/>
    <n v="5003.8530000000001"/>
    <n v="0"/>
    <n v="1"/>
    <n v="4"/>
    <x v="0"/>
  </r>
  <r>
    <x v="34"/>
    <x v="1"/>
    <x v="24"/>
    <x v="1"/>
    <x v="0"/>
    <x v="2"/>
    <n v="17560.37975"/>
    <n v="1"/>
    <n v="0"/>
    <n v="3"/>
    <x v="0"/>
  </r>
  <r>
    <x v="0"/>
    <x v="0"/>
    <x v="98"/>
    <x v="1"/>
    <x v="1"/>
    <x v="0"/>
    <n v="2331.5189999999998"/>
    <n v="0"/>
    <n v="1"/>
    <n v="4"/>
    <x v="0"/>
  </r>
  <r>
    <x v="21"/>
    <x v="1"/>
    <x v="99"/>
    <x v="3"/>
    <x v="1"/>
    <x v="2"/>
    <n v="3877.3042500000001"/>
    <n v="0"/>
    <n v="0"/>
    <n v="3"/>
    <x v="1"/>
  </r>
  <r>
    <x v="38"/>
    <x v="1"/>
    <x v="100"/>
    <x v="0"/>
    <x v="1"/>
    <x v="1"/>
    <n v="2867.1196"/>
    <n v="0"/>
    <n v="0"/>
    <n v="2"/>
    <x v="0"/>
  </r>
  <r>
    <x v="18"/>
    <x v="1"/>
    <x v="101"/>
    <x v="0"/>
    <x v="0"/>
    <x v="1"/>
    <n v="47055.532099999997"/>
    <n v="1"/>
    <n v="0"/>
    <n v="2"/>
    <x v="1"/>
  </r>
  <r>
    <x v="40"/>
    <x v="1"/>
    <x v="51"/>
    <x v="1"/>
    <x v="1"/>
    <x v="2"/>
    <n v="10825.253699999999"/>
    <n v="0"/>
    <n v="0"/>
    <n v="3"/>
    <x v="1"/>
  </r>
  <r>
    <x v="19"/>
    <x v="0"/>
    <x v="102"/>
    <x v="3"/>
    <x v="1"/>
    <x v="0"/>
    <n v="11881.358"/>
    <n v="0"/>
    <n v="1"/>
    <n v="4"/>
    <x v="0"/>
  </r>
  <r>
    <x v="7"/>
    <x v="1"/>
    <x v="43"/>
    <x v="0"/>
    <x v="1"/>
    <x v="0"/>
    <n v="4646.759"/>
    <n v="0"/>
    <n v="0"/>
    <n v="4"/>
    <x v="1"/>
  </r>
  <r>
    <x v="27"/>
    <x v="0"/>
    <x v="103"/>
    <x v="0"/>
    <x v="1"/>
    <x v="2"/>
    <n v="2404.7338"/>
    <n v="0"/>
    <n v="1"/>
    <n v="3"/>
    <x v="1"/>
  </r>
  <r>
    <x v="14"/>
    <x v="1"/>
    <x v="104"/>
    <x v="2"/>
    <x v="1"/>
    <x v="3"/>
    <n v="11488.31695"/>
    <n v="0"/>
    <n v="0"/>
    <n v="1"/>
    <x v="1"/>
  </r>
  <r>
    <x v="8"/>
    <x v="1"/>
    <x v="105"/>
    <x v="0"/>
    <x v="1"/>
    <x v="3"/>
    <n v="30259.995559999999"/>
    <n v="0"/>
    <n v="0"/>
    <n v="1"/>
    <x v="0"/>
  </r>
  <r>
    <x v="30"/>
    <x v="1"/>
    <x v="106"/>
    <x v="0"/>
    <x v="1"/>
    <x v="1"/>
    <n v="11381.3254"/>
    <n v="0"/>
    <n v="0"/>
    <n v="2"/>
    <x v="1"/>
  </r>
  <r>
    <x v="38"/>
    <x v="0"/>
    <x v="100"/>
    <x v="1"/>
    <x v="0"/>
    <x v="1"/>
    <n v="19107.779600000002"/>
    <n v="1"/>
    <n v="1"/>
    <n v="2"/>
    <x v="0"/>
  </r>
  <r>
    <x v="41"/>
    <x v="0"/>
    <x v="107"/>
    <x v="0"/>
    <x v="1"/>
    <x v="1"/>
    <n v="8601.3292999999994"/>
    <n v="0"/>
    <n v="1"/>
    <n v="2"/>
    <x v="0"/>
  </r>
  <r>
    <x v="7"/>
    <x v="0"/>
    <x v="108"/>
    <x v="3"/>
    <x v="1"/>
    <x v="2"/>
    <n v="6686.4313000000002"/>
    <n v="0"/>
    <n v="1"/>
    <n v="3"/>
    <x v="2"/>
  </r>
  <r>
    <x v="36"/>
    <x v="1"/>
    <x v="109"/>
    <x v="3"/>
    <x v="1"/>
    <x v="0"/>
    <n v="7740.3370000000004"/>
    <n v="0"/>
    <n v="0"/>
    <n v="4"/>
    <x v="1"/>
  </r>
  <r>
    <x v="1"/>
    <x v="1"/>
    <x v="110"/>
    <x v="0"/>
    <x v="1"/>
    <x v="3"/>
    <n v="1705.6244999999999"/>
    <n v="0"/>
    <n v="0"/>
    <n v="1"/>
    <x v="2"/>
  </r>
  <r>
    <x v="34"/>
    <x v="0"/>
    <x v="111"/>
    <x v="0"/>
    <x v="1"/>
    <x v="2"/>
    <n v="2257.47525"/>
    <n v="0"/>
    <n v="1"/>
    <n v="3"/>
    <x v="0"/>
  </r>
  <r>
    <x v="36"/>
    <x v="1"/>
    <x v="112"/>
    <x v="1"/>
    <x v="0"/>
    <x v="3"/>
    <n v="39556.494500000001"/>
    <n v="1"/>
    <n v="0"/>
    <n v="1"/>
    <x v="1"/>
  </r>
  <r>
    <x v="42"/>
    <x v="0"/>
    <x v="113"/>
    <x v="2"/>
    <x v="1"/>
    <x v="2"/>
    <n v="10115.00885"/>
    <n v="0"/>
    <n v="1"/>
    <n v="3"/>
    <x v="1"/>
  </r>
  <r>
    <x v="21"/>
    <x v="0"/>
    <x v="114"/>
    <x v="0"/>
    <x v="1"/>
    <x v="3"/>
    <n v="3385.3991500000002"/>
    <n v="0"/>
    <n v="1"/>
    <n v="1"/>
    <x v="0"/>
  </r>
  <r>
    <x v="0"/>
    <x v="0"/>
    <x v="115"/>
    <x v="0"/>
    <x v="0"/>
    <x v="0"/>
    <n v="17081.080000000002"/>
    <n v="1"/>
    <n v="1"/>
    <n v="4"/>
    <x v="0"/>
  </r>
  <r>
    <x v="14"/>
    <x v="0"/>
    <x v="116"/>
    <x v="0"/>
    <x v="1"/>
    <x v="0"/>
    <n v="9634.5380000000005"/>
    <n v="0"/>
    <n v="1"/>
    <n v="4"/>
    <x v="1"/>
  </r>
  <r>
    <x v="4"/>
    <x v="0"/>
    <x v="117"/>
    <x v="3"/>
    <x v="0"/>
    <x v="2"/>
    <n v="32734.186300000001"/>
    <n v="1"/>
    <n v="1"/>
    <n v="3"/>
    <x v="3"/>
  </r>
  <r>
    <x v="25"/>
    <x v="1"/>
    <x v="118"/>
    <x v="3"/>
    <x v="1"/>
    <x v="0"/>
    <n v="6082.4049999999997"/>
    <n v="0"/>
    <n v="0"/>
    <n v="4"/>
    <x v="1"/>
  </r>
  <r>
    <x v="17"/>
    <x v="0"/>
    <x v="119"/>
    <x v="0"/>
    <x v="1"/>
    <x v="3"/>
    <n v="12815.444949999999"/>
    <n v="0"/>
    <n v="1"/>
    <n v="1"/>
    <x v="0"/>
  </r>
  <r>
    <x v="35"/>
    <x v="0"/>
    <x v="120"/>
    <x v="0"/>
    <x v="1"/>
    <x v="3"/>
    <n v="13616.3586"/>
    <n v="0"/>
    <n v="1"/>
    <n v="1"/>
    <x v="2"/>
  </r>
  <r>
    <x v="31"/>
    <x v="0"/>
    <x v="121"/>
    <x v="3"/>
    <x v="1"/>
    <x v="0"/>
    <n v="11163.567999999999"/>
    <n v="0"/>
    <n v="1"/>
    <n v="4"/>
    <x v="1"/>
  </r>
  <r>
    <x v="0"/>
    <x v="1"/>
    <x v="122"/>
    <x v="0"/>
    <x v="1"/>
    <x v="2"/>
    <n v="1632.5644500000001"/>
    <n v="0"/>
    <n v="0"/>
    <n v="3"/>
    <x v="0"/>
  </r>
  <r>
    <x v="34"/>
    <x v="0"/>
    <x v="114"/>
    <x v="0"/>
    <x v="1"/>
    <x v="3"/>
    <n v="2457.2111500000001"/>
    <n v="0"/>
    <n v="1"/>
    <n v="1"/>
    <x v="0"/>
  </r>
  <r>
    <x v="20"/>
    <x v="0"/>
    <x v="123"/>
    <x v="0"/>
    <x v="1"/>
    <x v="1"/>
    <n v="2155.6815000000001"/>
    <n v="0"/>
    <n v="1"/>
    <n v="2"/>
    <x v="0"/>
  </r>
  <r>
    <x v="0"/>
    <x v="1"/>
    <x v="22"/>
    <x v="0"/>
    <x v="1"/>
    <x v="0"/>
    <n v="1261.442"/>
    <n v="0"/>
    <n v="0"/>
    <n v="4"/>
    <x v="1"/>
  </r>
  <r>
    <x v="20"/>
    <x v="1"/>
    <x v="124"/>
    <x v="0"/>
    <x v="1"/>
    <x v="2"/>
    <n v="2045.68525"/>
    <n v="0"/>
    <n v="0"/>
    <n v="3"/>
    <x v="0"/>
  </r>
  <r>
    <x v="40"/>
    <x v="0"/>
    <x v="125"/>
    <x v="2"/>
    <x v="1"/>
    <x v="1"/>
    <n v="27322.73386"/>
    <n v="0"/>
    <n v="1"/>
    <n v="2"/>
    <x v="1"/>
  </r>
  <r>
    <x v="20"/>
    <x v="0"/>
    <x v="126"/>
    <x v="0"/>
    <x v="1"/>
    <x v="0"/>
    <n v="2166.732"/>
    <n v="0"/>
    <n v="1"/>
    <n v="4"/>
    <x v="1"/>
  </r>
  <r>
    <x v="16"/>
    <x v="1"/>
    <x v="64"/>
    <x v="3"/>
    <x v="1"/>
    <x v="3"/>
    <n v="27375.904780000001"/>
    <n v="0"/>
    <n v="0"/>
    <n v="1"/>
    <x v="2"/>
  </r>
  <r>
    <x v="21"/>
    <x v="1"/>
    <x v="127"/>
    <x v="1"/>
    <x v="1"/>
    <x v="3"/>
    <n v="3490.5491000000002"/>
    <n v="0"/>
    <n v="0"/>
    <n v="1"/>
    <x v="1"/>
  </r>
  <r>
    <x v="16"/>
    <x v="1"/>
    <x v="128"/>
    <x v="3"/>
    <x v="0"/>
    <x v="1"/>
    <n v="18972.494999999999"/>
    <n v="1"/>
    <n v="0"/>
    <n v="2"/>
    <x v="0"/>
  </r>
  <r>
    <x v="38"/>
    <x v="1"/>
    <x v="129"/>
    <x v="3"/>
    <x v="1"/>
    <x v="2"/>
    <n v="18157.876"/>
    <n v="0"/>
    <n v="0"/>
    <n v="3"/>
    <x v="0"/>
  </r>
  <r>
    <x v="15"/>
    <x v="1"/>
    <x v="54"/>
    <x v="2"/>
    <x v="0"/>
    <x v="2"/>
    <n v="20745.989099999999"/>
    <n v="1"/>
    <n v="0"/>
    <n v="3"/>
    <x v="0"/>
  </r>
  <r>
    <x v="38"/>
    <x v="0"/>
    <x v="130"/>
    <x v="2"/>
    <x v="1"/>
    <x v="1"/>
    <n v="5138.2566999999999"/>
    <n v="0"/>
    <n v="1"/>
    <n v="2"/>
    <x v="1"/>
  </r>
  <r>
    <x v="6"/>
    <x v="1"/>
    <x v="131"/>
    <x v="2"/>
    <x v="0"/>
    <x v="2"/>
    <n v="40720.551050000002"/>
    <n v="1"/>
    <n v="0"/>
    <n v="3"/>
    <x v="1"/>
  </r>
  <r>
    <x v="43"/>
    <x v="0"/>
    <x v="132"/>
    <x v="1"/>
    <x v="1"/>
    <x v="1"/>
    <n v="9877.6077000000005"/>
    <n v="0"/>
    <n v="1"/>
    <n v="2"/>
    <x v="1"/>
  </r>
  <r>
    <x v="31"/>
    <x v="0"/>
    <x v="133"/>
    <x v="1"/>
    <x v="1"/>
    <x v="2"/>
    <n v="10959.6947"/>
    <n v="0"/>
    <n v="1"/>
    <n v="3"/>
    <x v="1"/>
  </r>
  <r>
    <x v="0"/>
    <x v="1"/>
    <x v="98"/>
    <x v="1"/>
    <x v="1"/>
    <x v="0"/>
    <n v="1842.519"/>
    <n v="0"/>
    <n v="0"/>
    <n v="4"/>
    <x v="0"/>
  </r>
  <r>
    <x v="22"/>
    <x v="1"/>
    <x v="134"/>
    <x v="1"/>
    <x v="1"/>
    <x v="2"/>
    <n v="5125.2156999999997"/>
    <n v="0"/>
    <n v="0"/>
    <n v="3"/>
    <x v="2"/>
  </r>
  <r>
    <x v="28"/>
    <x v="1"/>
    <x v="102"/>
    <x v="0"/>
    <x v="1"/>
    <x v="1"/>
    <n v="7789.6350000000002"/>
    <n v="0"/>
    <n v="0"/>
    <n v="2"/>
    <x v="0"/>
  </r>
  <r>
    <x v="4"/>
    <x v="0"/>
    <x v="135"/>
    <x v="2"/>
    <x v="1"/>
    <x v="3"/>
    <n v="6334.3435499999996"/>
    <n v="0"/>
    <n v="1"/>
    <n v="1"/>
    <x v="1"/>
  </r>
  <r>
    <x v="44"/>
    <x v="0"/>
    <x v="108"/>
    <x v="0"/>
    <x v="0"/>
    <x v="3"/>
    <n v="19964.746299999999"/>
    <n v="1"/>
    <n v="1"/>
    <n v="1"/>
    <x v="2"/>
  </r>
  <r>
    <x v="29"/>
    <x v="0"/>
    <x v="94"/>
    <x v="1"/>
    <x v="1"/>
    <x v="3"/>
    <n v="7077.1894000000002"/>
    <n v="0"/>
    <n v="1"/>
    <n v="1"/>
    <x v="0"/>
  </r>
  <r>
    <x v="36"/>
    <x v="1"/>
    <x v="136"/>
    <x v="0"/>
    <x v="1"/>
    <x v="2"/>
    <n v="6948.7007999999996"/>
    <n v="0"/>
    <n v="0"/>
    <n v="3"/>
    <x v="1"/>
  </r>
  <r>
    <x v="28"/>
    <x v="1"/>
    <x v="137"/>
    <x v="0"/>
    <x v="0"/>
    <x v="1"/>
    <n v="21223.675800000001"/>
    <n v="1"/>
    <n v="0"/>
    <n v="2"/>
    <x v="2"/>
  </r>
  <r>
    <x v="1"/>
    <x v="1"/>
    <x v="124"/>
    <x v="0"/>
    <x v="0"/>
    <x v="3"/>
    <n v="15518.180249999999"/>
    <n v="1"/>
    <n v="0"/>
    <n v="1"/>
    <x v="0"/>
  </r>
  <r>
    <x v="15"/>
    <x v="1"/>
    <x v="76"/>
    <x v="0"/>
    <x v="0"/>
    <x v="1"/>
    <n v="36950.256699999998"/>
    <n v="1"/>
    <n v="0"/>
    <n v="2"/>
    <x v="1"/>
  </r>
  <r>
    <x v="45"/>
    <x v="0"/>
    <x v="138"/>
    <x v="2"/>
    <x v="1"/>
    <x v="1"/>
    <n v="19749.383379999999"/>
    <n v="0"/>
    <n v="1"/>
    <n v="2"/>
    <x v="0"/>
  </r>
  <r>
    <x v="44"/>
    <x v="0"/>
    <x v="40"/>
    <x v="0"/>
    <x v="0"/>
    <x v="2"/>
    <n v="21348.705999999998"/>
    <n v="1"/>
    <n v="1"/>
    <n v="3"/>
    <x v="0"/>
  </r>
  <r>
    <x v="1"/>
    <x v="0"/>
    <x v="139"/>
    <x v="0"/>
    <x v="0"/>
    <x v="1"/>
    <n v="36149.483500000002"/>
    <n v="1"/>
    <n v="1"/>
    <n v="2"/>
    <x v="1"/>
  </r>
  <r>
    <x v="40"/>
    <x v="1"/>
    <x v="140"/>
    <x v="1"/>
    <x v="1"/>
    <x v="0"/>
    <n v="10450.552"/>
    <n v="0"/>
    <n v="0"/>
    <n v="4"/>
    <x v="1"/>
  </r>
  <r>
    <x v="4"/>
    <x v="0"/>
    <x v="141"/>
    <x v="3"/>
    <x v="1"/>
    <x v="0"/>
    <n v="5152.134"/>
    <n v="0"/>
    <n v="1"/>
    <n v="4"/>
    <x v="0"/>
  </r>
  <r>
    <x v="7"/>
    <x v="1"/>
    <x v="142"/>
    <x v="0"/>
    <x v="1"/>
    <x v="2"/>
    <n v="5028.1466"/>
    <n v="0"/>
    <n v="0"/>
    <n v="3"/>
    <x v="0"/>
  </r>
  <r>
    <x v="42"/>
    <x v="1"/>
    <x v="143"/>
    <x v="5"/>
    <x v="1"/>
    <x v="3"/>
    <n v="10407.085849999999"/>
    <n v="0"/>
    <n v="0"/>
    <n v="1"/>
    <x v="0"/>
  </r>
  <r>
    <x v="34"/>
    <x v="0"/>
    <x v="144"/>
    <x v="4"/>
    <x v="1"/>
    <x v="0"/>
    <n v="4830.63"/>
    <n v="0"/>
    <n v="1"/>
    <n v="4"/>
    <x v="1"/>
  </r>
  <r>
    <x v="4"/>
    <x v="0"/>
    <x v="145"/>
    <x v="2"/>
    <x v="1"/>
    <x v="2"/>
    <n v="6128.79745"/>
    <n v="0"/>
    <n v="1"/>
    <n v="3"/>
    <x v="1"/>
  </r>
  <r>
    <x v="0"/>
    <x v="0"/>
    <x v="56"/>
    <x v="1"/>
    <x v="1"/>
    <x v="2"/>
    <n v="2719.2797500000001"/>
    <n v="0"/>
    <n v="1"/>
    <n v="3"/>
    <x v="1"/>
  </r>
  <r>
    <x v="13"/>
    <x v="1"/>
    <x v="146"/>
    <x v="2"/>
    <x v="1"/>
    <x v="3"/>
    <n v="4827.9049500000001"/>
    <n v="0"/>
    <n v="0"/>
    <n v="1"/>
    <x v="2"/>
  </r>
  <r>
    <x v="18"/>
    <x v="1"/>
    <x v="147"/>
    <x v="0"/>
    <x v="1"/>
    <x v="1"/>
    <n v="13405.390299999999"/>
    <n v="0"/>
    <n v="0"/>
    <n v="2"/>
    <x v="1"/>
  </r>
  <r>
    <x v="41"/>
    <x v="1"/>
    <x v="148"/>
    <x v="0"/>
    <x v="1"/>
    <x v="0"/>
    <n v="8116.68"/>
    <n v="0"/>
    <n v="0"/>
    <n v="4"/>
    <x v="1"/>
  </r>
  <r>
    <x v="1"/>
    <x v="1"/>
    <x v="149"/>
    <x v="0"/>
    <x v="1"/>
    <x v="3"/>
    <n v="1694.7963999999999"/>
    <n v="0"/>
    <n v="0"/>
    <n v="1"/>
    <x v="3"/>
  </r>
  <r>
    <x v="22"/>
    <x v="0"/>
    <x v="82"/>
    <x v="1"/>
    <x v="1"/>
    <x v="0"/>
    <n v="5246.0469999999996"/>
    <n v="0"/>
    <n v="1"/>
    <n v="4"/>
    <x v="1"/>
  </r>
  <r>
    <x v="23"/>
    <x v="0"/>
    <x v="150"/>
    <x v="0"/>
    <x v="1"/>
    <x v="2"/>
    <n v="2855.4375500000001"/>
    <n v="0"/>
    <n v="1"/>
    <n v="3"/>
    <x v="1"/>
  </r>
  <r>
    <x v="18"/>
    <x v="0"/>
    <x v="151"/>
    <x v="0"/>
    <x v="0"/>
    <x v="0"/>
    <n v="48824.45"/>
    <n v="1"/>
    <n v="1"/>
    <n v="4"/>
    <x v="1"/>
  </r>
  <r>
    <x v="25"/>
    <x v="1"/>
    <x v="152"/>
    <x v="3"/>
    <x v="1"/>
    <x v="2"/>
    <n v="6455.86265"/>
    <n v="0"/>
    <n v="0"/>
    <n v="3"/>
    <x v="0"/>
  </r>
  <r>
    <x v="40"/>
    <x v="1"/>
    <x v="153"/>
    <x v="1"/>
    <x v="1"/>
    <x v="0"/>
    <n v="10436.096"/>
    <n v="0"/>
    <n v="0"/>
    <n v="4"/>
    <x v="0"/>
  </r>
  <r>
    <x v="6"/>
    <x v="0"/>
    <x v="65"/>
    <x v="3"/>
    <x v="1"/>
    <x v="0"/>
    <n v="8823.2790000000005"/>
    <n v="0"/>
    <n v="1"/>
    <n v="4"/>
    <x v="0"/>
  </r>
  <r>
    <x v="24"/>
    <x v="0"/>
    <x v="145"/>
    <x v="2"/>
    <x v="1"/>
    <x v="3"/>
    <n v="8538.28845"/>
    <n v="0"/>
    <n v="1"/>
    <n v="1"/>
    <x v="1"/>
  </r>
  <r>
    <x v="30"/>
    <x v="1"/>
    <x v="105"/>
    <x v="0"/>
    <x v="1"/>
    <x v="2"/>
    <n v="11735.87905"/>
    <n v="0"/>
    <n v="0"/>
    <n v="3"/>
    <x v="0"/>
  </r>
  <r>
    <x v="1"/>
    <x v="0"/>
    <x v="90"/>
    <x v="0"/>
    <x v="1"/>
    <x v="1"/>
    <n v="1631.8212000000001"/>
    <n v="0"/>
    <n v="1"/>
    <n v="2"/>
    <x v="1"/>
  </r>
  <r>
    <x v="20"/>
    <x v="1"/>
    <x v="91"/>
    <x v="2"/>
    <x v="1"/>
    <x v="3"/>
    <n v="4005.4225000000001"/>
    <n v="0"/>
    <n v="0"/>
    <n v="1"/>
    <x v="2"/>
  </r>
  <r>
    <x v="36"/>
    <x v="0"/>
    <x v="154"/>
    <x v="0"/>
    <x v="1"/>
    <x v="2"/>
    <n v="7419.4778999999999"/>
    <n v="0"/>
    <n v="1"/>
    <n v="3"/>
    <x v="0"/>
  </r>
  <r>
    <x v="36"/>
    <x v="1"/>
    <x v="155"/>
    <x v="3"/>
    <x v="1"/>
    <x v="1"/>
    <n v="7731.4270999999999"/>
    <n v="0"/>
    <n v="0"/>
    <n v="2"/>
    <x v="1"/>
  </r>
  <r>
    <x v="26"/>
    <x v="1"/>
    <x v="156"/>
    <x v="2"/>
    <x v="0"/>
    <x v="3"/>
    <n v="43753.337050000002"/>
    <n v="1"/>
    <n v="0"/>
    <n v="1"/>
    <x v="1"/>
  </r>
  <r>
    <x v="21"/>
    <x v="0"/>
    <x v="96"/>
    <x v="3"/>
    <x v="1"/>
    <x v="1"/>
    <n v="3981.9767999999999"/>
    <n v="0"/>
    <n v="1"/>
    <n v="2"/>
    <x v="0"/>
  </r>
  <r>
    <x v="15"/>
    <x v="0"/>
    <x v="157"/>
    <x v="2"/>
    <x v="1"/>
    <x v="0"/>
    <n v="5325.6509999999998"/>
    <n v="0"/>
    <n v="1"/>
    <n v="4"/>
    <x v="1"/>
  </r>
  <r>
    <x v="24"/>
    <x v="0"/>
    <x v="158"/>
    <x v="1"/>
    <x v="1"/>
    <x v="0"/>
    <n v="6775.9610000000002"/>
    <n v="0"/>
    <n v="1"/>
    <n v="4"/>
    <x v="1"/>
  </r>
  <r>
    <x v="38"/>
    <x v="0"/>
    <x v="159"/>
    <x v="3"/>
    <x v="1"/>
    <x v="2"/>
    <n v="4922.9159"/>
    <n v="0"/>
    <n v="1"/>
    <n v="3"/>
    <x v="1"/>
  </r>
  <r>
    <x v="35"/>
    <x v="1"/>
    <x v="160"/>
    <x v="0"/>
    <x v="1"/>
    <x v="1"/>
    <n v="12557.605299999999"/>
    <n v="0"/>
    <n v="0"/>
    <n v="2"/>
    <x v="1"/>
  </r>
  <r>
    <x v="26"/>
    <x v="0"/>
    <x v="161"/>
    <x v="0"/>
    <x v="1"/>
    <x v="0"/>
    <n v="4883.866"/>
    <n v="0"/>
    <n v="1"/>
    <n v="4"/>
    <x v="0"/>
  </r>
  <r>
    <x v="9"/>
    <x v="1"/>
    <x v="5"/>
    <x v="0"/>
    <x v="1"/>
    <x v="1"/>
    <n v="2137.6536000000001"/>
    <n v="0"/>
    <n v="0"/>
    <n v="2"/>
    <x v="0"/>
  </r>
  <r>
    <x v="12"/>
    <x v="0"/>
    <x v="40"/>
    <x v="1"/>
    <x v="1"/>
    <x v="2"/>
    <n v="12044.342000000001"/>
    <n v="0"/>
    <n v="1"/>
    <n v="3"/>
    <x v="0"/>
  </r>
  <r>
    <x v="1"/>
    <x v="1"/>
    <x v="53"/>
    <x v="0"/>
    <x v="1"/>
    <x v="1"/>
    <n v="1137.4697000000001"/>
    <n v="0"/>
    <n v="0"/>
    <n v="2"/>
    <x v="1"/>
  </r>
  <r>
    <x v="0"/>
    <x v="1"/>
    <x v="162"/>
    <x v="0"/>
    <x v="1"/>
    <x v="2"/>
    <n v="1639.5631000000001"/>
    <n v="0"/>
    <n v="0"/>
    <n v="3"/>
    <x v="1"/>
  </r>
  <r>
    <x v="46"/>
    <x v="0"/>
    <x v="163"/>
    <x v="0"/>
    <x v="1"/>
    <x v="0"/>
    <n v="5649.7150000000001"/>
    <n v="0"/>
    <n v="1"/>
    <n v="4"/>
    <x v="1"/>
  </r>
  <r>
    <x v="39"/>
    <x v="0"/>
    <x v="32"/>
    <x v="3"/>
    <x v="1"/>
    <x v="1"/>
    <n v="8516.8289999999997"/>
    <n v="0"/>
    <n v="1"/>
    <n v="2"/>
    <x v="0"/>
  </r>
  <r>
    <x v="43"/>
    <x v="0"/>
    <x v="164"/>
    <x v="0"/>
    <x v="1"/>
    <x v="2"/>
    <n v="9644.2525000000005"/>
    <n v="0"/>
    <n v="1"/>
    <n v="3"/>
    <x v="3"/>
  </r>
  <r>
    <x v="33"/>
    <x v="0"/>
    <x v="165"/>
    <x v="0"/>
    <x v="1"/>
    <x v="3"/>
    <n v="14901.5167"/>
    <n v="0"/>
    <n v="1"/>
    <n v="1"/>
    <x v="1"/>
  </r>
  <r>
    <x v="0"/>
    <x v="0"/>
    <x v="159"/>
    <x v="0"/>
    <x v="1"/>
    <x v="2"/>
    <n v="2130.6759000000002"/>
    <n v="0"/>
    <n v="1"/>
    <n v="3"/>
    <x v="1"/>
  </r>
  <r>
    <x v="28"/>
    <x v="0"/>
    <x v="166"/>
    <x v="1"/>
    <x v="1"/>
    <x v="1"/>
    <n v="8871.1517000000003"/>
    <n v="0"/>
    <n v="1"/>
    <n v="2"/>
    <x v="1"/>
  </r>
  <r>
    <x v="8"/>
    <x v="0"/>
    <x v="167"/>
    <x v="0"/>
    <x v="1"/>
    <x v="2"/>
    <n v="13012.20865"/>
    <n v="0"/>
    <n v="1"/>
    <n v="3"/>
    <x v="2"/>
  </r>
  <r>
    <x v="13"/>
    <x v="0"/>
    <x v="168"/>
    <x v="0"/>
    <x v="0"/>
    <x v="1"/>
    <n v="37133.898200000003"/>
    <n v="1"/>
    <n v="1"/>
    <n v="2"/>
    <x v="1"/>
  </r>
  <r>
    <x v="6"/>
    <x v="1"/>
    <x v="169"/>
    <x v="0"/>
    <x v="1"/>
    <x v="0"/>
    <n v="7147.1049999999996"/>
    <n v="0"/>
    <n v="0"/>
    <n v="4"/>
    <x v="2"/>
  </r>
  <r>
    <x v="2"/>
    <x v="0"/>
    <x v="4"/>
    <x v="1"/>
    <x v="1"/>
    <x v="3"/>
    <n v="4337.7352000000001"/>
    <n v="0"/>
    <n v="1"/>
    <n v="1"/>
    <x v="0"/>
  </r>
  <r>
    <x v="17"/>
    <x v="1"/>
    <x v="170"/>
    <x v="0"/>
    <x v="1"/>
    <x v="1"/>
    <n v="11743.299000000001"/>
    <n v="0"/>
    <n v="0"/>
    <n v="2"/>
    <x v="0"/>
  </r>
  <r>
    <x v="22"/>
    <x v="1"/>
    <x v="7"/>
    <x v="3"/>
    <x v="0"/>
    <x v="3"/>
    <n v="20984.0936"/>
    <n v="1"/>
    <n v="0"/>
    <n v="1"/>
    <x v="0"/>
  </r>
  <r>
    <x v="18"/>
    <x v="0"/>
    <x v="171"/>
    <x v="0"/>
    <x v="1"/>
    <x v="0"/>
    <n v="13880.949000000001"/>
    <n v="0"/>
    <n v="1"/>
    <n v="4"/>
    <x v="1"/>
  </r>
  <r>
    <x v="29"/>
    <x v="1"/>
    <x v="81"/>
    <x v="1"/>
    <x v="1"/>
    <x v="3"/>
    <n v="6610.1097"/>
    <n v="0"/>
    <n v="0"/>
    <n v="1"/>
    <x v="1"/>
  </r>
  <r>
    <x v="34"/>
    <x v="1"/>
    <x v="2"/>
    <x v="1"/>
    <x v="1"/>
    <x v="0"/>
    <n v="1980.07"/>
    <n v="0"/>
    <n v="0"/>
    <n v="4"/>
    <x v="1"/>
  </r>
  <r>
    <x v="29"/>
    <x v="1"/>
    <x v="99"/>
    <x v="5"/>
    <x v="1"/>
    <x v="2"/>
    <n v="8162.7162500000004"/>
    <n v="0"/>
    <n v="0"/>
    <n v="3"/>
    <x v="1"/>
  </r>
  <r>
    <x v="23"/>
    <x v="1"/>
    <x v="70"/>
    <x v="3"/>
    <x v="1"/>
    <x v="2"/>
    <n v="3537.703"/>
    <n v="0"/>
    <n v="0"/>
    <n v="3"/>
    <x v="0"/>
  </r>
  <r>
    <x v="16"/>
    <x v="0"/>
    <x v="172"/>
    <x v="1"/>
    <x v="1"/>
    <x v="1"/>
    <n v="5002.7826999999997"/>
    <n v="0"/>
    <n v="1"/>
    <n v="2"/>
    <x v="0"/>
  </r>
  <r>
    <x v="39"/>
    <x v="0"/>
    <x v="157"/>
    <x v="3"/>
    <x v="1"/>
    <x v="0"/>
    <n v="8520.0259999999998"/>
    <n v="0"/>
    <n v="1"/>
    <n v="4"/>
    <x v="1"/>
  </r>
  <r>
    <x v="24"/>
    <x v="0"/>
    <x v="109"/>
    <x v="3"/>
    <x v="1"/>
    <x v="0"/>
    <n v="7371.7719999999999"/>
    <n v="0"/>
    <n v="1"/>
    <n v="4"/>
    <x v="1"/>
  </r>
  <r>
    <x v="31"/>
    <x v="0"/>
    <x v="40"/>
    <x v="0"/>
    <x v="1"/>
    <x v="2"/>
    <n v="10355.641"/>
    <n v="0"/>
    <n v="1"/>
    <n v="3"/>
    <x v="0"/>
  </r>
  <r>
    <x v="13"/>
    <x v="1"/>
    <x v="173"/>
    <x v="0"/>
    <x v="1"/>
    <x v="1"/>
    <n v="2483.7359999999999"/>
    <n v="0"/>
    <n v="0"/>
    <n v="2"/>
    <x v="2"/>
  </r>
  <r>
    <x v="21"/>
    <x v="0"/>
    <x v="96"/>
    <x v="1"/>
    <x v="1"/>
    <x v="1"/>
    <n v="3392.9767999999999"/>
    <n v="0"/>
    <n v="1"/>
    <n v="2"/>
    <x v="0"/>
  </r>
  <r>
    <x v="23"/>
    <x v="0"/>
    <x v="174"/>
    <x v="0"/>
    <x v="1"/>
    <x v="1"/>
    <n v="25081.76784"/>
    <n v="0"/>
    <n v="1"/>
    <n v="2"/>
    <x v="2"/>
  </r>
  <r>
    <x v="16"/>
    <x v="0"/>
    <x v="175"/>
    <x v="1"/>
    <x v="1"/>
    <x v="0"/>
    <n v="5012.4709999999995"/>
    <n v="0"/>
    <n v="1"/>
    <n v="4"/>
    <x v="1"/>
  </r>
  <r>
    <x v="31"/>
    <x v="0"/>
    <x v="176"/>
    <x v="0"/>
    <x v="1"/>
    <x v="3"/>
    <n v="10564.8845"/>
    <n v="0"/>
    <n v="1"/>
    <n v="1"/>
    <x v="1"/>
  </r>
  <r>
    <x v="4"/>
    <x v="1"/>
    <x v="43"/>
    <x v="2"/>
    <x v="1"/>
    <x v="0"/>
    <n v="5253.5240000000003"/>
    <n v="0"/>
    <n v="0"/>
    <n v="4"/>
    <x v="1"/>
  </r>
  <r>
    <x v="0"/>
    <x v="1"/>
    <x v="82"/>
    <x v="0"/>
    <x v="0"/>
    <x v="0"/>
    <n v="34779.614999999998"/>
    <n v="1"/>
    <n v="0"/>
    <n v="4"/>
    <x v="1"/>
  </r>
  <r>
    <x v="44"/>
    <x v="1"/>
    <x v="177"/>
    <x v="0"/>
    <x v="0"/>
    <x v="1"/>
    <n v="19515.5416"/>
    <n v="1"/>
    <n v="0"/>
    <n v="2"/>
    <x v="2"/>
  </r>
  <r>
    <x v="19"/>
    <x v="1"/>
    <x v="178"/>
    <x v="2"/>
    <x v="1"/>
    <x v="1"/>
    <n v="11987.1682"/>
    <n v="0"/>
    <n v="0"/>
    <n v="2"/>
    <x v="1"/>
  </r>
  <r>
    <x v="2"/>
    <x v="1"/>
    <x v="179"/>
    <x v="0"/>
    <x v="1"/>
    <x v="1"/>
    <n v="2689.4953999999998"/>
    <n v="0"/>
    <n v="0"/>
    <n v="2"/>
    <x v="1"/>
  </r>
  <r>
    <x v="30"/>
    <x v="0"/>
    <x v="180"/>
    <x v="0"/>
    <x v="1"/>
    <x v="1"/>
    <n v="24227.337240000001"/>
    <n v="0"/>
    <n v="1"/>
    <n v="2"/>
    <x v="1"/>
  </r>
  <r>
    <x v="24"/>
    <x v="0"/>
    <x v="181"/>
    <x v="1"/>
    <x v="1"/>
    <x v="3"/>
    <n v="7358.1756500000001"/>
    <n v="0"/>
    <n v="1"/>
    <n v="1"/>
    <x v="1"/>
  </r>
  <r>
    <x v="42"/>
    <x v="1"/>
    <x v="94"/>
    <x v="3"/>
    <x v="1"/>
    <x v="3"/>
    <n v="9225.2564000000002"/>
    <n v="0"/>
    <n v="0"/>
    <n v="1"/>
    <x v="0"/>
  </r>
  <r>
    <x v="44"/>
    <x v="0"/>
    <x v="182"/>
    <x v="1"/>
    <x v="1"/>
    <x v="2"/>
    <n v="7443.6430499999997"/>
    <n v="0"/>
    <n v="1"/>
    <n v="3"/>
    <x v="1"/>
  </r>
  <r>
    <x v="17"/>
    <x v="0"/>
    <x v="138"/>
    <x v="2"/>
    <x v="1"/>
    <x v="1"/>
    <n v="14001.286700000001"/>
    <n v="0"/>
    <n v="1"/>
    <n v="2"/>
    <x v="0"/>
  </r>
  <r>
    <x v="0"/>
    <x v="0"/>
    <x v="183"/>
    <x v="0"/>
    <x v="1"/>
    <x v="0"/>
    <n v="1727.7850000000001"/>
    <n v="0"/>
    <n v="1"/>
    <n v="4"/>
    <x v="3"/>
  </r>
  <r>
    <x v="17"/>
    <x v="1"/>
    <x v="97"/>
    <x v="1"/>
    <x v="1"/>
    <x v="0"/>
    <n v="12333.828"/>
    <n v="0"/>
    <n v="0"/>
    <n v="4"/>
    <x v="0"/>
  </r>
  <r>
    <x v="46"/>
    <x v="1"/>
    <x v="184"/>
    <x v="3"/>
    <x v="1"/>
    <x v="2"/>
    <n v="6710.1918999999998"/>
    <n v="0"/>
    <n v="0"/>
    <n v="3"/>
    <x v="2"/>
  </r>
  <r>
    <x v="29"/>
    <x v="0"/>
    <x v="185"/>
    <x v="3"/>
    <x v="0"/>
    <x v="1"/>
    <n v="19444.265800000001"/>
    <n v="1"/>
    <n v="1"/>
    <n v="2"/>
    <x v="2"/>
  </r>
  <r>
    <x v="1"/>
    <x v="0"/>
    <x v="172"/>
    <x v="0"/>
    <x v="1"/>
    <x v="1"/>
    <n v="1615.7666999999999"/>
    <n v="0"/>
    <n v="1"/>
    <n v="2"/>
    <x v="0"/>
  </r>
  <r>
    <x v="5"/>
    <x v="1"/>
    <x v="186"/>
    <x v="3"/>
    <x v="1"/>
    <x v="1"/>
    <n v="4463.2051000000001"/>
    <n v="0"/>
    <n v="0"/>
    <n v="2"/>
    <x v="1"/>
  </r>
  <r>
    <x v="0"/>
    <x v="1"/>
    <x v="187"/>
    <x v="0"/>
    <x v="0"/>
    <x v="2"/>
    <n v="17352.6803"/>
    <n v="1"/>
    <n v="0"/>
    <n v="3"/>
    <x v="0"/>
  </r>
  <r>
    <x v="36"/>
    <x v="1"/>
    <x v="179"/>
    <x v="1"/>
    <x v="1"/>
    <x v="1"/>
    <n v="7152.6714000000002"/>
    <n v="0"/>
    <n v="0"/>
    <n v="2"/>
    <x v="1"/>
  </r>
  <r>
    <x v="11"/>
    <x v="0"/>
    <x v="38"/>
    <x v="3"/>
    <x v="0"/>
    <x v="3"/>
    <n v="38511.628299999997"/>
    <n v="1"/>
    <n v="1"/>
    <n v="1"/>
    <x v="1"/>
  </r>
  <r>
    <x v="3"/>
    <x v="0"/>
    <x v="188"/>
    <x v="1"/>
    <x v="1"/>
    <x v="3"/>
    <n v="5354.0746499999996"/>
    <n v="0"/>
    <n v="1"/>
    <n v="1"/>
    <x v="2"/>
  </r>
  <r>
    <x v="19"/>
    <x v="0"/>
    <x v="189"/>
    <x v="1"/>
    <x v="1"/>
    <x v="0"/>
    <n v="35160.134570000002"/>
    <n v="0"/>
    <n v="1"/>
    <n v="4"/>
    <x v="0"/>
  </r>
  <r>
    <x v="29"/>
    <x v="1"/>
    <x v="19"/>
    <x v="2"/>
    <x v="1"/>
    <x v="0"/>
    <n v="7196.8670000000002"/>
    <n v="0"/>
    <n v="0"/>
    <n v="4"/>
    <x v="1"/>
  </r>
  <r>
    <x v="18"/>
    <x v="0"/>
    <x v="7"/>
    <x v="0"/>
    <x v="0"/>
    <x v="3"/>
    <n v="29523.1656"/>
    <n v="1"/>
    <n v="1"/>
    <n v="1"/>
    <x v="0"/>
  </r>
  <r>
    <x v="40"/>
    <x v="1"/>
    <x v="190"/>
    <x v="0"/>
    <x v="1"/>
    <x v="2"/>
    <n v="24476.478510000001"/>
    <n v="0"/>
    <n v="0"/>
    <n v="3"/>
    <x v="1"/>
  </r>
  <r>
    <x v="8"/>
    <x v="0"/>
    <x v="179"/>
    <x v="0"/>
    <x v="1"/>
    <x v="1"/>
    <n v="12648.7034"/>
    <n v="0"/>
    <n v="1"/>
    <n v="2"/>
    <x v="1"/>
  </r>
  <r>
    <x v="23"/>
    <x v="1"/>
    <x v="191"/>
    <x v="0"/>
    <x v="1"/>
    <x v="1"/>
    <n v="1986.9333999999999"/>
    <n v="0"/>
    <n v="0"/>
    <n v="2"/>
    <x v="1"/>
  </r>
  <r>
    <x v="0"/>
    <x v="1"/>
    <x v="192"/>
    <x v="1"/>
    <x v="1"/>
    <x v="0"/>
    <n v="1832.0940000000001"/>
    <n v="0"/>
    <n v="0"/>
    <n v="4"/>
    <x v="2"/>
  </r>
  <r>
    <x v="38"/>
    <x v="1"/>
    <x v="111"/>
    <x v="1"/>
    <x v="1"/>
    <x v="3"/>
    <n v="4040.55825"/>
    <n v="0"/>
    <n v="0"/>
    <n v="1"/>
    <x v="0"/>
  </r>
  <r>
    <x v="1"/>
    <x v="1"/>
    <x v="193"/>
    <x v="3"/>
    <x v="0"/>
    <x v="3"/>
    <n v="12829.455099999999"/>
    <n v="1"/>
    <n v="0"/>
    <n v="1"/>
    <x v="3"/>
  </r>
  <r>
    <x v="18"/>
    <x v="0"/>
    <x v="158"/>
    <x v="3"/>
    <x v="0"/>
    <x v="0"/>
    <n v="47305.305"/>
    <n v="1"/>
    <n v="1"/>
    <n v="4"/>
    <x v="1"/>
  </r>
  <r>
    <x v="40"/>
    <x v="1"/>
    <x v="194"/>
    <x v="3"/>
    <x v="0"/>
    <x v="1"/>
    <n v="44260.749900000003"/>
    <n v="1"/>
    <n v="0"/>
    <n v="2"/>
    <x v="1"/>
  </r>
  <r>
    <x v="13"/>
    <x v="1"/>
    <x v="148"/>
    <x v="2"/>
    <x v="1"/>
    <x v="0"/>
    <n v="4260.7439999999997"/>
    <n v="0"/>
    <n v="0"/>
    <n v="4"/>
    <x v="1"/>
  </r>
  <r>
    <x v="45"/>
    <x v="1"/>
    <x v="56"/>
    <x v="0"/>
    <x v="0"/>
    <x v="3"/>
    <n v="41097.161749999999"/>
    <n v="1"/>
    <n v="0"/>
    <n v="1"/>
    <x v="1"/>
  </r>
  <r>
    <x v="19"/>
    <x v="0"/>
    <x v="195"/>
    <x v="2"/>
    <x v="1"/>
    <x v="3"/>
    <n v="13047.332350000001"/>
    <n v="0"/>
    <n v="1"/>
    <n v="1"/>
    <x v="0"/>
  </r>
  <r>
    <x v="12"/>
    <x v="1"/>
    <x v="51"/>
    <x v="0"/>
    <x v="0"/>
    <x v="2"/>
    <n v="43921.183700000001"/>
    <n v="1"/>
    <n v="0"/>
    <n v="3"/>
    <x v="1"/>
  </r>
  <r>
    <x v="25"/>
    <x v="0"/>
    <x v="196"/>
    <x v="0"/>
    <x v="1"/>
    <x v="1"/>
    <n v="5400.9804999999997"/>
    <n v="0"/>
    <n v="1"/>
    <n v="2"/>
    <x v="1"/>
  </r>
  <r>
    <x v="43"/>
    <x v="1"/>
    <x v="197"/>
    <x v="5"/>
    <x v="1"/>
    <x v="2"/>
    <n v="11520.099850000001"/>
    <n v="0"/>
    <n v="0"/>
    <n v="3"/>
    <x v="2"/>
  </r>
  <r>
    <x v="0"/>
    <x v="1"/>
    <x v="23"/>
    <x v="0"/>
    <x v="0"/>
    <x v="2"/>
    <n v="33750.291799999999"/>
    <n v="1"/>
    <n v="0"/>
    <n v="3"/>
    <x v="1"/>
  </r>
  <r>
    <x v="30"/>
    <x v="0"/>
    <x v="198"/>
    <x v="0"/>
    <x v="1"/>
    <x v="0"/>
    <n v="11837.16"/>
    <n v="0"/>
    <n v="1"/>
    <n v="4"/>
    <x v="0"/>
  </r>
  <r>
    <x v="34"/>
    <x v="0"/>
    <x v="199"/>
    <x v="1"/>
    <x v="0"/>
    <x v="1"/>
    <n v="17085.267599999999"/>
    <n v="1"/>
    <n v="1"/>
    <n v="2"/>
    <x v="0"/>
  </r>
  <r>
    <x v="14"/>
    <x v="1"/>
    <x v="200"/>
    <x v="2"/>
    <x v="0"/>
    <x v="3"/>
    <n v="24869.836800000001"/>
    <n v="1"/>
    <n v="0"/>
    <n v="1"/>
    <x v="2"/>
  </r>
  <r>
    <x v="0"/>
    <x v="1"/>
    <x v="55"/>
    <x v="0"/>
    <x v="0"/>
    <x v="2"/>
    <n v="36219.405449999998"/>
    <n v="1"/>
    <n v="0"/>
    <n v="3"/>
    <x v="1"/>
  </r>
  <r>
    <x v="31"/>
    <x v="0"/>
    <x v="179"/>
    <x v="2"/>
    <x v="1"/>
    <x v="1"/>
    <n v="20462.997660000001"/>
    <n v="0"/>
    <n v="1"/>
    <n v="2"/>
    <x v="1"/>
  </r>
  <r>
    <x v="6"/>
    <x v="1"/>
    <x v="201"/>
    <x v="2"/>
    <x v="0"/>
    <x v="1"/>
    <n v="46151.124499999998"/>
    <n v="1"/>
    <n v="0"/>
    <n v="2"/>
    <x v="1"/>
  </r>
  <r>
    <x v="29"/>
    <x v="1"/>
    <x v="202"/>
    <x v="1"/>
    <x v="0"/>
    <x v="1"/>
    <n v="17179.522000000001"/>
    <n v="1"/>
    <n v="0"/>
    <n v="2"/>
    <x v="2"/>
  </r>
  <r>
    <x v="17"/>
    <x v="0"/>
    <x v="203"/>
    <x v="2"/>
    <x v="1"/>
    <x v="3"/>
    <n v="14590.63205"/>
    <n v="0"/>
    <n v="1"/>
    <n v="1"/>
    <x v="1"/>
  </r>
  <r>
    <x v="39"/>
    <x v="1"/>
    <x v="204"/>
    <x v="1"/>
    <x v="1"/>
    <x v="0"/>
    <n v="7441.0529999999999"/>
    <n v="0"/>
    <n v="0"/>
    <n v="4"/>
    <x v="1"/>
  </r>
  <r>
    <x v="41"/>
    <x v="1"/>
    <x v="9"/>
    <x v="1"/>
    <x v="1"/>
    <x v="3"/>
    <n v="9282.4806000000008"/>
    <n v="0"/>
    <n v="0"/>
    <n v="1"/>
    <x v="0"/>
  </r>
  <r>
    <x v="1"/>
    <x v="1"/>
    <x v="205"/>
    <x v="1"/>
    <x v="1"/>
    <x v="1"/>
    <n v="1719.4363000000001"/>
    <n v="0"/>
    <n v="0"/>
    <n v="2"/>
    <x v="0"/>
  </r>
  <r>
    <x v="45"/>
    <x v="1"/>
    <x v="206"/>
    <x v="3"/>
    <x v="0"/>
    <x v="0"/>
    <n v="42856.838000000003"/>
    <n v="1"/>
    <n v="0"/>
    <n v="4"/>
    <x v="1"/>
  </r>
  <r>
    <x v="24"/>
    <x v="1"/>
    <x v="44"/>
    <x v="3"/>
    <x v="1"/>
    <x v="2"/>
    <n v="7265.7025000000003"/>
    <n v="0"/>
    <n v="0"/>
    <n v="3"/>
    <x v="1"/>
  </r>
  <r>
    <x v="45"/>
    <x v="1"/>
    <x v="207"/>
    <x v="1"/>
    <x v="1"/>
    <x v="3"/>
    <n v="9617.6624499999998"/>
    <n v="0"/>
    <n v="0"/>
    <n v="1"/>
    <x v="0"/>
  </r>
  <r>
    <x v="9"/>
    <x v="1"/>
    <x v="208"/>
    <x v="0"/>
    <x v="1"/>
    <x v="2"/>
    <n v="2523.1695"/>
    <n v="0"/>
    <n v="0"/>
    <n v="3"/>
    <x v="0"/>
  </r>
  <r>
    <x v="42"/>
    <x v="0"/>
    <x v="40"/>
    <x v="3"/>
    <x v="1"/>
    <x v="3"/>
    <n v="9715.8410000000003"/>
    <n v="0"/>
    <n v="1"/>
    <n v="1"/>
    <x v="0"/>
  </r>
  <r>
    <x v="0"/>
    <x v="1"/>
    <x v="209"/>
    <x v="3"/>
    <x v="1"/>
    <x v="2"/>
    <n v="2803.69785"/>
    <n v="0"/>
    <n v="0"/>
    <n v="3"/>
    <x v="2"/>
  </r>
  <r>
    <x v="20"/>
    <x v="0"/>
    <x v="210"/>
    <x v="0"/>
    <x v="1"/>
    <x v="0"/>
    <n v="2150.4690000000001"/>
    <n v="0"/>
    <n v="1"/>
    <n v="4"/>
    <x v="2"/>
  </r>
  <r>
    <x v="17"/>
    <x v="1"/>
    <x v="211"/>
    <x v="3"/>
    <x v="1"/>
    <x v="1"/>
    <n v="12928.7911"/>
    <n v="0"/>
    <n v="0"/>
    <n v="2"/>
    <x v="1"/>
  </r>
  <r>
    <x v="43"/>
    <x v="0"/>
    <x v="212"/>
    <x v="1"/>
    <x v="1"/>
    <x v="1"/>
    <n v="9855.1314000000002"/>
    <n v="0"/>
    <n v="1"/>
    <n v="2"/>
    <x v="2"/>
  </r>
  <r>
    <x v="29"/>
    <x v="0"/>
    <x v="213"/>
    <x v="1"/>
    <x v="0"/>
    <x v="3"/>
    <n v="22331.566800000001"/>
    <n v="1"/>
    <n v="1"/>
    <n v="1"/>
    <x v="0"/>
  </r>
  <r>
    <x v="40"/>
    <x v="1"/>
    <x v="214"/>
    <x v="2"/>
    <x v="0"/>
    <x v="3"/>
    <n v="48549.178350000002"/>
    <n v="1"/>
    <n v="0"/>
    <n v="1"/>
    <x v="1"/>
  </r>
  <r>
    <x v="15"/>
    <x v="1"/>
    <x v="215"/>
    <x v="1"/>
    <x v="1"/>
    <x v="3"/>
    <n v="4237.12655"/>
    <n v="0"/>
    <n v="0"/>
    <n v="1"/>
    <x v="0"/>
  </r>
  <r>
    <x v="19"/>
    <x v="0"/>
    <x v="203"/>
    <x v="1"/>
    <x v="1"/>
    <x v="3"/>
    <n v="11879.10405"/>
    <n v="0"/>
    <n v="1"/>
    <n v="1"/>
    <x v="1"/>
  </r>
  <r>
    <x v="14"/>
    <x v="0"/>
    <x v="216"/>
    <x v="0"/>
    <x v="1"/>
    <x v="0"/>
    <n v="9625.92"/>
    <n v="0"/>
    <n v="1"/>
    <n v="4"/>
    <x v="1"/>
  </r>
  <r>
    <x v="6"/>
    <x v="1"/>
    <x v="217"/>
    <x v="1"/>
    <x v="1"/>
    <x v="1"/>
    <n v="7742.1098000000002"/>
    <n v="0"/>
    <n v="0"/>
    <n v="2"/>
    <x v="0"/>
  </r>
  <r>
    <x v="6"/>
    <x v="0"/>
    <x v="218"/>
    <x v="3"/>
    <x v="1"/>
    <x v="3"/>
    <n v="9432.9253000000008"/>
    <n v="0"/>
    <n v="1"/>
    <n v="1"/>
    <x v="1"/>
  </r>
  <r>
    <x v="18"/>
    <x v="0"/>
    <x v="10"/>
    <x v="0"/>
    <x v="1"/>
    <x v="2"/>
    <n v="14256.192800000001"/>
    <n v="0"/>
    <n v="1"/>
    <n v="3"/>
    <x v="0"/>
  </r>
  <r>
    <x v="17"/>
    <x v="0"/>
    <x v="219"/>
    <x v="1"/>
    <x v="0"/>
    <x v="3"/>
    <n v="47896.79135"/>
    <n v="1"/>
    <n v="1"/>
    <n v="1"/>
    <x v="1"/>
  </r>
  <r>
    <x v="14"/>
    <x v="1"/>
    <x v="170"/>
    <x v="2"/>
    <x v="1"/>
    <x v="1"/>
    <n v="25992.821039999999"/>
    <n v="0"/>
    <n v="0"/>
    <n v="2"/>
    <x v="0"/>
  </r>
  <r>
    <x v="2"/>
    <x v="0"/>
    <x v="220"/>
    <x v="0"/>
    <x v="1"/>
    <x v="0"/>
    <n v="3172.018"/>
    <n v="0"/>
    <n v="1"/>
    <n v="4"/>
    <x v="1"/>
  </r>
  <r>
    <x v="38"/>
    <x v="1"/>
    <x v="142"/>
    <x v="1"/>
    <x v="1"/>
    <x v="3"/>
    <n v="20277.807509999999"/>
    <n v="0"/>
    <n v="0"/>
    <n v="1"/>
    <x v="0"/>
  </r>
  <r>
    <x v="9"/>
    <x v="1"/>
    <x v="221"/>
    <x v="3"/>
    <x v="0"/>
    <x v="1"/>
    <n v="42112.2356"/>
    <n v="1"/>
    <n v="0"/>
    <n v="2"/>
    <x v="1"/>
  </r>
  <r>
    <x v="20"/>
    <x v="0"/>
    <x v="222"/>
    <x v="0"/>
    <x v="1"/>
    <x v="1"/>
    <n v="2156.7518"/>
    <n v="0"/>
    <n v="1"/>
    <n v="2"/>
    <x v="0"/>
  </r>
  <r>
    <x v="9"/>
    <x v="1"/>
    <x v="189"/>
    <x v="2"/>
    <x v="1"/>
    <x v="0"/>
    <n v="3906.127"/>
    <n v="0"/>
    <n v="0"/>
    <n v="4"/>
    <x v="0"/>
  </r>
  <r>
    <x v="1"/>
    <x v="1"/>
    <x v="223"/>
    <x v="0"/>
    <x v="1"/>
    <x v="3"/>
    <n v="1704.5681"/>
    <n v="0"/>
    <n v="0"/>
    <n v="1"/>
    <x v="2"/>
  </r>
  <r>
    <x v="0"/>
    <x v="1"/>
    <x v="224"/>
    <x v="0"/>
    <x v="0"/>
    <x v="0"/>
    <n v="16297.846"/>
    <n v="1"/>
    <n v="0"/>
    <n v="4"/>
    <x v="0"/>
  </r>
  <r>
    <x v="42"/>
    <x v="1"/>
    <x v="225"/>
    <x v="1"/>
    <x v="0"/>
    <x v="1"/>
    <n v="21978.676899999999"/>
    <n v="1"/>
    <n v="0"/>
    <n v="2"/>
    <x v="0"/>
  </r>
  <r>
    <x v="5"/>
    <x v="1"/>
    <x v="226"/>
    <x v="2"/>
    <x v="0"/>
    <x v="2"/>
    <n v="38746.355100000001"/>
    <n v="1"/>
    <n v="0"/>
    <n v="3"/>
    <x v="1"/>
  </r>
  <r>
    <x v="28"/>
    <x v="0"/>
    <x v="4"/>
    <x v="1"/>
    <x v="1"/>
    <x v="2"/>
    <n v="9249.4951999999994"/>
    <n v="0"/>
    <n v="1"/>
    <n v="3"/>
    <x v="0"/>
  </r>
  <r>
    <x v="26"/>
    <x v="1"/>
    <x v="208"/>
    <x v="2"/>
    <x v="1"/>
    <x v="3"/>
    <n v="6746.7425000000003"/>
    <n v="0"/>
    <n v="0"/>
    <n v="1"/>
    <x v="0"/>
  </r>
  <r>
    <x v="31"/>
    <x v="0"/>
    <x v="227"/>
    <x v="2"/>
    <x v="0"/>
    <x v="3"/>
    <n v="24873.384900000001"/>
    <n v="1"/>
    <n v="1"/>
    <n v="1"/>
    <x v="2"/>
  </r>
  <r>
    <x v="12"/>
    <x v="0"/>
    <x v="228"/>
    <x v="3"/>
    <x v="1"/>
    <x v="1"/>
    <n v="12265.5069"/>
    <n v="0"/>
    <n v="1"/>
    <n v="2"/>
    <x v="1"/>
  </r>
  <r>
    <x v="2"/>
    <x v="0"/>
    <x v="2"/>
    <x v="3"/>
    <x v="1"/>
    <x v="1"/>
    <n v="4349.4620000000004"/>
    <n v="0"/>
    <n v="1"/>
    <n v="2"/>
    <x v="1"/>
  </r>
  <r>
    <x v="37"/>
    <x v="0"/>
    <x v="229"/>
    <x v="3"/>
    <x v="1"/>
    <x v="0"/>
    <n v="12646.207"/>
    <n v="0"/>
    <n v="1"/>
    <n v="4"/>
    <x v="1"/>
  </r>
  <r>
    <x v="38"/>
    <x v="1"/>
    <x v="150"/>
    <x v="3"/>
    <x v="1"/>
    <x v="2"/>
    <n v="19442.353500000001"/>
    <n v="0"/>
    <n v="0"/>
    <n v="3"/>
    <x v="1"/>
  </r>
  <r>
    <x v="2"/>
    <x v="0"/>
    <x v="97"/>
    <x v="3"/>
    <x v="1"/>
    <x v="0"/>
    <n v="20177.671129999999"/>
    <n v="0"/>
    <n v="1"/>
    <n v="4"/>
    <x v="0"/>
  </r>
  <r>
    <x v="15"/>
    <x v="0"/>
    <x v="230"/>
    <x v="1"/>
    <x v="1"/>
    <x v="1"/>
    <n v="4151.0286999999998"/>
    <n v="0"/>
    <n v="1"/>
    <n v="2"/>
    <x v="1"/>
  </r>
  <r>
    <x v="30"/>
    <x v="1"/>
    <x v="231"/>
    <x v="0"/>
    <x v="1"/>
    <x v="3"/>
    <n v="11944.594349999999"/>
    <n v="0"/>
    <n v="0"/>
    <n v="1"/>
    <x v="1"/>
  </r>
  <r>
    <x v="24"/>
    <x v="0"/>
    <x v="232"/>
    <x v="3"/>
    <x v="1"/>
    <x v="2"/>
    <n v="7749.1563999999998"/>
    <n v="0"/>
    <n v="1"/>
    <n v="3"/>
    <x v="1"/>
  </r>
  <r>
    <x v="45"/>
    <x v="1"/>
    <x v="40"/>
    <x v="0"/>
    <x v="1"/>
    <x v="0"/>
    <n v="8444.4740000000002"/>
    <n v="0"/>
    <n v="0"/>
    <n v="4"/>
    <x v="0"/>
  </r>
  <r>
    <x v="0"/>
    <x v="0"/>
    <x v="62"/>
    <x v="0"/>
    <x v="1"/>
    <x v="0"/>
    <n v="1737.376"/>
    <n v="0"/>
    <n v="1"/>
    <n v="4"/>
    <x v="2"/>
  </r>
  <r>
    <x v="32"/>
    <x v="1"/>
    <x v="233"/>
    <x v="2"/>
    <x v="0"/>
    <x v="1"/>
    <n v="42124.515299999999"/>
    <n v="1"/>
    <n v="0"/>
    <n v="2"/>
    <x v="1"/>
  </r>
  <r>
    <x v="41"/>
    <x v="1"/>
    <x v="191"/>
    <x v="0"/>
    <x v="1"/>
    <x v="1"/>
    <n v="8124.4084000000003"/>
    <n v="0"/>
    <n v="0"/>
    <n v="2"/>
    <x v="1"/>
  </r>
  <r>
    <x v="13"/>
    <x v="0"/>
    <x v="234"/>
    <x v="0"/>
    <x v="0"/>
    <x v="0"/>
    <n v="34838.873"/>
    <n v="1"/>
    <n v="1"/>
    <n v="4"/>
    <x v="1"/>
  </r>
  <r>
    <x v="14"/>
    <x v="1"/>
    <x v="176"/>
    <x v="0"/>
    <x v="1"/>
    <x v="3"/>
    <n v="9722.7695000000003"/>
    <n v="0"/>
    <n v="0"/>
    <n v="1"/>
    <x v="1"/>
  </r>
  <r>
    <x v="45"/>
    <x v="1"/>
    <x v="104"/>
    <x v="0"/>
    <x v="1"/>
    <x v="2"/>
    <n v="8835.2649500000007"/>
    <n v="0"/>
    <n v="0"/>
    <n v="3"/>
    <x v="1"/>
  </r>
  <r>
    <x v="40"/>
    <x v="1"/>
    <x v="27"/>
    <x v="0"/>
    <x v="1"/>
    <x v="3"/>
    <n v="10435.06525"/>
    <n v="0"/>
    <n v="0"/>
    <n v="1"/>
    <x v="1"/>
  </r>
  <r>
    <x v="36"/>
    <x v="0"/>
    <x v="215"/>
    <x v="0"/>
    <x v="1"/>
    <x v="2"/>
    <n v="7421.1945500000002"/>
    <n v="0"/>
    <n v="1"/>
    <n v="3"/>
    <x v="0"/>
  </r>
  <r>
    <x v="4"/>
    <x v="1"/>
    <x v="59"/>
    <x v="1"/>
    <x v="1"/>
    <x v="3"/>
    <n v="4667.6076499999999"/>
    <n v="0"/>
    <n v="0"/>
    <n v="1"/>
    <x v="1"/>
  </r>
  <r>
    <x v="16"/>
    <x v="1"/>
    <x v="235"/>
    <x v="1"/>
    <x v="1"/>
    <x v="2"/>
    <n v="4894.7533000000003"/>
    <n v="0"/>
    <n v="0"/>
    <n v="3"/>
    <x v="0"/>
  </r>
  <r>
    <x v="21"/>
    <x v="0"/>
    <x v="142"/>
    <x v="5"/>
    <x v="1"/>
    <x v="3"/>
    <n v="24671.663339999999"/>
    <n v="0"/>
    <n v="1"/>
    <n v="1"/>
    <x v="0"/>
  </r>
  <r>
    <x v="16"/>
    <x v="1"/>
    <x v="43"/>
    <x v="0"/>
    <x v="0"/>
    <x v="0"/>
    <n v="35491.64"/>
    <n v="1"/>
    <n v="0"/>
    <n v="4"/>
    <x v="1"/>
  </r>
  <r>
    <x v="37"/>
    <x v="1"/>
    <x v="236"/>
    <x v="0"/>
    <x v="1"/>
    <x v="3"/>
    <n v="11566.30055"/>
    <n v="0"/>
    <n v="0"/>
    <n v="1"/>
    <x v="1"/>
  </r>
  <r>
    <x v="38"/>
    <x v="1"/>
    <x v="85"/>
    <x v="0"/>
    <x v="1"/>
    <x v="0"/>
    <n v="2866.0909999999999"/>
    <n v="0"/>
    <n v="0"/>
    <n v="4"/>
    <x v="0"/>
  </r>
  <r>
    <x v="29"/>
    <x v="1"/>
    <x v="237"/>
    <x v="1"/>
    <x v="1"/>
    <x v="3"/>
    <n v="6600.2059499999996"/>
    <n v="0"/>
    <n v="0"/>
    <n v="1"/>
    <x v="1"/>
  </r>
  <r>
    <x v="13"/>
    <x v="0"/>
    <x v="174"/>
    <x v="1"/>
    <x v="1"/>
    <x v="1"/>
    <n v="3561.8888999999999"/>
    <n v="0"/>
    <n v="1"/>
    <n v="2"/>
    <x v="2"/>
  </r>
  <r>
    <x v="39"/>
    <x v="1"/>
    <x v="238"/>
    <x v="3"/>
    <x v="0"/>
    <x v="2"/>
    <n v="42760.502200000003"/>
    <n v="1"/>
    <n v="0"/>
    <n v="3"/>
    <x v="1"/>
  </r>
  <r>
    <x v="33"/>
    <x v="0"/>
    <x v="239"/>
    <x v="1"/>
    <x v="0"/>
    <x v="0"/>
    <n v="47928.03"/>
    <n v="1"/>
    <n v="1"/>
    <n v="4"/>
    <x v="1"/>
  </r>
  <r>
    <x v="14"/>
    <x v="1"/>
    <x v="240"/>
    <x v="0"/>
    <x v="1"/>
    <x v="0"/>
    <n v="9144.5650000000005"/>
    <n v="0"/>
    <n v="0"/>
    <n v="4"/>
    <x v="1"/>
  </r>
  <r>
    <x v="35"/>
    <x v="0"/>
    <x v="241"/>
    <x v="1"/>
    <x v="0"/>
    <x v="3"/>
    <n v="48517.563150000002"/>
    <n v="1"/>
    <n v="1"/>
    <n v="1"/>
    <x v="1"/>
  </r>
  <r>
    <x v="14"/>
    <x v="1"/>
    <x v="60"/>
    <x v="0"/>
    <x v="0"/>
    <x v="2"/>
    <n v="24393.6224"/>
    <n v="1"/>
    <n v="0"/>
    <n v="3"/>
    <x v="0"/>
  </r>
  <r>
    <x v="35"/>
    <x v="0"/>
    <x v="84"/>
    <x v="0"/>
    <x v="1"/>
    <x v="2"/>
    <n v="13429.035400000001"/>
    <n v="0"/>
    <n v="1"/>
    <n v="3"/>
    <x v="1"/>
  </r>
  <r>
    <x v="12"/>
    <x v="0"/>
    <x v="114"/>
    <x v="0"/>
    <x v="1"/>
    <x v="3"/>
    <n v="11658.379150000001"/>
    <n v="0"/>
    <n v="1"/>
    <n v="1"/>
    <x v="0"/>
  </r>
  <r>
    <x v="32"/>
    <x v="0"/>
    <x v="103"/>
    <x v="3"/>
    <x v="1"/>
    <x v="3"/>
    <n v="19144.576519999999"/>
    <n v="0"/>
    <n v="1"/>
    <n v="1"/>
    <x v="1"/>
  </r>
  <r>
    <x v="33"/>
    <x v="1"/>
    <x v="242"/>
    <x v="0"/>
    <x v="1"/>
    <x v="0"/>
    <n v="13822.803"/>
    <n v="0"/>
    <n v="0"/>
    <n v="4"/>
    <x v="1"/>
  </r>
  <r>
    <x v="8"/>
    <x v="1"/>
    <x v="5"/>
    <x v="0"/>
    <x v="1"/>
    <x v="1"/>
    <n v="12142.578600000001"/>
    <n v="0"/>
    <n v="0"/>
    <n v="2"/>
    <x v="0"/>
  </r>
  <r>
    <x v="10"/>
    <x v="1"/>
    <x v="208"/>
    <x v="1"/>
    <x v="1"/>
    <x v="2"/>
    <n v="13937.666499999999"/>
    <n v="0"/>
    <n v="0"/>
    <n v="3"/>
    <x v="0"/>
  </r>
  <r>
    <x v="45"/>
    <x v="1"/>
    <x v="243"/>
    <x v="1"/>
    <x v="0"/>
    <x v="3"/>
    <n v="41919.097000000002"/>
    <n v="1"/>
    <n v="0"/>
    <n v="1"/>
    <x v="1"/>
  </r>
  <r>
    <x v="6"/>
    <x v="0"/>
    <x v="25"/>
    <x v="1"/>
    <x v="1"/>
    <x v="1"/>
    <n v="8232.6388000000006"/>
    <n v="0"/>
    <n v="1"/>
    <n v="2"/>
    <x v="0"/>
  </r>
  <r>
    <x v="23"/>
    <x v="0"/>
    <x v="244"/>
    <x v="0"/>
    <x v="1"/>
    <x v="0"/>
    <n v="18955.220170000001"/>
    <n v="0"/>
    <n v="1"/>
    <n v="4"/>
    <x v="0"/>
  </r>
  <r>
    <x v="10"/>
    <x v="1"/>
    <x v="190"/>
    <x v="0"/>
    <x v="1"/>
    <x v="2"/>
    <n v="13352.0998"/>
    <n v="0"/>
    <n v="0"/>
    <n v="3"/>
    <x v="1"/>
  </r>
  <r>
    <x v="8"/>
    <x v="0"/>
    <x v="208"/>
    <x v="0"/>
    <x v="1"/>
    <x v="3"/>
    <n v="13217.094499999999"/>
    <n v="0"/>
    <n v="1"/>
    <n v="1"/>
    <x v="0"/>
  </r>
  <r>
    <x v="18"/>
    <x v="1"/>
    <x v="219"/>
    <x v="0"/>
    <x v="1"/>
    <x v="3"/>
    <n v="13981.850350000001"/>
    <n v="0"/>
    <n v="0"/>
    <n v="1"/>
    <x v="1"/>
  </r>
  <r>
    <x v="41"/>
    <x v="0"/>
    <x v="147"/>
    <x v="5"/>
    <x v="1"/>
    <x v="1"/>
    <n v="10977.2063"/>
    <n v="0"/>
    <n v="1"/>
    <n v="2"/>
    <x v="1"/>
  </r>
  <r>
    <x v="16"/>
    <x v="0"/>
    <x v="245"/>
    <x v="2"/>
    <x v="1"/>
    <x v="1"/>
    <n v="6184.2993999999999"/>
    <n v="0"/>
    <n v="1"/>
    <n v="2"/>
    <x v="0"/>
  </r>
  <r>
    <x v="3"/>
    <x v="1"/>
    <x v="246"/>
    <x v="3"/>
    <x v="1"/>
    <x v="1"/>
    <n v="4889.9994999999999"/>
    <n v="0"/>
    <n v="0"/>
    <n v="2"/>
    <x v="1"/>
  </r>
  <r>
    <x v="6"/>
    <x v="1"/>
    <x v="150"/>
    <x v="1"/>
    <x v="1"/>
    <x v="3"/>
    <n v="8334.4575499999992"/>
    <n v="0"/>
    <n v="0"/>
    <n v="1"/>
    <x v="1"/>
  </r>
  <r>
    <x v="26"/>
    <x v="0"/>
    <x v="96"/>
    <x v="1"/>
    <x v="1"/>
    <x v="1"/>
    <n v="5478.0367999999999"/>
    <n v="0"/>
    <n v="1"/>
    <n v="2"/>
    <x v="0"/>
  </r>
  <r>
    <x v="0"/>
    <x v="1"/>
    <x v="152"/>
    <x v="0"/>
    <x v="1"/>
    <x v="2"/>
    <n v="1635.7336499999999"/>
    <n v="0"/>
    <n v="0"/>
    <n v="3"/>
    <x v="0"/>
  </r>
  <r>
    <x v="37"/>
    <x v="0"/>
    <x v="247"/>
    <x v="0"/>
    <x v="1"/>
    <x v="2"/>
    <n v="11830.6072"/>
    <n v="0"/>
    <n v="1"/>
    <n v="3"/>
    <x v="2"/>
  </r>
  <r>
    <x v="45"/>
    <x v="0"/>
    <x v="248"/>
    <x v="0"/>
    <x v="1"/>
    <x v="0"/>
    <n v="8932.0840000000007"/>
    <n v="0"/>
    <n v="1"/>
    <n v="4"/>
    <x v="0"/>
  </r>
  <r>
    <x v="15"/>
    <x v="0"/>
    <x v="224"/>
    <x v="0"/>
    <x v="1"/>
    <x v="0"/>
    <n v="3554.203"/>
    <n v="0"/>
    <n v="1"/>
    <n v="4"/>
    <x v="0"/>
  </r>
  <r>
    <x v="3"/>
    <x v="1"/>
    <x v="249"/>
    <x v="0"/>
    <x v="1"/>
    <x v="3"/>
    <n v="12404.8791"/>
    <n v="0"/>
    <n v="0"/>
    <n v="1"/>
    <x v="1"/>
  </r>
  <r>
    <x v="1"/>
    <x v="0"/>
    <x v="90"/>
    <x v="0"/>
    <x v="1"/>
    <x v="1"/>
    <n v="14133.03775"/>
    <n v="0"/>
    <n v="1"/>
    <n v="2"/>
    <x v="1"/>
  </r>
  <r>
    <x v="6"/>
    <x v="1"/>
    <x v="244"/>
    <x v="0"/>
    <x v="1"/>
    <x v="0"/>
    <n v="24603.04837"/>
    <n v="0"/>
    <n v="0"/>
    <n v="4"/>
    <x v="0"/>
  </r>
  <r>
    <x v="6"/>
    <x v="1"/>
    <x v="250"/>
    <x v="2"/>
    <x v="1"/>
    <x v="1"/>
    <n v="8944.1151000000009"/>
    <n v="0"/>
    <n v="0"/>
    <n v="2"/>
    <x v="1"/>
  </r>
  <r>
    <x v="42"/>
    <x v="1"/>
    <x v="8"/>
    <x v="2"/>
    <x v="1"/>
    <x v="2"/>
    <n v="9620.3307000000004"/>
    <n v="0"/>
    <n v="0"/>
    <n v="3"/>
    <x v="0"/>
  </r>
  <r>
    <x v="11"/>
    <x v="1"/>
    <x v="180"/>
    <x v="0"/>
    <x v="1"/>
    <x v="1"/>
    <n v="1837.2819"/>
    <n v="0"/>
    <n v="0"/>
    <n v="2"/>
    <x v="1"/>
  </r>
  <r>
    <x v="1"/>
    <x v="0"/>
    <x v="251"/>
    <x v="0"/>
    <x v="1"/>
    <x v="1"/>
    <n v="1607.5101"/>
    <n v="0"/>
    <n v="1"/>
    <n v="2"/>
    <x v="2"/>
  </r>
  <r>
    <x v="28"/>
    <x v="0"/>
    <x v="243"/>
    <x v="3"/>
    <x v="1"/>
    <x v="3"/>
    <n v="10043.249"/>
    <n v="0"/>
    <n v="1"/>
    <n v="1"/>
    <x v="1"/>
  </r>
  <r>
    <x v="22"/>
    <x v="1"/>
    <x v="252"/>
    <x v="1"/>
    <x v="1"/>
    <x v="0"/>
    <n v="4751.07"/>
    <n v="0"/>
    <n v="0"/>
    <n v="4"/>
    <x v="1"/>
  </r>
  <r>
    <x v="0"/>
    <x v="0"/>
    <x v="253"/>
    <x v="0"/>
    <x v="0"/>
    <x v="0"/>
    <n v="13844.505999999999"/>
    <n v="1"/>
    <n v="1"/>
    <n v="4"/>
    <x v="2"/>
  </r>
  <r>
    <x v="27"/>
    <x v="0"/>
    <x v="170"/>
    <x v="1"/>
    <x v="1"/>
    <x v="0"/>
    <n v="2597.779"/>
    <n v="0"/>
    <n v="1"/>
    <n v="4"/>
    <x v="0"/>
  </r>
  <r>
    <x v="27"/>
    <x v="0"/>
    <x v="254"/>
    <x v="3"/>
    <x v="1"/>
    <x v="1"/>
    <n v="3180.5101"/>
    <n v="0"/>
    <n v="1"/>
    <n v="2"/>
    <x v="2"/>
  </r>
  <r>
    <x v="41"/>
    <x v="0"/>
    <x v="16"/>
    <x v="1"/>
    <x v="1"/>
    <x v="3"/>
    <n v="9778.3472000000002"/>
    <n v="0"/>
    <n v="1"/>
    <n v="1"/>
    <x v="1"/>
  </r>
  <r>
    <x v="12"/>
    <x v="0"/>
    <x v="243"/>
    <x v="2"/>
    <x v="1"/>
    <x v="3"/>
    <n v="13430.264999999999"/>
    <n v="0"/>
    <n v="1"/>
    <n v="1"/>
    <x v="1"/>
  </r>
  <r>
    <x v="44"/>
    <x v="0"/>
    <x v="255"/>
    <x v="3"/>
    <x v="1"/>
    <x v="2"/>
    <n v="8017.0611500000005"/>
    <n v="0"/>
    <n v="1"/>
    <n v="3"/>
    <x v="2"/>
  </r>
  <r>
    <x v="36"/>
    <x v="1"/>
    <x v="256"/>
    <x v="3"/>
    <x v="1"/>
    <x v="2"/>
    <n v="8116.2688500000004"/>
    <n v="0"/>
    <n v="0"/>
    <n v="3"/>
    <x v="1"/>
  </r>
  <r>
    <x v="1"/>
    <x v="1"/>
    <x v="257"/>
    <x v="2"/>
    <x v="1"/>
    <x v="3"/>
    <n v="3481.8679999999999"/>
    <n v="0"/>
    <n v="0"/>
    <n v="1"/>
    <x v="1"/>
  </r>
  <r>
    <x v="35"/>
    <x v="0"/>
    <x v="258"/>
    <x v="0"/>
    <x v="1"/>
    <x v="2"/>
    <n v="13415.0381"/>
    <n v="0"/>
    <n v="1"/>
    <n v="3"/>
    <x v="2"/>
  </r>
  <r>
    <x v="37"/>
    <x v="0"/>
    <x v="259"/>
    <x v="0"/>
    <x v="1"/>
    <x v="3"/>
    <n v="12029.286700000001"/>
    <n v="0"/>
    <n v="1"/>
    <n v="1"/>
    <x v="2"/>
  </r>
  <r>
    <x v="44"/>
    <x v="0"/>
    <x v="145"/>
    <x v="1"/>
    <x v="1"/>
    <x v="3"/>
    <n v="7639.4174499999999"/>
    <n v="0"/>
    <n v="1"/>
    <n v="1"/>
    <x v="1"/>
  </r>
  <r>
    <x v="21"/>
    <x v="1"/>
    <x v="260"/>
    <x v="3"/>
    <x v="0"/>
    <x v="0"/>
    <n v="36085.218999999997"/>
    <n v="1"/>
    <n v="0"/>
    <n v="4"/>
    <x v="1"/>
  </r>
  <r>
    <x v="34"/>
    <x v="1"/>
    <x v="230"/>
    <x v="0"/>
    <x v="1"/>
    <x v="1"/>
    <n v="1391.5287000000001"/>
    <n v="0"/>
    <n v="0"/>
    <n v="2"/>
    <x v="1"/>
  </r>
  <r>
    <x v="11"/>
    <x v="0"/>
    <x v="33"/>
    <x v="0"/>
    <x v="0"/>
    <x v="2"/>
    <n v="18033.9679"/>
    <n v="1"/>
    <n v="1"/>
    <n v="3"/>
    <x v="0"/>
  </r>
  <r>
    <x v="46"/>
    <x v="0"/>
    <x v="261"/>
    <x v="2"/>
    <x v="0"/>
    <x v="3"/>
    <n v="21659.930100000001"/>
    <n v="1"/>
    <n v="1"/>
    <n v="1"/>
    <x v="2"/>
  </r>
  <r>
    <x v="23"/>
    <x v="1"/>
    <x v="196"/>
    <x v="0"/>
    <x v="0"/>
    <x v="1"/>
    <n v="38126.246500000001"/>
    <n v="1"/>
    <n v="0"/>
    <n v="2"/>
    <x v="1"/>
  </r>
  <r>
    <x v="33"/>
    <x v="0"/>
    <x v="95"/>
    <x v="2"/>
    <x v="1"/>
    <x v="2"/>
    <n v="16455.707849999999"/>
    <n v="0"/>
    <n v="1"/>
    <n v="3"/>
    <x v="1"/>
  </r>
  <r>
    <x v="10"/>
    <x v="1"/>
    <x v="262"/>
    <x v="1"/>
    <x v="1"/>
    <x v="1"/>
    <n v="27000.98473"/>
    <n v="0"/>
    <n v="0"/>
    <n v="2"/>
    <x v="1"/>
  </r>
  <r>
    <x v="13"/>
    <x v="0"/>
    <x v="263"/>
    <x v="3"/>
    <x v="0"/>
    <x v="3"/>
    <n v="15006.579449999999"/>
    <n v="1"/>
    <n v="1"/>
    <n v="1"/>
    <x v="3"/>
  </r>
  <r>
    <x v="19"/>
    <x v="1"/>
    <x v="264"/>
    <x v="0"/>
    <x v="0"/>
    <x v="3"/>
    <n v="42303.692150000003"/>
    <n v="1"/>
    <n v="0"/>
    <n v="1"/>
    <x v="1"/>
  </r>
  <r>
    <x v="19"/>
    <x v="1"/>
    <x v="2"/>
    <x v="0"/>
    <x v="1"/>
    <x v="1"/>
    <n v="20781.48892"/>
    <n v="0"/>
    <n v="0"/>
    <n v="2"/>
    <x v="1"/>
  </r>
  <r>
    <x v="22"/>
    <x v="0"/>
    <x v="265"/>
    <x v="3"/>
    <x v="1"/>
    <x v="1"/>
    <n v="5846.9175999999998"/>
    <n v="0"/>
    <n v="1"/>
    <n v="2"/>
    <x v="1"/>
  </r>
  <r>
    <x v="36"/>
    <x v="1"/>
    <x v="188"/>
    <x v="3"/>
    <x v="1"/>
    <x v="3"/>
    <n v="8302.5356499999998"/>
    <n v="0"/>
    <n v="0"/>
    <n v="1"/>
    <x v="2"/>
  </r>
  <r>
    <x v="0"/>
    <x v="1"/>
    <x v="12"/>
    <x v="0"/>
    <x v="1"/>
    <x v="0"/>
    <n v="1261.8589999999999"/>
    <n v="0"/>
    <n v="0"/>
    <n v="4"/>
    <x v="1"/>
  </r>
  <r>
    <x v="30"/>
    <x v="0"/>
    <x v="266"/>
    <x v="0"/>
    <x v="1"/>
    <x v="1"/>
    <n v="11856.4115"/>
    <n v="0"/>
    <n v="1"/>
    <n v="2"/>
    <x v="1"/>
  </r>
  <r>
    <x v="45"/>
    <x v="1"/>
    <x v="195"/>
    <x v="3"/>
    <x v="1"/>
    <x v="2"/>
    <n v="30284.642940000002"/>
    <n v="0"/>
    <n v="0"/>
    <n v="3"/>
    <x v="0"/>
  </r>
  <r>
    <x v="21"/>
    <x v="0"/>
    <x v="227"/>
    <x v="0"/>
    <x v="1"/>
    <x v="2"/>
    <n v="3176.8159000000001"/>
    <n v="0"/>
    <n v="1"/>
    <n v="3"/>
    <x v="2"/>
  </r>
  <r>
    <x v="23"/>
    <x v="0"/>
    <x v="267"/>
    <x v="2"/>
    <x v="1"/>
    <x v="2"/>
    <n v="4618.0798999999997"/>
    <n v="0"/>
    <n v="1"/>
    <n v="3"/>
    <x v="1"/>
  </r>
  <r>
    <x v="28"/>
    <x v="1"/>
    <x v="50"/>
    <x v="5"/>
    <x v="1"/>
    <x v="3"/>
    <n v="10736.87075"/>
    <n v="0"/>
    <n v="0"/>
    <n v="1"/>
    <x v="1"/>
  </r>
  <r>
    <x v="0"/>
    <x v="0"/>
    <x v="133"/>
    <x v="0"/>
    <x v="1"/>
    <x v="2"/>
    <n v="2138.0707000000002"/>
    <n v="0"/>
    <n v="1"/>
    <n v="3"/>
    <x v="1"/>
  </r>
  <r>
    <x v="28"/>
    <x v="1"/>
    <x v="268"/>
    <x v="1"/>
    <x v="1"/>
    <x v="3"/>
    <n v="8964.0605500000001"/>
    <n v="0"/>
    <n v="0"/>
    <n v="1"/>
    <x v="1"/>
  </r>
  <r>
    <x v="41"/>
    <x v="1"/>
    <x v="112"/>
    <x v="1"/>
    <x v="1"/>
    <x v="3"/>
    <n v="9290.1394999999993"/>
    <n v="0"/>
    <n v="0"/>
    <n v="1"/>
    <x v="1"/>
  </r>
  <r>
    <x v="6"/>
    <x v="0"/>
    <x v="243"/>
    <x v="3"/>
    <x v="1"/>
    <x v="3"/>
    <n v="9411.0049999999992"/>
    <n v="0"/>
    <n v="1"/>
    <n v="1"/>
    <x v="1"/>
  </r>
  <r>
    <x v="6"/>
    <x v="1"/>
    <x v="269"/>
    <x v="0"/>
    <x v="1"/>
    <x v="2"/>
    <n v="7526.7064499999997"/>
    <n v="0"/>
    <n v="0"/>
    <n v="3"/>
    <x v="2"/>
  </r>
  <r>
    <x v="32"/>
    <x v="0"/>
    <x v="12"/>
    <x v="2"/>
    <x v="1"/>
    <x v="0"/>
    <n v="8522.0030000000006"/>
    <n v="0"/>
    <n v="1"/>
    <n v="4"/>
    <x v="1"/>
  </r>
  <r>
    <x v="27"/>
    <x v="1"/>
    <x v="270"/>
    <x v="0"/>
    <x v="1"/>
    <x v="1"/>
    <n v="16586.49771"/>
    <n v="0"/>
    <n v="0"/>
    <n v="2"/>
    <x v="1"/>
  </r>
  <r>
    <x v="33"/>
    <x v="1"/>
    <x v="248"/>
    <x v="3"/>
    <x v="1"/>
    <x v="0"/>
    <n v="14988.432000000001"/>
    <n v="0"/>
    <n v="0"/>
    <n v="4"/>
    <x v="0"/>
  </r>
  <r>
    <x v="1"/>
    <x v="0"/>
    <x v="271"/>
    <x v="0"/>
    <x v="1"/>
    <x v="1"/>
    <n v="1631.6683"/>
    <n v="0"/>
    <n v="1"/>
    <n v="2"/>
    <x v="1"/>
  </r>
  <r>
    <x v="43"/>
    <x v="0"/>
    <x v="272"/>
    <x v="0"/>
    <x v="1"/>
    <x v="0"/>
    <n v="9264.7970000000005"/>
    <n v="0"/>
    <n v="1"/>
    <n v="4"/>
    <x v="2"/>
  </r>
  <r>
    <x v="42"/>
    <x v="1"/>
    <x v="273"/>
    <x v="1"/>
    <x v="1"/>
    <x v="1"/>
    <n v="8083.9197999999997"/>
    <n v="0"/>
    <n v="0"/>
    <n v="2"/>
    <x v="1"/>
  </r>
  <r>
    <x v="33"/>
    <x v="0"/>
    <x v="36"/>
    <x v="0"/>
    <x v="1"/>
    <x v="2"/>
    <n v="14692.66935"/>
    <n v="0"/>
    <n v="1"/>
    <n v="3"/>
    <x v="1"/>
  </r>
  <r>
    <x v="41"/>
    <x v="1"/>
    <x v="243"/>
    <x v="2"/>
    <x v="1"/>
    <x v="2"/>
    <n v="10269.459999999999"/>
    <n v="0"/>
    <n v="0"/>
    <n v="3"/>
    <x v="1"/>
  </r>
  <r>
    <x v="5"/>
    <x v="1"/>
    <x v="274"/>
    <x v="0"/>
    <x v="1"/>
    <x v="0"/>
    <n v="3260.1990000000001"/>
    <n v="0"/>
    <n v="0"/>
    <n v="4"/>
    <x v="2"/>
  </r>
  <r>
    <x v="14"/>
    <x v="0"/>
    <x v="275"/>
    <x v="3"/>
    <x v="1"/>
    <x v="3"/>
    <n v="11396.9002"/>
    <n v="0"/>
    <n v="1"/>
    <n v="1"/>
    <x v="1"/>
  </r>
  <r>
    <x v="3"/>
    <x v="0"/>
    <x v="276"/>
    <x v="0"/>
    <x v="1"/>
    <x v="1"/>
    <n v="4185.0978999999998"/>
    <n v="0"/>
    <n v="1"/>
    <n v="2"/>
    <x v="2"/>
  </r>
  <r>
    <x v="42"/>
    <x v="0"/>
    <x v="277"/>
    <x v="1"/>
    <x v="1"/>
    <x v="0"/>
    <n v="8539.6710000000003"/>
    <n v="0"/>
    <n v="1"/>
    <n v="4"/>
    <x v="2"/>
  </r>
  <r>
    <x v="25"/>
    <x v="1"/>
    <x v="278"/>
    <x v="2"/>
    <x v="1"/>
    <x v="1"/>
    <n v="6652.5288"/>
    <n v="0"/>
    <n v="0"/>
    <n v="2"/>
    <x v="2"/>
  </r>
  <r>
    <x v="4"/>
    <x v="1"/>
    <x v="279"/>
    <x v="1"/>
    <x v="1"/>
    <x v="1"/>
    <n v="4074.4537"/>
    <n v="0"/>
    <n v="0"/>
    <n v="2"/>
    <x v="1"/>
  </r>
  <r>
    <x v="0"/>
    <x v="1"/>
    <x v="280"/>
    <x v="0"/>
    <x v="1"/>
    <x v="2"/>
    <n v="1621.3402000000001"/>
    <n v="0"/>
    <n v="0"/>
    <n v="3"/>
    <x v="3"/>
  </r>
  <r>
    <x v="36"/>
    <x v="0"/>
    <x v="281"/>
    <x v="1"/>
    <x v="0"/>
    <x v="3"/>
    <n v="19594.809649999999"/>
    <n v="1"/>
    <n v="1"/>
    <n v="1"/>
    <x v="2"/>
  </r>
  <r>
    <x v="21"/>
    <x v="0"/>
    <x v="282"/>
    <x v="3"/>
    <x v="0"/>
    <x v="3"/>
    <n v="14455.644050000001"/>
    <n v="1"/>
    <n v="1"/>
    <n v="1"/>
    <x v="3"/>
  </r>
  <r>
    <x v="9"/>
    <x v="1"/>
    <x v="283"/>
    <x v="4"/>
    <x v="1"/>
    <x v="0"/>
    <n v="5080.0959999999995"/>
    <n v="0"/>
    <n v="0"/>
    <n v="4"/>
    <x v="2"/>
  </r>
  <r>
    <x v="0"/>
    <x v="0"/>
    <x v="284"/>
    <x v="0"/>
    <x v="1"/>
    <x v="2"/>
    <n v="2134.9014999999999"/>
    <n v="0"/>
    <n v="1"/>
    <n v="3"/>
    <x v="1"/>
  </r>
  <r>
    <x v="32"/>
    <x v="0"/>
    <x v="285"/>
    <x v="1"/>
    <x v="1"/>
    <x v="1"/>
    <n v="7345.7266"/>
    <n v="0"/>
    <n v="1"/>
    <n v="2"/>
    <x v="1"/>
  </r>
  <r>
    <x v="14"/>
    <x v="1"/>
    <x v="22"/>
    <x v="0"/>
    <x v="1"/>
    <x v="1"/>
    <n v="9140.9509999999991"/>
    <n v="0"/>
    <n v="0"/>
    <n v="2"/>
    <x v="1"/>
  </r>
  <r>
    <x v="26"/>
    <x v="0"/>
    <x v="286"/>
    <x v="3"/>
    <x v="0"/>
    <x v="0"/>
    <n v="18608.261999999999"/>
    <n v="1"/>
    <n v="1"/>
    <n v="4"/>
    <x v="2"/>
  </r>
  <r>
    <x v="33"/>
    <x v="1"/>
    <x v="287"/>
    <x v="1"/>
    <x v="1"/>
    <x v="1"/>
    <n v="14418.2804"/>
    <n v="0"/>
    <n v="0"/>
    <n v="2"/>
    <x v="1"/>
  </r>
  <r>
    <x v="18"/>
    <x v="0"/>
    <x v="86"/>
    <x v="0"/>
    <x v="0"/>
    <x v="2"/>
    <n v="28950.4692"/>
    <n v="1"/>
    <n v="1"/>
    <n v="3"/>
    <x v="0"/>
  </r>
  <r>
    <x v="33"/>
    <x v="1"/>
    <x v="178"/>
    <x v="0"/>
    <x v="0"/>
    <x v="1"/>
    <n v="46889.261200000001"/>
    <n v="1"/>
    <n v="0"/>
    <n v="2"/>
    <x v="1"/>
  </r>
  <r>
    <x v="35"/>
    <x v="1"/>
    <x v="191"/>
    <x v="0"/>
    <x v="0"/>
    <x v="1"/>
    <n v="46599.108399999997"/>
    <n v="1"/>
    <n v="0"/>
    <n v="2"/>
    <x v="1"/>
  </r>
  <r>
    <x v="29"/>
    <x v="1"/>
    <x v="27"/>
    <x v="1"/>
    <x v="0"/>
    <x v="3"/>
    <n v="39125.332249999999"/>
    <n v="1"/>
    <n v="0"/>
    <n v="1"/>
    <x v="1"/>
  </r>
  <r>
    <x v="9"/>
    <x v="1"/>
    <x v="162"/>
    <x v="0"/>
    <x v="1"/>
    <x v="3"/>
    <n v="2727.3951000000002"/>
    <n v="0"/>
    <n v="0"/>
    <n v="1"/>
    <x v="1"/>
  </r>
  <r>
    <x v="28"/>
    <x v="1"/>
    <x v="204"/>
    <x v="3"/>
    <x v="1"/>
    <x v="0"/>
    <n v="8968.33"/>
    <n v="0"/>
    <n v="0"/>
    <n v="4"/>
    <x v="1"/>
  </r>
  <r>
    <x v="39"/>
    <x v="1"/>
    <x v="276"/>
    <x v="4"/>
    <x v="1"/>
    <x v="1"/>
    <n v="9788.8659000000007"/>
    <n v="0"/>
    <n v="0"/>
    <n v="2"/>
    <x v="2"/>
  </r>
  <r>
    <x v="25"/>
    <x v="0"/>
    <x v="288"/>
    <x v="1"/>
    <x v="1"/>
    <x v="3"/>
    <n v="6555.07035"/>
    <n v="0"/>
    <n v="1"/>
    <n v="1"/>
    <x v="0"/>
  </r>
  <r>
    <x v="1"/>
    <x v="0"/>
    <x v="289"/>
    <x v="0"/>
    <x v="1"/>
    <x v="3"/>
    <n v="7323.7348190000002"/>
    <n v="0"/>
    <n v="1"/>
    <n v="1"/>
    <x v="0"/>
  </r>
  <r>
    <x v="27"/>
    <x v="0"/>
    <x v="290"/>
    <x v="1"/>
    <x v="1"/>
    <x v="3"/>
    <n v="3167.4558499999998"/>
    <n v="0"/>
    <n v="1"/>
    <n v="1"/>
    <x v="3"/>
  </r>
  <r>
    <x v="13"/>
    <x v="0"/>
    <x v="257"/>
    <x v="2"/>
    <x v="1"/>
    <x v="2"/>
    <n v="18804.752400000001"/>
    <n v="0"/>
    <n v="1"/>
    <n v="3"/>
    <x v="1"/>
  </r>
  <r>
    <x v="0"/>
    <x v="1"/>
    <x v="291"/>
    <x v="0"/>
    <x v="1"/>
    <x v="0"/>
    <n v="23082.955330000001"/>
    <n v="0"/>
    <n v="0"/>
    <n v="4"/>
    <x v="1"/>
  </r>
  <r>
    <x v="38"/>
    <x v="0"/>
    <x v="281"/>
    <x v="3"/>
    <x v="1"/>
    <x v="2"/>
    <n v="4906.4096499999996"/>
    <n v="0"/>
    <n v="1"/>
    <n v="3"/>
    <x v="2"/>
  </r>
  <r>
    <x v="44"/>
    <x v="1"/>
    <x v="292"/>
    <x v="0"/>
    <x v="1"/>
    <x v="0"/>
    <n v="5969.723"/>
    <n v="0"/>
    <n v="0"/>
    <n v="4"/>
    <x v="0"/>
  </r>
  <r>
    <x v="8"/>
    <x v="0"/>
    <x v="252"/>
    <x v="0"/>
    <x v="1"/>
    <x v="0"/>
    <n v="12638.195"/>
    <n v="0"/>
    <n v="1"/>
    <n v="4"/>
    <x v="1"/>
  </r>
  <r>
    <x v="5"/>
    <x v="1"/>
    <x v="105"/>
    <x v="1"/>
    <x v="1"/>
    <x v="2"/>
    <n v="4243.5900499999998"/>
    <n v="0"/>
    <n v="0"/>
    <n v="3"/>
    <x v="0"/>
  </r>
  <r>
    <x v="8"/>
    <x v="1"/>
    <x v="293"/>
    <x v="2"/>
    <x v="1"/>
    <x v="1"/>
    <n v="13919.822899999999"/>
    <n v="0"/>
    <n v="0"/>
    <n v="2"/>
    <x v="1"/>
  </r>
  <r>
    <x v="20"/>
    <x v="1"/>
    <x v="294"/>
    <x v="0"/>
    <x v="1"/>
    <x v="3"/>
    <n v="2254.7966999999999"/>
    <n v="0"/>
    <n v="0"/>
    <n v="1"/>
    <x v="1"/>
  </r>
  <r>
    <x v="22"/>
    <x v="1"/>
    <x v="65"/>
    <x v="2"/>
    <x v="1"/>
    <x v="0"/>
    <n v="5926.8459999999995"/>
    <n v="0"/>
    <n v="0"/>
    <n v="4"/>
    <x v="0"/>
  </r>
  <r>
    <x v="14"/>
    <x v="0"/>
    <x v="295"/>
    <x v="4"/>
    <x v="1"/>
    <x v="1"/>
    <n v="12592.5345"/>
    <n v="0"/>
    <n v="1"/>
    <n v="2"/>
    <x v="1"/>
  </r>
  <r>
    <x v="21"/>
    <x v="1"/>
    <x v="296"/>
    <x v="0"/>
    <x v="1"/>
    <x v="3"/>
    <n v="2897.3235"/>
    <n v="0"/>
    <n v="0"/>
    <n v="1"/>
    <x v="0"/>
  </r>
  <r>
    <x v="5"/>
    <x v="0"/>
    <x v="297"/>
    <x v="1"/>
    <x v="1"/>
    <x v="2"/>
    <n v="4738.2682000000004"/>
    <n v="0"/>
    <n v="1"/>
    <n v="3"/>
    <x v="1"/>
  </r>
  <r>
    <x v="3"/>
    <x v="0"/>
    <x v="298"/>
    <x v="0"/>
    <x v="0"/>
    <x v="0"/>
    <n v="37079.372000000003"/>
    <n v="1"/>
    <n v="1"/>
    <n v="4"/>
    <x v="1"/>
  </r>
  <r>
    <x v="1"/>
    <x v="1"/>
    <x v="299"/>
    <x v="0"/>
    <x v="1"/>
    <x v="1"/>
    <n v="1149.3959"/>
    <n v="0"/>
    <n v="0"/>
    <n v="2"/>
    <x v="1"/>
  </r>
  <r>
    <x v="17"/>
    <x v="0"/>
    <x v="300"/>
    <x v="1"/>
    <x v="1"/>
    <x v="1"/>
    <n v="28287.897659999999"/>
    <n v="0"/>
    <n v="1"/>
    <n v="2"/>
    <x v="1"/>
  </r>
  <r>
    <x v="12"/>
    <x v="1"/>
    <x v="301"/>
    <x v="1"/>
    <x v="0"/>
    <x v="2"/>
    <n v="26109.32905"/>
    <n v="1"/>
    <n v="0"/>
    <n v="3"/>
    <x v="0"/>
  </r>
  <r>
    <x v="39"/>
    <x v="0"/>
    <x v="291"/>
    <x v="0"/>
    <x v="1"/>
    <x v="0"/>
    <n v="7345.0839999999998"/>
    <n v="0"/>
    <n v="1"/>
    <n v="4"/>
    <x v="1"/>
  </r>
  <r>
    <x v="8"/>
    <x v="1"/>
    <x v="142"/>
    <x v="0"/>
    <x v="1"/>
    <x v="3"/>
    <n v="12730.999599999999"/>
    <n v="0"/>
    <n v="0"/>
    <n v="1"/>
    <x v="0"/>
  </r>
  <r>
    <x v="12"/>
    <x v="0"/>
    <x v="302"/>
    <x v="0"/>
    <x v="1"/>
    <x v="2"/>
    <n v="11454.021500000001"/>
    <n v="0"/>
    <n v="1"/>
    <n v="3"/>
    <x v="0"/>
  </r>
  <r>
    <x v="29"/>
    <x v="0"/>
    <x v="303"/>
    <x v="0"/>
    <x v="1"/>
    <x v="0"/>
    <n v="5910.9440000000004"/>
    <n v="0"/>
    <n v="1"/>
    <n v="4"/>
    <x v="0"/>
  </r>
  <r>
    <x v="22"/>
    <x v="1"/>
    <x v="304"/>
    <x v="1"/>
    <x v="1"/>
    <x v="0"/>
    <n v="4762.3289999999997"/>
    <n v="0"/>
    <n v="0"/>
    <n v="4"/>
    <x v="1"/>
  </r>
  <r>
    <x v="46"/>
    <x v="1"/>
    <x v="303"/>
    <x v="5"/>
    <x v="1"/>
    <x v="0"/>
    <n v="7512.2669999999998"/>
    <n v="0"/>
    <n v="0"/>
    <n v="4"/>
    <x v="0"/>
  </r>
  <r>
    <x v="15"/>
    <x v="1"/>
    <x v="134"/>
    <x v="1"/>
    <x v="1"/>
    <x v="2"/>
    <n v="4032.2406999999998"/>
    <n v="0"/>
    <n v="0"/>
    <n v="3"/>
    <x v="2"/>
  </r>
  <r>
    <x v="23"/>
    <x v="1"/>
    <x v="305"/>
    <x v="0"/>
    <x v="1"/>
    <x v="0"/>
    <n v="1969.614"/>
    <n v="0"/>
    <n v="0"/>
    <n v="4"/>
    <x v="2"/>
  </r>
  <r>
    <x v="34"/>
    <x v="1"/>
    <x v="129"/>
    <x v="0"/>
    <x v="1"/>
    <x v="2"/>
    <n v="1769.5316499999999"/>
    <n v="0"/>
    <n v="0"/>
    <n v="3"/>
    <x v="0"/>
  </r>
  <r>
    <x v="4"/>
    <x v="1"/>
    <x v="306"/>
    <x v="3"/>
    <x v="1"/>
    <x v="1"/>
    <n v="4686.3887000000004"/>
    <n v="0"/>
    <n v="0"/>
    <n v="2"/>
    <x v="1"/>
  </r>
  <r>
    <x v="17"/>
    <x v="1"/>
    <x v="116"/>
    <x v="0"/>
    <x v="1"/>
    <x v="0"/>
    <n v="21797.000400000001"/>
    <n v="0"/>
    <n v="0"/>
    <n v="4"/>
    <x v="1"/>
  </r>
  <r>
    <x v="19"/>
    <x v="0"/>
    <x v="307"/>
    <x v="3"/>
    <x v="1"/>
    <x v="1"/>
    <n v="11881.9696"/>
    <n v="0"/>
    <n v="1"/>
    <n v="2"/>
    <x v="1"/>
  </r>
  <r>
    <x v="37"/>
    <x v="0"/>
    <x v="131"/>
    <x v="0"/>
    <x v="1"/>
    <x v="2"/>
    <n v="11840.77505"/>
    <n v="0"/>
    <n v="1"/>
    <n v="3"/>
    <x v="1"/>
  </r>
  <r>
    <x v="12"/>
    <x v="1"/>
    <x v="140"/>
    <x v="0"/>
    <x v="1"/>
    <x v="0"/>
    <n v="10601.412"/>
    <n v="0"/>
    <n v="0"/>
    <n v="4"/>
    <x v="1"/>
  </r>
  <r>
    <x v="29"/>
    <x v="0"/>
    <x v="2"/>
    <x v="2"/>
    <x v="1"/>
    <x v="1"/>
    <n v="7682.67"/>
    <n v="0"/>
    <n v="1"/>
    <n v="2"/>
    <x v="1"/>
  </r>
  <r>
    <x v="41"/>
    <x v="0"/>
    <x v="41"/>
    <x v="2"/>
    <x v="1"/>
    <x v="1"/>
    <n v="10381.4787"/>
    <n v="0"/>
    <n v="1"/>
    <n v="2"/>
    <x v="1"/>
  </r>
  <r>
    <x v="44"/>
    <x v="1"/>
    <x v="308"/>
    <x v="0"/>
    <x v="0"/>
    <x v="0"/>
    <n v="22144.031999999999"/>
    <n v="1"/>
    <n v="0"/>
    <n v="4"/>
    <x v="1"/>
  </r>
  <r>
    <x v="10"/>
    <x v="0"/>
    <x v="309"/>
    <x v="3"/>
    <x v="1"/>
    <x v="3"/>
    <n v="15230.324049999999"/>
    <n v="0"/>
    <n v="1"/>
    <n v="1"/>
    <x v="1"/>
  </r>
  <r>
    <x v="12"/>
    <x v="1"/>
    <x v="63"/>
    <x v="0"/>
    <x v="1"/>
    <x v="3"/>
    <n v="11165.417649999999"/>
    <n v="0"/>
    <n v="0"/>
    <n v="1"/>
    <x v="0"/>
  </r>
  <r>
    <x v="0"/>
    <x v="1"/>
    <x v="124"/>
    <x v="0"/>
    <x v="1"/>
    <x v="2"/>
    <n v="1632.0362500000001"/>
    <n v="0"/>
    <n v="0"/>
    <n v="3"/>
    <x v="0"/>
  </r>
  <r>
    <x v="15"/>
    <x v="0"/>
    <x v="310"/>
    <x v="1"/>
    <x v="0"/>
    <x v="1"/>
    <n v="19521.968199999999"/>
    <n v="1"/>
    <n v="1"/>
    <n v="2"/>
    <x v="0"/>
  </r>
  <r>
    <x v="8"/>
    <x v="0"/>
    <x v="311"/>
    <x v="1"/>
    <x v="1"/>
    <x v="0"/>
    <n v="13224.692999999999"/>
    <n v="0"/>
    <n v="1"/>
    <n v="4"/>
    <x v="0"/>
  </r>
  <r>
    <x v="12"/>
    <x v="0"/>
    <x v="312"/>
    <x v="3"/>
    <x v="1"/>
    <x v="2"/>
    <n v="12643.3778"/>
    <n v="0"/>
    <n v="1"/>
    <n v="3"/>
    <x v="1"/>
  </r>
  <r>
    <x v="2"/>
    <x v="0"/>
    <x v="200"/>
    <x v="1"/>
    <x v="1"/>
    <x v="3"/>
    <n v="23288.928400000001"/>
    <n v="0"/>
    <n v="1"/>
    <n v="1"/>
    <x v="2"/>
  </r>
  <r>
    <x v="1"/>
    <x v="0"/>
    <x v="313"/>
    <x v="1"/>
    <x v="1"/>
    <x v="1"/>
    <n v="2201.0971"/>
    <n v="0"/>
    <n v="1"/>
    <n v="2"/>
    <x v="2"/>
  </r>
  <r>
    <x v="13"/>
    <x v="1"/>
    <x v="314"/>
    <x v="0"/>
    <x v="1"/>
    <x v="1"/>
    <n v="2497.0383000000002"/>
    <n v="0"/>
    <n v="0"/>
    <n v="2"/>
    <x v="1"/>
  </r>
  <r>
    <x v="1"/>
    <x v="0"/>
    <x v="95"/>
    <x v="0"/>
    <x v="1"/>
    <x v="3"/>
    <n v="2203.4718499999999"/>
    <n v="0"/>
    <n v="1"/>
    <n v="1"/>
    <x v="1"/>
  </r>
  <r>
    <x v="0"/>
    <x v="0"/>
    <x v="141"/>
    <x v="0"/>
    <x v="1"/>
    <x v="0"/>
    <n v="1744.4649999999999"/>
    <n v="0"/>
    <n v="1"/>
    <n v="4"/>
    <x v="0"/>
  </r>
  <r>
    <x v="42"/>
    <x v="0"/>
    <x v="150"/>
    <x v="0"/>
    <x v="1"/>
    <x v="3"/>
    <n v="20878.78443"/>
    <n v="0"/>
    <n v="1"/>
    <n v="1"/>
    <x v="1"/>
  </r>
  <r>
    <x v="40"/>
    <x v="1"/>
    <x v="315"/>
    <x v="2"/>
    <x v="0"/>
    <x v="0"/>
    <n v="25382.296999999999"/>
    <n v="1"/>
    <n v="0"/>
    <n v="4"/>
    <x v="0"/>
  </r>
  <r>
    <x v="35"/>
    <x v="1"/>
    <x v="33"/>
    <x v="1"/>
    <x v="0"/>
    <x v="2"/>
    <n v="28868.6639"/>
    <n v="1"/>
    <n v="0"/>
    <n v="3"/>
    <x v="0"/>
  </r>
  <r>
    <x v="23"/>
    <x v="1"/>
    <x v="70"/>
    <x v="0"/>
    <x v="0"/>
    <x v="3"/>
    <n v="35147.528480000001"/>
    <n v="1"/>
    <n v="0"/>
    <n v="1"/>
    <x v="0"/>
  </r>
  <r>
    <x v="9"/>
    <x v="1"/>
    <x v="50"/>
    <x v="0"/>
    <x v="1"/>
    <x v="2"/>
    <n v="2534.3937500000002"/>
    <n v="0"/>
    <n v="0"/>
    <n v="3"/>
    <x v="1"/>
  </r>
  <r>
    <x v="27"/>
    <x v="1"/>
    <x v="139"/>
    <x v="0"/>
    <x v="1"/>
    <x v="1"/>
    <n v="1534.3045"/>
    <n v="0"/>
    <n v="0"/>
    <n v="2"/>
    <x v="1"/>
  </r>
  <r>
    <x v="11"/>
    <x v="1"/>
    <x v="316"/>
    <x v="0"/>
    <x v="1"/>
    <x v="1"/>
    <n v="1824.2854"/>
    <n v="0"/>
    <n v="0"/>
    <n v="2"/>
    <x v="1"/>
  </r>
  <r>
    <x v="18"/>
    <x v="1"/>
    <x v="317"/>
    <x v="2"/>
    <x v="1"/>
    <x v="2"/>
    <n v="15555.188749999999"/>
    <n v="0"/>
    <n v="0"/>
    <n v="3"/>
    <x v="1"/>
  </r>
  <r>
    <x v="41"/>
    <x v="1"/>
    <x v="228"/>
    <x v="3"/>
    <x v="1"/>
    <x v="1"/>
    <n v="9304.7019"/>
    <n v="0"/>
    <n v="0"/>
    <n v="2"/>
    <x v="1"/>
  </r>
  <r>
    <x v="1"/>
    <x v="0"/>
    <x v="112"/>
    <x v="0"/>
    <x v="1"/>
    <x v="1"/>
    <n v="1622.1885"/>
    <n v="0"/>
    <n v="1"/>
    <n v="2"/>
    <x v="1"/>
  </r>
  <r>
    <x v="43"/>
    <x v="0"/>
    <x v="318"/>
    <x v="1"/>
    <x v="1"/>
    <x v="0"/>
    <n v="9880.0679999999993"/>
    <n v="0"/>
    <n v="1"/>
    <n v="4"/>
    <x v="1"/>
  </r>
  <r>
    <x v="28"/>
    <x v="1"/>
    <x v="319"/>
    <x v="2"/>
    <x v="1"/>
    <x v="0"/>
    <n v="9563.0290000000005"/>
    <n v="0"/>
    <n v="0"/>
    <n v="4"/>
    <x v="1"/>
  </r>
  <r>
    <x v="5"/>
    <x v="0"/>
    <x v="320"/>
    <x v="0"/>
    <x v="1"/>
    <x v="3"/>
    <n v="4347.0233500000004"/>
    <n v="0"/>
    <n v="1"/>
    <n v="1"/>
    <x v="1"/>
  </r>
  <r>
    <x v="40"/>
    <x v="0"/>
    <x v="321"/>
    <x v="2"/>
    <x v="1"/>
    <x v="2"/>
    <n v="12475.3513"/>
    <n v="0"/>
    <n v="1"/>
    <n v="3"/>
    <x v="2"/>
  </r>
  <r>
    <x v="0"/>
    <x v="1"/>
    <x v="311"/>
    <x v="0"/>
    <x v="1"/>
    <x v="0"/>
    <n v="1253.9359999999999"/>
    <n v="0"/>
    <n v="0"/>
    <n v="4"/>
    <x v="0"/>
  </r>
  <r>
    <x v="36"/>
    <x v="0"/>
    <x v="179"/>
    <x v="0"/>
    <x v="0"/>
    <x v="1"/>
    <n v="48885.135609999998"/>
    <n v="1"/>
    <n v="1"/>
    <n v="2"/>
    <x v="1"/>
  </r>
  <r>
    <x v="31"/>
    <x v="1"/>
    <x v="84"/>
    <x v="1"/>
    <x v="1"/>
    <x v="2"/>
    <n v="10461.9794"/>
    <n v="0"/>
    <n v="0"/>
    <n v="3"/>
    <x v="1"/>
  </r>
  <r>
    <x v="0"/>
    <x v="0"/>
    <x v="260"/>
    <x v="0"/>
    <x v="1"/>
    <x v="0"/>
    <n v="1748.7739999999999"/>
    <n v="0"/>
    <n v="1"/>
    <n v="4"/>
    <x v="1"/>
  </r>
  <r>
    <x v="35"/>
    <x v="0"/>
    <x v="322"/>
    <x v="0"/>
    <x v="1"/>
    <x v="1"/>
    <n v="24513.091260000001"/>
    <n v="0"/>
    <n v="1"/>
    <n v="2"/>
    <x v="0"/>
  </r>
  <r>
    <x v="1"/>
    <x v="0"/>
    <x v="322"/>
    <x v="0"/>
    <x v="1"/>
    <x v="3"/>
    <n v="2196.4731999999999"/>
    <n v="0"/>
    <n v="1"/>
    <n v="1"/>
    <x v="0"/>
  </r>
  <r>
    <x v="35"/>
    <x v="1"/>
    <x v="323"/>
    <x v="0"/>
    <x v="1"/>
    <x v="0"/>
    <n v="12574.049000000001"/>
    <n v="0"/>
    <n v="0"/>
    <n v="4"/>
    <x v="1"/>
  </r>
  <r>
    <x v="27"/>
    <x v="1"/>
    <x v="324"/>
    <x v="5"/>
    <x v="0"/>
    <x v="0"/>
    <n v="17942.106"/>
    <n v="1"/>
    <n v="0"/>
    <n v="4"/>
    <x v="0"/>
  </r>
  <r>
    <x v="34"/>
    <x v="1"/>
    <x v="325"/>
    <x v="0"/>
    <x v="1"/>
    <x v="3"/>
    <n v="1967.0227"/>
    <n v="0"/>
    <n v="0"/>
    <n v="1"/>
    <x v="0"/>
  </r>
  <r>
    <x v="5"/>
    <x v="0"/>
    <x v="277"/>
    <x v="3"/>
    <x v="1"/>
    <x v="0"/>
    <n v="4931.6469999999999"/>
    <n v="0"/>
    <n v="1"/>
    <n v="4"/>
    <x v="2"/>
  </r>
  <r>
    <x v="39"/>
    <x v="1"/>
    <x v="311"/>
    <x v="3"/>
    <x v="1"/>
    <x v="0"/>
    <n v="8027.9679999999998"/>
    <n v="0"/>
    <n v="0"/>
    <n v="4"/>
    <x v="0"/>
  </r>
  <r>
    <x v="36"/>
    <x v="0"/>
    <x v="68"/>
    <x v="3"/>
    <x v="1"/>
    <x v="1"/>
    <n v="8211.1002000000008"/>
    <n v="0"/>
    <n v="1"/>
    <n v="2"/>
    <x v="2"/>
  </r>
  <r>
    <x v="10"/>
    <x v="0"/>
    <x v="326"/>
    <x v="0"/>
    <x v="1"/>
    <x v="0"/>
    <n v="13470.86"/>
    <n v="0"/>
    <n v="1"/>
    <n v="4"/>
    <x v="1"/>
  </r>
  <r>
    <x v="38"/>
    <x v="1"/>
    <x v="12"/>
    <x v="0"/>
    <x v="0"/>
    <x v="0"/>
    <n v="36197.699000000001"/>
    <n v="1"/>
    <n v="0"/>
    <n v="4"/>
    <x v="1"/>
  </r>
  <r>
    <x v="32"/>
    <x v="1"/>
    <x v="327"/>
    <x v="0"/>
    <x v="1"/>
    <x v="3"/>
    <n v="6837.3687"/>
    <n v="0"/>
    <n v="0"/>
    <n v="1"/>
    <x v="0"/>
  </r>
  <r>
    <x v="43"/>
    <x v="1"/>
    <x v="174"/>
    <x v="1"/>
    <x v="0"/>
    <x v="1"/>
    <n v="22218.1149"/>
    <n v="1"/>
    <n v="0"/>
    <n v="2"/>
    <x v="2"/>
  </r>
  <r>
    <x v="0"/>
    <x v="1"/>
    <x v="328"/>
    <x v="0"/>
    <x v="0"/>
    <x v="1"/>
    <n v="32548.340499999998"/>
    <n v="1"/>
    <n v="0"/>
    <n v="2"/>
    <x v="1"/>
  </r>
  <r>
    <x v="25"/>
    <x v="0"/>
    <x v="329"/>
    <x v="1"/>
    <x v="1"/>
    <x v="1"/>
    <n v="5974.3846999999996"/>
    <n v="0"/>
    <n v="1"/>
    <n v="2"/>
    <x v="0"/>
  </r>
  <r>
    <x v="7"/>
    <x v="1"/>
    <x v="99"/>
    <x v="2"/>
    <x v="1"/>
    <x v="2"/>
    <n v="6796.8632500000003"/>
    <n v="0"/>
    <n v="0"/>
    <n v="3"/>
    <x v="1"/>
  </r>
  <r>
    <x v="20"/>
    <x v="1"/>
    <x v="112"/>
    <x v="1"/>
    <x v="1"/>
    <x v="2"/>
    <n v="2643.2685000000001"/>
    <n v="0"/>
    <n v="0"/>
    <n v="3"/>
    <x v="1"/>
  </r>
  <r>
    <x v="27"/>
    <x v="1"/>
    <x v="110"/>
    <x v="3"/>
    <x v="1"/>
    <x v="2"/>
    <n v="3077.0954999999999"/>
    <n v="0"/>
    <n v="0"/>
    <n v="3"/>
    <x v="2"/>
  </r>
  <r>
    <x v="23"/>
    <x v="0"/>
    <x v="235"/>
    <x v="0"/>
    <x v="1"/>
    <x v="3"/>
    <n v="3044.2132999999999"/>
    <n v="0"/>
    <n v="1"/>
    <n v="1"/>
    <x v="0"/>
  </r>
  <r>
    <x v="37"/>
    <x v="0"/>
    <x v="311"/>
    <x v="0"/>
    <x v="1"/>
    <x v="0"/>
    <n v="11455.28"/>
    <n v="0"/>
    <n v="1"/>
    <n v="4"/>
    <x v="0"/>
  </r>
  <r>
    <x v="12"/>
    <x v="1"/>
    <x v="159"/>
    <x v="1"/>
    <x v="1"/>
    <x v="3"/>
    <n v="11763.000899999999"/>
    <n v="0"/>
    <n v="0"/>
    <n v="1"/>
    <x v="1"/>
  </r>
  <r>
    <x v="13"/>
    <x v="1"/>
    <x v="61"/>
    <x v="0"/>
    <x v="1"/>
    <x v="1"/>
    <n v="2498.4144000000001"/>
    <n v="0"/>
    <n v="0"/>
    <n v="2"/>
    <x v="1"/>
  </r>
  <r>
    <x v="43"/>
    <x v="1"/>
    <x v="64"/>
    <x v="0"/>
    <x v="1"/>
    <x v="3"/>
    <n v="9361.3268000000007"/>
    <n v="0"/>
    <n v="0"/>
    <n v="1"/>
    <x v="2"/>
  </r>
  <r>
    <x v="0"/>
    <x v="1"/>
    <x v="257"/>
    <x v="0"/>
    <x v="1"/>
    <x v="0"/>
    <n v="1256.299"/>
    <n v="0"/>
    <n v="0"/>
    <n v="4"/>
    <x v="1"/>
  </r>
  <r>
    <x v="46"/>
    <x v="1"/>
    <x v="115"/>
    <x v="1"/>
    <x v="0"/>
    <x v="0"/>
    <n v="21082.16"/>
    <n v="1"/>
    <n v="0"/>
    <n v="4"/>
    <x v="0"/>
  </r>
  <r>
    <x v="30"/>
    <x v="1"/>
    <x v="330"/>
    <x v="0"/>
    <x v="1"/>
    <x v="0"/>
    <n v="11362.754999999999"/>
    <n v="0"/>
    <n v="0"/>
    <n v="4"/>
    <x v="1"/>
  </r>
  <r>
    <x v="34"/>
    <x v="1"/>
    <x v="331"/>
    <x v="1"/>
    <x v="1"/>
    <x v="1"/>
    <n v="27724.28875"/>
    <n v="0"/>
    <n v="0"/>
    <n v="2"/>
    <x v="1"/>
  </r>
  <r>
    <x v="39"/>
    <x v="1"/>
    <x v="131"/>
    <x v="3"/>
    <x v="1"/>
    <x v="2"/>
    <n v="8413.4630500000003"/>
    <n v="0"/>
    <n v="0"/>
    <n v="3"/>
    <x v="1"/>
  </r>
  <r>
    <x v="22"/>
    <x v="0"/>
    <x v="332"/>
    <x v="1"/>
    <x v="1"/>
    <x v="0"/>
    <n v="5240.7650000000003"/>
    <n v="0"/>
    <n v="1"/>
    <n v="4"/>
    <x v="1"/>
  </r>
  <r>
    <x v="5"/>
    <x v="1"/>
    <x v="99"/>
    <x v="0"/>
    <x v="1"/>
    <x v="3"/>
    <n v="3857.7592500000001"/>
    <n v="0"/>
    <n v="0"/>
    <n v="1"/>
    <x v="1"/>
  </r>
  <r>
    <x v="45"/>
    <x v="0"/>
    <x v="60"/>
    <x v="0"/>
    <x v="1"/>
    <x v="3"/>
    <n v="25656.575260000001"/>
    <n v="0"/>
    <n v="1"/>
    <n v="1"/>
    <x v="0"/>
  </r>
  <r>
    <x v="4"/>
    <x v="0"/>
    <x v="333"/>
    <x v="0"/>
    <x v="1"/>
    <x v="1"/>
    <n v="3994.1777999999999"/>
    <n v="0"/>
    <n v="1"/>
    <n v="2"/>
    <x v="1"/>
  </r>
  <r>
    <x v="43"/>
    <x v="0"/>
    <x v="113"/>
    <x v="0"/>
    <x v="1"/>
    <x v="3"/>
    <n v="9866.3048500000004"/>
    <n v="0"/>
    <n v="1"/>
    <n v="1"/>
    <x v="1"/>
  </r>
  <r>
    <x v="25"/>
    <x v="0"/>
    <x v="132"/>
    <x v="0"/>
    <x v="1"/>
    <x v="1"/>
    <n v="5397.6166999999996"/>
    <n v="0"/>
    <n v="1"/>
    <n v="2"/>
    <x v="1"/>
  </r>
  <r>
    <x v="44"/>
    <x v="1"/>
    <x v="334"/>
    <x v="1"/>
    <x v="0"/>
    <x v="1"/>
    <n v="38245.593269999998"/>
    <n v="1"/>
    <n v="0"/>
    <n v="2"/>
    <x v="0"/>
  </r>
  <r>
    <x v="1"/>
    <x v="0"/>
    <x v="178"/>
    <x v="0"/>
    <x v="1"/>
    <x v="1"/>
    <n v="11482.63485"/>
    <n v="0"/>
    <n v="1"/>
    <n v="2"/>
    <x v="1"/>
  </r>
  <r>
    <x v="0"/>
    <x v="0"/>
    <x v="162"/>
    <x v="3"/>
    <x v="1"/>
    <x v="2"/>
    <n v="24059.680189999999"/>
    <n v="0"/>
    <n v="1"/>
    <n v="3"/>
    <x v="1"/>
  </r>
  <r>
    <x v="43"/>
    <x v="0"/>
    <x v="335"/>
    <x v="1"/>
    <x v="1"/>
    <x v="0"/>
    <n v="9861.0249999999996"/>
    <n v="0"/>
    <n v="1"/>
    <n v="4"/>
    <x v="0"/>
  </r>
  <r>
    <x v="6"/>
    <x v="1"/>
    <x v="336"/>
    <x v="1"/>
    <x v="1"/>
    <x v="3"/>
    <n v="8342.9087500000005"/>
    <n v="0"/>
    <n v="0"/>
    <n v="1"/>
    <x v="1"/>
  </r>
  <r>
    <x v="1"/>
    <x v="1"/>
    <x v="94"/>
    <x v="0"/>
    <x v="1"/>
    <x v="3"/>
    <n v="1708.0014000000001"/>
    <n v="0"/>
    <n v="0"/>
    <n v="1"/>
    <x v="0"/>
  </r>
  <r>
    <x v="37"/>
    <x v="1"/>
    <x v="14"/>
    <x v="1"/>
    <x v="0"/>
    <x v="1"/>
    <n v="48675.517699999997"/>
    <n v="1"/>
    <n v="0"/>
    <n v="2"/>
    <x v="1"/>
  </r>
  <r>
    <x v="10"/>
    <x v="0"/>
    <x v="294"/>
    <x v="0"/>
    <x v="1"/>
    <x v="3"/>
    <n v="14043.476699999999"/>
    <n v="0"/>
    <n v="1"/>
    <n v="1"/>
    <x v="1"/>
  </r>
  <r>
    <x v="17"/>
    <x v="1"/>
    <x v="102"/>
    <x v="3"/>
    <x v="1"/>
    <x v="1"/>
    <n v="12925.886"/>
    <n v="0"/>
    <n v="0"/>
    <n v="2"/>
    <x v="0"/>
  </r>
  <r>
    <x v="7"/>
    <x v="1"/>
    <x v="67"/>
    <x v="0"/>
    <x v="1"/>
    <x v="1"/>
    <n v="19214.705529999999"/>
    <n v="0"/>
    <n v="0"/>
    <n v="2"/>
    <x v="1"/>
  </r>
  <r>
    <x v="33"/>
    <x v="1"/>
    <x v="337"/>
    <x v="0"/>
    <x v="1"/>
    <x v="1"/>
    <n v="13831.1152"/>
    <n v="0"/>
    <n v="0"/>
    <n v="2"/>
    <x v="1"/>
  </r>
  <r>
    <x v="25"/>
    <x v="1"/>
    <x v="24"/>
    <x v="1"/>
    <x v="1"/>
    <x v="3"/>
    <n v="6067.1267500000004"/>
    <n v="0"/>
    <n v="0"/>
    <n v="1"/>
    <x v="0"/>
  </r>
  <r>
    <x v="3"/>
    <x v="0"/>
    <x v="338"/>
    <x v="2"/>
    <x v="1"/>
    <x v="0"/>
    <n v="5972.3779999999997"/>
    <n v="0"/>
    <n v="1"/>
    <n v="4"/>
    <x v="1"/>
  </r>
  <r>
    <x v="6"/>
    <x v="0"/>
    <x v="204"/>
    <x v="3"/>
    <x v="1"/>
    <x v="0"/>
    <n v="8825.0859999999993"/>
    <n v="0"/>
    <n v="1"/>
    <n v="4"/>
    <x v="1"/>
  </r>
  <r>
    <x v="6"/>
    <x v="0"/>
    <x v="123"/>
    <x v="1"/>
    <x v="1"/>
    <x v="1"/>
    <n v="8233.0974999999999"/>
    <n v="0"/>
    <n v="1"/>
    <n v="2"/>
    <x v="0"/>
  </r>
  <r>
    <x v="31"/>
    <x v="1"/>
    <x v="112"/>
    <x v="0"/>
    <x v="1"/>
    <x v="1"/>
    <n v="27346.04207"/>
    <n v="0"/>
    <n v="0"/>
    <n v="2"/>
    <x v="1"/>
  </r>
  <r>
    <x v="16"/>
    <x v="0"/>
    <x v="229"/>
    <x v="2"/>
    <x v="1"/>
    <x v="0"/>
    <n v="6196.4480000000003"/>
    <n v="0"/>
    <n v="1"/>
    <n v="4"/>
    <x v="1"/>
  </r>
  <r>
    <x v="34"/>
    <x v="0"/>
    <x v="211"/>
    <x v="3"/>
    <x v="1"/>
    <x v="1"/>
    <n v="3056.3881000000001"/>
    <n v="0"/>
    <n v="1"/>
    <n v="2"/>
    <x v="1"/>
  </r>
  <r>
    <x v="18"/>
    <x v="0"/>
    <x v="29"/>
    <x v="0"/>
    <x v="1"/>
    <x v="1"/>
    <n v="13887.204"/>
    <n v="0"/>
    <n v="1"/>
    <n v="2"/>
    <x v="1"/>
  </r>
  <r>
    <x v="40"/>
    <x v="0"/>
    <x v="339"/>
    <x v="0"/>
    <x v="0"/>
    <x v="1"/>
    <n v="63770.428010000003"/>
    <n v="1"/>
    <n v="1"/>
    <n v="2"/>
    <x v="1"/>
  </r>
  <r>
    <x v="40"/>
    <x v="1"/>
    <x v="267"/>
    <x v="0"/>
    <x v="1"/>
    <x v="2"/>
    <n v="10231.499900000001"/>
    <n v="0"/>
    <n v="0"/>
    <n v="3"/>
    <x v="1"/>
  </r>
  <r>
    <x v="41"/>
    <x v="1"/>
    <x v="9"/>
    <x v="3"/>
    <x v="0"/>
    <x v="2"/>
    <n v="23807.240600000001"/>
    <n v="1"/>
    <n v="0"/>
    <n v="3"/>
    <x v="0"/>
  </r>
  <r>
    <x v="2"/>
    <x v="1"/>
    <x v="340"/>
    <x v="0"/>
    <x v="1"/>
    <x v="3"/>
    <n v="3268.84665"/>
    <n v="0"/>
    <n v="0"/>
    <n v="1"/>
    <x v="1"/>
  </r>
  <r>
    <x v="40"/>
    <x v="0"/>
    <x v="341"/>
    <x v="3"/>
    <x v="1"/>
    <x v="0"/>
    <n v="11538.421"/>
    <n v="0"/>
    <n v="1"/>
    <n v="4"/>
    <x v="1"/>
  </r>
  <r>
    <x v="9"/>
    <x v="0"/>
    <x v="105"/>
    <x v="0"/>
    <x v="1"/>
    <x v="3"/>
    <n v="3213.6220499999999"/>
    <n v="0"/>
    <n v="1"/>
    <n v="1"/>
    <x v="0"/>
  </r>
  <r>
    <x v="32"/>
    <x v="0"/>
    <x v="342"/>
    <x v="0"/>
    <x v="0"/>
    <x v="1"/>
    <n v="45863.205000000002"/>
    <n v="1"/>
    <n v="1"/>
    <n v="2"/>
    <x v="1"/>
  </r>
  <r>
    <x v="18"/>
    <x v="1"/>
    <x v="43"/>
    <x v="0"/>
    <x v="1"/>
    <x v="0"/>
    <n v="13390.558999999999"/>
    <n v="0"/>
    <n v="0"/>
    <n v="4"/>
    <x v="1"/>
  </r>
  <r>
    <x v="4"/>
    <x v="0"/>
    <x v="329"/>
    <x v="0"/>
    <x v="1"/>
    <x v="1"/>
    <n v="3972.9247"/>
    <n v="0"/>
    <n v="1"/>
    <n v="2"/>
    <x v="0"/>
  </r>
  <r>
    <x v="10"/>
    <x v="1"/>
    <x v="343"/>
    <x v="0"/>
    <x v="1"/>
    <x v="0"/>
    <n v="12957.118"/>
    <n v="0"/>
    <n v="0"/>
    <n v="4"/>
    <x v="2"/>
  </r>
  <r>
    <x v="14"/>
    <x v="0"/>
    <x v="294"/>
    <x v="3"/>
    <x v="1"/>
    <x v="2"/>
    <n v="11187.6567"/>
    <n v="0"/>
    <n v="1"/>
    <n v="3"/>
    <x v="1"/>
  </r>
  <r>
    <x v="9"/>
    <x v="0"/>
    <x v="317"/>
    <x v="0"/>
    <x v="1"/>
    <x v="3"/>
    <n v="17878.900679999999"/>
    <n v="0"/>
    <n v="1"/>
    <n v="1"/>
    <x v="1"/>
  </r>
  <r>
    <x v="2"/>
    <x v="1"/>
    <x v="344"/>
    <x v="3"/>
    <x v="1"/>
    <x v="0"/>
    <n v="3847.674"/>
    <n v="0"/>
    <n v="0"/>
    <n v="4"/>
    <x v="2"/>
  </r>
  <r>
    <x v="6"/>
    <x v="1"/>
    <x v="6"/>
    <x v="1"/>
    <x v="1"/>
    <x v="3"/>
    <n v="8334.5895999999993"/>
    <n v="0"/>
    <n v="0"/>
    <n v="1"/>
    <x v="1"/>
  </r>
  <r>
    <x v="16"/>
    <x v="1"/>
    <x v="194"/>
    <x v="0"/>
    <x v="1"/>
    <x v="1"/>
    <n v="3935.1799000000001"/>
    <n v="0"/>
    <n v="0"/>
    <n v="2"/>
    <x v="1"/>
  </r>
  <r>
    <x v="22"/>
    <x v="0"/>
    <x v="237"/>
    <x v="2"/>
    <x v="0"/>
    <x v="2"/>
    <n v="39983.425949999997"/>
    <n v="1"/>
    <n v="1"/>
    <n v="3"/>
    <x v="1"/>
  </r>
  <r>
    <x v="0"/>
    <x v="1"/>
    <x v="76"/>
    <x v="0"/>
    <x v="1"/>
    <x v="2"/>
    <n v="1646.4296999999999"/>
    <n v="0"/>
    <n v="0"/>
    <n v="3"/>
    <x v="1"/>
  </r>
  <r>
    <x v="6"/>
    <x v="0"/>
    <x v="91"/>
    <x v="3"/>
    <x v="1"/>
    <x v="2"/>
    <n v="9193.8384999999998"/>
    <n v="0"/>
    <n v="1"/>
    <n v="3"/>
    <x v="2"/>
  </r>
  <r>
    <x v="40"/>
    <x v="0"/>
    <x v="297"/>
    <x v="0"/>
    <x v="1"/>
    <x v="3"/>
    <n v="10923.933199999999"/>
    <n v="0"/>
    <n v="1"/>
    <n v="1"/>
    <x v="1"/>
  </r>
  <r>
    <x v="13"/>
    <x v="1"/>
    <x v="252"/>
    <x v="0"/>
    <x v="1"/>
    <x v="0"/>
    <n v="2494.0219999999999"/>
    <n v="0"/>
    <n v="0"/>
    <n v="4"/>
    <x v="1"/>
  </r>
  <r>
    <x v="45"/>
    <x v="1"/>
    <x v="345"/>
    <x v="1"/>
    <x v="1"/>
    <x v="1"/>
    <n v="9058.7302999999993"/>
    <n v="0"/>
    <n v="0"/>
    <n v="2"/>
    <x v="1"/>
  </r>
  <r>
    <x v="1"/>
    <x v="0"/>
    <x v="346"/>
    <x v="3"/>
    <x v="1"/>
    <x v="1"/>
    <n v="2801.2588000000001"/>
    <n v="0"/>
    <n v="1"/>
    <n v="2"/>
    <x v="1"/>
  </r>
  <r>
    <x v="0"/>
    <x v="0"/>
    <x v="131"/>
    <x v="0"/>
    <x v="1"/>
    <x v="2"/>
    <n v="2128.4310500000001"/>
    <n v="0"/>
    <n v="1"/>
    <n v="3"/>
    <x v="1"/>
  </r>
  <r>
    <x v="25"/>
    <x v="0"/>
    <x v="214"/>
    <x v="1"/>
    <x v="1"/>
    <x v="2"/>
    <n v="6373.55735"/>
    <n v="0"/>
    <n v="1"/>
    <n v="3"/>
    <x v="1"/>
  </r>
  <r>
    <x v="24"/>
    <x v="1"/>
    <x v="162"/>
    <x v="3"/>
    <x v="1"/>
    <x v="2"/>
    <n v="7256.7231000000002"/>
    <n v="0"/>
    <n v="0"/>
    <n v="3"/>
    <x v="1"/>
  </r>
  <r>
    <x v="41"/>
    <x v="0"/>
    <x v="125"/>
    <x v="4"/>
    <x v="1"/>
    <x v="0"/>
    <n v="11552.904"/>
    <n v="0"/>
    <n v="1"/>
    <n v="4"/>
    <x v="1"/>
  </r>
  <r>
    <x v="28"/>
    <x v="1"/>
    <x v="214"/>
    <x v="3"/>
    <x v="0"/>
    <x v="2"/>
    <n v="45702.022349999999"/>
    <n v="1"/>
    <n v="0"/>
    <n v="3"/>
    <x v="1"/>
  </r>
  <r>
    <x v="5"/>
    <x v="0"/>
    <x v="347"/>
    <x v="0"/>
    <x v="1"/>
    <x v="0"/>
    <n v="3761.2919999999999"/>
    <n v="0"/>
    <n v="1"/>
    <n v="4"/>
    <x v="0"/>
  </r>
  <r>
    <x v="1"/>
    <x v="0"/>
    <x v="348"/>
    <x v="1"/>
    <x v="1"/>
    <x v="1"/>
    <n v="2219.4450999999999"/>
    <n v="0"/>
    <n v="1"/>
    <n v="2"/>
    <x v="1"/>
  </r>
  <r>
    <x v="15"/>
    <x v="0"/>
    <x v="349"/>
    <x v="3"/>
    <x v="1"/>
    <x v="1"/>
    <n v="4753.6368000000002"/>
    <n v="0"/>
    <n v="1"/>
    <n v="2"/>
    <x v="1"/>
  </r>
  <r>
    <x v="10"/>
    <x v="0"/>
    <x v="350"/>
    <x v="1"/>
    <x v="1"/>
    <x v="3"/>
    <n v="31620.001059999999"/>
    <n v="0"/>
    <n v="1"/>
    <n v="1"/>
    <x v="1"/>
  </r>
  <r>
    <x v="37"/>
    <x v="0"/>
    <x v="351"/>
    <x v="3"/>
    <x v="1"/>
    <x v="3"/>
    <n v="13224.057049999999"/>
    <n v="0"/>
    <n v="1"/>
    <n v="1"/>
    <x v="1"/>
  </r>
  <r>
    <x v="30"/>
    <x v="0"/>
    <x v="107"/>
    <x v="0"/>
    <x v="1"/>
    <x v="2"/>
    <n v="12222.898300000001"/>
    <n v="0"/>
    <n v="1"/>
    <n v="3"/>
    <x v="0"/>
  </r>
  <r>
    <x v="20"/>
    <x v="1"/>
    <x v="199"/>
    <x v="0"/>
    <x v="1"/>
    <x v="1"/>
    <n v="1664.9996000000001"/>
    <n v="0"/>
    <n v="0"/>
    <n v="2"/>
    <x v="0"/>
  </r>
  <r>
    <x v="5"/>
    <x v="0"/>
    <x v="309"/>
    <x v="1"/>
    <x v="0"/>
    <x v="3"/>
    <n v="58571.074480000003"/>
    <n v="1"/>
    <n v="1"/>
    <n v="1"/>
    <x v="1"/>
  </r>
  <r>
    <x v="14"/>
    <x v="1"/>
    <x v="204"/>
    <x v="1"/>
    <x v="1"/>
    <x v="0"/>
    <n v="9724.5300000000007"/>
    <n v="0"/>
    <n v="0"/>
    <n v="4"/>
    <x v="1"/>
  </r>
  <r>
    <x v="9"/>
    <x v="0"/>
    <x v="352"/>
    <x v="0"/>
    <x v="1"/>
    <x v="3"/>
    <n v="3206.4913499999998"/>
    <n v="0"/>
    <n v="1"/>
    <n v="1"/>
    <x v="2"/>
  </r>
  <r>
    <x v="17"/>
    <x v="1"/>
    <x v="94"/>
    <x v="1"/>
    <x v="1"/>
    <x v="3"/>
    <n v="12913.992399999999"/>
    <n v="0"/>
    <n v="0"/>
    <n v="1"/>
    <x v="0"/>
  </r>
  <r>
    <x v="0"/>
    <x v="1"/>
    <x v="162"/>
    <x v="0"/>
    <x v="1"/>
    <x v="2"/>
    <n v="1639.5631000000001"/>
    <n v="0"/>
    <n v="0"/>
    <n v="3"/>
    <x v="1"/>
  </r>
  <r>
    <x v="46"/>
    <x v="1"/>
    <x v="353"/>
    <x v="3"/>
    <x v="1"/>
    <x v="1"/>
    <n v="6356.2707"/>
    <n v="0"/>
    <n v="0"/>
    <n v="2"/>
    <x v="1"/>
  </r>
  <r>
    <x v="4"/>
    <x v="0"/>
    <x v="354"/>
    <x v="1"/>
    <x v="1"/>
    <x v="1"/>
    <n v="17626.239509999999"/>
    <n v="0"/>
    <n v="1"/>
    <n v="2"/>
    <x v="2"/>
  </r>
  <r>
    <x v="0"/>
    <x v="1"/>
    <x v="355"/>
    <x v="0"/>
    <x v="1"/>
    <x v="0"/>
    <n v="1242.816"/>
    <n v="0"/>
    <n v="0"/>
    <n v="4"/>
    <x v="2"/>
  </r>
  <r>
    <x v="3"/>
    <x v="0"/>
    <x v="356"/>
    <x v="1"/>
    <x v="1"/>
    <x v="1"/>
    <n v="4779.6022999999996"/>
    <n v="0"/>
    <n v="1"/>
    <n v="2"/>
    <x v="0"/>
  </r>
  <r>
    <x v="27"/>
    <x v="1"/>
    <x v="281"/>
    <x v="2"/>
    <x v="1"/>
    <x v="3"/>
    <n v="3861.2096499999998"/>
    <n v="0"/>
    <n v="0"/>
    <n v="1"/>
    <x v="2"/>
  </r>
  <r>
    <x v="16"/>
    <x v="0"/>
    <x v="267"/>
    <x v="1"/>
    <x v="0"/>
    <x v="2"/>
    <n v="43943.876100000001"/>
    <n v="1"/>
    <n v="1"/>
    <n v="3"/>
    <x v="1"/>
  </r>
  <r>
    <x v="35"/>
    <x v="0"/>
    <x v="357"/>
    <x v="0"/>
    <x v="1"/>
    <x v="3"/>
    <n v="13635.6379"/>
    <n v="0"/>
    <n v="1"/>
    <n v="1"/>
    <x v="1"/>
  </r>
  <r>
    <x v="25"/>
    <x v="0"/>
    <x v="155"/>
    <x v="1"/>
    <x v="1"/>
    <x v="1"/>
    <n v="5976.8311000000003"/>
    <n v="0"/>
    <n v="1"/>
    <n v="2"/>
    <x v="1"/>
  </r>
  <r>
    <x v="30"/>
    <x v="0"/>
    <x v="358"/>
    <x v="0"/>
    <x v="1"/>
    <x v="0"/>
    <n v="11842.441999999999"/>
    <n v="0"/>
    <n v="1"/>
    <n v="4"/>
    <x v="0"/>
  </r>
  <r>
    <x v="42"/>
    <x v="1"/>
    <x v="359"/>
    <x v="1"/>
    <x v="1"/>
    <x v="2"/>
    <n v="8428.0692999999992"/>
    <n v="0"/>
    <n v="0"/>
    <n v="3"/>
    <x v="2"/>
  </r>
  <r>
    <x v="34"/>
    <x v="1"/>
    <x v="360"/>
    <x v="3"/>
    <x v="1"/>
    <x v="1"/>
    <n v="2566.4706999999999"/>
    <n v="0"/>
    <n v="0"/>
    <n v="2"/>
    <x v="1"/>
  </r>
  <r>
    <x v="27"/>
    <x v="0"/>
    <x v="361"/>
    <x v="1"/>
    <x v="0"/>
    <x v="3"/>
    <n v="15359.104499999999"/>
    <n v="1"/>
    <n v="1"/>
    <n v="1"/>
    <x v="2"/>
  </r>
  <r>
    <x v="24"/>
    <x v="1"/>
    <x v="362"/>
    <x v="0"/>
    <x v="1"/>
    <x v="1"/>
    <n v="5709.1643999999997"/>
    <n v="0"/>
    <n v="0"/>
    <n v="2"/>
    <x v="1"/>
  </r>
  <r>
    <x v="6"/>
    <x v="0"/>
    <x v="363"/>
    <x v="1"/>
    <x v="1"/>
    <x v="3"/>
    <n v="8823.9857499999998"/>
    <n v="0"/>
    <n v="1"/>
    <n v="1"/>
    <x v="1"/>
  </r>
  <r>
    <x v="44"/>
    <x v="0"/>
    <x v="364"/>
    <x v="3"/>
    <x v="1"/>
    <x v="1"/>
    <n v="7640.3091999999997"/>
    <n v="0"/>
    <n v="1"/>
    <n v="2"/>
    <x v="0"/>
  </r>
  <r>
    <x v="16"/>
    <x v="0"/>
    <x v="176"/>
    <x v="1"/>
    <x v="1"/>
    <x v="3"/>
    <n v="5594.8455000000004"/>
    <n v="0"/>
    <n v="1"/>
    <n v="1"/>
    <x v="1"/>
  </r>
  <r>
    <x v="32"/>
    <x v="1"/>
    <x v="365"/>
    <x v="3"/>
    <x v="1"/>
    <x v="0"/>
    <n v="7441.5010000000002"/>
    <n v="0"/>
    <n v="0"/>
    <n v="4"/>
    <x v="1"/>
  </r>
  <r>
    <x v="14"/>
    <x v="0"/>
    <x v="366"/>
    <x v="3"/>
    <x v="1"/>
    <x v="2"/>
    <n v="33471.971890000001"/>
    <n v="0"/>
    <n v="1"/>
    <n v="3"/>
    <x v="1"/>
  </r>
  <r>
    <x v="1"/>
    <x v="0"/>
    <x v="287"/>
    <x v="0"/>
    <x v="1"/>
    <x v="1"/>
    <n v="1633.0444"/>
    <n v="0"/>
    <n v="1"/>
    <n v="2"/>
    <x v="1"/>
  </r>
  <r>
    <x v="43"/>
    <x v="1"/>
    <x v="181"/>
    <x v="0"/>
    <x v="1"/>
    <x v="2"/>
    <n v="9174.1356500000002"/>
    <n v="0"/>
    <n v="0"/>
    <n v="3"/>
    <x v="1"/>
  </r>
  <r>
    <x v="12"/>
    <x v="0"/>
    <x v="128"/>
    <x v="0"/>
    <x v="1"/>
    <x v="0"/>
    <n v="11070.535"/>
    <n v="0"/>
    <n v="1"/>
    <n v="4"/>
    <x v="0"/>
  </r>
  <r>
    <x v="33"/>
    <x v="0"/>
    <x v="266"/>
    <x v="2"/>
    <x v="1"/>
    <x v="1"/>
    <n v="16085.127500000001"/>
    <n v="0"/>
    <n v="1"/>
    <n v="2"/>
    <x v="1"/>
  </r>
  <r>
    <x v="0"/>
    <x v="0"/>
    <x v="33"/>
    <x v="0"/>
    <x v="0"/>
    <x v="2"/>
    <n v="17468.983899999999"/>
    <n v="1"/>
    <n v="1"/>
    <n v="3"/>
    <x v="0"/>
  </r>
  <r>
    <x v="43"/>
    <x v="0"/>
    <x v="22"/>
    <x v="0"/>
    <x v="1"/>
    <x v="1"/>
    <n v="9283.5619999999999"/>
    <n v="0"/>
    <n v="1"/>
    <n v="2"/>
    <x v="1"/>
  </r>
  <r>
    <x v="13"/>
    <x v="0"/>
    <x v="124"/>
    <x v="0"/>
    <x v="1"/>
    <x v="3"/>
    <n v="3558.6202499999999"/>
    <n v="0"/>
    <n v="1"/>
    <n v="1"/>
    <x v="0"/>
  </r>
  <r>
    <x v="17"/>
    <x v="0"/>
    <x v="367"/>
    <x v="0"/>
    <x v="0"/>
    <x v="2"/>
    <n v="25678.778450000002"/>
    <n v="1"/>
    <n v="1"/>
    <n v="3"/>
    <x v="2"/>
  </r>
  <r>
    <x v="2"/>
    <x v="1"/>
    <x v="86"/>
    <x v="3"/>
    <x v="1"/>
    <x v="3"/>
    <n v="4435.0941999999995"/>
    <n v="0"/>
    <n v="0"/>
    <n v="1"/>
    <x v="0"/>
  </r>
  <r>
    <x v="15"/>
    <x v="1"/>
    <x v="368"/>
    <x v="3"/>
    <x v="0"/>
    <x v="0"/>
    <n v="39241.442000000003"/>
    <n v="1"/>
    <n v="0"/>
    <n v="4"/>
    <x v="1"/>
  </r>
  <r>
    <x v="42"/>
    <x v="0"/>
    <x v="205"/>
    <x v="1"/>
    <x v="1"/>
    <x v="1"/>
    <n v="8547.6913000000004"/>
    <n v="0"/>
    <n v="1"/>
    <n v="2"/>
    <x v="0"/>
  </r>
  <r>
    <x v="25"/>
    <x v="0"/>
    <x v="82"/>
    <x v="3"/>
    <x v="1"/>
    <x v="0"/>
    <n v="6571.5439999999999"/>
    <n v="0"/>
    <n v="1"/>
    <n v="4"/>
    <x v="1"/>
  </r>
  <r>
    <x v="1"/>
    <x v="0"/>
    <x v="145"/>
    <x v="0"/>
    <x v="1"/>
    <x v="3"/>
    <n v="2207.6974500000001"/>
    <n v="0"/>
    <n v="1"/>
    <n v="1"/>
    <x v="1"/>
  </r>
  <r>
    <x v="16"/>
    <x v="0"/>
    <x v="369"/>
    <x v="2"/>
    <x v="1"/>
    <x v="3"/>
    <n v="6753.0379999999996"/>
    <n v="0"/>
    <n v="1"/>
    <n v="1"/>
    <x v="2"/>
  </r>
  <r>
    <x v="34"/>
    <x v="0"/>
    <x v="2"/>
    <x v="0"/>
    <x v="1"/>
    <x v="1"/>
    <n v="1880.07"/>
    <n v="0"/>
    <n v="1"/>
    <n v="2"/>
    <x v="1"/>
  </r>
  <r>
    <x v="42"/>
    <x v="0"/>
    <x v="41"/>
    <x v="1"/>
    <x v="0"/>
    <x v="1"/>
    <n v="42969.852700000003"/>
    <n v="1"/>
    <n v="1"/>
    <n v="2"/>
    <x v="1"/>
  </r>
  <r>
    <x v="12"/>
    <x v="0"/>
    <x v="105"/>
    <x v="0"/>
    <x v="1"/>
    <x v="3"/>
    <n v="11658.11505"/>
    <n v="0"/>
    <n v="1"/>
    <n v="1"/>
    <x v="0"/>
  </r>
  <r>
    <x v="41"/>
    <x v="1"/>
    <x v="248"/>
    <x v="3"/>
    <x v="0"/>
    <x v="0"/>
    <n v="23306.546999999999"/>
    <n v="1"/>
    <n v="0"/>
    <n v="4"/>
    <x v="0"/>
  </r>
  <r>
    <x v="0"/>
    <x v="0"/>
    <x v="293"/>
    <x v="0"/>
    <x v="0"/>
    <x v="1"/>
    <n v="34439.855900000002"/>
    <n v="1"/>
    <n v="1"/>
    <n v="2"/>
    <x v="1"/>
  </r>
  <r>
    <x v="19"/>
    <x v="0"/>
    <x v="109"/>
    <x v="0"/>
    <x v="1"/>
    <x v="0"/>
    <n v="10713.644"/>
    <n v="0"/>
    <n v="1"/>
    <n v="4"/>
    <x v="1"/>
  </r>
  <r>
    <x v="15"/>
    <x v="1"/>
    <x v="234"/>
    <x v="1"/>
    <x v="1"/>
    <x v="0"/>
    <n v="3659.346"/>
    <n v="0"/>
    <n v="0"/>
    <n v="4"/>
    <x v="1"/>
  </r>
  <r>
    <x v="7"/>
    <x v="1"/>
    <x v="22"/>
    <x v="5"/>
    <x v="0"/>
    <x v="0"/>
    <n v="40182.245999999999"/>
    <n v="1"/>
    <n v="0"/>
    <n v="4"/>
    <x v="1"/>
  </r>
  <r>
    <x v="41"/>
    <x v="0"/>
    <x v="370"/>
    <x v="1"/>
    <x v="1"/>
    <x v="0"/>
    <n v="9182.17"/>
    <n v="0"/>
    <n v="1"/>
    <n v="4"/>
    <x v="2"/>
  </r>
  <r>
    <x v="1"/>
    <x v="1"/>
    <x v="371"/>
    <x v="0"/>
    <x v="0"/>
    <x v="3"/>
    <n v="34617.840649999998"/>
    <n v="1"/>
    <n v="0"/>
    <n v="1"/>
    <x v="1"/>
  </r>
  <r>
    <x v="17"/>
    <x v="1"/>
    <x v="114"/>
    <x v="0"/>
    <x v="1"/>
    <x v="2"/>
    <n v="12129.614149999999"/>
    <n v="0"/>
    <n v="0"/>
    <n v="3"/>
    <x v="0"/>
  </r>
  <r>
    <x v="38"/>
    <x v="0"/>
    <x v="327"/>
    <x v="0"/>
    <x v="1"/>
    <x v="2"/>
    <n v="3736.4647"/>
    <n v="0"/>
    <n v="1"/>
    <n v="3"/>
    <x v="0"/>
  </r>
  <r>
    <x v="26"/>
    <x v="1"/>
    <x v="4"/>
    <x v="2"/>
    <x v="1"/>
    <x v="3"/>
    <n v="6748.5911999999998"/>
    <n v="0"/>
    <n v="0"/>
    <n v="1"/>
    <x v="0"/>
  </r>
  <r>
    <x v="3"/>
    <x v="1"/>
    <x v="372"/>
    <x v="1"/>
    <x v="1"/>
    <x v="1"/>
    <n v="11326.71487"/>
    <n v="0"/>
    <n v="0"/>
    <n v="2"/>
    <x v="1"/>
  </r>
  <r>
    <x v="30"/>
    <x v="1"/>
    <x v="229"/>
    <x v="0"/>
    <x v="1"/>
    <x v="0"/>
    <n v="11365.951999999999"/>
    <n v="0"/>
    <n v="0"/>
    <n v="4"/>
    <x v="1"/>
  </r>
  <r>
    <x v="36"/>
    <x v="0"/>
    <x v="373"/>
    <x v="0"/>
    <x v="0"/>
    <x v="2"/>
    <n v="42983.458500000001"/>
    <n v="1"/>
    <n v="1"/>
    <n v="3"/>
    <x v="1"/>
  </r>
  <r>
    <x v="31"/>
    <x v="1"/>
    <x v="374"/>
    <x v="1"/>
    <x v="1"/>
    <x v="0"/>
    <n v="10085.846"/>
    <n v="0"/>
    <n v="0"/>
    <n v="4"/>
    <x v="1"/>
  </r>
  <r>
    <x v="23"/>
    <x v="1"/>
    <x v="375"/>
    <x v="0"/>
    <x v="1"/>
    <x v="0"/>
    <n v="1977.8150000000001"/>
    <n v="0"/>
    <n v="0"/>
    <n v="4"/>
    <x v="0"/>
  </r>
  <r>
    <x v="38"/>
    <x v="0"/>
    <x v="76"/>
    <x v="0"/>
    <x v="1"/>
    <x v="1"/>
    <n v="3366.6696999999999"/>
    <n v="0"/>
    <n v="1"/>
    <n v="2"/>
    <x v="1"/>
  </r>
  <r>
    <x v="29"/>
    <x v="1"/>
    <x v="3"/>
    <x v="3"/>
    <x v="1"/>
    <x v="3"/>
    <n v="7173.35995"/>
    <n v="0"/>
    <n v="0"/>
    <n v="1"/>
    <x v="2"/>
  </r>
  <r>
    <x v="43"/>
    <x v="1"/>
    <x v="376"/>
    <x v="1"/>
    <x v="1"/>
    <x v="0"/>
    <n v="9391.3459999999995"/>
    <n v="0"/>
    <n v="0"/>
    <n v="4"/>
    <x v="1"/>
  </r>
  <r>
    <x v="33"/>
    <x v="1"/>
    <x v="377"/>
    <x v="0"/>
    <x v="1"/>
    <x v="3"/>
    <n v="14410.9321"/>
    <n v="0"/>
    <n v="0"/>
    <n v="1"/>
    <x v="1"/>
  </r>
  <r>
    <x v="0"/>
    <x v="0"/>
    <x v="184"/>
    <x v="1"/>
    <x v="1"/>
    <x v="2"/>
    <n v="2709.1118999999999"/>
    <n v="0"/>
    <n v="1"/>
    <n v="3"/>
    <x v="2"/>
  </r>
  <r>
    <x v="22"/>
    <x v="0"/>
    <x v="309"/>
    <x v="3"/>
    <x v="1"/>
    <x v="3"/>
    <n v="24915.046259999999"/>
    <n v="0"/>
    <n v="1"/>
    <n v="1"/>
    <x v="1"/>
  </r>
  <r>
    <x v="46"/>
    <x v="1"/>
    <x v="154"/>
    <x v="0"/>
    <x v="0"/>
    <x v="3"/>
    <n v="20149.322899999999"/>
    <n v="1"/>
    <n v="0"/>
    <n v="1"/>
    <x v="0"/>
  </r>
  <r>
    <x v="12"/>
    <x v="1"/>
    <x v="61"/>
    <x v="5"/>
    <x v="1"/>
    <x v="1"/>
    <n v="12949.1554"/>
    <n v="0"/>
    <n v="0"/>
    <n v="2"/>
    <x v="1"/>
  </r>
  <r>
    <x v="3"/>
    <x v="1"/>
    <x v="378"/>
    <x v="4"/>
    <x v="1"/>
    <x v="0"/>
    <n v="6666.2430000000004"/>
    <n v="0"/>
    <n v="0"/>
    <n v="4"/>
    <x v="1"/>
  </r>
  <r>
    <x v="44"/>
    <x v="1"/>
    <x v="33"/>
    <x v="2"/>
    <x v="0"/>
    <x v="2"/>
    <n v="32787.458590000002"/>
    <n v="1"/>
    <n v="0"/>
    <n v="3"/>
    <x v="0"/>
  </r>
  <r>
    <x v="35"/>
    <x v="1"/>
    <x v="113"/>
    <x v="0"/>
    <x v="1"/>
    <x v="3"/>
    <n v="13143.86485"/>
    <n v="0"/>
    <n v="0"/>
    <n v="1"/>
    <x v="1"/>
  </r>
  <r>
    <x v="11"/>
    <x v="0"/>
    <x v="379"/>
    <x v="2"/>
    <x v="1"/>
    <x v="2"/>
    <n v="4466.6214"/>
    <n v="0"/>
    <n v="1"/>
    <n v="3"/>
    <x v="1"/>
  </r>
  <r>
    <x v="32"/>
    <x v="1"/>
    <x v="331"/>
    <x v="3"/>
    <x v="1"/>
    <x v="1"/>
    <n v="18806.145469999999"/>
    <n v="0"/>
    <n v="0"/>
    <n v="2"/>
    <x v="1"/>
  </r>
  <r>
    <x v="28"/>
    <x v="1"/>
    <x v="16"/>
    <x v="2"/>
    <x v="1"/>
    <x v="3"/>
    <n v="10141.136200000001"/>
    <n v="0"/>
    <n v="0"/>
    <n v="1"/>
    <x v="1"/>
  </r>
  <r>
    <x v="46"/>
    <x v="1"/>
    <x v="10"/>
    <x v="1"/>
    <x v="1"/>
    <x v="2"/>
    <n v="6123.5688"/>
    <n v="0"/>
    <n v="0"/>
    <n v="3"/>
    <x v="0"/>
  </r>
  <r>
    <x v="29"/>
    <x v="0"/>
    <x v="108"/>
    <x v="2"/>
    <x v="1"/>
    <x v="3"/>
    <n v="8252.2842999999993"/>
    <n v="0"/>
    <n v="1"/>
    <n v="1"/>
    <x v="2"/>
  </r>
  <r>
    <x v="1"/>
    <x v="1"/>
    <x v="70"/>
    <x v="0"/>
    <x v="1"/>
    <x v="3"/>
    <n v="1712.2270000000001"/>
    <n v="0"/>
    <n v="0"/>
    <n v="1"/>
    <x v="0"/>
  </r>
  <r>
    <x v="30"/>
    <x v="0"/>
    <x v="36"/>
    <x v="0"/>
    <x v="1"/>
    <x v="3"/>
    <n v="12430.95335"/>
    <n v="0"/>
    <n v="1"/>
    <n v="1"/>
    <x v="1"/>
  </r>
  <r>
    <x v="41"/>
    <x v="0"/>
    <x v="380"/>
    <x v="3"/>
    <x v="1"/>
    <x v="1"/>
    <n v="9800.8881999999994"/>
    <n v="0"/>
    <n v="1"/>
    <n v="2"/>
    <x v="1"/>
  </r>
  <r>
    <x v="31"/>
    <x v="0"/>
    <x v="140"/>
    <x v="1"/>
    <x v="1"/>
    <x v="1"/>
    <n v="10579.710999999999"/>
    <n v="0"/>
    <n v="1"/>
    <n v="2"/>
    <x v="1"/>
  </r>
  <r>
    <x v="28"/>
    <x v="0"/>
    <x v="360"/>
    <x v="0"/>
    <x v="1"/>
    <x v="1"/>
    <n v="8280.6226999999999"/>
    <n v="0"/>
    <n v="1"/>
    <n v="2"/>
    <x v="1"/>
  </r>
  <r>
    <x v="39"/>
    <x v="0"/>
    <x v="29"/>
    <x v="3"/>
    <x v="1"/>
    <x v="1"/>
    <n v="8527.5319999999992"/>
    <n v="0"/>
    <n v="1"/>
    <n v="2"/>
    <x v="1"/>
  </r>
  <r>
    <x v="17"/>
    <x v="0"/>
    <x v="49"/>
    <x v="0"/>
    <x v="1"/>
    <x v="1"/>
    <n v="12244.531000000001"/>
    <n v="0"/>
    <n v="1"/>
    <n v="2"/>
    <x v="1"/>
  </r>
  <r>
    <x v="14"/>
    <x v="0"/>
    <x v="128"/>
    <x v="3"/>
    <x v="0"/>
    <x v="1"/>
    <n v="24667.419000000002"/>
    <n v="1"/>
    <n v="1"/>
    <n v="2"/>
    <x v="0"/>
  </r>
  <r>
    <x v="21"/>
    <x v="0"/>
    <x v="378"/>
    <x v="1"/>
    <x v="1"/>
    <x v="0"/>
    <n v="3410.3240000000001"/>
    <n v="0"/>
    <n v="1"/>
    <n v="4"/>
    <x v="1"/>
  </r>
  <r>
    <x v="13"/>
    <x v="1"/>
    <x v="145"/>
    <x v="3"/>
    <x v="1"/>
    <x v="2"/>
    <n v="4058.71245"/>
    <n v="0"/>
    <n v="0"/>
    <n v="3"/>
    <x v="1"/>
  </r>
  <r>
    <x v="28"/>
    <x v="0"/>
    <x v="357"/>
    <x v="1"/>
    <x v="1"/>
    <x v="3"/>
    <n v="26392.260289999998"/>
    <n v="0"/>
    <n v="1"/>
    <n v="1"/>
    <x v="1"/>
  </r>
  <r>
    <x v="37"/>
    <x v="0"/>
    <x v="114"/>
    <x v="5"/>
    <x v="1"/>
    <x v="3"/>
    <n v="14394.398150000001"/>
    <n v="0"/>
    <n v="1"/>
    <n v="1"/>
    <x v="0"/>
  </r>
  <r>
    <x v="7"/>
    <x v="1"/>
    <x v="306"/>
    <x v="2"/>
    <x v="1"/>
    <x v="1"/>
    <n v="6435.6237000000001"/>
    <n v="0"/>
    <n v="0"/>
    <n v="2"/>
    <x v="1"/>
  </r>
  <r>
    <x v="37"/>
    <x v="0"/>
    <x v="68"/>
    <x v="1"/>
    <x v="1"/>
    <x v="1"/>
    <n v="22192.437109999999"/>
    <n v="0"/>
    <n v="1"/>
    <n v="2"/>
    <x v="2"/>
  </r>
  <r>
    <x v="4"/>
    <x v="0"/>
    <x v="381"/>
    <x v="1"/>
    <x v="1"/>
    <x v="3"/>
    <n v="5148.5526"/>
    <n v="0"/>
    <n v="1"/>
    <n v="1"/>
    <x v="1"/>
  </r>
  <r>
    <x v="1"/>
    <x v="1"/>
    <x v="61"/>
    <x v="0"/>
    <x v="1"/>
    <x v="1"/>
    <n v="1136.3994"/>
    <n v="0"/>
    <n v="0"/>
    <n v="2"/>
    <x v="1"/>
  </r>
  <r>
    <x v="33"/>
    <x v="0"/>
    <x v="223"/>
    <x v="0"/>
    <x v="0"/>
    <x v="1"/>
    <n v="27037.914100000002"/>
    <n v="1"/>
    <n v="1"/>
    <n v="2"/>
    <x v="2"/>
  </r>
  <r>
    <x v="32"/>
    <x v="1"/>
    <x v="179"/>
    <x v="3"/>
    <x v="0"/>
    <x v="1"/>
    <n v="42560.430399999997"/>
    <n v="1"/>
    <n v="0"/>
    <n v="2"/>
    <x v="1"/>
  </r>
  <r>
    <x v="41"/>
    <x v="1"/>
    <x v="311"/>
    <x v="1"/>
    <x v="1"/>
    <x v="0"/>
    <n v="8703.4560000000001"/>
    <n v="0"/>
    <n v="0"/>
    <n v="4"/>
    <x v="0"/>
  </r>
  <r>
    <x v="29"/>
    <x v="0"/>
    <x v="27"/>
    <x v="3"/>
    <x v="0"/>
    <x v="2"/>
    <n v="40003.332249999999"/>
    <n v="1"/>
    <n v="1"/>
    <n v="3"/>
    <x v="1"/>
  </r>
  <r>
    <x v="10"/>
    <x v="1"/>
    <x v="256"/>
    <x v="0"/>
    <x v="0"/>
    <x v="3"/>
    <n v="45710.207849999999"/>
    <n v="1"/>
    <n v="0"/>
    <n v="1"/>
    <x v="1"/>
  </r>
  <r>
    <x v="29"/>
    <x v="0"/>
    <x v="382"/>
    <x v="1"/>
    <x v="1"/>
    <x v="1"/>
    <n v="6500.2358999999997"/>
    <n v="0"/>
    <n v="1"/>
    <n v="2"/>
    <x v="0"/>
  </r>
  <r>
    <x v="15"/>
    <x v="1"/>
    <x v="160"/>
    <x v="2"/>
    <x v="1"/>
    <x v="1"/>
    <n v="4837.5823"/>
    <n v="0"/>
    <n v="0"/>
    <n v="2"/>
    <x v="1"/>
  </r>
  <r>
    <x v="38"/>
    <x v="0"/>
    <x v="84"/>
    <x v="0"/>
    <x v="1"/>
    <x v="3"/>
    <n v="3943.5954000000002"/>
    <n v="0"/>
    <n v="1"/>
    <n v="1"/>
    <x v="1"/>
  </r>
  <r>
    <x v="26"/>
    <x v="1"/>
    <x v="102"/>
    <x v="0"/>
    <x v="1"/>
    <x v="1"/>
    <n v="4399.7309999999998"/>
    <n v="0"/>
    <n v="0"/>
    <n v="2"/>
    <x v="0"/>
  </r>
  <r>
    <x v="24"/>
    <x v="0"/>
    <x v="270"/>
    <x v="0"/>
    <x v="1"/>
    <x v="1"/>
    <n v="6185.3208000000004"/>
    <n v="0"/>
    <n v="1"/>
    <n v="2"/>
    <x v="1"/>
  </r>
  <r>
    <x v="36"/>
    <x v="0"/>
    <x v="250"/>
    <x v="3"/>
    <x v="0"/>
    <x v="1"/>
    <n v="46200.985099999998"/>
    <n v="1"/>
    <n v="1"/>
    <n v="2"/>
    <x v="1"/>
  </r>
  <r>
    <x v="39"/>
    <x v="1"/>
    <x v="383"/>
    <x v="0"/>
    <x v="1"/>
    <x v="2"/>
    <n v="7222.7862500000001"/>
    <n v="0"/>
    <n v="0"/>
    <n v="3"/>
    <x v="2"/>
  </r>
  <r>
    <x v="19"/>
    <x v="0"/>
    <x v="384"/>
    <x v="2"/>
    <x v="1"/>
    <x v="1"/>
    <n v="12485.8009"/>
    <n v="0"/>
    <n v="1"/>
    <n v="2"/>
    <x v="1"/>
  </r>
  <r>
    <x v="8"/>
    <x v="1"/>
    <x v="112"/>
    <x v="2"/>
    <x v="0"/>
    <x v="2"/>
    <n v="46130.5265"/>
    <n v="1"/>
    <n v="0"/>
    <n v="3"/>
    <x v="1"/>
  </r>
  <r>
    <x v="12"/>
    <x v="1"/>
    <x v="374"/>
    <x v="2"/>
    <x v="1"/>
    <x v="0"/>
    <n v="12363.547"/>
    <n v="0"/>
    <n v="0"/>
    <n v="4"/>
    <x v="1"/>
  </r>
  <r>
    <x v="41"/>
    <x v="0"/>
    <x v="247"/>
    <x v="3"/>
    <x v="1"/>
    <x v="2"/>
    <n v="10156.7832"/>
    <n v="0"/>
    <n v="1"/>
    <n v="3"/>
    <x v="2"/>
  </r>
  <r>
    <x v="27"/>
    <x v="0"/>
    <x v="385"/>
    <x v="1"/>
    <x v="1"/>
    <x v="0"/>
    <n v="2585.2689999999998"/>
    <n v="0"/>
    <n v="1"/>
    <n v="4"/>
    <x v="3"/>
  </r>
  <r>
    <x v="0"/>
    <x v="1"/>
    <x v="386"/>
    <x v="0"/>
    <x v="1"/>
    <x v="0"/>
    <n v="1242.26"/>
    <n v="0"/>
    <n v="0"/>
    <n v="4"/>
    <x v="2"/>
  </r>
  <r>
    <x v="46"/>
    <x v="1"/>
    <x v="19"/>
    <x v="3"/>
    <x v="0"/>
    <x v="0"/>
    <n v="40103.89"/>
    <n v="1"/>
    <n v="0"/>
    <n v="4"/>
    <x v="1"/>
  </r>
  <r>
    <x v="31"/>
    <x v="1"/>
    <x v="200"/>
    <x v="0"/>
    <x v="1"/>
    <x v="2"/>
    <n v="9863.4717999999993"/>
    <n v="0"/>
    <n v="0"/>
    <n v="3"/>
    <x v="2"/>
  </r>
  <r>
    <x v="3"/>
    <x v="0"/>
    <x v="387"/>
    <x v="1"/>
    <x v="1"/>
    <x v="0"/>
    <n v="4766.0219999999999"/>
    <n v="0"/>
    <n v="1"/>
    <n v="4"/>
    <x v="2"/>
  </r>
  <r>
    <x v="31"/>
    <x v="1"/>
    <x v="154"/>
    <x v="3"/>
    <x v="1"/>
    <x v="3"/>
    <n v="11244.376899999999"/>
    <n v="0"/>
    <n v="0"/>
    <n v="1"/>
    <x v="0"/>
  </r>
  <r>
    <x v="44"/>
    <x v="1"/>
    <x v="388"/>
    <x v="3"/>
    <x v="1"/>
    <x v="3"/>
    <n v="7729.6457499999997"/>
    <n v="0"/>
    <n v="0"/>
    <n v="1"/>
    <x v="0"/>
  </r>
  <r>
    <x v="29"/>
    <x v="1"/>
    <x v="389"/>
    <x v="0"/>
    <x v="1"/>
    <x v="1"/>
    <n v="5438.7491"/>
    <n v="0"/>
    <n v="0"/>
    <n v="2"/>
    <x v="1"/>
  </r>
  <r>
    <x v="42"/>
    <x v="0"/>
    <x v="390"/>
    <x v="1"/>
    <x v="1"/>
    <x v="0"/>
    <n v="26236.579969999999"/>
    <n v="0"/>
    <n v="1"/>
    <n v="4"/>
    <x v="2"/>
  </r>
  <r>
    <x v="13"/>
    <x v="1"/>
    <x v="360"/>
    <x v="1"/>
    <x v="0"/>
    <x v="1"/>
    <n v="34806.467700000001"/>
    <n v="1"/>
    <n v="0"/>
    <n v="2"/>
    <x v="1"/>
  </r>
  <r>
    <x v="27"/>
    <x v="1"/>
    <x v="60"/>
    <x v="0"/>
    <x v="1"/>
    <x v="3"/>
    <n v="2104.1134000000002"/>
    <n v="0"/>
    <n v="0"/>
    <n v="1"/>
    <x v="0"/>
  </r>
  <r>
    <x v="42"/>
    <x v="1"/>
    <x v="391"/>
    <x v="1"/>
    <x v="1"/>
    <x v="0"/>
    <n v="8068.1850000000004"/>
    <n v="0"/>
    <n v="0"/>
    <n v="4"/>
    <x v="1"/>
  </r>
  <r>
    <x v="34"/>
    <x v="1"/>
    <x v="203"/>
    <x v="1"/>
    <x v="1"/>
    <x v="2"/>
    <n v="2362.2290499999999"/>
    <n v="0"/>
    <n v="0"/>
    <n v="3"/>
    <x v="1"/>
  </r>
  <r>
    <x v="23"/>
    <x v="1"/>
    <x v="367"/>
    <x v="0"/>
    <x v="1"/>
    <x v="2"/>
    <n v="2352.9684499999998"/>
    <n v="0"/>
    <n v="0"/>
    <n v="3"/>
    <x v="2"/>
  </r>
  <r>
    <x v="13"/>
    <x v="0"/>
    <x v="82"/>
    <x v="1"/>
    <x v="1"/>
    <x v="0"/>
    <n v="3577.9989999999998"/>
    <n v="0"/>
    <n v="1"/>
    <n v="4"/>
    <x v="1"/>
  </r>
  <r>
    <x v="21"/>
    <x v="0"/>
    <x v="392"/>
    <x v="0"/>
    <x v="1"/>
    <x v="2"/>
    <n v="3201.2451500000002"/>
    <n v="0"/>
    <n v="1"/>
    <n v="3"/>
    <x v="1"/>
  </r>
  <r>
    <x v="31"/>
    <x v="0"/>
    <x v="243"/>
    <x v="3"/>
    <x v="1"/>
    <x v="3"/>
    <n v="29186.482360000002"/>
    <n v="0"/>
    <n v="1"/>
    <n v="1"/>
    <x v="1"/>
  </r>
  <r>
    <x v="24"/>
    <x v="1"/>
    <x v="246"/>
    <x v="1"/>
    <x v="0"/>
    <x v="1"/>
    <n v="40273.645499999999"/>
    <n v="1"/>
    <n v="0"/>
    <n v="2"/>
    <x v="1"/>
  </r>
  <r>
    <x v="12"/>
    <x v="1"/>
    <x v="363"/>
    <x v="0"/>
    <x v="1"/>
    <x v="2"/>
    <n v="10976.24575"/>
    <n v="0"/>
    <n v="0"/>
    <n v="3"/>
    <x v="1"/>
  </r>
  <r>
    <x v="11"/>
    <x v="0"/>
    <x v="393"/>
    <x v="3"/>
    <x v="1"/>
    <x v="1"/>
    <n v="3500.6122999999998"/>
    <n v="0"/>
    <n v="1"/>
    <n v="2"/>
    <x v="1"/>
  </r>
  <r>
    <x v="27"/>
    <x v="0"/>
    <x v="394"/>
    <x v="0"/>
    <x v="1"/>
    <x v="1"/>
    <n v="2020.5523000000001"/>
    <n v="0"/>
    <n v="1"/>
    <n v="2"/>
    <x v="1"/>
  </r>
  <r>
    <x v="45"/>
    <x v="0"/>
    <x v="395"/>
    <x v="0"/>
    <x v="1"/>
    <x v="3"/>
    <n v="9541.6955500000004"/>
    <n v="0"/>
    <n v="1"/>
    <n v="1"/>
    <x v="1"/>
  </r>
  <r>
    <x v="31"/>
    <x v="1"/>
    <x v="147"/>
    <x v="0"/>
    <x v="1"/>
    <x v="1"/>
    <n v="9504.3102999999992"/>
    <n v="0"/>
    <n v="0"/>
    <n v="2"/>
    <x v="1"/>
  </r>
  <r>
    <x v="16"/>
    <x v="0"/>
    <x v="154"/>
    <x v="1"/>
    <x v="1"/>
    <x v="2"/>
    <n v="5385.3379000000004"/>
    <n v="0"/>
    <n v="1"/>
    <n v="3"/>
    <x v="0"/>
  </r>
  <r>
    <x v="42"/>
    <x v="0"/>
    <x v="396"/>
    <x v="1"/>
    <x v="1"/>
    <x v="2"/>
    <n v="8930.9345499999999"/>
    <n v="0"/>
    <n v="1"/>
    <n v="3"/>
    <x v="0"/>
  </r>
  <r>
    <x v="3"/>
    <x v="0"/>
    <x v="260"/>
    <x v="3"/>
    <x v="1"/>
    <x v="0"/>
    <n v="5375.0379999999996"/>
    <n v="0"/>
    <n v="1"/>
    <n v="4"/>
    <x v="1"/>
  </r>
  <r>
    <x v="43"/>
    <x v="0"/>
    <x v="179"/>
    <x v="0"/>
    <x v="0"/>
    <x v="1"/>
    <n v="44400.4064"/>
    <n v="1"/>
    <n v="1"/>
    <n v="2"/>
    <x v="1"/>
  </r>
  <r>
    <x v="41"/>
    <x v="1"/>
    <x v="54"/>
    <x v="2"/>
    <x v="1"/>
    <x v="2"/>
    <n v="10264.4421"/>
    <n v="0"/>
    <n v="0"/>
    <n v="3"/>
    <x v="0"/>
  </r>
  <r>
    <x v="5"/>
    <x v="0"/>
    <x v="131"/>
    <x v="2"/>
    <x v="1"/>
    <x v="3"/>
    <n v="6113.2310500000003"/>
    <n v="0"/>
    <n v="1"/>
    <n v="1"/>
    <x v="1"/>
  </r>
  <r>
    <x v="26"/>
    <x v="0"/>
    <x v="7"/>
    <x v="0"/>
    <x v="1"/>
    <x v="3"/>
    <n v="5469.0065999999997"/>
    <n v="0"/>
    <n v="1"/>
    <n v="1"/>
    <x v="0"/>
  </r>
  <r>
    <x v="1"/>
    <x v="1"/>
    <x v="49"/>
    <x v="1"/>
    <x v="1"/>
    <x v="1"/>
    <n v="1727.54"/>
    <n v="0"/>
    <n v="0"/>
    <n v="2"/>
    <x v="1"/>
  </r>
  <r>
    <x v="45"/>
    <x v="0"/>
    <x v="397"/>
    <x v="3"/>
    <x v="1"/>
    <x v="1"/>
    <n v="10107.220600000001"/>
    <n v="0"/>
    <n v="1"/>
    <n v="2"/>
    <x v="2"/>
  </r>
  <r>
    <x v="32"/>
    <x v="0"/>
    <x v="264"/>
    <x v="3"/>
    <x v="1"/>
    <x v="2"/>
    <n v="8310.8391499999998"/>
    <n v="0"/>
    <n v="1"/>
    <n v="3"/>
    <x v="1"/>
  </r>
  <r>
    <x v="34"/>
    <x v="1"/>
    <x v="398"/>
    <x v="0"/>
    <x v="1"/>
    <x v="3"/>
    <n v="1984.4532999999999"/>
    <n v="0"/>
    <n v="0"/>
    <n v="1"/>
    <x v="1"/>
  </r>
  <r>
    <x v="23"/>
    <x v="0"/>
    <x v="286"/>
    <x v="0"/>
    <x v="1"/>
    <x v="0"/>
    <n v="2457.502"/>
    <n v="0"/>
    <n v="1"/>
    <n v="4"/>
    <x v="2"/>
  </r>
  <r>
    <x v="8"/>
    <x v="1"/>
    <x v="65"/>
    <x v="0"/>
    <x v="1"/>
    <x v="0"/>
    <n v="12146.971"/>
    <n v="0"/>
    <n v="0"/>
    <n v="4"/>
    <x v="0"/>
  </r>
  <r>
    <x v="41"/>
    <x v="0"/>
    <x v="227"/>
    <x v="1"/>
    <x v="1"/>
    <x v="2"/>
    <n v="9566.9909000000007"/>
    <n v="0"/>
    <n v="1"/>
    <n v="3"/>
    <x v="2"/>
  </r>
  <r>
    <x v="8"/>
    <x v="1"/>
    <x v="200"/>
    <x v="1"/>
    <x v="1"/>
    <x v="2"/>
    <n v="13112.604799999999"/>
    <n v="0"/>
    <n v="0"/>
    <n v="3"/>
    <x v="2"/>
  </r>
  <r>
    <x v="43"/>
    <x v="0"/>
    <x v="38"/>
    <x v="3"/>
    <x v="1"/>
    <x v="2"/>
    <n v="10848.1343"/>
    <n v="0"/>
    <n v="1"/>
    <n v="3"/>
    <x v="1"/>
  </r>
  <r>
    <x v="30"/>
    <x v="0"/>
    <x v="6"/>
    <x v="0"/>
    <x v="1"/>
    <x v="2"/>
    <n v="12231.613600000001"/>
    <n v="0"/>
    <n v="1"/>
    <n v="3"/>
    <x v="1"/>
  </r>
  <r>
    <x v="43"/>
    <x v="0"/>
    <x v="399"/>
    <x v="0"/>
    <x v="1"/>
    <x v="3"/>
    <n v="9875.6803999999993"/>
    <n v="0"/>
    <n v="1"/>
    <n v="1"/>
    <x v="1"/>
  </r>
  <r>
    <x v="31"/>
    <x v="1"/>
    <x v="400"/>
    <x v="2"/>
    <x v="1"/>
    <x v="0"/>
    <n v="11264.540999999999"/>
    <n v="0"/>
    <n v="0"/>
    <n v="4"/>
    <x v="1"/>
  </r>
  <r>
    <x v="10"/>
    <x v="1"/>
    <x v="116"/>
    <x v="0"/>
    <x v="1"/>
    <x v="0"/>
    <n v="12979.358"/>
    <n v="0"/>
    <n v="0"/>
    <n v="4"/>
    <x v="1"/>
  </r>
  <r>
    <x v="0"/>
    <x v="1"/>
    <x v="401"/>
    <x v="0"/>
    <x v="1"/>
    <x v="0"/>
    <n v="1263.249"/>
    <n v="0"/>
    <n v="0"/>
    <n v="4"/>
    <x v="1"/>
  </r>
  <r>
    <x v="45"/>
    <x v="0"/>
    <x v="402"/>
    <x v="1"/>
    <x v="1"/>
    <x v="3"/>
    <n v="10106.134249999999"/>
    <n v="0"/>
    <n v="1"/>
    <n v="1"/>
    <x v="0"/>
  </r>
  <r>
    <x v="15"/>
    <x v="0"/>
    <x v="266"/>
    <x v="2"/>
    <x v="0"/>
    <x v="1"/>
    <n v="40932.429499999998"/>
    <n v="1"/>
    <n v="1"/>
    <n v="2"/>
    <x v="1"/>
  </r>
  <r>
    <x v="24"/>
    <x v="1"/>
    <x v="403"/>
    <x v="1"/>
    <x v="1"/>
    <x v="2"/>
    <n v="6664.68595"/>
    <n v="0"/>
    <n v="0"/>
    <n v="3"/>
    <x v="0"/>
  </r>
  <r>
    <x v="38"/>
    <x v="0"/>
    <x v="404"/>
    <x v="1"/>
    <x v="0"/>
    <x v="3"/>
    <n v="16657.71745"/>
    <n v="1"/>
    <n v="1"/>
    <n v="1"/>
    <x v="2"/>
  </r>
  <r>
    <x v="1"/>
    <x v="0"/>
    <x v="405"/>
    <x v="0"/>
    <x v="1"/>
    <x v="3"/>
    <n v="2217.6012000000001"/>
    <n v="0"/>
    <n v="1"/>
    <n v="1"/>
    <x v="1"/>
  </r>
  <r>
    <x v="24"/>
    <x v="0"/>
    <x v="168"/>
    <x v="1"/>
    <x v="1"/>
    <x v="1"/>
    <n v="6781.3541999999998"/>
    <n v="0"/>
    <n v="1"/>
    <n v="2"/>
    <x v="1"/>
  </r>
  <r>
    <x v="22"/>
    <x v="1"/>
    <x v="137"/>
    <x v="2"/>
    <x v="0"/>
    <x v="1"/>
    <n v="19361.998800000001"/>
    <n v="1"/>
    <n v="0"/>
    <n v="2"/>
    <x v="2"/>
  </r>
  <r>
    <x v="31"/>
    <x v="1"/>
    <x v="343"/>
    <x v="1"/>
    <x v="1"/>
    <x v="0"/>
    <n v="10065.413"/>
    <n v="0"/>
    <n v="0"/>
    <n v="4"/>
    <x v="2"/>
  </r>
  <r>
    <x v="23"/>
    <x v="0"/>
    <x v="406"/>
    <x v="2"/>
    <x v="1"/>
    <x v="0"/>
    <n v="4234.9269999999997"/>
    <n v="0"/>
    <n v="1"/>
    <n v="4"/>
    <x v="1"/>
  </r>
  <r>
    <x v="28"/>
    <x v="0"/>
    <x v="288"/>
    <x v="1"/>
    <x v="1"/>
    <x v="3"/>
    <n v="9447.2503500000003"/>
    <n v="0"/>
    <n v="1"/>
    <n v="1"/>
    <x v="0"/>
  </r>
  <r>
    <x v="17"/>
    <x v="0"/>
    <x v="407"/>
    <x v="2"/>
    <x v="1"/>
    <x v="0"/>
    <n v="14007.222"/>
    <n v="0"/>
    <n v="1"/>
    <n v="4"/>
    <x v="1"/>
  </r>
  <r>
    <x v="41"/>
    <x v="0"/>
    <x v="47"/>
    <x v="1"/>
    <x v="1"/>
    <x v="2"/>
    <n v="9583.8932999999997"/>
    <n v="0"/>
    <n v="1"/>
    <n v="3"/>
    <x v="1"/>
  </r>
  <r>
    <x v="7"/>
    <x v="0"/>
    <x v="186"/>
    <x v="0"/>
    <x v="0"/>
    <x v="1"/>
    <n v="40419.019099999998"/>
    <n v="1"/>
    <n v="1"/>
    <n v="2"/>
    <x v="1"/>
  </r>
  <r>
    <x v="21"/>
    <x v="1"/>
    <x v="408"/>
    <x v="3"/>
    <x v="1"/>
    <x v="0"/>
    <n v="3484.3310000000001"/>
    <n v="0"/>
    <n v="0"/>
    <n v="4"/>
    <x v="2"/>
  </r>
  <r>
    <x v="11"/>
    <x v="1"/>
    <x v="294"/>
    <x v="2"/>
    <x v="0"/>
    <x v="3"/>
    <n v="36189.101699999999"/>
    <n v="1"/>
    <n v="0"/>
    <n v="1"/>
    <x v="1"/>
  </r>
  <r>
    <x v="38"/>
    <x v="1"/>
    <x v="409"/>
    <x v="3"/>
    <x v="0"/>
    <x v="0"/>
    <n v="44585.455869999998"/>
    <n v="1"/>
    <n v="0"/>
    <n v="4"/>
    <x v="1"/>
  </r>
  <r>
    <x v="39"/>
    <x v="1"/>
    <x v="167"/>
    <x v="3"/>
    <x v="1"/>
    <x v="3"/>
    <n v="8604.4836500000001"/>
    <n v="0"/>
    <n v="0"/>
    <n v="1"/>
    <x v="2"/>
  </r>
  <r>
    <x v="13"/>
    <x v="1"/>
    <x v="410"/>
    <x v="0"/>
    <x v="0"/>
    <x v="1"/>
    <n v="18246.495500000001"/>
    <n v="1"/>
    <n v="0"/>
    <n v="2"/>
    <x v="0"/>
  </r>
  <r>
    <x v="31"/>
    <x v="1"/>
    <x v="237"/>
    <x v="0"/>
    <x v="0"/>
    <x v="3"/>
    <n v="43254.417950000003"/>
    <n v="1"/>
    <n v="0"/>
    <n v="1"/>
    <x v="1"/>
  </r>
  <r>
    <x v="5"/>
    <x v="0"/>
    <x v="217"/>
    <x v="0"/>
    <x v="1"/>
    <x v="1"/>
    <n v="3757.8447999999999"/>
    <n v="0"/>
    <n v="1"/>
    <n v="2"/>
    <x v="0"/>
  </r>
  <r>
    <x v="45"/>
    <x v="1"/>
    <x v="154"/>
    <x v="0"/>
    <x v="1"/>
    <x v="2"/>
    <n v="8827.2098999999998"/>
    <n v="0"/>
    <n v="0"/>
    <n v="3"/>
    <x v="0"/>
  </r>
  <r>
    <x v="45"/>
    <x v="0"/>
    <x v="95"/>
    <x v="1"/>
    <x v="1"/>
    <x v="2"/>
    <n v="9910.3598500000007"/>
    <n v="0"/>
    <n v="1"/>
    <n v="3"/>
    <x v="1"/>
  </r>
  <r>
    <x v="16"/>
    <x v="1"/>
    <x v="411"/>
    <x v="3"/>
    <x v="1"/>
    <x v="0"/>
    <n v="11737.848840000001"/>
    <n v="0"/>
    <n v="0"/>
    <n v="4"/>
    <x v="0"/>
  </r>
  <r>
    <x v="0"/>
    <x v="1"/>
    <x v="404"/>
    <x v="0"/>
    <x v="1"/>
    <x v="2"/>
    <n v="1627.2824499999999"/>
    <n v="0"/>
    <n v="0"/>
    <n v="3"/>
    <x v="2"/>
  </r>
  <r>
    <x v="42"/>
    <x v="0"/>
    <x v="126"/>
    <x v="1"/>
    <x v="1"/>
    <x v="0"/>
    <n v="8556.9069999999992"/>
    <n v="0"/>
    <n v="1"/>
    <n v="4"/>
    <x v="1"/>
  </r>
  <r>
    <x v="2"/>
    <x v="1"/>
    <x v="99"/>
    <x v="0"/>
    <x v="1"/>
    <x v="2"/>
    <n v="3062.5082499999999"/>
    <n v="0"/>
    <n v="0"/>
    <n v="3"/>
    <x v="1"/>
  </r>
  <r>
    <x v="7"/>
    <x v="0"/>
    <x v="170"/>
    <x v="0"/>
    <x v="0"/>
    <x v="1"/>
    <n v="19539.242999999999"/>
    <n v="1"/>
    <n v="1"/>
    <n v="2"/>
    <x v="0"/>
  </r>
  <r>
    <x v="27"/>
    <x v="1"/>
    <x v="111"/>
    <x v="0"/>
    <x v="1"/>
    <x v="2"/>
    <n v="1906.35825"/>
    <n v="0"/>
    <n v="0"/>
    <n v="3"/>
    <x v="0"/>
  </r>
  <r>
    <x v="33"/>
    <x v="1"/>
    <x v="412"/>
    <x v="0"/>
    <x v="1"/>
    <x v="2"/>
    <n v="14210.53595"/>
    <n v="0"/>
    <n v="0"/>
    <n v="3"/>
    <x v="1"/>
  </r>
  <r>
    <x v="30"/>
    <x v="0"/>
    <x v="413"/>
    <x v="0"/>
    <x v="1"/>
    <x v="1"/>
    <n v="11833.782300000001"/>
    <n v="0"/>
    <n v="1"/>
    <n v="2"/>
    <x v="2"/>
  </r>
  <r>
    <x v="23"/>
    <x v="1"/>
    <x v="51"/>
    <x v="5"/>
    <x v="1"/>
    <x v="3"/>
    <n v="17128.426080000001"/>
    <n v="0"/>
    <n v="0"/>
    <n v="1"/>
    <x v="1"/>
  </r>
  <r>
    <x v="5"/>
    <x v="1"/>
    <x v="215"/>
    <x v="3"/>
    <x v="1"/>
    <x v="3"/>
    <n v="5031.26955"/>
    <n v="0"/>
    <n v="0"/>
    <n v="1"/>
    <x v="0"/>
  </r>
  <r>
    <x v="46"/>
    <x v="0"/>
    <x v="414"/>
    <x v="2"/>
    <x v="1"/>
    <x v="3"/>
    <n v="7985.8149999999996"/>
    <n v="0"/>
    <n v="1"/>
    <n v="1"/>
    <x v="2"/>
  </r>
  <r>
    <x v="42"/>
    <x v="0"/>
    <x v="138"/>
    <x v="0"/>
    <x v="0"/>
    <x v="1"/>
    <n v="23065.420699999999"/>
    <n v="1"/>
    <n v="1"/>
    <n v="2"/>
    <x v="0"/>
  </r>
  <r>
    <x v="15"/>
    <x v="1"/>
    <x v="133"/>
    <x v="2"/>
    <x v="1"/>
    <x v="3"/>
    <n v="5428.7277000000004"/>
    <n v="0"/>
    <n v="0"/>
    <n v="1"/>
    <x v="1"/>
  </r>
  <r>
    <x v="1"/>
    <x v="1"/>
    <x v="271"/>
    <x v="0"/>
    <x v="0"/>
    <x v="1"/>
    <n v="36307.798300000002"/>
    <n v="1"/>
    <n v="0"/>
    <n v="2"/>
    <x v="1"/>
  </r>
  <r>
    <x v="20"/>
    <x v="0"/>
    <x v="415"/>
    <x v="3"/>
    <x v="1"/>
    <x v="3"/>
    <n v="3925.7582000000002"/>
    <n v="0"/>
    <n v="1"/>
    <n v="1"/>
    <x v="1"/>
  </r>
  <r>
    <x v="11"/>
    <x v="1"/>
    <x v="49"/>
    <x v="1"/>
    <x v="1"/>
    <x v="0"/>
    <n v="2416.9549999999999"/>
    <n v="0"/>
    <n v="0"/>
    <n v="4"/>
    <x v="1"/>
  </r>
  <r>
    <x v="3"/>
    <x v="1"/>
    <x v="416"/>
    <x v="1"/>
    <x v="0"/>
    <x v="0"/>
    <n v="19040.876"/>
    <n v="1"/>
    <n v="0"/>
    <n v="4"/>
    <x v="0"/>
  </r>
  <r>
    <x v="13"/>
    <x v="1"/>
    <x v="327"/>
    <x v="0"/>
    <x v="1"/>
    <x v="3"/>
    <n v="3070.8087"/>
    <n v="0"/>
    <n v="0"/>
    <n v="1"/>
    <x v="0"/>
  </r>
  <r>
    <x v="39"/>
    <x v="0"/>
    <x v="124"/>
    <x v="3"/>
    <x v="1"/>
    <x v="3"/>
    <n v="9095.0682500000003"/>
    <n v="0"/>
    <n v="1"/>
    <n v="1"/>
    <x v="0"/>
  </r>
  <r>
    <x v="37"/>
    <x v="0"/>
    <x v="56"/>
    <x v="0"/>
    <x v="1"/>
    <x v="2"/>
    <n v="11842.623750000001"/>
    <n v="0"/>
    <n v="1"/>
    <n v="3"/>
    <x v="1"/>
  </r>
  <r>
    <x v="42"/>
    <x v="1"/>
    <x v="243"/>
    <x v="1"/>
    <x v="1"/>
    <x v="0"/>
    <n v="8062.7640000000001"/>
    <n v="0"/>
    <n v="0"/>
    <n v="4"/>
    <x v="1"/>
  </r>
  <r>
    <x v="44"/>
    <x v="0"/>
    <x v="358"/>
    <x v="1"/>
    <x v="1"/>
    <x v="0"/>
    <n v="7050.6419999999998"/>
    <n v="0"/>
    <n v="1"/>
    <n v="4"/>
    <x v="0"/>
  </r>
  <r>
    <x v="33"/>
    <x v="0"/>
    <x v="376"/>
    <x v="0"/>
    <x v="1"/>
    <x v="0"/>
    <n v="14319.031000000001"/>
    <n v="0"/>
    <n v="1"/>
    <n v="4"/>
    <x v="1"/>
  </r>
  <r>
    <x v="25"/>
    <x v="0"/>
    <x v="417"/>
    <x v="3"/>
    <x v="1"/>
    <x v="2"/>
    <n v="6933.2422500000002"/>
    <n v="0"/>
    <n v="1"/>
    <n v="3"/>
    <x v="2"/>
  </r>
  <r>
    <x v="35"/>
    <x v="1"/>
    <x v="374"/>
    <x v="2"/>
    <x v="1"/>
    <x v="0"/>
    <n v="27941.28758"/>
    <n v="0"/>
    <n v="0"/>
    <n v="4"/>
    <x v="1"/>
  </r>
  <r>
    <x v="31"/>
    <x v="0"/>
    <x v="418"/>
    <x v="3"/>
    <x v="1"/>
    <x v="0"/>
    <n v="11150.78"/>
    <n v="0"/>
    <n v="1"/>
    <n v="4"/>
    <x v="0"/>
  </r>
  <r>
    <x v="36"/>
    <x v="0"/>
    <x v="238"/>
    <x v="0"/>
    <x v="1"/>
    <x v="3"/>
    <n v="12797.20962"/>
    <n v="0"/>
    <n v="1"/>
    <n v="1"/>
    <x v="1"/>
  </r>
  <r>
    <x v="0"/>
    <x v="0"/>
    <x v="4"/>
    <x v="0"/>
    <x v="0"/>
    <x v="2"/>
    <n v="17748.5062"/>
    <n v="1"/>
    <n v="1"/>
    <n v="3"/>
    <x v="0"/>
  </r>
  <r>
    <x v="24"/>
    <x v="1"/>
    <x v="206"/>
    <x v="3"/>
    <x v="1"/>
    <x v="2"/>
    <n v="7261.741"/>
    <n v="0"/>
    <n v="0"/>
    <n v="3"/>
    <x v="1"/>
  </r>
  <r>
    <x v="43"/>
    <x v="1"/>
    <x v="230"/>
    <x v="2"/>
    <x v="1"/>
    <x v="1"/>
    <n v="10560.4917"/>
    <n v="0"/>
    <n v="0"/>
    <n v="2"/>
    <x v="1"/>
  </r>
  <r>
    <x v="29"/>
    <x v="1"/>
    <x v="243"/>
    <x v="3"/>
    <x v="1"/>
    <x v="2"/>
    <n v="6986.6970000000001"/>
    <n v="0"/>
    <n v="0"/>
    <n v="3"/>
    <x v="1"/>
  </r>
  <r>
    <x v="39"/>
    <x v="1"/>
    <x v="77"/>
    <x v="0"/>
    <x v="1"/>
    <x v="3"/>
    <n v="7448.4039499999999"/>
    <n v="0"/>
    <n v="0"/>
    <n v="1"/>
    <x v="1"/>
  </r>
  <r>
    <x v="22"/>
    <x v="1"/>
    <x v="419"/>
    <x v="2"/>
    <x v="1"/>
    <x v="1"/>
    <n v="5934.3797999999997"/>
    <n v="0"/>
    <n v="0"/>
    <n v="2"/>
    <x v="1"/>
  </r>
  <r>
    <x v="31"/>
    <x v="1"/>
    <x v="4"/>
    <x v="0"/>
    <x v="1"/>
    <x v="2"/>
    <n v="9869.8101999999999"/>
    <n v="0"/>
    <n v="0"/>
    <n v="3"/>
    <x v="0"/>
  </r>
  <r>
    <x v="15"/>
    <x v="1"/>
    <x v="420"/>
    <x v="2"/>
    <x v="0"/>
    <x v="0"/>
    <n v="18259.216"/>
    <n v="1"/>
    <n v="0"/>
    <n v="4"/>
    <x v="2"/>
  </r>
  <r>
    <x v="1"/>
    <x v="1"/>
    <x v="421"/>
    <x v="0"/>
    <x v="1"/>
    <x v="1"/>
    <n v="1146.7965999999999"/>
    <n v="0"/>
    <n v="0"/>
    <n v="2"/>
    <x v="1"/>
  </r>
  <r>
    <x v="43"/>
    <x v="1"/>
    <x v="233"/>
    <x v="1"/>
    <x v="1"/>
    <x v="1"/>
    <n v="9386.1612999999998"/>
    <n v="0"/>
    <n v="0"/>
    <n v="2"/>
    <x v="1"/>
  </r>
  <r>
    <x v="45"/>
    <x v="0"/>
    <x v="244"/>
    <x v="1"/>
    <x v="0"/>
    <x v="0"/>
    <n v="24520.263999999999"/>
    <n v="1"/>
    <n v="1"/>
    <n v="4"/>
    <x v="0"/>
  </r>
  <r>
    <x v="5"/>
    <x v="0"/>
    <x v="245"/>
    <x v="1"/>
    <x v="1"/>
    <x v="1"/>
    <n v="4350.5144"/>
    <n v="0"/>
    <n v="1"/>
    <n v="2"/>
    <x v="0"/>
  </r>
  <r>
    <x v="22"/>
    <x v="0"/>
    <x v="224"/>
    <x v="2"/>
    <x v="1"/>
    <x v="0"/>
    <n v="6414.1779999999999"/>
    <n v="0"/>
    <n v="1"/>
    <n v="4"/>
    <x v="0"/>
  </r>
  <r>
    <x v="8"/>
    <x v="1"/>
    <x v="55"/>
    <x v="0"/>
    <x v="1"/>
    <x v="3"/>
    <n v="12741.167450000001"/>
    <n v="0"/>
    <n v="0"/>
    <n v="1"/>
    <x v="1"/>
  </r>
  <r>
    <x v="27"/>
    <x v="1"/>
    <x v="350"/>
    <x v="0"/>
    <x v="1"/>
    <x v="2"/>
    <n v="1917.3184000000001"/>
    <n v="0"/>
    <n v="0"/>
    <n v="3"/>
    <x v="1"/>
  </r>
  <r>
    <x v="38"/>
    <x v="1"/>
    <x v="422"/>
    <x v="2"/>
    <x v="1"/>
    <x v="3"/>
    <n v="5209.5788499999999"/>
    <n v="0"/>
    <n v="0"/>
    <n v="1"/>
    <x v="2"/>
  </r>
  <r>
    <x v="10"/>
    <x v="0"/>
    <x v="96"/>
    <x v="0"/>
    <x v="1"/>
    <x v="1"/>
    <n v="13457.960800000001"/>
    <n v="0"/>
    <n v="1"/>
    <n v="2"/>
    <x v="0"/>
  </r>
  <r>
    <x v="46"/>
    <x v="0"/>
    <x v="423"/>
    <x v="0"/>
    <x v="1"/>
    <x v="1"/>
    <n v="5662.2250000000004"/>
    <n v="0"/>
    <n v="1"/>
    <n v="2"/>
    <x v="1"/>
  </r>
  <r>
    <x v="0"/>
    <x v="1"/>
    <x v="244"/>
    <x v="0"/>
    <x v="1"/>
    <x v="0"/>
    <n v="1252.4069999999999"/>
    <n v="0"/>
    <n v="0"/>
    <n v="4"/>
    <x v="0"/>
  </r>
  <r>
    <x v="20"/>
    <x v="0"/>
    <x v="247"/>
    <x v="0"/>
    <x v="1"/>
    <x v="3"/>
    <n v="2731.9122000000002"/>
    <n v="0"/>
    <n v="1"/>
    <n v="1"/>
    <x v="2"/>
  </r>
  <r>
    <x v="31"/>
    <x v="1"/>
    <x v="192"/>
    <x v="0"/>
    <x v="0"/>
    <x v="1"/>
    <n v="21195.817999999999"/>
    <n v="1"/>
    <n v="0"/>
    <n v="2"/>
    <x v="2"/>
  </r>
  <r>
    <x v="46"/>
    <x v="0"/>
    <x v="23"/>
    <x v="3"/>
    <x v="1"/>
    <x v="2"/>
    <n v="7209.4917999999998"/>
    <n v="0"/>
    <n v="1"/>
    <n v="3"/>
    <x v="1"/>
  </r>
  <r>
    <x v="13"/>
    <x v="1"/>
    <x v="70"/>
    <x v="0"/>
    <x v="0"/>
    <x v="2"/>
    <n v="18310.741999999998"/>
    <n v="1"/>
    <n v="0"/>
    <n v="3"/>
    <x v="0"/>
  </r>
  <r>
    <x v="15"/>
    <x v="1"/>
    <x v="333"/>
    <x v="3"/>
    <x v="1"/>
    <x v="1"/>
    <n v="4266.1657999999998"/>
    <n v="0"/>
    <n v="0"/>
    <n v="2"/>
    <x v="1"/>
  </r>
  <r>
    <x v="15"/>
    <x v="0"/>
    <x v="83"/>
    <x v="1"/>
    <x v="1"/>
    <x v="3"/>
    <n v="4719.52405"/>
    <n v="0"/>
    <n v="1"/>
    <n v="1"/>
    <x v="2"/>
  </r>
  <r>
    <x v="30"/>
    <x v="0"/>
    <x v="291"/>
    <x v="0"/>
    <x v="1"/>
    <x v="0"/>
    <n v="11848.141"/>
    <n v="0"/>
    <n v="1"/>
    <n v="4"/>
    <x v="1"/>
  </r>
  <r>
    <x v="3"/>
    <x v="1"/>
    <x v="88"/>
    <x v="0"/>
    <x v="0"/>
    <x v="3"/>
    <n v="17904.527050000001"/>
    <n v="1"/>
    <n v="0"/>
    <n v="1"/>
    <x v="2"/>
  </r>
  <r>
    <x v="44"/>
    <x v="0"/>
    <x v="424"/>
    <x v="1"/>
    <x v="1"/>
    <x v="1"/>
    <n v="7046.7222000000002"/>
    <n v="0"/>
    <n v="1"/>
    <n v="2"/>
    <x v="0"/>
  </r>
  <r>
    <x v="33"/>
    <x v="0"/>
    <x v="233"/>
    <x v="0"/>
    <x v="1"/>
    <x v="1"/>
    <n v="14313.846299999999"/>
    <n v="0"/>
    <n v="1"/>
    <n v="2"/>
    <x v="1"/>
  </r>
  <r>
    <x v="27"/>
    <x v="1"/>
    <x v="169"/>
    <x v="1"/>
    <x v="1"/>
    <x v="0"/>
    <n v="2103.08"/>
    <n v="0"/>
    <n v="0"/>
    <n v="4"/>
    <x v="2"/>
  </r>
  <r>
    <x v="1"/>
    <x v="0"/>
    <x v="425"/>
    <x v="0"/>
    <x v="0"/>
    <x v="1"/>
    <n v="38792.685599999997"/>
    <n v="1"/>
    <n v="1"/>
    <n v="2"/>
    <x v="1"/>
  </r>
  <r>
    <x v="11"/>
    <x v="1"/>
    <x v="426"/>
    <x v="0"/>
    <x v="1"/>
    <x v="1"/>
    <n v="1815.8759"/>
    <n v="0"/>
    <n v="0"/>
    <n v="2"/>
    <x v="0"/>
  </r>
  <r>
    <x v="39"/>
    <x v="0"/>
    <x v="427"/>
    <x v="0"/>
    <x v="1"/>
    <x v="2"/>
    <n v="7731.8578500000003"/>
    <n v="0"/>
    <n v="1"/>
    <n v="3"/>
    <x v="1"/>
  </r>
  <r>
    <x v="29"/>
    <x v="0"/>
    <x v="428"/>
    <x v="1"/>
    <x v="1"/>
    <x v="2"/>
    <n v="28476.734990000001"/>
    <n v="0"/>
    <n v="1"/>
    <n v="3"/>
    <x v="1"/>
  </r>
  <r>
    <x v="0"/>
    <x v="0"/>
    <x v="429"/>
    <x v="0"/>
    <x v="1"/>
    <x v="2"/>
    <n v="2136.8822500000001"/>
    <n v="0"/>
    <n v="1"/>
    <n v="3"/>
    <x v="1"/>
  </r>
  <r>
    <x v="1"/>
    <x v="1"/>
    <x v="307"/>
    <x v="0"/>
    <x v="1"/>
    <x v="1"/>
    <n v="1131.5065999999999"/>
    <n v="0"/>
    <n v="0"/>
    <n v="2"/>
    <x v="1"/>
  </r>
  <r>
    <x v="9"/>
    <x v="1"/>
    <x v="9"/>
    <x v="1"/>
    <x v="1"/>
    <x v="3"/>
    <n v="3309.7926000000002"/>
    <n v="0"/>
    <n v="0"/>
    <n v="1"/>
    <x v="0"/>
  </r>
  <r>
    <x v="6"/>
    <x v="0"/>
    <x v="43"/>
    <x v="2"/>
    <x v="1"/>
    <x v="0"/>
    <n v="9414.92"/>
    <n v="0"/>
    <n v="1"/>
    <n v="4"/>
    <x v="1"/>
  </r>
  <r>
    <x v="3"/>
    <x v="0"/>
    <x v="430"/>
    <x v="2"/>
    <x v="1"/>
    <x v="2"/>
    <n v="6360.9935999999998"/>
    <n v="0"/>
    <n v="1"/>
    <n v="3"/>
    <x v="1"/>
  </r>
  <r>
    <x v="40"/>
    <x v="1"/>
    <x v="431"/>
    <x v="3"/>
    <x v="1"/>
    <x v="1"/>
    <n v="11013.7119"/>
    <n v="0"/>
    <n v="0"/>
    <n v="2"/>
    <x v="2"/>
  </r>
  <r>
    <x v="2"/>
    <x v="1"/>
    <x v="422"/>
    <x v="3"/>
    <x v="1"/>
    <x v="3"/>
    <n v="4428.8878500000001"/>
    <n v="0"/>
    <n v="0"/>
    <n v="1"/>
    <x v="2"/>
  </r>
  <r>
    <x v="26"/>
    <x v="1"/>
    <x v="53"/>
    <x v="3"/>
    <x v="1"/>
    <x v="1"/>
    <n v="5584.3056999999999"/>
    <n v="0"/>
    <n v="0"/>
    <n v="2"/>
    <x v="1"/>
  </r>
  <r>
    <x v="34"/>
    <x v="0"/>
    <x v="262"/>
    <x v="0"/>
    <x v="1"/>
    <x v="1"/>
    <n v="1877.9294"/>
    <n v="0"/>
    <n v="1"/>
    <n v="2"/>
    <x v="1"/>
  </r>
  <r>
    <x v="23"/>
    <x v="0"/>
    <x v="432"/>
    <x v="0"/>
    <x v="1"/>
    <x v="2"/>
    <n v="2842.7607499999999"/>
    <n v="0"/>
    <n v="1"/>
    <n v="3"/>
    <x v="2"/>
  </r>
  <r>
    <x v="11"/>
    <x v="1"/>
    <x v="109"/>
    <x v="2"/>
    <x v="1"/>
    <x v="0"/>
    <n v="3597.596"/>
    <n v="0"/>
    <n v="0"/>
    <n v="4"/>
    <x v="1"/>
  </r>
  <r>
    <x v="42"/>
    <x v="0"/>
    <x v="388"/>
    <x v="1"/>
    <x v="0"/>
    <x v="3"/>
    <n v="23401.30575"/>
    <n v="1"/>
    <n v="1"/>
    <n v="1"/>
    <x v="0"/>
  </r>
  <r>
    <x v="3"/>
    <x v="0"/>
    <x v="76"/>
    <x v="0"/>
    <x v="0"/>
    <x v="2"/>
    <n v="55135.402090000003"/>
    <n v="1"/>
    <n v="1"/>
    <n v="3"/>
    <x v="1"/>
  </r>
  <r>
    <x v="39"/>
    <x v="1"/>
    <x v="175"/>
    <x v="1"/>
    <x v="1"/>
    <x v="0"/>
    <n v="7445.9179999999997"/>
    <n v="0"/>
    <n v="0"/>
    <n v="4"/>
    <x v="1"/>
  </r>
  <r>
    <x v="21"/>
    <x v="1"/>
    <x v="433"/>
    <x v="0"/>
    <x v="1"/>
    <x v="2"/>
    <n v="2680.9493000000002"/>
    <n v="0"/>
    <n v="0"/>
    <n v="3"/>
    <x v="3"/>
  </r>
  <r>
    <x v="1"/>
    <x v="0"/>
    <x v="360"/>
    <x v="0"/>
    <x v="1"/>
    <x v="1"/>
    <n v="1621.8827000000001"/>
    <n v="0"/>
    <n v="1"/>
    <n v="2"/>
    <x v="1"/>
  </r>
  <r>
    <x v="36"/>
    <x v="0"/>
    <x v="382"/>
    <x v="3"/>
    <x v="1"/>
    <x v="1"/>
    <n v="8219.2039000000004"/>
    <n v="0"/>
    <n v="1"/>
    <n v="2"/>
    <x v="0"/>
  </r>
  <r>
    <x v="8"/>
    <x v="1"/>
    <x v="200"/>
    <x v="0"/>
    <x v="1"/>
    <x v="2"/>
    <n v="12523.604799999999"/>
    <n v="0"/>
    <n v="0"/>
    <n v="3"/>
    <x v="2"/>
  </r>
  <r>
    <x v="33"/>
    <x v="0"/>
    <x v="56"/>
    <x v="3"/>
    <x v="1"/>
    <x v="3"/>
    <n v="16069.08475"/>
    <n v="0"/>
    <n v="1"/>
    <n v="1"/>
    <x v="1"/>
  </r>
  <r>
    <x v="12"/>
    <x v="1"/>
    <x v="211"/>
    <x v="3"/>
    <x v="0"/>
    <x v="1"/>
    <n v="43813.866099999999"/>
    <n v="1"/>
    <n v="0"/>
    <n v="2"/>
    <x v="1"/>
  </r>
  <r>
    <x v="26"/>
    <x v="1"/>
    <x v="24"/>
    <x v="1"/>
    <x v="0"/>
    <x v="3"/>
    <n v="20773.62775"/>
    <n v="1"/>
    <n v="0"/>
    <n v="1"/>
    <x v="0"/>
  </r>
  <r>
    <x v="24"/>
    <x v="1"/>
    <x v="16"/>
    <x v="2"/>
    <x v="0"/>
    <x v="3"/>
    <n v="39597.407200000001"/>
    <n v="1"/>
    <n v="0"/>
    <n v="1"/>
    <x v="1"/>
  </r>
  <r>
    <x v="46"/>
    <x v="1"/>
    <x v="361"/>
    <x v="1"/>
    <x v="1"/>
    <x v="2"/>
    <n v="6117.4944999999998"/>
    <n v="0"/>
    <n v="0"/>
    <n v="3"/>
    <x v="2"/>
  </r>
  <r>
    <x v="18"/>
    <x v="1"/>
    <x v="291"/>
    <x v="0"/>
    <x v="1"/>
    <x v="0"/>
    <n v="13393.755999999999"/>
    <n v="0"/>
    <n v="0"/>
    <n v="4"/>
    <x v="1"/>
  </r>
  <r>
    <x v="26"/>
    <x v="0"/>
    <x v="9"/>
    <x v="0"/>
    <x v="1"/>
    <x v="2"/>
    <n v="5266.3656000000001"/>
    <n v="0"/>
    <n v="1"/>
    <n v="3"/>
    <x v="0"/>
  </r>
  <r>
    <x v="2"/>
    <x v="0"/>
    <x v="17"/>
    <x v="3"/>
    <x v="1"/>
    <x v="2"/>
    <n v="4719.7365499999996"/>
    <n v="0"/>
    <n v="1"/>
    <n v="3"/>
    <x v="2"/>
  </r>
  <r>
    <x v="30"/>
    <x v="1"/>
    <x v="226"/>
    <x v="0"/>
    <x v="1"/>
    <x v="2"/>
    <n v="11743.9341"/>
    <n v="0"/>
    <n v="0"/>
    <n v="3"/>
    <x v="1"/>
  </r>
  <r>
    <x v="26"/>
    <x v="1"/>
    <x v="312"/>
    <x v="1"/>
    <x v="1"/>
    <x v="2"/>
    <n v="5377.4578000000001"/>
    <n v="0"/>
    <n v="0"/>
    <n v="3"/>
    <x v="1"/>
  </r>
  <r>
    <x v="44"/>
    <x v="1"/>
    <x v="233"/>
    <x v="3"/>
    <x v="1"/>
    <x v="1"/>
    <n v="7160.3302999999996"/>
    <n v="0"/>
    <n v="0"/>
    <n v="2"/>
    <x v="1"/>
  </r>
  <r>
    <x v="26"/>
    <x v="1"/>
    <x v="434"/>
    <x v="0"/>
    <x v="1"/>
    <x v="0"/>
    <n v="4402.2330000000002"/>
    <n v="0"/>
    <n v="0"/>
    <n v="4"/>
    <x v="1"/>
  </r>
  <r>
    <x v="12"/>
    <x v="0"/>
    <x v="33"/>
    <x v="0"/>
    <x v="1"/>
    <x v="3"/>
    <n v="11657.7189"/>
    <n v="0"/>
    <n v="1"/>
    <n v="1"/>
    <x v="0"/>
  </r>
  <r>
    <x v="22"/>
    <x v="0"/>
    <x v="352"/>
    <x v="3"/>
    <x v="1"/>
    <x v="3"/>
    <n v="6402.2913500000004"/>
    <n v="0"/>
    <n v="1"/>
    <n v="1"/>
    <x v="2"/>
  </r>
  <r>
    <x v="17"/>
    <x v="0"/>
    <x v="112"/>
    <x v="0"/>
    <x v="1"/>
    <x v="2"/>
    <n v="12622.1795"/>
    <n v="0"/>
    <n v="1"/>
    <n v="3"/>
    <x v="1"/>
  </r>
  <r>
    <x v="27"/>
    <x v="1"/>
    <x v="435"/>
    <x v="0"/>
    <x v="1"/>
    <x v="0"/>
    <n v="1526.3119999999999"/>
    <n v="0"/>
    <n v="0"/>
    <n v="4"/>
    <x v="1"/>
  </r>
  <r>
    <x v="17"/>
    <x v="1"/>
    <x v="62"/>
    <x v="0"/>
    <x v="1"/>
    <x v="3"/>
    <n v="12323.936"/>
    <n v="0"/>
    <n v="0"/>
    <n v="1"/>
    <x v="2"/>
  </r>
  <r>
    <x v="11"/>
    <x v="0"/>
    <x v="436"/>
    <x v="3"/>
    <x v="0"/>
    <x v="1"/>
    <n v="36021.011200000001"/>
    <n v="1"/>
    <n v="1"/>
    <n v="2"/>
    <x v="1"/>
  </r>
  <r>
    <x v="37"/>
    <x v="0"/>
    <x v="382"/>
    <x v="0"/>
    <x v="0"/>
    <x v="1"/>
    <n v="27533.912899999999"/>
    <n v="1"/>
    <n v="1"/>
    <n v="2"/>
    <x v="0"/>
  </r>
  <r>
    <x v="31"/>
    <x v="1"/>
    <x v="131"/>
    <x v="0"/>
    <x v="1"/>
    <x v="3"/>
    <n v="10072.055050000001"/>
    <n v="0"/>
    <n v="0"/>
    <n v="1"/>
    <x v="1"/>
  </r>
  <r>
    <x v="8"/>
    <x v="0"/>
    <x v="437"/>
    <x v="0"/>
    <x v="0"/>
    <x v="1"/>
    <n v="45008.955499999996"/>
    <n v="1"/>
    <n v="1"/>
    <n v="2"/>
    <x v="1"/>
  </r>
  <r>
    <x v="43"/>
    <x v="0"/>
    <x v="206"/>
    <x v="1"/>
    <x v="1"/>
    <x v="0"/>
    <n v="9872.7009999999991"/>
    <n v="0"/>
    <n v="1"/>
    <n v="4"/>
    <x v="1"/>
  </r>
  <r>
    <x v="11"/>
    <x v="1"/>
    <x v="438"/>
    <x v="1"/>
    <x v="1"/>
    <x v="1"/>
    <n v="2438.0551999999998"/>
    <n v="0"/>
    <n v="0"/>
    <n v="2"/>
    <x v="1"/>
  </r>
  <r>
    <x v="13"/>
    <x v="0"/>
    <x v="390"/>
    <x v="0"/>
    <x v="1"/>
    <x v="0"/>
    <n v="2974.1260000000002"/>
    <n v="0"/>
    <n v="1"/>
    <n v="4"/>
    <x v="2"/>
  </r>
  <r>
    <x v="19"/>
    <x v="1"/>
    <x v="27"/>
    <x v="0"/>
    <x v="1"/>
    <x v="2"/>
    <n v="10601.632250000001"/>
    <n v="0"/>
    <n v="0"/>
    <n v="3"/>
    <x v="1"/>
  </r>
  <r>
    <x v="7"/>
    <x v="0"/>
    <x v="16"/>
    <x v="0"/>
    <x v="0"/>
    <x v="3"/>
    <n v="37270.1512"/>
    <n v="1"/>
    <n v="1"/>
    <n v="1"/>
    <x v="1"/>
  </r>
  <r>
    <x v="35"/>
    <x v="1"/>
    <x v="243"/>
    <x v="3"/>
    <x v="1"/>
    <x v="2"/>
    <n v="14119.62"/>
    <n v="0"/>
    <n v="0"/>
    <n v="3"/>
    <x v="1"/>
  </r>
  <r>
    <x v="6"/>
    <x v="0"/>
    <x v="76"/>
    <x v="0"/>
    <x v="0"/>
    <x v="3"/>
    <n v="42111.664700000001"/>
    <n v="1"/>
    <n v="1"/>
    <n v="1"/>
    <x v="1"/>
  </r>
  <r>
    <x v="31"/>
    <x v="0"/>
    <x v="110"/>
    <x v="3"/>
    <x v="1"/>
    <x v="3"/>
    <n v="11729.6795"/>
    <n v="0"/>
    <n v="1"/>
    <n v="1"/>
    <x v="2"/>
  </r>
  <r>
    <x v="41"/>
    <x v="0"/>
    <x v="17"/>
    <x v="2"/>
    <x v="0"/>
    <x v="3"/>
    <n v="24106.912550000001"/>
    <n v="1"/>
    <n v="1"/>
    <n v="1"/>
    <x v="2"/>
  </r>
  <r>
    <x v="34"/>
    <x v="0"/>
    <x v="303"/>
    <x v="0"/>
    <x v="1"/>
    <x v="0"/>
    <n v="1875.3440000000001"/>
    <n v="0"/>
    <n v="1"/>
    <n v="4"/>
    <x v="0"/>
  </r>
  <r>
    <x v="28"/>
    <x v="0"/>
    <x v="293"/>
    <x v="0"/>
    <x v="0"/>
    <x v="1"/>
    <n v="40974.164900000003"/>
    <n v="1"/>
    <n v="1"/>
    <n v="2"/>
    <x v="1"/>
  </r>
  <r>
    <x v="9"/>
    <x v="1"/>
    <x v="134"/>
    <x v="0"/>
    <x v="0"/>
    <x v="2"/>
    <n v="15817.985699999999"/>
    <n v="1"/>
    <n v="0"/>
    <n v="3"/>
    <x v="2"/>
  </r>
  <r>
    <x v="9"/>
    <x v="0"/>
    <x v="166"/>
    <x v="1"/>
    <x v="1"/>
    <x v="1"/>
    <n v="18218.161390000001"/>
    <n v="0"/>
    <n v="1"/>
    <n v="2"/>
    <x v="1"/>
  </r>
  <r>
    <x v="37"/>
    <x v="1"/>
    <x v="71"/>
    <x v="0"/>
    <x v="1"/>
    <x v="0"/>
    <n v="10965.446"/>
    <n v="0"/>
    <n v="0"/>
    <n v="4"/>
    <x v="0"/>
  </r>
  <r>
    <x v="7"/>
    <x v="0"/>
    <x v="439"/>
    <x v="3"/>
    <x v="0"/>
    <x v="0"/>
    <n v="46113.510999999999"/>
    <n v="1"/>
    <n v="1"/>
    <n v="4"/>
    <x v="1"/>
  </r>
  <r>
    <x v="25"/>
    <x v="0"/>
    <x v="52"/>
    <x v="2"/>
    <x v="1"/>
    <x v="0"/>
    <n v="7151.0919999999996"/>
    <n v="0"/>
    <n v="1"/>
    <n v="4"/>
    <x v="0"/>
  </r>
  <r>
    <x v="19"/>
    <x v="0"/>
    <x v="371"/>
    <x v="3"/>
    <x v="1"/>
    <x v="2"/>
    <n v="12269.68865"/>
    <n v="0"/>
    <n v="1"/>
    <n v="3"/>
    <x v="1"/>
  </r>
  <r>
    <x v="26"/>
    <x v="0"/>
    <x v="269"/>
    <x v="0"/>
    <x v="1"/>
    <x v="3"/>
    <n v="5458.0464499999998"/>
    <n v="0"/>
    <n v="1"/>
    <n v="1"/>
    <x v="2"/>
  </r>
  <r>
    <x v="43"/>
    <x v="1"/>
    <x v="440"/>
    <x v="0"/>
    <x v="1"/>
    <x v="0"/>
    <n v="8782.4689999999991"/>
    <n v="0"/>
    <n v="0"/>
    <n v="4"/>
    <x v="0"/>
  </r>
  <r>
    <x v="29"/>
    <x v="1"/>
    <x v="441"/>
    <x v="3"/>
    <x v="1"/>
    <x v="0"/>
    <n v="6600.3609999999999"/>
    <n v="0"/>
    <n v="0"/>
    <n v="4"/>
    <x v="0"/>
  </r>
  <r>
    <x v="1"/>
    <x v="1"/>
    <x v="348"/>
    <x v="0"/>
    <x v="1"/>
    <x v="1"/>
    <n v="1141.4450999999999"/>
    <n v="0"/>
    <n v="0"/>
    <n v="2"/>
    <x v="1"/>
  </r>
  <r>
    <x v="37"/>
    <x v="1"/>
    <x v="442"/>
    <x v="1"/>
    <x v="1"/>
    <x v="0"/>
    <n v="11576.13"/>
    <n v="0"/>
    <n v="0"/>
    <n v="4"/>
    <x v="1"/>
  </r>
  <r>
    <x v="35"/>
    <x v="1"/>
    <x v="367"/>
    <x v="0"/>
    <x v="1"/>
    <x v="3"/>
    <n v="13129.603450000001"/>
    <n v="0"/>
    <n v="0"/>
    <n v="1"/>
    <x v="2"/>
  </r>
  <r>
    <x v="9"/>
    <x v="0"/>
    <x v="210"/>
    <x v="2"/>
    <x v="1"/>
    <x v="0"/>
    <n v="4391.652"/>
    <n v="0"/>
    <n v="1"/>
    <n v="4"/>
    <x v="2"/>
  </r>
  <r>
    <x v="45"/>
    <x v="1"/>
    <x v="391"/>
    <x v="0"/>
    <x v="1"/>
    <x v="0"/>
    <n v="8457.8179999999993"/>
    <n v="0"/>
    <n v="0"/>
    <n v="4"/>
    <x v="1"/>
  </r>
  <r>
    <x v="21"/>
    <x v="0"/>
    <x v="364"/>
    <x v="1"/>
    <x v="1"/>
    <x v="1"/>
    <n v="3392.3652000000002"/>
    <n v="0"/>
    <n v="1"/>
    <n v="2"/>
    <x v="0"/>
  </r>
  <r>
    <x v="44"/>
    <x v="1"/>
    <x v="443"/>
    <x v="0"/>
    <x v="1"/>
    <x v="1"/>
    <n v="5966.8873999999996"/>
    <n v="0"/>
    <n v="0"/>
    <n v="2"/>
    <x v="2"/>
  </r>
  <r>
    <x v="32"/>
    <x v="1"/>
    <x v="406"/>
    <x v="1"/>
    <x v="1"/>
    <x v="0"/>
    <n v="6849.0259999999998"/>
    <n v="0"/>
    <n v="0"/>
    <n v="4"/>
    <x v="1"/>
  </r>
  <r>
    <x v="36"/>
    <x v="1"/>
    <x v="361"/>
    <x v="2"/>
    <x v="1"/>
    <x v="3"/>
    <n v="8891.1394999999993"/>
    <n v="0"/>
    <n v="0"/>
    <n v="1"/>
    <x v="2"/>
  </r>
  <r>
    <x v="11"/>
    <x v="0"/>
    <x v="213"/>
    <x v="0"/>
    <x v="1"/>
    <x v="2"/>
    <n v="2690.1138000000001"/>
    <n v="0"/>
    <n v="1"/>
    <n v="3"/>
    <x v="0"/>
  </r>
  <r>
    <x v="41"/>
    <x v="0"/>
    <x v="416"/>
    <x v="1"/>
    <x v="1"/>
    <x v="0"/>
    <n v="26140.3603"/>
    <n v="0"/>
    <n v="1"/>
    <n v="4"/>
    <x v="0"/>
  </r>
  <r>
    <x v="3"/>
    <x v="1"/>
    <x v="6"/>
    <x v="4"/>
    <x v="1"/>
    <x v="1"/>
    <n v="6653.7885999999999"/>
    <n v="0"/>
    <n v="0"/>
    <n v="2"/>
    <x v="1"/>
  </r>
  <r>
    <x v="24"/>
    <x v="1"/>
    <x v="444"/>
    <x v="1"/>
    <x v="1"/>
    <x v="0"/>
    <n v="6282.2349999999997"/>
    <n v="0"/>
    <n v="0"/>
    <n v="4"/>
    <x v="0"/>
  </r>
  <r>
    <x v="7"/>
    <x v="0"/>
    <x v="445"/>
    <x v="3"/>
    <x v="1"/>
    <x v="0"/>
    <n v="6311.9520000000002"/>
    <n v="0"/>
    <n v="1"/>
    <n v="4"/>
    <x v="0"/>
  </r>
  <r>
    <x v="20"/>
    <x v="1"/>
    <x v="82"/>
    <x v="2"/>
    <x v="1"/>
    <x v="0"/>
    <n v="3443.0639999999999"/>
    <n v="0"/>
    <n v="0"/>
    <n v="4"/>
    <x v="1"/>
  </r>
  <r>
    <x v="11"/>
    <x v="1"/>
    <x v="60"/>
    <x v="1"/>
    <x v="1"/>
    <x v="2"/>
    <n v="2789.0574000000001"/>
    <n v="0"/>
    <n v="0"/>
    <n v="3"/>
    <x v="0"/>
  </r>
  <r>
    <x v="27"/>
    <x v="0"/>
    <x v="188"/>
    <x v="0"/>
    <x v="1"/>
    <x v="3"/>
    <n v="2585.8506499999999"/>
    <n v="0"/>
    <n v="1"/>
    <n v="1"/>
    <x v="2"/>
  </r>
  <r>
    <x v="43"/>
    <x v="0"/>
    <x v="44"/>
    <x v="2"/>
    <x v="0"/>
    <x v="3"/>
    <n v="46255.112500000003"/>
    <n v="1"/>
    <n v="1"/>
    <n v="1"/>
    <x v="1"/>
  </r>
  <r>
    <x v="9"/>
    <x v="1"/>
    <x v="301"/>
    <x v="5"/>
    <x v="1"/>
    <x v="2"/>
    <n v="4877.9810500000003"/>
    <n v="0"/>
    <n v="0"/>
    <n v="3"/>
    <x v="0"/>
  </r>
  <r>
    <x v="4"/>
    <x v="1"/>
    <x v="329"/>
    <x v="1"/>
    <x v="0"/>
    <x v="1"/>
    <n v="19719.6947"/>
    <n v="1"/>
    <n v="0"/>
    <n v="2"/>
    <x v="0"/>
  </r>
  <r>
    <x v="37"/>
    <x v="1"/>
    <x v="111"/>
    <x v="0"/>
    <x v="0"/>
    <x v="3"/>
    <n v="27218.437249999999"/>
    <n v="1"/>
    <n v="0"/>
    <n v="1"/>
    <x v="0"/>
  </r>
  <r>
    <x v="26"/>
    <x v="0"/>
    <x v="190"/>
    <x v="0"/>
    <x v="1"/>
    <x v="2"/>
    <n v="5272.1758"/>
    <n v="0"/>
    <n v="1"/>
    <n v="3"/>
    <x v="1"/>
  </r>
  <r>
    <x v="20"/>
    <x v="1"/>
    <x v="318"/>
    <x v="0"/>
    <x v="1"/>
    <x v="0"/>
    <n v="1682.597"/>
    <n v="0"/>
    <n v="0"/>
    <n v="4"/>
    <x v="1"/>
  </r>
  <r>
    <x v="37"/>
    <x v="1"/>
    <x v="51"/>
    <x v="1"/>
    <x v="1"/>
    <x v="2"/>
    <n v="11945.1327"/>
    <n v="0"/>
    <n v="0"/>
    <n v="3"/>
    <x v="1"/>
  </r>
  <r>
    <x v="33"/>
    <x v="0"/>
    <x v="78"/>
    <x v="0"/>
    <x v="0"/>
    <x v="2"/>
    <n v="29330.98315"/>
    <n v="1"/>
    <n v="1"/>
    <n v="3"/>
    <x v="0"/>
  </r>
  <r>
    <x v="26"/>
    <x v="0"/>
    <x v="446"/>
    <x v="5"/>
    <x v="1"/>
    <x v="1"/>
    <n v="7243.8136000000004"/>
    <n v="0"/>
    <n v="1"/>
    <n v="2"/>
    <x v="0"/>
  </r>
  <r>
    <x v="40"/>
    <x v="1"/>
    <x v="167"/>
    <x v="0"/>
    <x v="1"/>
    <x v="3"/>
    <n v="10422.916649999999"/>
    <n v="0"/>
    <n v="0"/>
    <n v="1"/>
    <x v="2"/>
  </r>
  <r>
    <x v="42"/>
    <x v="1"/>
    <x v="447"/>
    <x v="3"/>
    <x v="0"/>
    <x v="1"/>
    <n v="44202.653599999998"/>
    <n v="1"/>
    <n v="0"/>
    <n v="2"/>
    <x v="1"/>
  </r>
  <r>
    <x v="10"/>
    <x v="1"/>
    <x v="159"/>
    <x v="0"/>
    <x v="1"/>
    <x v="3"/>
    <n v="13555.0049"/>
    <n v="0"/>
    <n v="0"/>
    <n v="1"/>
    <x v="1"/>
  </r>
  <r>
    <x v="35"/>
    <x v="0"/>
    <x v="448"/>
    <x v="0"/>
    <x v="1"/>
    <x v="0"/>
    <n v="13063.883"/>
    <n v="0"/>
    <n v="1"/>
    <n v="4"/>
    <x v="1"/>
  </r>
  <r>
    <x v="32"/>
    <x v="0"/>
    <x v="449"/>
    <x v="3"/>
    <x v="0"/>
    <x v="3"/>
    <n v="19798.054550000001"/>
    <n v="1"/>
    <n v="1"/>
    <n v="1"/>
    <x v="2"/>
  </r>
  <r>
    <x v="0"/>
    <x v="1"/>
    <x v="122"/>
    <x v="1"/>
    <x v="1"/>
    <x v="2"/>
    <n v="2221.5644499999999"/>
    <n v="0"/>
    <n v="0"/>
    <n v="3"/>
    <x v="0"/>
  </r>
  <r>
    <x v="1"/>
    <x v="0"/>
    <x v="362"/>
    <x v="0"/>
    <x v="1"/>
    <x v="1"/>
    <n v="1634.5734"/>
    <n v="0"/>
    <n v="1"/>
    <n v="2"/>
    <x v="1"/>
  </r>
  <r>
    <x v="0"/>
    <x v="0"/>
    <x v="422"/>
    <x v="0"/>
    <x v="1"/>
    <x v="2"/>
    <n v="2117.3388500000001"/>
    <n v="0"/>
    <n v="1"/>
    <n v="3"/>
    <x v="2"/>
  </r>
  <r>
    <x v="41"/>
    <x v="1"/>
    <x v="422"/>
    <x v="0"/>
    <x v="1"/>
    <x v="3"/>
    <n v="8688.8588500000005"/>
    <n v="0"/>
    <n v="0"/>
    <n v="1"/>
    <x v="2"/>
  </r>
  <r>
    <x v="8"/>
    <x v="1"/>
    <x v="450"/>
    <x v="0"/>
    <x v="0"/>
    <x v="1"/>
    <n v="48673.558799999999"/>
    <n v="1"/>
    <n v="0"/>
    <n v="2"/>
    <x v="1"/>
  </r>
  <r>
    <x v="21"/>
    <x v="1"/>
    <x v="288"/>
    <x v="2"/>
    <x v="1"/>
    <x v="3"/>
    <n v="4661.2863500000003"/>
    <n v="0"/>
    <n v="0"/>
    <n v="1"/>
    <x v="0"/>
  </r>
  <r>
    <x v="41"/>
    <x v="1"/>
    <x v="139"/>
    <x v="0"/>
    <x v="1"/>
    <x v="1"/>
    <n v="8125.7844999999998"/>
    <n v="0"/>
    <n v="0"/>
    <n v="2"/>
    <x v="1"/>
  </r>
  <r>
    <x v="8"/>
    <x v="0"/>
    <x v="451"/>
    <x v="0"/>
    <x v="1"/>
    <x v="0"/>
    <n v="12644.589"/>
    <n v="0"/>
    <n v="1"/>
    <n v="4"/>
    <x v="1"/>
  </r>
  <r>
    <x v="21"/>
    <x v="0"/>
    <x v="452"/>
    <x v="3"/>
    <x v="1"/>
    <x v="3"/>
    <n v="4564.1914500000003"/>
    <n v="0"/>
    <n v="1"/>
    <n v="1"/>
    <x v="0"/>
  </r>
  <r>
    <x v="13"/>
    <x v="1"/>
    <x v="453"/>
    <x v="2"/>
    <x v="1"/>
    <x v="3"/>
    <n v="4846.9201499999999"/>
    <n v="0"/>
    <n v="0"/>
    <n v="1"/>
    <x v="1"/>
  </r>
  <r>
    <x v="36"/>
    <x v="0"/>
    <x v="454"/>
    <x v="1"/>
    <x v="1"/>
    <x v="1"/>
    <n v="7633.7205999999996"/>
    <n v="0"/>
    <n v="1"/>
    <n v="2"/>
    <x v="1"/>
  </r>
  <r>
    <x v="18"/>
    <x v="1"/>
    <x v="455"/>
    <x v="2"/>
    <x v="1"/>
    <x v="0"/>
    <n v="15170.069"/>
    <n v="0"/>
    <n v="0"/>
    <n v="4"/>
    <x v="1"/>
  </r>
  <r>
    <x v="4"/>
    <x v="0"/>
    <x v="15"/>
    <x v="0"/>
    <x v="0"/>
    <x v="0"/>
    <n v="17496.306"/>
    <n v="1"/>
    <n v="1"/>
    <n v="4"/>
    <x v="2"/>
  </r>
  <r>
    <x v="20"/>
    <x v="1"/>
    <x v="33"/>
    <x v="1"/>
    <x v="1"/>
    <x v="2"/>
    <n v="2639.0428999999999"/>
    <n v="0"/>
    <n v="0"/>
    <n v="3"/>
    <x v="0"/>
  </r>
  <r>
    <x v="1"/>
    <x v="1"/>
    <x v="294"/>
    <x v="0"/>
    <x v="0"/>
    <x v="3"/>
    <n v="33732.686699999998"/>
    <n v="1"/>
    <n v="0"/>
    <n v="1"/>
    <x v="1"/>
  </r>
  <r>
    <x v="17"/>
    <x v="0"/>
    <x v="301"/>
    <x v="2"/>
    <x v="1"/>
    <x v="2"/>
    <n v="14382.709049999999"/>
    <n v="0"/>
    <n v="1"/>
    <n v="3"/>
    <x v="0"/>
  </r>
  <r>
    <x v="36"/>
    <x v="0"/>
    <x v="97"/>
    <x v="1"/>
    <x v="1"/>
    <x v="0"/>
    <n v="7626.9930000000004"/>
    <n v="0"/>
    <n v="1"/>
    <n v="4"/>
    <x v="0"/>
  </r>
  <r>
    <x v="3"/>
    <x v="1"/>
    <x v="456"/>
    <x v="3"/>
    <x v="1"/>
    <x v="2"/>
    <n v="5257.5079500000002"/>
    <n v="0"/>
    <n v="0"/>
    <n v="3"/>
    <x v="2"/>
  </r>
  <r>
    <x v="23"/>
    <x v="0"/>
    <x v="457"/>
    <x v="0"/>
    <x v="1"/>
    <x v="1"/>
    <n v="2473.3341"/>
    <n v="0"/>
    <n v="1"/>
    <n v="2"/>
    <x v="1"/>
  </r>
  <r>
    <x v="32"/>
    <x v="0"/>
    <x v="78"/>
    <x v="0"/>
    <x v="0"/>
    <x v="2"/>
    <n v="21774.32215"/>
    <n v="1"/>
    <n v="1"/>
    <n v="3"/>
    <x v="0"/>
  </r>
  <r>
    <x v="39"/>
    <x v="1"/>
    <x v="83"/>
    <x v="0"/>
    <x v="0"/>
    <x v="3"/>
    <n v="35069.374519999998"/>
    <n v="1"/>
    <n v="0"/>
    <n v="1"/>
    <x v="2"/>
  </r>
  <r>
    <x v="35"/>
    <x v="0"/>
    <x v="458"/>
    <x v="0"/>
    <x v="1"/>
    <x v="0"/>
    <n v="13041.921"/>
    <n v="0"/>
    <n v="1"/>
    <n v="4"/>
    <x v="0"/>
  </r>
  <r>
    <x v="22"/>
    <x v="0"/>
    <x v="194"/>
    <x v="1"/>
    <x v="1"/>
    <x v="1"/>
    <n v="5245.2268999999997"/>
    <n v="0"/>
    <n v="1"/>
    <n v="2"/>
    <x v="1"/>
  </r>
  <r>
    <x v="10"/>
    <x v="0"/>
    <x v="459"/>
    <x v="0"/>
    <x v="1"/>
    <x v="0"/>
    <n v="13451.121999999999"/>
    <n v="0"/>
    <n v="1"/>
    <n v="4"/>
    <x v="0"/>
  </r>
  <r>
    <x v="10"/>
    <x v="0"/>
    <x v="460"/>
    <x v="0"/>
    <x v="1"/>
    <x v="0"/>
    <n v="13462.52"/>
    <n v="0"/>
    <n v="1"/>
    <n v="4"/>
    <x v="1"/>
  </r>
  <r>
    <x v="25"/>
    <x v="1"/>
    <x v="332"/>
    <x v="1"/>
    <x v="1"/>
    <x v="0"/>
    <n v="5488.2619999999997"/>
    <n v="0"/>
    <n v="0"/>
    <n v="4"/>
    <x v="1"/>
  </r>
  <r>
    <x v="16"/>
    <x v="1"/>
    <x v="427"/>
    <x v="0"/>
    <x v="1"/>
    <x v="2"/>
    <n v="4320.4108500000002"/>
    <n v="0"/>
    <n v="0"/>
    <n v="3"/>
    <x v="1"/>
  </r>
  <r>
    <x v="32"/>
    <x v="1"/>
    <x v="461"/>
    <x v="0"/>
    <x v="1"/>
    <x v="0"/>
    <n v="6250.4350000000004"/>
    <n v="0"/>
    <n v="0"/>
    <n v="4"/>
    <x v="2"/>
  </r>
  <r>
    <x v="45"/>
    <x v="1"/>
    <x v="159"/>
    <x v="3"/>
    <x v="1"/>
    <x v="3"/>
    <n v="25333.332839999999"/>
    <n v="0"/>
    <n v="0"/>
    <n v="1"/>
    <x v="1"/>
  </r>
  <r>
    <x v="0"/>
    <x v="0"/>
    <x v="305"/>
    <x v="3"/>
    <x v="1"/>
    <x v="0"/>
    <n v="2913.569"/>
    <n v="0"/>
    <n v="1"/>
    <n v="4"/>
    <x v="2"/>
  </r>
  <r>
    <x v="37"/>
    <x v="0"/>
    <x v="462"/>
    <x v="1"/>
    <x v="1"/>
    <x v="0"/>
    <n v="12032.325999999999"/>
    <n v="0"/>
    <n v="1"/>
    <n v="4"/>
    <x v="2"/>
  </r>
  <r>
    <x v="10"/>
    <x v="0"/>
    <x v="287"/>
    <x v="0"/>
    <x v="1"/>
    <x v="1"/>
    <n v="13470.804400000001"/>
    <n v="0"/>
    <n v="1"/>
    <n v="2"/>
    <x v="1"/>
  </r>
  <r>
    <x v="24"/>
    <x v="1"/>
    <x v="194"/>
    <x v="1"/>
    <x v="1"/>
    <x v="1"/>
    <n v="6289.7548999999999"/>
    <n v="0"/>
    <n v="0"/>
    <n v="2"/>
    <x v="1"/>
  </r>
  <r>
    <x v="21"/>
    <x v="1"/>
    <x v="306"/>
    <x v="1"/>
    <x v="1"/>
    <x v="1"/>
    <n v="2927.0646999999999"/>
    <n v="0"/>
    <n v="0"/>
    <n v="2"/>
    <x v="1"/>
  </r>
  <r>
    <x v="46"/>
    <x v="0"/>
    <x v="463"/>
    <x v="1"/>
    <x v="1"/>
    <x v="0"/>
    <n v="6238.2979999999998"/>
    <n v="0"/>
    <n v="1"/>
    <n v="4"/>
    <x v="1"/>
  </r>
  <r>
    <x v="6"/>
    <x v="1"/>
    <x v="335"/>
    <x v="4"/>
    <x v="1"/>
    <x v="0"/>
    <n v="10096.969999999999"/>
    <n v="0"/>
    <n v="0"/>
    <n v="4"/>
    <x v="0"/>
  </r>
  <r>
    <x v="39"/>
    <x v="0"/>
    <x v="19"/>
    <x v="0"/>
    <x v="1"/>
    <x v="0"/>
    <n v="7348.1419999999998"/>
    <n v="0"/>
    <n v="1"/>
    <n v="4"/>
    <x v="1"/>
  </r>
  <r>
    <x v="4"/>
    <x v="1"/>
    <x v="464"/>
    <x v="3"/>
    <x v="1"/>
    <x v="1"/>
    <n v="4673.3922000000002"/>
    <n v="0"/>
    <n v="0"/>
    <n v="2"/>
    <x v="1"/>
  </r>
  <r>
    <x v="17"/>
    <x v="0"/>
    <x v="97"/>
    <x v="0"/>
    <x v="1"/>
    <x v="0"/>
    <n v="12233.828"/>
    <n v="0"/>
    <n v="1"/>
    <n v="4"/>
    <x v="0"/>
  </r>
  <r>
    <x v="36"/>
    <x v="1"/>
    <x v="129"/>
    <x v="3"/>
    <x v="1"/>
    <x v="3"/>
    <n v="32108.662820000001"/>
    <n v="0"/>
    <n v="0"/>
    <n v="1"/>
    <x v="0"/>
  </r>
  <r>
    <x v="46"/>
    <x v="0"/>
    <x v="432"/>
    <x v="4"/>
    <x v="1"/>
    <x v="2"/>
    <n v="8965.7957499999993"/>
    <n v="0"/>
    <n v="1"/>
    <n v="3"/>
    <x v="2"/>
  </r>
  <r>
    <x v="1"/>
    <x v="1"/>
    <x v="424"/>
    <x v="3"/>
    <x v="1"/>
    <x v="1"/>
    <n v="2304.0021999999999"/>
    <n v="0"/>
    <n v="0"/>
    <n v="2"/>
    <x v="0"/>
  </r>
  <r>
    <x v="31"/>
    <x v="1"/>
    <x v="364"/>
    <x v="0"/>
    <x v="1"/>
    <x v="1"/>
    <n v="9487.6442000000006"/>
    <n v="0"/>
    <n v="0"/>
    <n v="2"/>
    <x v="0"/>
  </r>
  <r>
    <x v="1"/>
    <x v="1"/>
    <x v="174"/>
    <x v="0"/>
    <x v="1"/>
    <x v="1"/>
    <n v="1121.8739"/>
    <n v="0"/>
    <n v="0"/>
    <n v="2"/>
    <x v="2"/>
  </r>
  <r>
    <x v="45"/>
    <x v="0"/>
    <x v="465"/>
    <x v="1"/>
    <x v="1"/>
    <x v="1"/>
    <n v="9549.5650999999998"/>
    <n v="0"/>
    <n v="1"/>
    <n v="2"/>
    <x v="1"/>
  </r>
  <r>
    <x v="1"/>
    <x v="0"/>
    <x v="392"/>
    <x v="0"/>
    <x v="1"/>
    <x v="3"/>
    <n v="2217.4691499999999"/>
    <n v="0"/>
    <n v="1"/>
    <n v="1"/>
    <x v="1"/>
  </r>
  <r>
    <x v="0"/>
    <x v="1"/>
    <x v="227"/>
    <x v="0"/>
    <x v="1"/>
    <x v="2"/>
    <n v="1628.4709"/>
    <n v="0"/>
    <n v="0"/>
    <n v="3"/>
    <x v="2"/>
  </r>
  <r>
    <x v="10"/>
    <x v="1"/>
    <x v="466"/>
    <x v="0"/>
    <x v="1"/>
    <x v="1"/>
    <n v="12982.8747"/>
    <n v="0"/>
    <n v="0"/>
    <n v="2"/>
    <x v="1"/>
  </r>
  <r>
    <x v="12"/>
    <x v="0"/>
    <x v="467"/>
    <x v="1"/>
    <x v="1"/>
    <x v="0"/>
    <n v="11674.13"/>
    <n v="0"/>
    <n v="1"/>
    <n v="4"/>
    <x v="1"/>
  </r>
  <r>
    <x v="44"/>
    <x v="1"/>
    <x v="467"/>
    <x v="3"/>
    <x v="1"/>
    <x v="0"/>
    <n v="7160.0940000000001"/>
    <n v="0"/>
    <n v="0"/>
    <n v="4"/>
    <x v="1"/>
  </r>
  <r>
    <x v="7"/>
    <x v="1"/>
    <x v="206"/>
    <x v="1"/>
    <x v="0"/>
    <x v="3"/>
    <n v="39047.285000000003"/>
    <n v="1"/>
    <n v="0"/>
    <n v="1"/>
    <x v="1"/>
  </r>
  <r>
    <x v="44"/>
    <x v="1"/>
    <x v="468"/>
    <x v="0"/>
    <x v="1"/>
    <x v="2"/>
    <n v="6358.7764500000003"/>
    <n v="0"/>
    <n v="0"/>
    <n v="3"/>
    <x v="1"/>
  </r>
  <r>
    <x v="9"/>
    <x v="1"/>
    <x v="102"/>
    <x v="2"/>
    <x v="0"/>
    <x v="0"/>
    <n v="19933.457999999999"/>
    <n v="1"/>
    <n v="0"/>
    <n v="4"/>
    <x v="0"/>
  </r>
  <r>
    <x v="37"/>
    <x v="1"/>
    <x v="469"/>
    <x v="0"/>
    <x v="1"/>
    <x v="3"/>
    <n v="11534.872649999999"/>
    <n v="0"/>
    <n v="0"/>
    <n v="1"/>
    <x v="3"/>
  </r>
  <r>
    <x v="43"/>
    <x v="1"/>
    <x v="470"/>
    <x v="3"/>
    <x v="0"/>
    <x v="1"/>
    <n v="47462.894"/>
    <n v="1"/>
    <n v="0"/>
    <n v="2"/>
    <x v="1"/>
  </r>
  <r>
    <x v="15"/>
    <x v="0"/>
    <x v="403"/>
    <x v="1"/>
    <x v="1"/>
    <x v="2"/>
    <n v="4527.1829500000003"/>
    <n v="0"/>
    <n v="1"/>
    <n v="3"/>
    <x v="0"/>
  </r>
  <r>
    <x v="36"/>
    <x v="1"/>
    <x v="204"/>
    <x v="3"/>
    <x v="0"/>
    <x v="0"/>
    <n v="38998.546000000002"/>
    <n v="1"/>
    <n v="0"/>
    <n v="4"/>
    <x v="1"/>
  </r>
  <r>
    <x v="16"/>
    <x v="1"/>
    <x v="152"/>
    <x v="1"/>
    <x v="0"/>
    <x v="2"/>
    <n v="20009.63365"/>
    <n v="1"/>
    <n v="0"/>
    <n v="3"/>
    <x v="0"/>
  </r>
  <r>
    <x v="5"/>
    <x v="1"/>
    <x v="87"/>
    <x v="1"/>
    <x v="1"/>
    <x v="1"/>
    <n v="3875.7341000000001"/>
    <n v="0"/>
    <n v="0"/>
    <n v="2"/>
    <x v="1"/>
  </r>
  <r>
    <x v="40"/>
    <x v="1"/>
    <x v="43"/>
    <x v="1"/>
    <x v="0"/>
    <x v="1"/>
    <n v="41999.519999999997"/>
    <n v="1"/>
    <n v="0"/>
    <n v="2"/>
    <x v="1"/>
  </r>
  <r>
    <x v="23"/>
    <x v="1"/>
    <x v="471"/>
    <x v="1"/>
    <x v="1"/>
    <x v="2"/>
    <n v="12609.88702"/>
    <n v="0"/>
    <n v="0"/>
    <n v="3"/>
    <x v="0"/>
  </r>
  <r>
    <x v="32"/>
    <x v="1"/>
    <x v="379"/>
    <x v="1"/>
    <x v="0"/>
    <x v="3"/>
    <n v="41034.221400000002"/>
    <n v="1"/>
    <n v="0"/>
    <n v="1"/>
    <x v="1"/>
  </r>
  <r>
    <x v="28"/>
    <x v="1"/>
    <x v="38"/>
    <x v="1"/>
    <x v="1"/>
    <x v="2"/>
    <n v="28468.919010000001"/>
    <n v="0"/>
    <n v="0"/>
    <n v="3"/>
    <x v="1"/>
  </r>
  <r>
    <x v="0"/>
    <x v="0"/>
    <x v="472"/>
    <x v="1"/>
    <x v="1"/>
    <x v="2"/>
    <n v="2730.1078499999999"/>
    <n v="0"/>
    <n v="1"/>
    <n v="3"/>
    <x v="1"/>
  </r>
  <r>
    <x v="38"/>
    <x v="0"/>
    <x v="473"/>
    <x v="0"/>
    <x v="1"/>
    <x v="0"/>
    <n v="3353.2840000000001"/>
    <n v="0"/>
    <n v="1"/>
    <n v="4"/>
    <x v="0"/>
  </r>
  <r>
    <x v="18"/>
    <x v="0"/>
    <x v="49"/>
    <x v="1"/>
    <x v="1"/>
    <x v="1"/>
    <n v="14474.674999999999"/>
    <n v="0"/>
    <n v="1"/>
    <n v="2"/>
    <x v="1"/>
  </r>
  <r>
    <x v="6"/>
    <x v="1"/>
    <x v="88"/>
    <x v="2"/>
    <x v="1"/>
    <x v="3"/>
    <n v="9500.5730500000009"/>
    <n v="0"/>
    <n v="0"/>
    <n v="1"/>
    <x v="2"/>
  </r>
  <r>
    <x v="14"/>
    <x v="1"/>
    <x v="219"/>
    <x v="3"/>
    <x v="1"/>
    <x v="2"/>
    <n v="26467.09737"/>
    <n v="0"/>
    <n v="0"/>
    <n v="3"/>
    <x v="1"/>
  </r>
  <r>
    <x v="22"/>
    <x v="1"/>
    <x v="416"/>
    <x v="1"/>
    <x v="1"/>
    <x v="0"/>
    <n v="4746.3440000000001"/>
    <n v="0"/>
    <n v="0"/>
    <n v="4"/>
    <x v="0"/>
  </r>
  <r>
    <x v="43"/>
    <x v="1"/>
    <x v="88"/>
    <x v="3"/>
    <x v="0"/>
    <x v="2"/>
    <n v="23967.38305"/>
    <n v="1"/>
    <n v="0"/>
    <n v="3"/>
    <x v="2"/>
  </r>
  <r>
    <x v="36"/>
    <x v="1"/>
    <x v="195"/>
    <x v="1"/>
    <x v="1"/>
    <x v="2"/>
    <n v="7518.0253499999999"/>
    <n v="0"/>
    <n v="0"/>
    <n v="3"/>
    <x v="0"/>
  </r>
  <r>
    <x v="27"/>
    <x v="1"/>
    <x v="474"/>
    <x v="3"/>
    <x v="1"/>
    <x v="3"/>
    <n v="3279.8685500000001"/>
    <n v="0"/>
    <n v="0"/>
    <n v="1"/>
    <x v="0"/>
  </r>
  <r>
    <x v="46"/>
    <x v="0"/>
    <x v="419"/>
    <x v="4"/>
    <x v="1"/>
    <x v="1"/>
    <n v="8596.8277999999991"/>
    <n v="0"/>
    <n v="1"/>
    <n v="2"/>
    <x v="1"/>
  </r>
  <r>
    <x v="45"/>
    <x v="0"/>
    <x v="475"/>
    <x v="2"/>
    <x v="1"/>
    <x v="1"/>
    <n v="10702.642400000001"/>
    <n v="0"/>
    <n v="1"/>
    <n v="2"/>
    <x v="0"/>
  </r>
  <r>
    <x v="16"/>
    <x v="0"/>
    <x v="476"/>
    <x v="0"/>
    <x v="1"/>
    <x v="3"/>
    <n v="4992.3764000000001"/>
    <n v="0"/>
    <n v="1"/>
    <n v="1"/>
    <x v="2"/>
  </r>
  <r>
    <x v="20"/>
    <x v="0"/>
    <x v="281"/>
    <x v="0"/>
    <x v="1"/>
    <x v="2"/>
    <n v="2527.8186500000002"/>
    <n v="0"/>
    <n v="1"/>
    <n v="3"/>
    <x v="2"/>
  </r>
  <r>
    <x v="0"/>
    <x v="0"/>
    <x v="477"/>
    <x v="0"/>
    <x v="1"/>
    <x v="0"/>
    <n v="1759.338"/>
    <n v="0"/>
    <n v="1"/>
    <n v="4"/>
    <x v="1"/>
  </r>
  <r>
    <x v="21"/>
    <x v="1"/>
    <x v="478"/>
    <x v="0"/>
    <x v="1"/>
    <x v="1"/>
    <n v="2322.6217999999999"/>
    <n v="0"/>
    <n v="0"/>
    <n v="2"/>
    <x v="1"/>
  </r>
  <r>
    <x v="38"/>
    <x v="1"/>
    <x v="83"/>
    <x v="0"/>
    <x v="0"/>
    <x v="3"/>
    <n v="16138.762049999999"/>
    <n v="1"/>
    <n v="0"/>
    <n v="1"/>
    <x v="2"/>
  </r>
  <r>
    <x v="28"/>
    <x v="1"/>
    <x v="196"/>
    <x v="0"/>
    <x v="1"/>
    <x v="1"/>
    <n v="7804.1605"/>
    <n v="0"/>
    <n v="0"/>
    <n v="2"/>
    <x v="1"/>
  </r>
  <r>
    <x v="21"/>
    <x v="1"/>
    <x v="410"/>
    <x v="1"/>
    <x v="1"/>
    <x v="1"/>
    <n v="2902.9065000000001"/>
    <n v="0"/>
    <n v="0"/>
    <n v="2"/>
    <x v="0"/>
  </r>
  <r>
    <x v="39"/>
    <x v="0"/>
    <x v="479"/>
    <x v="2"/>
    <x v="1"/>
    <x v="3"/>
    <n v="9704.6680500000002"/>
    <n v="0"/>
    <n v="1"/>
    <n v="1"/>
    <x v="1"/>
  </r>
  <r>
    <x v="26"/>
    <x v="0"/>
    <x v="96"/>
    <x v="0"/>
    <x v="1"/>
    <x v="1"/>
    <n v="4889.0367999999999"/>
    <n v="0"/>
    <n v="1"/>
    <n v="2"/>
    <x v="0"/>
  </r>
  <r>
    <x v="40"/>
    <x v="1"/>
    <x v="94"/>
    <x v="1"/>
    <x v="1"/>
    <x v="3"/>
    <n v="25517.11363"/>
    <n v="0"/>
    <n v="0"/>
    <n v="1"/>
    <x v="0"/>
  </r>
  <r>
    <x v="16"/>
    <x v="1"/>
    <x v="383"/>
    <x v="0"/>
    <x v="1"/>
    <x v="3"/>
    <n v="4500.33925"/>
    <n v="0"/>
    <n v="0"/>
    <n v="1"/>
    <x v="2"/>
  </r>
  <r>
    <x v="5"/>
    <x v="1"/>
    <x v="473"/>
    <x v="2"/>
    <x v="0"/>
    <x v="0"/>
    <n v="19199.944"/>
    <n v="1"/>
    <n v="0"/>
    <n v="4"/>
    <x v="0"/>
  </r>
  <r>
    <x v="13"/>
    <x v="0"/>
    <x v="162"/>
    <x v="1"/>
    <x v="1"/>
    <x v="3"/>
    <n v="16796.411940000002"/>
    <n v="0"/>
    <n v="1"/>
    <n v="1"/>
    <x v="1"/>
  </r>
  <r>
    <x v="34"/>
    <x v="1"/>
    <x v="95"/>
    <x v="4"/>
    <x v="1"/>
    <x v="3"/>
    <n v="4915.0598499999996"/>
    <n v="0"/>
    <n v="0"/>
    <n v="1"/>
    <x v="1"/>
  </r>
  <r>
    <x v="36"/>
    <x v="0"/>
    <x v="335"/>
    <x v="1"/>
    <x v="1"/>
    <x v="0"/>
    <n v="7624.63"/>
    <n v="0"/>
    <n v="1"/>
    <n v="4"/>
    <x v="0"/>
  </r>
  <r>
    <x v="32"/>
    <x v="1"/>
    <x v="95"/>
    <x v="2"/>
    <x v="1"/>
    <x v="2"/>
    <n v="8410.0468500000006"/>
    <n v="0"/>
    <n v="0"/>
    <n v="3"/>
    <x v="1"/>
  </r>
  <r>
    <x v="39"/>
    <x v="0"/>
    <x v="215"/>
    <x v="1"/>
    <x v="1"/>
    <x v="2"/>
    <n v="28340.188849999999"/>
    <n v="0"/>
    <n v="1"/>
    <n v="3"/>
    <x v="0"/>
  </r>
  <r>
    <x v="16"/>
    <x v="1"/>
    <x v="480"/>
    <x v="0"/>
    <x v="1"/>
    <x v="3"/>
    <n v="4518.8262500000001"/>
    <n v="0"/>
    <n v="0"/>
    <n v="1"/>
    <x v="1"/>
  </r>
  <r>
    <x v="23"/>
    <x v="0"/>
    <x v="481"/>
    <x v="0"/>
    <x v="0"/>
    <x v="3"/>
    <n v="14571.890799999999"/>
    <n v="1"/>
    <n v="1"/>
    <n v="1"/>
    <x v="2"/>
  </r>
  <r>
    <x v="21"/>
    <x v="0"/>
    <x v="202"/>
    <x v="1"/>
    <x v="1"/>
    <x v="0"/>
    <n v="3378.91"/>
    <n v="0"/>
    <n v="1"/>
    <n v="4"/>
    <x v="2"/>
  </r>
  <r>
    <x v="25"/>
    <x v="0"/>
    <x v="152"/>
    <x v="3"/>
    <x v="1"/>
    <x v="3"/>
    <n v="7144.86265"/>
    <n v="0"/>
    <n v="1"/>
    <n v="1"/>
    <x v="0"/>
  </r>
  <r>
    <x v="45"/>
    <x v="0"/>
    <x v="93"/>
    <x v="3"/>
    <x v="1"/>
    <x v="0"/>
    <n v="10118.424000000001"/>
    <n v="0"/>
    <n v="1"/>
    <n v="4"/>
    <x v="1"/>
  </r>
  <r>
    <x v="25"/>
    <x v="1"/>
    <x v="356"/>
    <x v="1"/>
    <x v="1"/>
    <x v="1"/>
    <n v="5484.4673000000003"/>
    <n v="0"/>
    <n v="0"/>
    <n v="2"/>
    <x v="0"/>
  </r>
  <r>
    <x v="13"/>
    <x v="0"/>
    <x v="449"/>
    <x v="2"/>
    <x v="0"/>
    <x v="2"/>
    <n v="16420.494549999999"/>
    <n v="1"/>
    <n v="1"/>
    <n v="3"/>
    <x v="2"/>
  </r>
  <r>
    <x v="46"/>
    <x v="0"/>
    <x v="482"/>
    <x v="2"/>
    <x v="1"/>
    <x v="3"/>
    <n v="7986.4752500000004"/>
    <n v="0"/>
    <n v="1"/>
    <n v="1"/>
    <x v="2"/>
  </r>
  <r>
    <x v="46"/>
    <x v="0"/>
    <x v="22"/>
    <x v="2"/>
    <x v="1"/>
    <x v="0"/>
    <n v="7418.5219999999999"/>
    <n v="0"/>
    <n v="1"/>
    <n v="4"/>
    <x v="1"/>
  </r>
  <r>
    <x v="18"/>
    <x v="0"/>
    <x v="139"/>
    <x v="0"/>
    <x v="1"/>
    <x v="1"/>
    <n v="13887.968500000001"/>
    <n v="0"/>
    <n v="1"/>
    <n v="2"/>
    <x v="1"/>
  </r>
  <r>
    <x v="3"/>
    <x v="0"/>
    <x v="483"/>
    <x v="2"/>
    <x v="1"/>
    <x v="3"/>
    <n v="6551.7501000000002"/>
    <n v="0"/>
    <n v="1"/>
    <n v="1"/>
    <x v="1"/>
  </r>
  <r>
    <x v="26"/>
    <x v="0"/>
    <x v="78"/>
    <x v="0"/>
    <x v="1"/>
    <x v="2"/>
    <n v="5267.8181500000001"/>
    <n v="0"/>
    <n v="1"/>
    <n v="3"/>
    <x v="0"/>
  </r>
  <r>
    <x v="15"/>
    <x v="1"/>
    <x v="223"/>
    <x v="3"/>
    <x v="0"/>
    <x v="2"/>
    <n v="17361.766100000001"/>
    <n v="1"/>
    <n v="0"/>
    <n v="3"/>
    <x v="2"/>
  </r>
  <r>
    <x v="23"/>
    <x v="1"/>
    <x v="484"/>
    <x v="0"/>
    <x v="0"/>
    <x v="0"/>
    <n v="34472.841"/>
    <n v="1"/>
    <n v="0"/>
    <n v="4"/>
    <x v="1"/>
  </r>
  <r>
    <x v="23"/>
    <x v="1"/>
    <x v="335"/>
    <x v="0"/>
    <x v="1"/>
    <x v="0"/>
    <n v="1972.95"/>
    <n v="0"/>
    <n v="0"/>
    <n v="4"/>
    <x v="0"/>
  </r>
  <r>
    <x v="28"/>
    <x v="1"/>
    <x v="303"/>
    <x v="0"/>
    <x v="1"/>
    <x v="0"/>
    <n v="21232.182260000001"/>
    <n v="0"/>
    <n v="0"/>
    <n v="4"/>
    <x v="0"/>
  </r>
  <r>
    <x v="42"/>
    <x v="1"/>
    <x v="485"/>
    <x v="1"/>
    <x v="1"/>
    <x v="3"/>
    <n v="8627.5411000000004"/>
    <n v="0"/>
    <n v="0"/>
    <n v="1"/>
    <x v="2"/>
  </r>
  <r>
    <x v="38"/>
    <x v="1"/>
    <x v="294"/>
    <x v="3"/>
    <x v="1"/>
    <x v="2"/>
    <n v="4433.3877000000002"/>
    <n v="0"/>
    <n v="0"/>
    <n v="3"/>
    <x v="1"/>
  </r>
  <r>
    <x v="2"/>
    <x v="1"/>
    <x v="245"/>
    <x v="3"/>
    <x v="1"/>
    <x v="3"/>
    <n v="4438.2633999999998"/>
    <n v="0"/>
    <n v="0"/>
    <n v="1"/>
    <x v="0"/>
  </r>
  <r>
    <x v="42"/>
    <x v="1"/>
    <x v="143"/>
    <x v="2"/>
    <x v="0"/>
    <x v="2"/>
    <n v="24915.220850000002"/>
    <n v="1"/>
    <n v="0"/>
    <n v="3"/>
    <x v="0"/>
  </r>
  <r>
    <x v="9"/>
    <x v="1"/>
    <x v="255"/>
    <x v="3"/>
    <x v="1"/>
    <x v="3"/>
    <n v="23241.47453"/>
    <n v="0"/>
    <n v="0"/>
    <n v="1"/>
    <x v="2"/>
  </r>
  <r>
    <x v="43"/>
    <x v="1"/>
    <x v="7"/>
    <x v="1"/>
    <x v="1"/>
    <x v="3"/>
    <n v="9957.7216000000008"/>
    <n v="0"/>
    <n v="0"/>
    <n v="1"/>
    <x v="0"/>
  </r>
  <r>
    <x v="28"/>
    <x v="0"/>
    <x v="414"/>
    <x v="0"/>
    <x v="1"/>
    <x v="0"/>
    <n v="8269.0439999999999"/>
    <n v="0"/>
    <n v="1"/>
    <n v="4"/>
    <x v="2"/>
  </r>
  <r>
    <x v="32"/>
    <x v="1"/>
    <x v="486"/>
    <x v="3"/>
    <x v="0"/>
    <x v="1"/>
    <n v="18767.737700000001"/>
    <n v="1"/>
    <n v="0"/>
    <n v="2"/>
    <x v="2"/>
  </r>
  <r>
    <x v="35"/>
    <x v="0"/>
    <x v="230"/>
    <x v="5"/>
    <x v="1"/>
    <x v="1"/>
    <n v="36580.282160000002"/>
    <n v="0"/>
    <n v="1"/>
    <n v="2"/>
    <x v="1"/>
  </r>
  <r>
    <x v="28"/>
    <x v="1"/>
    <x v="243"/>
    <x v="1"/>
    <x v="1"/>
    <x v="2"/>
    <n v="8765.2489999999998"/>
    <n v="0"/>
    <n v="0"/>
    <n v="3"/>
    <x v="1"/>
  </r>
  <r>
    <x v="25"/>
    <x v="0"/>
    <x v="244"/>
    <x v="0"/>
    <x v="1"/>
    <x v="0"/>
    <n v="5383.5360000000001"/>
    <n v="0"/>
    <n v="1"/>
    <n v="4"/>
    <x v="0"/>
  </r>
  <r>
    <x v="17"/>
    <x v="1"/>
    <x v="94"/>
    <x v="0"/>
    <x v="1"/>
    <x v="2"/>
    <n v="12124.992399999999"/>
    <n v="0"/>
    <n v="0"/>
    <n v="3"/>
    <x v="0"/>
  </r>
  <r>
    <x v="0"/>
    <x v="0"/>
    <x v="456"/>
    <x v="1"/>
    <x v="1"/>
    <x v="2"/>
    <n v="2709.24395"/>
    <n v="0"/>
    <n v="1"/>
    <n v="3"/>
    <x v="2"/>
  </r>
  <r>
    <x v="21"/>
    <x v="0"/>
    <x v="206"/>
    <x v="3"/>
    <x v="1"/>
    <x v="0"/>
    <n v="3987.9259999999999"/>
    <n v="0"/>
    <n v="1"/>
    <n v="4"/>
    <x v="1"/>
  </r>
  <r>
    <x v="40"/>
    <x v="0"/>
    <x v="427"/>
    <x v="2"/>
    <x v="1"/>
    <x v="2"/>
    <n v="12495.290849999999"/>
    <n v="0"/>
    <n v="1"/>
    <n v="3"/>
    <x v="1"/>
  </r>
  <r>
    <x v="27"/>
    <x v="0"/>
    <x v="297"/>
    <x v="3"/>
    <x v="1"/>
    <x v="2"/>
    <n v="26018.950519999999"/>
    <n v="0"/>
    <n v="1"/>
    <n v="3"/>
    <x v="1"/>
  </r>
  <r>
    <x v="43"/>
    <x v="1"/>
    <x v="144"/>
    <x v="0"/>
    <x v="1"/>
    <x v="0"/>
    <n v="8798.5930000000008"/>
    <n v="0"/>
    <n v="0"/>
    <n v="4"/>
    <x v="1"/>
  </r>
  <r>
    <x v="20"/>
    <x v="0"/>
    <x v="270"/>
    <x v="2"/>
    <x v="0"/>
    <x v="1"/>
    <n v="35595.589800000002"/>
    <n v="1"/>
    <n v="1"/>
    <n v="2"/>
    <x v="1"/>
  </r>
  <r>
    <x v="42"/>
    <x v="1"/>
    <x v="168"/>
    <x v="1"/>
    <x v="0"/>
    <x v="1"/>
    <n v="42211.138200000001"/>
    <n v="1"/>
    <n v="0"/>
    <n v="2"/>
    <x v="1"/>
  </r>
  <r>
    <x v="1"/>
    <x v="1"/>
    <x v="487"/>
    <x v="1"/>
    <x v="1"/>
    <x v="1"/>
    <n v="1711.0268000000001"/>
    <n v="0"/>
    <n v="0"/>
    <n v="2"/>
    <x v="2"/>
  </r>
  <r>
    <x v="42"/>
    <x v="0"/>
    <x v="488"/>
    <x v="1"/>
    <x v="1"/>
    <x v="1"/>
    <n v="8569.8618000000006"/>
    <n v="0"/>
    <n v="1"/>
    <n v="2"/>
    <x v="1"/>
  </r>
  <r>
    <x v="27"/>
    <x v="0"/>
    <x v="489"/>
    <x v="0"/>
    <x v="1"/>
    <x v="0"/>
    <n v="2020.1769999999999"/>
    <n v="0"/>
    <n v="1"/>
    <n v="4"/>
    <x v="1"/>
  </r>
  <r>
    <x v="0"/>
    <x v="1"/>
    <x v="327"/>
    <x v="1"/>
    <x v="0"/>
    <x v="2"/>
    <n v="16450.894700000001"/>
    <n v="1"/>
    <n v="0"/>
    <n v="3"/>
    <x v="0"/>
  </r>
  <r>
    <x v="11"/>
    <x v="1"/>
    <x v="490"/>
    <x v="0"/>
    <x v="1"/>
    <x v="2"/>
    <n v="21595.382290000001"/>
    <n v="0"/>
    <n v="0"/>
    <n v="3"/>
    <x v="2"/>
  </r>
  <r>
    <x v="40"/>
    <x v="1"/>
    <x v="93"/>
    <x v="0"/>
    <x v="1"/>
    <x v="0"/>
    <n v="9850.4320000000007"/>
    <n v="0"/>
    <n v="0"/>
    <n v="4"/>
    <x v="1"/>
  </r>
  <r>
    <x v="7"/>
    <x v="0"/>
    <x v="193"/>
    <x v="3"/>
    <x v="1"/>
    <x v="3"/>
    <n v="6877.9800999999998"/>
    <n v="0"/>
    <n v="1"/>
    <n v="1"/>
    <x v="3"/>
  </r>
  <r>
    <x v="6"/>
    <x v="0"/>
    <x v="367"/>
    <x v="1"/>
    <x v="0"/>
    <x v="2"/>
    <n v="21677.283449999999"/>
    <n v="1"/>
    <n v="1"/>
    <n v="3"/>
    <x v="2"/>
  </r>
  <r>
    <x v="19"/>
    <x v="0"/>
    <x v="49"/>
    <x v="0"/>
    <x v="0"/>
    <x v="1"/>
    <n v="44423.803"/>
    <n v="1"/>
    <n v="1"/>
    <n v="2"/>
    <x v="1"/>
  </r>
  <r>
    <x v="15"/>
    <x v="0"/>
    <x v="325"/>
    <x v="0"/>
    <x v="1"/>
    <x v="3"/>
    <n v="4137.5227000000004"/>
    <n v="0"/>
    <n v="1"/>
    <n v="1"/>
    <x v="0"/>
  </r>
  <r>
    <x v="1"/>
    <x v="1"/>
    <x v="491"/>
    <x v="0"/>
    <x v="0"/>
    <x v="3"/>
    <n v="13747.87235"/>
    <n v="1"/>
    <n v="0"/>
    <n v="1"/>
    <x v="2"/>
  </r>
  <r>
    <x v="35"/>
    <x v="1"/>
    <x v="275"/>
    <x v="0"/>
    <x v="1"/>
    <x v="2"/>
    <n v="12950.0712"/>
    <n v="0"/>
    <n v="0"/>
    <n v="3"/>
    <x v="1"/>
  </r>
  <r>
    <x v="40"/>
    <x v="0"/>
    <x v="492"/>
    <x v="2"/>
    <x v="1"/>
    <x v="0"/>
    <n v="12094.477999999999"/>
    <n v="0"/>
    <n v="1"/>
    <n v="4"/>
    <x v="2"/>
  </r>
  <r>
    <x v="20"/>
    <x v="1"/>
    <x v="493"/>
    <x v="3"/>
    <x v="0"/>
    <x v="1"/>
    <n v="37484.4493"/>
    <n v="1"/>
    <n v="0"/>
    <n v="2"/>
    <x v="1"/>
  </r>
  <r>
    <x v="39"/>
    <x v="0"/>
    <x v="131"/>
    <x v="1"/>
    <x v="0"/>
    <x v="2"/>
    <n v="39725.518049999999"/>
    <n v="1"/>
    <n v="1"/>
    <n v="3"/>
    <x v="1"/>
  </r>
  <r>
    <x v="20"/>
    <x v="1"/>
    <x v="4"/>
    <x v="0"/>
    <x v="1"/>
    <x v="3"/>
    <n v="2250.8352"/>
    <n v="0"/>
    <n v="0"/>
    <n v="1"/>
    <x v="0"/>
  </r>
  <r>
    <x v="0"/>
    <x v="1"/>
    <x v="288"/>
    <x v="3"/>
    <x v="1"/>
    <x v="2"/>
    <n v="22493.659640000002"/>
    <n v="0"/>
    <n v="0"/>
    <n v="3"/>
    <x v="0"/>
  </r>
  <r>
    <x v="22"/>
    <x v="0"/>
    <x v="24"/>
    <x v="0"/>
    <x v="0"/>
    <x v="2"/>
    <n v="20234.854749999999"/>
    <n v="1"/>
    <n v="1"/>
    <n v="3"/>
    <x v="0"/>
  </r>
  <r>
    <x v="1"/>
    <x v="1"/>
    <x v="26"/>
    <x v="0"/>
    <x v="1"/>
    <x v="3"/>
    <n v="1704.7001499999999"/>
    <n v="0"/>
    <n v="0"/>
    <n v="1"/>
    <x v="2"/>
  </r>
  <r>
    <x v="34"/>
    <x v="1"/>
    <x v="264"/>
    <x v="0"/>
    <x v="0"/>
    <x v="3"/>
    <n v="33475.817150000003"/>
    <n v="1"/>
    <n v="0"/>
    <n v="1"/>
    <x v="1"/>
  </r>
  <r>
    <x v="2"/>
    <x v="0"/>
    <x v="335"/>
    <x v="0"/>
    <x v="1"/>
    <x v="0"/>
    <n v="3161.4540000000002"/>
    <n v="0"/>
    <n v="1"/>
    <n v="4"/>
    <x v="0"/>
  </r>
  <r>
    <x v="19"/>
    <x v="1"/>
    <x v="249"/>
    <x v="1"/>
    <x v="1"/>
    <x v="3"/>
    <n v="11394.065549999999"/>
    <n v="0"/>
    <n v="0"/>
    <n v="1"/>
    <x v="1"/>
  </r>
  <r>
    <x v="32"/>
    <x v="0"/>
    <x v="62"/>
    <x v="3"/>
    <x v="0"/>
    <x v="2"/>
    <n v="21880.82"/>
    <n v="1"/>
    <n v="1"/>
    <n v="3"/>
    <x v="2"/>
  </r>
  <r>
    <x v="32"/>
    <x v="0"/>
    <x v="322"/>
    <x v="0"/>
    <x v="1"/>
    <x v="3"/>
    <n v="7325.0482000000002"/>
    <n v="0"/>
    <n v="1"/>
    <n v="1"/>
    <x v="0"/>
  </r>
  <r>
    <x v="20"/>
    <x v="1"/>
    <x v="494"/>
    <x v="1"/>
    <x v="0"/>
    <x v="1"/>
    <n v="44501.398200000003"/>
    <n v="1"/>
    <n v="0"/>
    <n v="2"/>
    <x v="1"/>
  </r>
  <r>
    <x v="9"/>
    <x v="0"/>
    <x v="422"/>
    <x v="1"/>
    <x v="1"/>
    <x v="2"/>
    <n v="3594.17085"/>
    <n v="0"/>
    <n v="1"/>
    <n v="3"/>
    <x v="2"/>
  </r>
  <r>
    <x v="41"/>
    <x v="1"/>
    <x v="157"/>
    <x v="0"/>
    <x v="0"/>
    <x v="0"/>
    <n v="39727.614000000001"/>
    <n v="1"/>
    <n v="0"/>
    <n v="4"/>
    <x v="1"/>
  </r>
  <r>
    <x v="36"/>
    <x v="0"/>
    <x v="55"/>
    <x v="1"/>
    <x v="1"/>
    <x v="2"/>
    <n v="8023.1354499999998"/>
    <n v="0"/>
    <n v="1"/>
    <n v="3"/>
    <x v="1"/>
  </r>
  <r>
    <x v="33"/>
    <x v="1"/>
    <x v="154"/>
    <x v="0"/>
    <x v="1"/>
    <x v="3"/>
    <n v="14394.5579"/>
    <n v="0"/>
    <n v="0"/>
    <n v="1"/>
    <x v="0"/>
  </r>
  <r>
    <x v="41"/>
    <x v="1"/>
    <x v="8"/>
    <x v="1"/>
    <x v="1"/>
    <x v="3"/>
    <n v="9288.0267000000003"/>
    <n v="0"/>
    <n v="0"/>
    <n v="1"/>
    <x v="0"/>
  </r>
  <r>
    <x v="42"/>
    <x v="1"/>
    <x v="141"/>
    <x v="2"/>
    <x v="0"/>
    <x v="0"/>
    <n v="25309.489000000001"/>
    <n v="1"/>
    <n v="0"/>
    <n v="4"/>
    <x v="0"/>
  </r>
  <r>
    <x v="13"/>
    <x v="0"/>
    <x v="321"/>
    <x v="0"/>
    <x v="1"/>
    <x v="2"/>
    <n v="3353.4703"/>
    <n v="0"/>
    <n v="1"/>
    <n v="3"/>
    <x v="2"/>
  </r>
  <r>
    <x v="19"/>
    <x v="1"/>
    <x v="215"/>
    <x v="0"/>
    <x v="1"/>
    <x v="2"/>
    <n v="10594.501550000001"/>
    <n v="0"/>
    <n v="0"/>
    <n v="3"/>
    <x v="0"/>
  </r>
  <r>
    <x v="28"/>
    <x v="0"/>
    <x v="65"/>
    <x v="0"/>
    <x v="1"/>
    <x v="0"/>
    <n v="8277.5229999999992"/>
    <n v="0"/>
    <n v="1"/>
    <n v="4"/>
    <x v="0"/>
  </r>
  <r>
    <x v="39"/>
    <x v="0"/>
    <x v="211"/>
    <x v="0"/>
    <x v="1"/>
    <x v="1"/>
    <n v="17929.303370000001"/>
    <n v="0"/>
    <n v="1"/>
    <n v="2"/>
    <x v="1"/>
  </r>
  <r>
    <x v="23"/>
    <x v="0"/>
    <x v="87"/>
    <x v="0"/>
    <x v="1"/>
    <x v="1"/>
    <n v="2480.9791"/>
    <n v="0"/>
    <n v="1"/>
    <n v="2"/>
    <x v="1"/>
  </r>
  <r>
    <x v="4"/>
    <x v="1"/>
    <x v="312"/>
    <x v="1"/>
    <x v="1"/>
    <x v="2"/>
    <n v="4462.7218000000003"/>
    <n v="0"/>
    <n v="0"/>
    <n v="3"/>
    <x v="1"/>
  </r>
  <r>
    <x v="23"/>
    <x v="1"/>
    <x v="72"/>
    <x v="0"/>
    <x v="1"/>
    <x v="1"/>
    <n v="1981.5818999999999"/>
    <n v="0"/>
    <n v="0"/>
    <n v="2"/>
    <x v="1"/>
  </r>
  <r>
    <x v="37"/>
    <x v="1"/>
    <x v="100"/>
    <x v="1"/>
    <x v="1"/>
    <x v="1"/>
    <n v="11554.223599999999"/>
    <n v="0"/>
    <n v="0"/>
    <n v="2"/>
    <x v="0"/>
  </r>
  <r>
    <x v="17"/>
    <x v="1"/>
    <x v="421"/>
    <x v="1"/>
    <x v="0"/>
    <x v="1"/>
    <n v="48970.247600000002"/>
    <n v="1"/>
    <n v="0"/>
    <n v="2"/>
    <x v="1"/>
  </r>
  <r>
    <x v="26"/>
    <x v="1"/>
    <x v="105"/>
    <x v="2"/>
    <x v="1"/>
    <x v="2"/>
    <n v="6548.1950500000003"/>
    <n v="0"/>
    <n v="0"/>
    <n v="3"/>
    <x v="0"/>
  </r>
  <r>
    <x v="38"/>
    <x v="0"/>
    <x v="248"/>
    <x v="5"/>
    <x v="1"/>
    <x v="0"/>
    <n v="5708.8670000000002"/>
    <n v="0"/>
    <n v="1"/>
    <n v="4"/>
    <x v="0"/>
  </r>
  <r>
    <x v="44"/>
    <x v="0"/>
    <x v="128"/>
    <x v="1"/>
    <x v="1"/>
    <x v="0"/>
    <n v="7045.4989999999998"/>
    <n v="0"/>
    <n v="1"/>
    <n v="4"/>
    <x v="0"/>
  </r>
  <r>
    <x v="28"/>
    <x v="1"/>
    <x v="348"/>
    <x v="3"/>
    <x v="1"/>
    <x v="1"/>
    <n v="8978.1851000000006"/>
    <n v="0"/>
    <n v="0"/>
    <n v="2"/>
    <x v="1"/>
  </r>
  <r>
    <x v="46"/>
    <x v="1"/>
    <x v="495"/>
    <x v="0"/>
    <x v="1"/>
    <x v="3"/>
    <n v="5757.41345"/>
    <n v="0"/>
    <n v="0"/>
    <n v="1"/>
    <x v="1"/>
  </r>
  <r>
    <x v="18"/>
    <x v="1"/>
    <x v="496"/>
    <x v="1"/>
    <x v="1"/>
    <x v="2"/>
    <n v="14349.8544"/>
    <n v="0"/>
    <n v="0"/>
    <n v="3"/>
    <x v="2"/>
  </r>
  <r>
    <x v="40"/>
    <x v="0"/>
    <x v="125"/>
    <x v="1"/>
    <x v="1"/>
    <x v="1"/>
    <n v="10928.849"/>
    <n v="0"/>
    <n v="1"/>
    <n v="2"/>
    <x v="1"/>
  </r>
  <r>
    <x v="7"/>
    <x v="1"/>
    <x v="493"/>
    <x v="1"/>
    <x v="0"/>
    <x v="1"/>
    <n v="39871.704299999998"/>
    <n v="1"/>
    <n v="0"/>
    <n v="2"/>
    <x v="1"/>
  </r>
  <r>
    <x v="18"/>
    <x v="1"/>
    <x v="268"/>
    <x v="0"/>
    <x v="1"/>
    <x v="3"/>
    <n v="13974.455550000001"/>
    <n v="0"/>
    <n v="0"/>
    <n v="1"/>
    <x v="1"/>
  </r>
  <r>
    <x v="27"/>
    <x v="1"/>
    <x v="468"/>
    <x v="0"/>
    <x v="1"/>
    <x v="2"/>
    <n v="1909.52745"/>
    <n v="0"/>
    <n v="0"/>
    <n v="3"/>
    <x v="1"/>
  </r>
  <r>
    <x v="40"/>
    <x v="0"/>
    <x v="4"/>
    <x v="3"/>
    <x v="1"/>
    <x v="3"/>
    <n v="12096.6512"/>
    <n v="0"/>
    <n v="1"/>
    <n v="1"/>
    <x v="0"/>
  </r>
  <r>
    <x v="8"/>
    <x v="0"/>
    <x v="469"/>
    <x v="0"/>
    <x v="1"/>
    <x v="3"/>
    <n v="13204.28565"/>
    <n v="0"/>
    <n v="1"/>
    <n v="1"/>
    <x v="3"/>
  </r>
  <r>
    <x v="4"/>
    <x v="0"/>
    <x v="75"/>
    <x v="1"/>
    <x v="1"/>
    <x v="1"/>
    <n v="4562.8420999999998"/>
    <n v="0"/>
    <n v="1"/>
    <n v="2"/>
    <x v="0"/>
  </r>
  <r>
    <x v="42"/>
    <x v="0"/>
    <x v="497"/>
    <x v="1"/>
    <x v="1"/>
    <x v="0"/>
    <n v="8551.3469999999998"/>
    <n v="0"/>
    <n v="1"/>
    <n v="4"/>
    <x v="1"/>
  </r>
  <r>
    <x v="27"/>
    <x v="1"/>
    <x v="327"/>
    <x v="0"/>
    <x v="1"/>
    <x v="3"/>
    <n v="2102.2647000000002"/>
    <n v="0"/>
    <n v="0"/>
    <n v="1"/>
    <x v="0"/>
  </r>
  <r>
    <x v="2"/>
    <x v="1"/>
    <x v="57"/>
    <x v="0"/>
    <x v="0"/>
    <x v="1"/>
    <n v="34672.147199999999"/>
    <n v="1"/>
    <n v="0"/>
    <n v="2"/>
    <x v="1"/>
  </r>
  <r>
    <x v="18"/>
    <x v="1"/>
    <x v="61"/>
    <x v="2"/>
    <x v="1"/>
    <x v="1"/>
    <n v="15161.5344"/>
    <n v="0"/>
    <n v="0"/>
    <n v="2"/>
    <x v="1"/>
  </r>
  <r>
    <x v="1"/>
    <x v="1"/>
    <x v="42"/>
    <x v="3"/>
    <x v="1"/>
    <x v="1"/>
    <n v="11884.048580000001"/>
    <n v="0"/>
    <n v="0"/>
    <n v="2"/>
    <x v="2"/>
  </r>
  <r>
    <x v="4"/>
    <x v="1"/>
    <x v="152"/>
    <x v="1"/>
    <x v="1"/>
    <x v="2"/>
    <n v="4454.40265"/>
    <n v="0"/>
    <n v="0"/>
    <n v="3"/>
    <x v="0"/>
  </r>
  <r>
    <x v="25"/>
    <x v="1"/>
    <x v="91"/>
    <x v="1"/>
    <x v="1"/>
    <x v="2"/>
    <n v="5855.9025000000001"/>
    <n v="0"/>
    <n v="0"/>
    <n v="3"/>
    <x v="2"/>
  </r>
  <r>
    <x v="4"/>
    <x v="1"/>
    <x v="434"/>
    <x v="1"/>
    <x v="1"/>
    <x v="0"/>
    <n v="4076.4969999999998"/>
    <n v="0"/>
    <n v="0"/>
    <n v="4"/>
    <x v="1"/>
  </r>
  <r>
    <x v="10"/>
    <x v="0"/>
    <x v="131"/>
    <x v="3"/>
    <x v="1"/>
    <x v="2"/>
    <n v="15019.760050000001"/>
    <n v="0"/>
    <n v="1"/>
    <n v="3"/>
    <x v="1"/>
  </r>
  <r>
    <x v="46"/>
    <x v="0"/>
    <x v="498"/>
    <x v="4"/>
    <x v="0"/>
    <x v="0"/>
    <n v="19023.259999999998"/>
    <n v="1"/>
    <n v="1"/>
    <n v="4"/>
    <x v="3"/>
  </r>
  <r>
    <x v="19"/>
    <x v="1"/>
    <x v="111"/>
    <x v="0"/>
    <x v="1"/>
    <x v="3"/>
    <n v="10796.35025"/>
    <n v="0"/>
    <n v="0"/>
    <n v="1"/>
    <x v="0"/>
  </r>
  <r>
    <x v="37"/>
    <x v="1"/>
    <x v="381"/>
    <x v="0"/>
    <x v="1"/>
    <x v="2"/>
    <n v="11353.2276"/>
    <n v="0"/>
    <n v="0"/>
    <n v="3"/>
    <x v="1"/>
  </r>
  <r>
    <x v="14"/>
    <x v="1"/>
    <x v="499"/>
    <x v="1"/>
    <x v="1"/>
    <x v="1"/>
    <n v="9748.9105999999992"/>
    <n v="0"/>
    <n v="0"/>
    <n v="2"/>
    <x v="1"/>
  </r>
  <r>
    <x v="12"/>
    <x v="1"/>
    <x v="500"/>
    <x v="0"/>
    <x v="1"/>
    <x v="0"/>
    <n v="10577.087"/>
    <n v="0"/>
    <n v="0"/>
    <n v="4"/>
    <x v="2"/>
  </r>
  <r>
    <x v="42"/>
    <x v="1"/>
    <x v="67"/>
    <x v="0"/>
    <x v="0"/>
    <x v="1"/>
    <n v="41676.081100000003"/>
    <n v="1"/>
    <n v="0"/>
    <n v="2"/>
    <x v="1"/>
  </r>
  <r>
    <x v="19"/>
    <x v="0"/>
    <x v="8"/>
    <x v="0"/>
    <x v="1"/>
    <x v="3"/>
    <n v="11286.538699999999"/>
    <n v="0"/>
    <n v="1"/>
    <n v="1"/>
    <x v="0"/>
  </r>
  <r>
    <x v="11"/>
    <x v="1"/>
    <x v="484"/>
    <x v="2"/>
    <x v="1"/>
    <x v="0"/>
    <n v="3591.48"/>
    <n v="0"/>
    <n v="0"/>
    <n v="4"/>
    <x v="1"/>
  </r>
  <r>
    <x v="20"/>
    <x v="0"/>
    <x v="257"/>
    <x v="0"/>
    <x v="0"/>
    <x v="2"/>
    <n v="33907.548000000003"/>
    <n v="1"/>
    <n v="1"/>
    <n v="3"/>
    <x v="1"/>
  </r>
  <r>
    <x v="45"/>
    <x v="0"/>
    <x v="175"/>
    <x v="5"/>
    <x v="1"/>
    <x v="0"/>
    <n v="11299.343000000001"/>
    <n v="0"/>
    <n v="1"/>
    <n v="4"/>
    <x v="1"/>
  </r>
  <r>
    <x v="1"/>
    <x v="0"/>
    <x v="112"/>
    <x v="5"/>
    <x v="1"/>
    <x v="3"/>
    <n v="4561.1885000000002"/>
    <n v="0"/>
    <n v="1"/>
    <n v="1"/>
    <x v="1"/>
  </r>
  <r>
    <x v="43"/>
    <x v="0"/>
    <x v="379"/>
    <x v="3"/>
    <x v="0"/>
    <x v="3"/>
    <n v="44641.197399999997"/>
    <n v="1"/>
    <n v="1"/>
    <n v="1"/>
    <x v="1"/>
  </r>
  <r>
    <x v="20"/>
    <x v="1"/>
    <x v="1"/>
    <x v="0"/>
    <x v="1"/>
    <x v="1"/>
    <n v="1674.6323"/>
    <n v="0"/>
    <n v="0"/>
    <n v="2"/>
    <x v="1"/>
  </r>
  <r>
    <x v="14"/>
    <x v="0"/>
    <x v="99"/>
    <x v="0"/>
    <x v="1"/>
    <x v="3"/>
    <n v="23045.566159999998"/>
    <n v="0"/>
    <n v="1"/>
    <n v="1"/>
    <x v="1"/>
  </r>
  <r>
    <x v="9"/>
    <x v="0"/>
    <x v="457"/>
    <x v="1"/>
    <x v="1"/>
    <x v="1"/>
    <n v="3227.1210999999998"/>
    <n v="0"/>
    <n v="1"/>
    <n v="2"/>
    <x v="1"/>
  </r>
  <r>
    <x v="3"/>
    <x v="0"/>
    <x v="501"/>
    <x v="3"/>
    <x v="0"/>
    <x v="3"/>
    <n v="16776.304049999999"/>
    <n v="1"/>
    <n v="1"/>
    <n v="1"/>
    <x v="2"/>
  </r>
  <r>
    <x v="31"/>
    <x v="1"/>
    <x v="32"/>
    <x v="2"/>
    <x v="1"/>
    <x v="0"/>
    <n v="11253.421"/>
    <n v="0"/>
    <n v="0"/>
    <n v="4"/>
    <x v="0"/>
  </r>
  <r>
    <x v="38"/>
    <x v="1"/>
    <x v="447"/>
    <x v="1"/>
    <x v="1"/>
    <x v="1"/>
    <n v="3471.4096"/>
    <n v="0"/>
    <n v="0"/>
    <n v="2"/>
    <x v="1"/>
  </r>
  <r>
    <x v="30"/>
    <x v="1"/>
    <x v="168"/>
    <x v="0"/>
    <x v="1"/>
    <x v="1"/>
    <n v="11363.2832"/>
    <n v="0"/>
    <n v="0"/>
    <n v="2"/>
    <x v="1"/>
  </r>
  <r>
    <x v="7"/>
    <x v="1"/>
    <x v="141"/>
    <x v="0"/>
    <x v="1"/>
    <x v="0"/>
    <n v="20420.604650000001"/>
    <n v="0"/>
    <n v="0"/>
    <n v="4"/>
    <x v="0"/>
  </r>
  <r>
    <x v="40"/>
    <x v="0"/>
    <x v="502"/>
    <x v="0"/>
    <x v="1"/>
    <x v="1"/>
    <n v="10338.9316"/>
    <n v="0"/>
    <n v="1"/>
    <n v="2"/>
    <x v="1"/>
  </r>
  <r>
    <x v="41"/>
    <x v="0"/>
    <x v="503"/>
    <x v="0"/>
    <x v="1"/>
    <x v="2"/>
    <n v="8988.1587500000005"/>
    <n v="0"/>
    <n v="1"/>
    <n v="3"/>
    <x v="0"/>
  </r>
  <r>
    <x v="45"/>
    <x v="0"/>
    <x v="10"/>
    <x v="3"/>
    <x v="1"/>
    <x v="2"/>
    <n v="10493.9458"/>
    <n v="0"/>
    <n v="1"/>
    <n v="3"/>
    <x v="0"/>
  </r>
  <r>
    <x v="21"/>
    <x v="1"/>
    <x v="308"/>
    <x v="1"/>
    <x v="1"/>
    <x v="0"/>
    <n v="2904.0880000000002"/>
    <n v="0"/>
    <n v="0"/>
    <n v="4"/>
    <x v="1"/>
  </r>
  <r>
    <x v="39"/>
    <x v="1"/>
    <x v="504"/>
    <x v="2"/>
    <x v="1"/>
    <x v="1"/>
    <n v="8605.3615000000009"/>
    <n v="0"/>
    <n v="0"/>
    <n v="2"/>
    <x v="2"/>
  </r>
  <r>
    <x v="40"/>
    <x v="0"/>
    <x v="243"/>
    <x v="1"/>
    <x v="1"/>
    <x v="3"/>
    <n v="11512.405000000001"/>
    <n v="0"/>
    <n v="1"/>
    <n v="1"/>
    <x v="1"/>
  </r>
  <r>
    <x v="25"/>
    <x v="1"/>
    <x v="186"/>
    <x v="2"/>
    <x v="0"/>
    <x v="1"/>
    <n v="41949.244100000004"/>
    <n v="1"/>
    <n v="0"/>
    <n v="2"/>
    <x v="1"/>
  </r>
  <r>
    <x v="28"/>
    <x v="0"/>
    <x v="505"/>
    <x v="2"/>
    <x v="0"/>
    <x v="1"/>
    <n v="24180.933499999999"/>
    <n v="1"/>
    <n v="1"/>
    <n v="2"/>
    <x v="0"/>
  </r>
  <r>
    <x v="2"/>
    <x v="0"/>
    <x v="31"/>
    <x v="2"/>
    <x v="1"/>
    <x v="2"/>
    <n v="5312.1698500000002"/>
    <n v="0"/>
    <n v="1"/>
    <n v="3"/>
    <x v="0"/>
  </r>
  <r>
    <x v="11"/>
    <x v="1"/>
    <x v="184"/>
    <x v="0"/>
    <x v="1"/>
    <x v="3"/>
    <n v="2396.0958999999998"/>
    <n v="0"/>
    <n v="0"/>
    <n v="1"/>
    <x v="2"/>
  </r>
  <r>
    <x v="19"/>
    <x v="1"/>
    <x v="314"/>
    <x v="1"/>
    <x v="1"/>
    <x v="1"/>
    <n v="10807.4863"/>
    <n v="0"/>
    <n v="0"/>
    <n v="2"/>
    <x v="1"/>
  </r>
  <r>
    <x v="24"/>
    <x v="1"/>
    <x v="142"/>
    <x v="4"/>
    <x v="1"/>
    <x v="3"/>
    <n v="9222.4025999999994"/>
    <n v="0"/>
    <n v="0"/>
    <n v="1"/>
    <x v="0"/>
  </r>
  <r>
    <x v="9"/>
    <x v="1"/>
    <x v="230"/>
    <x v="3"/>
    <x v="0"/>
    <x v="1"/>
    <n v="36124.573700000001"/>
    <n v="1"/>
    <n v="0"/>
    <n v="2"/>
    <x v="1"/>
  </r>
  <r>
    <x v="3"/>
    <x v="1"/>
    <x v="246"/>
    <x v="1"/>
    <x v="0"/>
    <x v="1"/>
    <n v="38282.749499999998"/>
    <n v="1"/>
    <n v="0"/>
    <n v="2"/>
    <x v="1"/>
  </r>
  <r>
    <x v="15"/>
    <x v="0"/>
    <x v="91"/>
    <x v="2"/>
    <x v="1"/>
    <x v="2"/>
    <n v="5693.4305000000004"/>
    <n v="0"/>
    <n v="1"/>
    <n v="3"/>
    <x v="2"/>
  </r>
  <r>
    <x v="11"/>
    <x v="0"/>
    <x v="234"/>
    <x v="0"/>
    <x v="0"/>
    <x v="0"/>
    <n v="34166.273000000001"/>
    <n v="1"/>
    <n v="1"/>
    <n v="4"/>
    <x v="1"/>
  </r>
  <r>
    <x v="6"/>
    <x v="1"/>
    <x v="271"/>
    <x v="3"/>
    <x v="1"/>
    <x v="1"/>
    <n v="8347.1643000000004"/>
    <n v="0"/>
    <n v="0"/>
    <n v="2"/>
    <x v="1"/>
  </r>
  <r>
    <x v="31"/>
    <x v="0"/>
    <x v="350"/>
    <x v="2"/>
    <x v="0"/>
    <x v="2"/>
    <n v="46661.4424"/>
    <n v="1"/>
    <n v="1"/>
    <n v="3"/>
    <x v="1"/>
  </r>
  <r>
    <x v="13"/>
    <x v="0"/>
    <x v="203"/>
    <x v="1"/>
    <x v="1"/>
    <x v="3"/>
    <n v="18903.491409999999"/>
    <n v="0"/>
    <n v="1"/>
    <n v="1"/>
    <x v="1"/>
  </r>
  <r>
    <x v="11"/>
    <x v="0"/>
    <x v="506"/>
    <x v="1"/>
    <x v="0"/>
    <x v="3"/>
    <n v="40904.199500000002"/>
    <n v="1"/>
    <n v="1"/>
    <n v="1"/>
    <x v="1"/>
  </r>
  <r>
    <x v="18"/>
    <x v="0"/>
    <x v="322"/>
    <x v="0"/>
    <x v="1"/>
    <x v="2"/>
    <n v="14254.608200000001"/>
    <n v="0"/>
    <n v="1"/>
    <n v="3"/>
    <x v="0"/>
  </r>
  <r>
    <x v="19"/>
    <x v="1"/>
    <x v="441"/>
    <x v="0"/>
    <x v="1"/>
    <x v="0"/>
    <n v="10214.636"/>
    <n v="0"/>
    <n v="0"/>
    <n v="4"/>
    <x v="0"/>
  </r>
  <r>
    <x v="22"/>
    <x v="0"/>
    <x v="191"/>
    <x v="3"/>
    <x v="1"/>
    <x v="1"/>
    <n v="5836.5204000000003"/>
    <n v="0"/>
    <n v="1"/>
    <n v="2"/>
    <x v="1"/>
  </r>
  <r>
    <x v="16"/>
    <x v="1"/>
    <x v="163"/>
    <x v="1"/>
    <x v="1"/>
    <x v="0"/>
    <n v="14358.364369999999"/>
    <n v="0"/>
    <n v="0"/>
    <n v="4"/>
    <x v="1"/>
  </r>
  <r>
    <x v="0"/>
    <x v="0"/>
    <x v="507"/>
    <x v="0"/>
    <x v="1"/>
    <x v="0"/>
    <n v="1728.8969999999999"/>
    <n v="0"/>
    <n v="1"/>
    <n v="4"/>
    <x v="2"/>
  </r>
  <r>
    <x v="46"/>
    <x v="0"/>
    <x v="508"/>
    <x v="4"/>
    <x v="1"/>
    <x v="1"/>
    <n v="8582.3022999999994"/>
    <n v="0"/>
    <n v="1"/>
    <n v="2"/>
    <x v="2"/>
  </r>
  <r>
    <x v="13"/>
    <x v="1"/>
    <x v="509"/>
    <x v="3"/>
    <x v="1"/>
    <x v="0"/>
    <n v="3693.4279999999999"/>
    <n v="0"/>
    <n v="0"/>
    <n v="4"/>
    <x v="1"/>
  </r>
  <r>
    <x v="37"/>
    <x v="1"/>
    <x v="405"/>
    <x v="0"/>
    <x v="1"/>
    <x v="3"/>
    <n v="20709.020339999999"/>
    <n v="0"/>
    <n v="0"/>
    <n v="1"/>
    <x v="1"/>
  </r>
  <r>
    <x v="14"/>
    <x v="0"/>
    <x v="469"/>
    <x v="0"/>
    <x v="1"/>
    <x v="2"/>
    <n v="9991.0376500000002"/>
    <n v="0"/>
    <n v="1"/>
    <n v="3"/>
    <x v="3"/>
  </r>
  <r>
    <x v="2"/>
    <x v="1"/>
    <x v="312"/>
    <x v="0"/>
    <x v="1"/>
    <x v="2"/>
    <n v="19673.335729999999"/>
    <n v="0"/>
    <n v="0"/>
    <n v="3"/>
    <x v="1"/>
  </r>
  <r>
    <x v="45"/>
    <x v="0"/>
    <x v="213"/>
    <x v="2"/>
    <x v="1"/>
    <x v="2"/>
    <n v="11085.586799999999"/>
    <n v="0"/>
    <n v="1"/>
    <n v="3"/>
    <x v="0"/>
  </r>
  <r>
    <x v="36"/>
    <x v="0"/>
    <x v="459"/>
    <x v="1"/>
    <x v="1"/>
    <x v="0"/>
    <n v="7623.518"/>
    <n v="0"/>
    <n v="1"/>
    <n v="4"/>
    <x v="0"/>
  </r>
  <r>
    <x v="21"/>
    <x v="0"/>
    <x v="259"/>
    <x v="0"/>
    <x v="1"/>
    <x v="2"/>
    <n v="3176.2876999999999"/>
    <n v="0"/>
    <n v="1"/>
    <n v="3"/>
    <x v="2"/>
  </r>
  <r>
    <x v="3"/>
    <x v="1"/>
    <x v="328"/>
    <x v="0"/>
    <x v="1"/>
    <x v="1"/>
    <n v="3704.3544999999999"/>
    <n v="0"/>
    <n v="0"/>
    <n v="2"/>
    <x v="1"/>
  </r>
  <r>
    <x v="0"/>
    <x v="0"/>
    <x v="127"/>
    <x v="0"/>
    <x v="0"/>
    <x v="2"/>
    <n v="36898.733079999998"/>
    <n v="1"/>
    <n v="1"/>
    <n v="3"/>
    <x v="1"/>
  </r>
  <r>
    <x v="45"/>
    <x v="1"/>
    <x v="493"/>
    <x v="1"/>
    <x v="1"/>
    <x v="1"/>
    <n v="9048.0272999999997"/>
    <n v="0"/>
    <n v="0"/>
    <n v="2"/>
    <x v="1"/>
  </r>
  <r>
    <x v="24"/>
    <x v="0"/>
    <x v="365"/>
    <x v="2"/>
    <x v="1"/>
    <x v="0"/>
    <n v="7954.5169999999998"/>
    <n v="0"/>
    <n v="1"/>
    <n v="4"/>
    <x v="1"/>
  </r>
  <r>
    <x v="14"/>
    <x v="0"/>
    <x v="443"/>
    <x v="0"/>
    <x v="1"/>
    <x v="1"/>
    <n v="27117.993780000001"/>
    <n v="0"/>
    <n v="1"/>
    <n v="2"/>
    <x v="2"/>
  </r>
  <r>
    <x v="46"/>
    <x v="1"/>
    <x v="454"/>
    <x v="3"/>
    <x v="1"/>
    <x v="1"/>
    <n v="6338.0756000000001"/>
    <n v="0"/>
    <n v="0"/>
    <n v="2"/>
    <x v="1"/>
  </r>
  <r>
    <x v="45"/>
    <x v="1"/>
    <x v="243"/>
    <x v="3"/>
    <x v="1"/>
    <x v="0"/>
    <n v="9630.3970000000008"/>
    <n v="0"/>
    <n v="0"/>
    <n v="4"/>
    <x v="1"/>
  </r>
  <r>
    <x v="14"/>
    <x v="1"/>
    <x v="27"/>
    <x v="2"/>
    <x v="1"/>
    <x v="2"/>
    <n v="11289.10925"/>
    <n v="0"/>
    <n v="0"/>
    <n v="3"/>
    <x v="1"/>
  </r>
  <r>
    <x v="8"/>
    <x v="1"/>
    <x v="163"/>
    <x v="0"/>
    <x v="0"/>
    <x v="0"/>
    <n v="52590.829389999999"/>
    <n v="1"/>
    <n v="0"/>
    <n v="4"/>
    <x v="1"/>
  </r>
  <r>
    <x v="34"/>
    <x v="0"/>
    <x v="23"/>
    <x v="0"/>
    <x v="1"/>
    <x v="2"/>
    <n v="2261.5688"/>
    <n v="0"/>
    <n v="1"/>
    <n v="3"/>
    <x v="1"/>
  </r>
  <r>
    <x v="19"/>
    <x v="1"/>
    <x v="510"/>
    <x v="1"/>
    <x v="1"/>
    <x v="0"/>
    <n v="10791.96"/>
    <n v="0"/>
    <n v="0"/>
    <n v="4"/>
    <x v="2"/>
  </r>
  <r>
    <x v="44"/>
    <x v="1"/>
    <x v="22"/>
    <x v="0"/>
    <x v="1"/>
    <x v="0"/>
    <n v="5979.7309999999998"/>
    <n v="0"/>
    <n v="0"/>
    <n v="4"/>
    <x v="1"/>
  </r>
  <r>
    <x v="1"/>
    <x v="0"/>
    <x v="511"/>
    <x v="0"/>
    <x v="1"/>
    <x v="3"/>
    <n v="2203.7359499999998"/>
    <n v="0"/>
    <n v="1"/>
    <n v="1"/>
    <x v="1"/>
  </r>
  <r>
    <x v="30"/>
    <x v="0"/>
    <x v="238"/>
    <x v="0"/>
    <x v="1"/>
    <x v="2"/>
    <n v="12235.8392"/>
    <n v="0"/>
    <n v="1"/>
    <n v="3"/>
    <x v="1"/>
  </r>
  <r>
    <x v="32"/>
    <x v="0"/>
    <x v="316"/>
    <x v="2"/>
    <x v="0"/>
    <x v="1"/>
    <n v="40941.285400000001"/>
    <n v="1"/>
    <n v="1"/>
    <n v="2"/>
    <x v="1"/>
  </r>
  <r>
    <x v="22"/>
    <x v="0"/>
    <x v="427"/>
    <x v="1"/>
    <x v="1"/>
    <x v="2"/>
    <n v="5630.4578499999998"/>
    <n v="0"/>
    <n v="1"/>
    <n v="3"/>
    <x v="1"/>
  </r>
  <r>
    <x v="28"/>
    <x v="0"/>
    <x v="325"/>
    <x v="5"/>
    <x v="1"/>
    <x v="2"/>
    <n v="11015.1747"/>
    <n v="0"/>
    <n v="1"/>
    <n v="3"/>
    <x v="0"/>
  </r>
  <r>
    <x v="26"/>
    <x v="0"/>
    <x v="188"/>
    <x v="2"/>
    <x v="1"/>
    <x v="3"/>
    <n v="7228.2156500000001"/>
    <n v="0"/>
    <n v="1"/>
    <n v="1"/>
    <x v="2"/>
  </r>
  <r>
    <x v="0"/>
    <x v="1"/>
    <x v="512"/>
    <x v="0"/>
    <x v="0"/>
    <x v="1"/>
    <n v="39722.746200000001"/>
    <n v="1"/>
    <n v="0"/>
    <n v="2"/>
    <x v="1"/>
  </r>
  <r>
    <x v="11"/>
    <x v="0"/>
    <x v="247"/>
    <x v="3"/>
    <x v="1"/>
    <x v="2"/>
    <n v="14426.073850000001"/>
    <n v="0"/>
    <n v="1"/>
    <n v="3"/>
    <x v="2"/>
  </r>
  <r>
    <x v="34"/>
    <x v="0"/>
    <x v="162"/>
    <x v="0"/>
    <x v="1"/>
    <x v="3"/>
    <n v="2459.7201"/>
    <n v="0"/>
    <n v="1"/>
    <n v="1"/>
    <x v="1"/>
  </r>
  <r>
    <x v="4"/>
    <x v="0"/>
    <x v="513"/>
    <x v="0"/>
    <x v="1"/>
    <x v="0"/>
    <n v="3989.8409999999999"/>
    <n v="0"/>
    <n v="1"/>
    <n v="4"/>
    <x v="1"/>
  </r>
  <r>
    <x v="32"/>
    <x v="0"/>
    <x v="415"/>
    <x v="1"/>
    <x v="1"/>
    <x v="2"/>
    <n v="7727.2532000000001"/>
    <n v="0"/>
    <n v="1"/>
    <n v="3"/>
    <x v="1"/>
  </r>
  <r>
    <x v="16"/>
    <x v="1"/>
    <x v="14"/>
    <x v="3"/>
    <x v="1"/>
    <x v="1"/>
    <n v="5124.1886999999997"/>
    <n v="0"/>
    <n v="0"/>
    <n v="2"/>
    <x v="1"/>
  </r>
  <r>
    <x v="15"/>
    <x v="1"/>
    <x v="130"/>
    <x v="1"/>
    <x v="1"/>
    <x v="1"/>
    <n v="18963.171920000001"/>
    <n v="0"/>
    <n v="0"/>
    <n v="2"/>
    <x v="1"/>
  </r>
  <r>
    <x v="1"/>
    <x v="0"/>
    <x v="143"/>
    <x v="0"/>
    <x v="1"/>
    <x v="3"/>
    <n v="2200.8308499999998"/>
    <n v="0"/>
    <n v="1"/>
    <n v="1"/>
    <x v="0"/>
  </r>
  <r>
    <x v="24"/>
    <x v="0"/>
    <x v="33"/>
    <x v="1"/>
    <x v="1"/>
    <x v="2"/>
    <n v="7153.5538999999999"/>
    <n v="0"/>
    <n v="1"/>
    <n v="3"/>
    <x v="0"/>
  </r>
  <r>
    <x v="22"/>
    <x v="0"/>
    <x v="388"/>
    <x v="0"/>
    <x v="1"/>
    <x v="3"/>
    <n v="5227.9887500000004"/>
    <n v="0"/>
    <n v="1"/>
    <n v="1"/>
    <x v="0"/>
  </r>
  <r>
    <x v="37"/>
    <x v="1"/>
    <x v="514"/>
    <x v="0"/>
    <x v="1"/>
    <x v="1"/>
    <n v="10982.5013"/>
    <n v="0"/>
    <n v="0"/>
    <n v="2"/>
    <x v="1"/>
  </r>
  <r>
    <x v="38"/>
    <x v="0"/>
    <x v="15"/>
    <x v="3"/>
    <x v="1"/>
    <x v="0"/>
    <n v="4529.4769999999999"/>
    <n v="0"/>
    <n v="1"/>
    <n v="4"/>
    <x v="2"/>
  </r>
  <r>
    <x v="4"/>
    <x v="1"/>
    <x v="49"/>
    <x v="3"/>
    <x v="1"/>
    <x v="0"/>
    <n v="4670.6400000000003"/>
    <n v="0"/>
    <n v="0"/>
    <n v="4"/>
    <x v="1"/>
  </r>
  <r>
    <x v="7"/>
    <x v="0"/>
    <x v="237"/>
    <x v="1"/>
    <x v="1"/>
    <x v="2"/>
    <n v="6112.3529500000004"/>
    <n v="0"/>
    <n v="1"/>
    <n v="3"/>
    <x v="1"/>
  </r>
  <r>
    <x v="1"/>
    <x v="1"/>
    <x v="60"/>
    <x v="1"/>
    <x v="0"/>
    <x v="3"/>
    <n v="17178.682400000002"/>
    <n v="1"/>
    <n v="0"/>
    <n v="1"/>
    <x v="0"/>
  </r>
  <r>
    <x v="32"/>
    <x v="0"/>
    <x v="418"/>
    <x v="3"/>
    <x v="0"/>
    <x v="0"/>
    <n v="22478.6"/>
    <n v="1"/>
    <n v="1"/>
    <n v="4"/>
    <x v="0"/>
  </r>
  <r>
    <x v="12"/>
    <x v="0"/>
    <x v="180"/>
    <x v="0"/>
    <x v="1"/>
    <x v="1"/>
    <n v="11093.6229"/>
    <n v="0"/>
    <n v="1"/>
    <n v="2"/>
    <x v="1"/>
  </r>
  <r>
    <x v="25"/>
    <x v="1"/>
    <x v="245"/>
    <x v="3"/>
    <x v="1"/>
    <x v="2"/>
    <n v="6457.8433999999997"/>
    <n v="0"/>
    <n v="0"/>
    <n v="3"/>
    <x v="0"/>
  </r>
  <r>
    <x v="38"/>
    <x v="1"/>
    <x v="159"/>
    <x v="3"/>
    <x v="1"/>
    <x v="2"/>
    <n v="4433.9159"/>
    <n v="0"/>
    <n v="0"/>
    <n v="3"/>
    <x v="1"/>
  </r>
  <r>
    <x v="20"/>
    <x v="0"/>
    <x v="416"/>
    <x v="0"/>
    <x v="1"/>
    <x v="0"/>
    <n v="2154.3609999999999"/>
    <n v="0"/>
    <n v="1"/>
    <n v="4"/>
    <x v="0"/>
  </r>
  <r>
    <x v="14"/>
    <x v="0"/>
    <x v="134"/>
    <x v="1"/>
    <x v="0"/>
    <x v="2"/>
    <n v="23887.662700000001"/>
    <n v="1"/>
    <n v="1"/>
    <n v="3"/>
    <x v="2"/>
  </r>
  <r>
    <x v="29"/>
    <x v="0"/>
    <x v="73"/>
    <x v="1"/>
    <x v="1"/>
    <x v="0"/>
    <n v="6496.8860000000004"/>
    <n v="0"/>
    <n v="1"/>
    <n v="4"/>
    <x v="0"/>
  </r>
  <r>
    <x v="11"/>
    <x v="0"/>
    <x v="231"/>
    <x v="0"/>
    <x v="1"/>
    <x v="3"/>
    <n v="2899.4893499999998"/>
    <n v="0"/>
    <n v="1"/>
    <n v="1"/>
    <x v="1"/>
  </r>
  <r>
    <x v="5"/>
    <x v="1"/>
    <x v="382"/>
    <x v="0"/>
    <x v="0"/>
    <x v="1"/>
    <n v="19350.368900000001"/>
    <n v="1"/>
    <n v="0"/>
    <n v="2"/>
    <x v="0"/>
  </r>
  <r>
    <x v="44"/>
    <x v="0"/>
    <x v="317"/>
    <x v="1"/>
    <x v="1"/>
    <x v="3"/>
    <n v="7650.7737500000003"/>
    <n v="0"/>
    <n v="1"/>
    <n v="1"/>
    <x v="1"/>
  </r>
  <r>
    <x v="23"/>
    <x v="0"/>
    <x v="503"/>
    <x v="0"/>
    <x v="1"/>
    <x v="2"/>
    <n v="2850.6837500000001"/>
    <n v="0"/>
    <n v="1"/>
    <n v="3"/>
    <x v="0"/>
  </r>
  <r>
    <x v="9"/>
    <x v="0"/>
    <x v="148"/>
    <x v="0"/>
    <x v="1"/>
    <x v="0"/>
    <n v="2632.9920000000002"/>
    <n v="0"/>
    <n v="1"/>
    <n v="4"/>
    <x v="1"/>
  </r>
  <r>
    <x v="28"/>
    <x v="0"/>
    <x v="60"/>
    <x v="1"/>
    <x v="1"/>
    <x v="3"/>
    <n v="9447.3824000000004"/>
    <n v="0"/>
    <n v="1"/>
    <n v="1"/>
    <x v="0"/>
  </r>
  <r>
    <x v="11"/>
    <x v="0"/>
    <x v="515"/>
    <x v="1"/>
    <x v="0"/>
    <x v="1"/>
    <n v="18328.238099999999"/>
    <n v="1"/>
    <n v="1"/>
    <n v="2"/>
    <x v="0"/>
  </r>
  <r>
    <x v="39"/>
    <x v="1"/>
    <x v="476"/>
    <x v="3"/>
    <x v="1"/>
    <x v="3"/>
    <n v="8603.8233999999993"/>
    <n v="0"/>
    <n v="0"/>
    <n v="1"/>
    <x v="2"/>
  </r>
  <r>
    <x v="34"/>
    <x v="1"/>
    <x v="50"/>
    <x v="2"/>
    <x v="0"/>
    <x v="2"/>
    <n v="37465.34375"/>
    <n v="1"/>
    <n v="0"/>
    <n v="3"/>
    <x v="1"/>
  </r>
  <r>
    <x v="10"/>
    <x v="0"/>
    <x v="297"/>
    <x v="0"/>
    <x v="1"/>
    <x v="2"/>
    <n v="13844.797200000001"/>
    <n v="0"/>
    <n v="1"/>
    <n v="3"/>
    <x v="1"/>
  </r>
  <r>
    <x v="32"/>
    <x v="0"/>
    <x v="235"/>
    <x v="1"/>
    <x v="0"/>
    <x v="3"/>
    <n v="21771.3423"/>
    <n v="1"/>
    <n v="1"/>
    <n v="1"/>
    <x v="0"/>
  </r>
  <r>
    <x v="11"/>
    <x v="0"/>
    <x v="52"/>
    <x v="0"/>
    <x v="1"/>
    <x v="0"/>
    <n v="13126.677449999999"/>
    <n v="0"/>
    <n v="1"/>
    <n v="4"/>
    <x v="0"/>
  </r>
  <r>
    <x v="5"/>
    <x v="0"/>
    <x v="27"/>
    <x v="3"/>
    <x v="1"/>
    <x v="2"/>
    <n v="5327.4002499999997"/>
    <n v="0"/>
    <n v="1"/>
    <n v="3"/>
    <x v="1"/>
  </r>
  <r>
    <x v="24"/>
    <x v="0"/>
    <x v="404"/>
    <x v="1"/>
    <x v="1"/>
    <x v="3"/>
    <n v="13725.47184"/>
    <n v="0"/>
    <n v="1"/>
    <n v="1"/>
    <x v="2"/>
  </r>
  <r>
    <x v="30"/>
    <x v="0"/>
    <x v="203"/>
    <x v="1"/>
    <x v="1"/>
    <x v="3"/>
    <n v="13019.161050000001"/>
    <n v="0"/>
    <n v="1"/>
    <n v="1"/>
    <x v="1"/>
  </r>
  <r>
    <x v="28"/>
    <x v="0"/>
    <x v="429"/>
    <x v="0"/>
    <x v="1"/>
    <x v="2"/>
    <n v="8671.1912499999999"/>
    <n v="0"/>
    <n v="1"/>
    <n v="3"/>
    <x v="1"/>
  </r>
  <r>
    <x v="5"/>
    <x v="0"/>
    <x v="404"/>
    <x v="0"/>
    <x v="1"/>
    <x v="2"/>
    <n v="4134.0824499999999"/>
    <n v="0"/>
    <n v="1"/>
    <n v="3"/>
    <x v="2"/>
  </r>
  <r>
    <x v="0"/>
    <x v="0"/>
    <x v="325"/>
    <x v="2"/>
    <x v="1"/>
    <x v="2"/>
    <n v="18838.703659999999"/>
    <n v="0"/>
    <n v="1"/>
    <n v="3"/>
    <x v="0"/>
  </r>
  <r>
    <x v="0"/>
    <x v="0"/>
    <x v="190"/>
    <x v="0"/>
    <x v="0"/>
    <x v="2"/>
    <n v="33307.550799999997"/>
    <n v="1"/>
    <n v="1"/>
    <n v="3"/>
    <x v="1"/>
  </r>
  <r>
    <x v="24"/>
    <x v="1"/>
    <x v="516"/>
    <x v="0"/>
    <x v="1"/>
    <x v="1"/>
    <n v="5699.8374999999996"/>
    <n v="0"/>
    <n v="0"/>
    <n v="2"/>
    <x v="1"/>
  </r>
  <r>
    <x v="29"/>
    <x v="1"/>
    <x v="452"/>
    <x v="1"/>
    <x v="1"/>
    <x v="2"/>
    <n v="6393.6034499999996"/>
    <n v="0"/>
    <n v="0"/>
    <n v="3"/>
    <x v="0"/>
  </r>
  <r>
    <x v="5"/>
    <x v="0"/>
    <x v="335"/>
    <x v="3"/>
    <x v="1"/>
    <x v="0"/>
    <n v="4934.7049999999999"/>
    <n v="0"/>
    <n v="1"/>
    <n v="4"/>
    <x v="0"/>
  </r>
  <r>
    <x v="7"/>
    <x v="1"/>
    <x v="200"/>
    <x v="3"/>
    <x v="1"/>
    <x v="2"/>
    <n v="6198.7518"/>
    <n v="0"/>
    <n v="0"/>
    <n v="3"/>
    <x v="2"/>
  </r>
  <r>
    <x v="6"/>
    <x v="1"/>
    <x v="517"/>
    <x v="3"/>
    <x v="1"/>
    <x v="2"/>
    <n v="8733.2292500000003"/>
    <n v="0"/>
    <n v="0"/>
    <n v="3"/>
    <x v="1"/>
  </r>
  <r>
    <x v="20"/>
    <x v="1"/>
    <x v="159"/>
    <x v="0"/>
    <x v="1"/>
    <x v="2"/>
    <n v="2055.3249000000001"/>
    <n v="0"/>
    <n v="0"/>
    <n v="3"/>
    <x v="1"/>
  </r>
  <r>
    <x v="43"/>
    <x v="1"/>
    <x v="243"/>
    <x v="1"/>
    <x v="1"/>
    <x v="3"/>
    <n v="9964.06"/>
    <n v="0"/>
    <n v="0"/>
    <n v="1"/>
    <x v="1"/>
  </r>
  <r>
    <x v="1"/>
    <x v="0"/>
    <x v="518"/>
    <x v="2"/>
    <x v="0"/>
    <x v="1"/>
    <n v="18223.4512"/>
    <n v="1"/>
    <n v="1"/>
    <n v="2"/>
    <x v="0"/>
  </r>
  <r>
    <x v="22"/>
    <x v="1"/>
    <x v="519"/>
    <x v="1"/>
    <x v="1"/>
    <x v="2"/>
    <n v="5116.5003999999999"/>
    <n v="0"/>
    <n v="0"/>
    <n v="3"/>
    <x v="3"/>
  </r>
  <r>
    <x v="17"/>
    <x v="0"/>
    <x v="82"/>
    <x v="3"/>
    <x v="1"/>
    <x v="0"/>
    <n v="36910.608030000003"/>
    <n v="0"/>
    <n v="1"/>
    <n v="4"/>
    <x v="1"/>
  </r>
  <r>
    <x v="26"/>
    <x v="1"/>
    <x v="220"/>
    <x v="3"/>
    <x v="0"/>
    <x v="0"/>
    <n v="38415.474000000002"/>
    <n v="1"/>
    <n v="0"/>
    <n v="4"/>
    <x v="1"/>
  </r>
  <r>
    <x v="7"/>
    <x v="0"/>
    <x v="122"/>
    <x v="1"/>
    <x v="0"/>
    <x v="3"/>
    <n v="20296.863450000001"/>
    <n v="1"/>
    <n v="1"/>
    <n v="1"/>
    <x v="0"/>
  </r>
  <r>
    <x v="17"/>
    <x v="1"/>
    <x v="109"/>
    <x v="1"/>
    <x v="1"/>
    <x v="0"/>
    <n v="12347.172"/>
    <n v="0"/>
    <n v="0"/>
    <n v="4"/>
    <x v="1"/>
  </r>
  <r>
    <x v="26"/>
    <x v="1"/>
    <x v="99"/>
    <x v="1"/>
    <x v="1"/>
    <x v="2"/>
    <n v="5373.3642499999996"/>
    <n v="0"/>
    <n v="0"/>
    <n v="3"/>
    <x v="1"/>
  </r>
  <r>
    <x v="46"/>
    <x v="1"/>
    <x v="22"/>
    <x v="3"/>
    <x v="1"/>
    <x v="1"/>
    <n v="23563.016179999999"/>
    <n v="0"/>
    <n v="0"/>
    <n v="2"/>
    <x v="1"/>
  </r>
  <r>
    <x v="1"/>
    <x v="1"/>
    <x v="321"/>
    <x v="0"/>
    <x v="1"/>
    <x v="3"/>
    <n v="1702.4553000000001"/>
    <n v="0"/>
    <n v="0"/>
    <n v="1"/>
    <x v="2"/>
  </r>
  <r>
    <x v="14"/>
    <x v="0"/>
    <x v="520"/>
    <x v="3"/>
    <x v="1"/>
    <x v="0"/>
    <n v="10806.839"/>
    <n v="0"/>
    <n v="1"/>
    <n v="4"/>
    <x v="1"/>
  </r>
  <r>
    <x v="13"/>
    <x v="0"/>
    <x v="468"/>
    <x v="1"/>
    <x v="1"/>
    <x v="2"/>
    <n v="3956.0714499999999"/>
    <n v="0"/>
    <n v="1"/>
    <n v="3"/>
    <x v="1"/>
  </r>
  <r>
    <x v="1"/>
    <x v="1"/>
    <x v="521"/>
    <x v="0"/>
    <x v="1"/>
    <x v="3"/>
    <n v="12890.057650000001"/>
    <n v="0"/>
    <n v="0"/>
    <n v="1"/>
    <x v="1"/>
  </r>
  <r>
    <x v="29"/>
    <x v="1"/>
    <x v="322"/>
    <x v="0"/>
    <x v="1"/>
    <x v="1"/>
    <n v="5415.6611999999996"/>
    <n v="0"/>
    <n v="0"/>
    <n v="2"/>
    <x v="0"/>
  </r>
  <r>
    <x v="38"/>
    <x v="1"/>
    <x v="348"/>
    <x v="3"/>
    <x v="1"/>
    <x v="1"/>
    <n v="4058.1161000000002"/>
    <n v="0"/>
    <n v="0"/>
    <n v="2"/>
    <x v="1"/>
  </r>
  <r>
    <x v="6"/>
    <x v="0"/>
    <x v="489"/>
    <x v="1"/>
    <x v="0"/>
    <x v="0"/>
    <n v="41661.601999999999"/>
    <n v="1"/>
    <n v="1"/>
    <n v="4"/>
    <x v="1"/>
  </r>
  <r>
    <x v="25"/>
    <x v="0"/>
    <x v="267"/>
    <x v="2"/>
    <x v="1"/>
    <x v="2"/>
    <n v="7537.1638999999996"/>
    <n v="0"/>
    <n v="1"/>
    <n v="3"/>
    <x v="1"/>
  </r>
  <r>
    <x v="15"/>
    <x v="0"/>
    <x v="522"/>
    <x v="1"/>
    <x v="1"/>
    <x v="3"/>
    <n v="4718.2035500000002"/>
    <n v="0"/>
    <n v="1"/>
    <n v="1"/>
    <x v="2"/>
  </r>
  <r>
    <x v="29"/>
    <x v="1"/>
    <x v="523"/>
    <x v="3"/>
    <x v="1"/>
    <x v="1"/>
    <n v="6593.5083000000004"/>
    <n v="0"/>
    <n v="0"/>
    <n v="2"/>
    <x v="2"/>
  </r>
  <r>
    <x v="45"/>
    <x v="1"/>
    <x v="128"/>
    <x v="0"/>
    <x v="1"/>
    <x v="1"/>
    <n v="8442.6669999999995"/>
    <n v="0"/>
    <n v="0"/>
    <n v="2"/>
    <x v="0"/>
  </r>
  <r>
    <x v="34"/>
    <x v="0"/>
    <x v="137"/>
    <x v="0"/>
    <x v="0"/>
    <x v="1"/>
    <n v="26125.674770000001"/>
    <n v="1"/>
    <n v="1"/>
    <n v="2"/>
    <x v="2"/>
  </r>
  <r>
    <x v="24"/>
    <x v="1"/>
    <x v="524"/>
    <x v="1"/>
    <x v="1"/>
    <x v="3"/>
    <n v="6858.4795999999997"/>
    <n v="0"/>
    <n v="0"/>
    <n v="1"/>
    <x v="2"/>
  </r>
  <r>
    <x v="3"/>
    <x v="0"/>
    <x v="13"/>
    <x v="1"/>
    <x v="1"/>
    <x v="1"/>
    <n v="4795.6567999999997"/>
    <n v="0"/>
    <n v="1"/>
    <n v="2"/>
    <x v="1"/>
  </r>
  <r>
    <x v="25"/>
    <x v="1"/>
    <x v="290"/>
    <x v="3"/>
    <x v="1"/>
    <x v="3"/>
    <n v="6640.5448500000002"/>
    <n v="0"/>
    <n v="0"/>
    <n v="1"/>
    <x v="3"/>
  </r>
  <r>
    <x v="44"/>
    <x v="1"/>
    <x v="464"/>
    <x v="3"/>
    <x v="1"/>
    <x v="1"/>
    <n v="7162.0122000000001"/>
    <n v="0"/>
    <n v="0"/>
    <n v="2"/>
    <x v="1"/>
  </r>
  <r>
    <x v="12"/>
    <x v="1"/>
    <x v="53"/>
    <x v="0"/>
    <x v="1"/>
    <x v="1"/>
    <n v="10594.225700000001"/>
    <n v="0"/>
    <n v="0"/>
    <n v="2"/>
    <x v="1"/>
  </r>
  <r>
    <x v="30"/>
    <x v="1"/>
    <x v="511"/>
    <x v="0"/>
    <x v="1"/>
    <x v="3"/>
    <n v="11938.255950000001"/>
    <n v="0"/>
    <n v="0"/>
    <n v="1"/>
    <x v="1"/>
  </r>
  <r>
    <x v="14"/>
    <x v="1"/>
    <x v="525"/>
    <x v="2"/>
    <x v="0"/>
    <x v="2"/>
    <n v="60021.398970000002"/>
    <n v="1"/>
    <n v="0"/>
    <n v="3"/>
    <x v="1"/>
  </r>
  <r>
    <x v="34"/>
    <x v="0"/>
    <x v="526"/>
    <x v="0"/>
    <x v="0"/>
    <x v="0"/>
    <n v="20167.336029999999"/>
    <n v="1"/>
    <n v="1"/>
    <n v="4"/>
    <x v="2"/>
  </r>
  <r>
    <x v="40"/>
    <x v="0"/>
    <x v="456"/>
    <x v="2"/>
    <x v="1"/>
    <x v="2"/>
    <n v="12479.70895"/>
    <n v="0"/>
    <n v="1"/>
    <n v="3"/>
    <x v="2"/>
  </r>
  <r>
    <x v="30"/>
    <x v="1"/>
    <x v="527"/>
    <x v="0"/>
    <x v="1"/>
    <x v="0"/>
    <n v="11345.519"/>
    <n v="0"/>
    <n v="0"/>
    <n v="4"/>
    <x v="2"/>
  </r>
  <r>
    <x v="39"/>
    <x v="0"/>
    <x v="138"/>
    <x v="3"/>
    <x v="1"/>
    <x v="1"/>
    <n v="8515.7587000000003"/>
    <n v="0"/>
    <n v="1"/>
    <n v="2"/>
    <x v="0"/>
  </r>
  <r>
    <x v="21"/>
    <x v="1"/>
    <x v="320"/>
    <x v="0"/>
    <x v="1"/>
    <x v="2"/>
    <n v="2699.56835"/>
    <n v="0"/>
    <n v="0"/>
    <n v="3"/>
    <x v="1"/>
  </r>
  <r>
    <x v="18"/>
    <x v="0"/>
    <x v="496"/>
    <x v="0"/>
    <x v="1"/>
    <x v="3"/>
    <n v="14449.8544"/>
    <n v="0"/>
    <n v="1"/>
    <n v="1"/>
    <x v="2"/>
  </r>
  <r>
    <x v="30"/>
    <x v="0"/>
    <x v="143"/>
    <x v="0"/>
    <x v="1"/>
    <x v="2"/>
    <n v="12224.350850000001"/>
    <n v="0"/>
    <n v="1"/>
    <n v="3"/>
    <x v="0"/>
  </r>
  <r>
    <x v="7"/>
    <x v="1"/>
    <x v="3"/>
    <x v="2"/>
    <x v="1"/>
    <x v="3"/>
    <n v="6985.50695"/>
    <n v="0"/>
    <n v="0"/>
    <n v="1"/>
    <x v="2"/>
  </r>
  <r>
    <x v="9"/>
    <x v="0"/>
    <x v="14"/>
    <x v="1"/>
    <x v="1"/>
    <x v="1"/>
    <n v="3238.4357"/>
    <n v="0"/>
    <n v="1"/>
    <n v="2"/>
    <x v="1"/>
  </r>
  <r>
    <x v="14"/>
    <x v="1"/>
    <x v="423"/>
    <x v="3"/>
    <x v="0"/>
    <x v="1"/>
    <n v="47269.853999999999"/>
    <n v="1"/>
    <n v="0"/>
    <n v="2"/>
    <x v="1"/>
  </r>
  <r>
    <x v="33"/>
    <x v="1"/>
    <x v="528"/>
    <x v="3"/>
    <x v="0"/>
    <x v="1"/>
    <n v="49577.662400000001"/>
    <n v="1"/>
    <n v="0"/>
    <n v="2"/>
    <x v="1"/>
  </r>
  <r>
    <x v="20"/>
    <x v="0"/>
    <x v="529"/>
    <x v="2"/>
    <x v="1"/>
    <x v="2"/>
    <n v="4296.2712000000001"/>
    <n v="0"/>
    <n v="1"/>
    <n v="3"/>
    <x v="2"/>
  </r>
  <r>
    <x v="2"/>
    <x v="0"/>
    <x v="293"/>
    <x v="0"/>
    <x v="1"/>
    <x v="1"/>
    <n v="3171.6149"/>
    <n v="0"/>
    <n v="1"/>
    <n v="2"/>
    <x v="1"/>
  </r>
  <r>
    <x v="1"/>
    <x v="1"/>
    <x v="230"/>
    <x v="0"/>
    <x v="1"/>
    <x v="1"/>
    <n v="1135.9407000000001"/>
    <n v="0"/>
    <n v="0"/>
    <n v="2"/>
    <x v="1"/>
  </r>
  <r>
    <x v="2"/>
    <x v="1"/>
    <x v="210"/>
    <x v="4"/>
    <x v="1"/>
    <x v="0"/>
    <n v="5615.3689999999997"/>
    <n v="0"/>
    <n v="0"/>
    <n v="4"/>
    <x v="2"/>
  </r>
  <r>
    <x v="39"/>
    <x v="0"/>
    <x v="324"/>
    <x v="2"/>
    <x v="1"/>
    <x v="0"/>
    <n v="9101.7980000000007"/>
    <n v="0"/>
    <n v="1"/>
    <n v="4"/>
    <x v="0"/>
  </r>
  <r>
    <x v="3"/>
    <x v="1"/>
    <x v="530"/>
    <x v="5"/>
    <x v="1"/>
    <x v="0"/>
    <n v="6059.1729999999998"/>
    <n v="0"/>
    <n v="0"/>
    <n v="4"/>
    <x v="0"/>
  </r>
  <r>
    <x v="1"/>
    <x v="0"/>
    <x v="13"/>
    <x v="0"/>
    <x v="1"/>
    <x v="1"/>
    <n v="1633.9618"/>
    <n v="0"/>
    <n v="1"/>
    <n v="2"/>
    <x v="1"/>
  </r>
  <r>
    <x v="4"/>
    <x v="1"/>
    <x v="51"/>
    <x v="1"/>
    <x v="0"/>
    <x v="3"/>
    <n v="37607.527699999999"/>
    <n v="1"/>
    <n v="0"/>
    <n v="1"/>
    <x v="1"/>
  </r>
  <r>
    <x v="23"/>
    <x v="1"/>
    <x v="8"/>
    <x v="0"/>
    <x v="0"/>
    <x v="3"/>
    <n v="18648.421699999999"/>
    <n v="1"/>
    <n v="0"/>
    <n v="1"/>
    <x v="0"/>
  </r>
  <r>
    <x v="0"/>
    <x v="1"/>
    <x v="202"/>
    <x v="0"/>
    <x v="1"/>
    <x v="0"/>
    <n v="1241.5650000000001"/>
    <n v="0"/>
    <n v="0"/>
    <n v="4"/>
    <x v="2"/>
  </r>
  <r>
    <x v="34"/>
    <x v="1"/>
    <x v="531"/>
    <x v="0"/>
    <x v="0"/>
    <x v="0"/>
    <n v="16232.847"/>
    <n v="1"/>
    <n v="0"/>
    <n v="4"/>
    <x v="0"/>
  </r>
  <r>
    <x v="29"/>
    <x v="0"/>
    <x v="375"/>
    <x v="5"/>
    <x v="1"/>
    <x v="0"/>
    <n v="15828.82173"/>
    <n v="0"/>
    <n v="1"/>
    <n v="4"/>
    <x v="0"/>
  </r>
  <r>
    <x v="16"/>
    <x v="0"/>
    <x v="25"/>
    <x v="0"/>
    <x v="1"/>
    <x v="1"/>
    <n v="4415.1588000000002"/>
    <n v="0"/>
    <n v="1"/>
    <n v="2"/>
    <x v="0"/>
  </r>
  <r>
    <x v="44"/>
    <x v="0"/>
    <x v="532"/>
    <x v="0"/>
    <x v="1"/>
    <x v="0"/>
    <n v="6474.0129999999999"/>
    <n v="0"/>
    <n v="1"/>
    <n v="4"/>
    <x v="1"/>
  </r>
  <r>
    <x v="43"/>
    <x v="0"/>
    <x v="241"/>
    <x v="2"/>
    <x v="1"/>
    <x v="2"/>
    <n v="11436.738149999999"/>
    <n v="0"/>
    <n v="1"/>
    <n v="3"/>
    <x v="1"/>
  </r>
  <r>
    <x v="40"/>
    <x v="0"/>
    <x v="215"/>
    <x v="1"/>
    <x v="1"/>
    <x v="2"/>
    <n v="11305.93455"/>
    <n v="0"/>
    <n v="1"/>
    <n v="3"/>
    <x v="0"/>
  </r>
  <r>
    <x v="19"/>
    <x v="1"/>
    <x v="533"/>
    <x v="2"/>
    <x v="1"/>
    <x v="2"/>
    <n v="30063.580549999999"/>
    <n v="0"/>
    <n v="0"/>
    <n v="3"/>
    <x v="1"/>
  </r>
  <r>
    <x v="14"/>
    <x v="0"/>
    <x v="247"/>
    <x v="0"/>
    <x v="1"/>
    <x v="3"/>
    <n v="10197.772199999999"/>
    <n v="0"/>
    <n v="1"/>
    <n v="1"/>
    <x v="2"/>
  </r>
  <r>
    <x v="4"/>
    <x v="0"/>
    <x v="481"/>
    <x v="0"/>
    <x v="1"/>
    <x v="3"/>
    <n v="4544.2348000000002"/>
    <n v="0"/>
    <n v="1"/>
    <n v="1"/>
    <x v="2"/>
  </r>
  <r>
    <x v="2"/>
    <x v="1"/>
    <x v="109"/>
    <x v="1"/>
    <x v="1"/>
    <x v="0"/>
    <n v="3277.1610000000001"/>
    <n v="0"/>
    <n v="0"/>
    <n v="4"/>
    <x v="1"/>
  </r>
  <r>
    <x v="24"/>
    <x v="0"/>
    <x v="123"/>
    <x v="1"/>
    <x v="1"/>
    <x v="1"/>
    <n v="6770.1925000000001"/>
    <n v="0"/>
    <n v="1"/>
    <n v="2"/>
    <x v="0"/>
  </r>
  <r>
    <x v="32"/>
    <x v="0"/>
    <x v="441"/>
    <x v="1"/>
    <x v="1"/>
    <x v="0"/>
    <n v="7337.7479999999996"/>
    <n v="0"/>
    <n v="1"/>
    <n v="4"/>
    <x v="0"/>
  </r>
  <r>
    <x v="41"/>
    <x v="0"/>
    <x v="150"/>
    <x v="3"/>
    <x v="1"/>
    <x v="3"/>
    <n v="10370.912549999999"/>
    <n v="0"/>
    <n v="1"/>
    <n v="1"/>
    <x v="1"/>
  </r>
  <r>
    <x v="33"/>
    <x v="1"/>
    <x v="534"/>
    <x v="0"/>
    <x v="0"/>
    <x v="1"/>
    <n v="26926.5144"/>
    <n v="1"/>
    <n v="0"/>
    <n v="2"/>
    <x v="2"/>
  </r>
  <r>
    <x v="19"/>
    <x v="0"/>
    <x v="252"/>
    <x v="0"/>
    <x v="1"/>
    <x v="0"/>
    <n v="10704.47"/>
    <n v="0"/>
    <n v="1"/>
    <n v="4"/>
    <x v="1"/>
  </r>
  <r>
    <x v="23"/>
    <x v="1"/>
    <x v="320"/>
    <x v="0"/>
    <x v="0"/>
    <x v="3"/>
    <n v="34254.053350000002"/>
    <n v="1"/>
    <n v="0"/>
    <n v="1"/>
    <x v="1"/>
  </r>
  <r>
    <x v="34"/>
    <x v="0"/>
    <x v="520"/>
    <x v="0"/>
    <x v="1"/>
    <x v="0"/>
    <n v="1880.4870000000001"/>
    <n v="0"/>
    <n v="1"/>
    <n v="4"/>
    <x v="1"/>
  </r>
  <r>
    <x v="39"/>
    <x v="1"/>
    <x v="97"/>
    <x v="2"/>
    <x v="1"/>
    <x v="0"/>
    <n v="8615.2999999999993"/>
    <n v="0"/>
    <n v="0"/>
    <n v="4"/>
    <x v="0"/>
  </r>
  <r>
    <x v="21"/>
    <x v="1"/>
    <x v="113"/>
    <x v="1"/>
    <x v="1"/>
    <x v="2"/>
    <n v="3292.5298499999999"/>
    <n v="0"/>
    <n v="0"/>
    <n v="3"/>
    <x v="1"/>
  </r>
  <r>
    <x v="9"/>
    <x v="0"/>
    <x v="525"/>
    <x v="0"/>
    <x v="1"/>
    <x v="2"/>
    <n v="3021.80915"/>
    <n v="0"/>
    <n v="1"/>
    <n v="3"/>
    <x v="1"/>
  </r>
  <r>
    <x v="32"/>
    <x v="1"/>
    <x v="535"/>
    <x v="4"/>
    <x v="1"/>
    <x v="1"/>
    <n v="14478.33015"/>
    <n v="0"/>
    <n v="0"/>
    <n v="2"/>
    <x v="0"/>
  </r>
  <r>
    <x v="22"/>
    <x v="1"/>
    <x v="536"/>
    <x v="1"/>
    <x v="1"/>
    <x v="1"/>
    <n v="4747.0528999999997"/>
    <n v="0"/>
    <n v="0"/>
    <n v="2"/>
    <x v="0"/>
  </r>
  <r>
    <x v="21"/>
    <x v="1"/>
    <x v="537"/>
    <x v="0"/>
    <x v="0"/>
    <x v="1"/>
    <n v="17043.341400000001"/>
    <n v="1"/>
    <n v="0"/>
    <n v="2"/>
    <x v="0"/>
  </r>
  <r>
    <x v="37"/>
    <x v="1"/>
    <x v="408"/>
    <x v="0"/>
    <x v="1"/>
    <x v="0"/>
    <n v="10959.33"/>
    <n v="0"/>
    <n v="0"/>
    <n v="4"/>
    <x v="2"/>
  </r>
  <r>
    <x v="20"/>
    <x v="0"/>
    <x v="257"/>
    <x v="0"/>
    <x v="1"/>
    <x v="3"/>
    <n v="2741.9479999999999"/>
    <n v="0"/>
    <n v="1"/>
    <n v="1"/>
    <x v="1"/>
  </r>
  <r>
    <x v="4"/>
    <x v="0"/>
    <x v="129"/>
    <x v="0"/>
    <x v="1"/>
    <x v="2"/>
    <n v="4357.0436499999996"/>
    <n v="0"/>
    <n v="1"/>
    <n v="3"/>
    <x v="0"/>
  </r>
  <r>
    <x v="46"/>
    <x v="1"/>
    <x v="503"/>
    <x v="1"/>
    <x v="0"/>
    <x v="3"/>
    <n v="22462.043750000001"/>
    <n v="1"/>
    <n v="0"/>
    <n v="1"/>
    <x v="0"/>
  </r>
  <r>
    <x v="9"/>
    <x v="0"/>
    <x v="471"/>
    <x v="3"/>
    <x v="1"/>
    <x v="2"/>
    <n v="4189.1130999999996"/>
    <n v="0"/>
    <n v="1"/>
    <n v="3"/>
    <x v="0"/>
  </r>
  <r>
    <x v="28"/>
    <x v="0"/>
    <x v="230"/>
    <x v="0"/>
    <x v="1"/>
    <x v="1"/>
    <n v="8283.6807000000008"/>
    <n v="0"/>
    <n v="1"/>
    <n v="2"/>
    <x v="1"/>
  </r>
  <r>
    <x v="42"/>
    <x v="0"/>
    <x v="215"/>
    <x v="3"/>
    <x v="0"/>
    <x v="2"/>
    <n v="24535.698550000001"/>
    <n v="1"/>
    <n v="1"/>
    <n v="3"/>
    <x v="0"/>
  </r>
  <r>
    <x v="1"/>
    <x v="0"/>
    <x v="496"/>
    <x v="0"/>
    <x v="0"/>
    <x v="3"/>
    <n v="14283.4594"/>
    <n v="1"/>
    <n v="1"/>
    <n v="1"/>
    <x v="2"/>
  </r>
  <r>
    <x v="1"/>
    <x v="1"/>
    <x v="279"/>
    <x v="1"/>
    <x v="1"/>
    <x v="1"/>
    <n v="1720.3536999999999"/>
    <n v="0"/>
    <n v="0"/>
    <n v="2"/>
    <x v="1"/>
  </r>
  <r>
    <x v="35"/>
    <x v="1"/>
    <x v="29"/>
    <x v="1"/>
    <x v="0"/>
    <x v="0"/>
    <n v="47403.88"/>
    <n v="1"/>
    <n v="0"/>
    <n v="4"/>
    <x v="1"/>
  </r>
  <r>
    <x v="42"/>
    <x v="0"/>
    <x v="200"/>
    <x v="0"/>
    <x v="1"/>
    <x v="3"/>
    <n v="8534.6718000000001"/>
    <n v="0"/>
    <n v="1"/>
    <n v="1"/>
    <x v="2"/>
  </r>
  <r>
    <x v="2"/>
    <x v="0"/>
    <x v="193"/>
    <x v="0"/>
    <x v="1"/>
    <x v="3"/>
    <n v="3732.6251000000002"/>
    <n v="0"/>
    <n v="1"/>
    <n v="1"/>
    <x v="3"/>
  </r>
  <r>
    <x v="26"/>
    <x v="0"/>
    <x v="473"/>
    <x v="1"/>
    <x v="1"/>
    <x v="0"/>
    <n v="5472.4489999999996"/>
    <n v="0"/>
    <n v="1"/>
    <n v="4"/>
    <x v="0"/>
  </r>
  <r>
    <x v="34"/>
    <x v="1"/>
    <x v="538"/>
    <x v="3"/>
    <x v="0"/>
    <x v="0"/>
    <n v="38344.565999999999"/>
    <n v="1"/>
    <n v="0"/>
    <n v="4"/>
    <x v="1"/>
  </r>
  <r>
    <x v="36"/>
    <x v="1"/>
    <x v="419"/>
    <x v="1"/>
    <x v="1"/>
    <x v="1"/>
    <n v="7147.4727999999996"/>
    <n v="0"/>
    <n v="0"/>
    <n v="2"/>
    <x v="1"/>
  </r>
  <r>
    <x v="25"/>
    <x v="0"/>
    <x v="91"/>
    <x v="3"/>
    <x v="1"/>
    <x v="3"/>
    <n v="7133.9025000000001"/>
    <n v="0"/>
    <n v="1"/>
    <n v="1"/>
    <x v="2"/>
  </r>
  <r>
    <x v="0"/>
    <x v="1"/>
    <x v="539"/>
    <x v="0"/>
    <x v="0"/>
    <x v="0"/>
    <n v="34828.654000000002"/>
    <n v="1"/>
    <n v="0"/>
    <n v="4"/>
    <x v="1"/>
  </r>
  <r>
    <x v="27"/>
    <x v="1"/>
    <x v="174"/>
    <x v="0"/>
    <x v="1"/>
    <x v="1"/>
    <n v="1515.3449000000001"/>
    <n v="0"/>
    <n v="0"/>
    <n v="2"/>
    <x v="2"/>
  </r>
  <r>
    <x v="6"/>
    <x v="1"/>
    <x v="474"/>
    <x v="2"/>
    <x v="1"/>
    <x v="2"/>
    <n v="9301.8935500000007"/>
    <n v="0"/>
    <n v="0"/>
    <n v="3"/>
    <x v="0"/>
  </r>
  <r>
    <x v="30"/>
    <x v="1"/>
    <x v="124"/>
    <x v="0"/>
    <x v="1"/>
    <x v="3"/>
    <n v="11931.125249999999"/>
    <n v="0"/>
    <n v="0"/>
    <n v="1"/>
    <x v="0"/>
  </r>
  <r>
    <x v="34"/>
    <x v="1"/>
    <x v="540"/>
    <x v="1"/>
    <x v="1"/>
    <x v="0"/>
    <n v="1964.78"/>
    <n v="0"/>
    <n v="0"/>
    <n v="4"/>
    <x v="2"/>
  </r>
  <r>
    <x v="1"/>
    <x v="1"/>
    <x v="388"/>
    <x v="0"/>
    <x v="1"/>
    <x v="3"/>
    <n v="1708.9257500000001"/>
    <n v="0"/>
    <n v="0"/>
    <n v="1"/>
    <x v="0"/>
  </r>
  <r>
    <x v="2"/>
    <x v="0"/>
    <x v="426"/>
    <x v="3"/>
    <x v="1"/>
    <x v="1"/>
    <n v="4340.4408999999996"/>
    <n v="0"/>
    <n v="1"/>
    <n v="2"/>
    <x v="0"/>
  </r>
  <r>
    <x v="3"/>
    <x v="1"/>
    <x v="207"/>
    <x v="3"/>
    <x v="1"/>
    <x v="2"/>
    <n v="5261.4694499999996"/>
    <n v="0"/>
    <n v="0"/>
    <n v="3"/>
    <x v="0"/>
  </r>
  <r>
    <x v="0"/>
    <x v="0"/>
    <x v="474"/>
    <x v="1"/>
    <x v="1"/>
    <x v="2"/>
    <n v="2710.8285500000002"/>
    <n v="0"/>
    <n v="1"/>
    <n v="3"/>
    <x v="0"/>
  </r>
  <r>
    <x v="39"/>
    <x v="1"/>
    <x v="541"/>
    <x v="0"/>
    <x v="0"/>
    <x v="1"/>
    <n v="62592.873090000001"/>
    <n v="1"/>
    <n v="0"/>
    <n v="2"/>
    <x v="1"/>
  </r>
  <r>
    <x v="10"/>
    <x v="1"/>
    <x v="99"/>
    <x v="2"/>
    <x v="0"/>
    <x v="2"/>
    <n v="46718.163249999998"/>
    <n v="1"/>
    <n v="0"/>
    <n v="3"/>
    <x v="1"/>
  </r>
  <r>
    <x v="9"/>
    <x v="0"/>
    <x v="37"/>
    <x v="1"/>
    <x v="1"/>
    <x v="0"/>
    <n v="3208.7869999999998"/>
    <n v="0"/>
    <n v="1"/>
    <n v="4"/>
    <x v="2"/>
  </r>
  <r>
    <x v="32"/>
    <x v="1"/>
    <x v="542"/>
    <x v="0"/>
    <x v="0"/>
    <x v="0"/>
    <n v="37829.724199999997"/>
    <n v="1"/>
    <n v="0"/>
    <n v="4"/>
    <x v="0"/>
  </r>
  <r>
    <x v="44"/>
    <x v="1"/>
    <x v="456"/>
    <x v="3"/>
    <x v="0"/>
    <x v="3"/>
    <n v="21259.377949999998"/>
    <n v="1"/>
    <n v="0"/>
    <n v="1"/>
    <x v="2"/>
  </r>
  <r>
    <x v="23"/>
    <x v="0"/>
    <x v="25"/>
    <x v="0"/>
    <x v="1"/>
    <x v="1"/>
    <n v="2464.6188000000002"/>
    <n v="0"/>
    <n v="1"/>
    <n v="2"/>
    <x v="0"/>
  </r>
  <r>
    <x v="38"/>
    <x v="0"/>
    <x v="361"/>
    <x v="0"/>
    <x v="0"/>
    <x v="3"/>
    <n v="16115.3045"/>
    <n v="1"/>
    <n v="1"/>
    <n v="1"/>
    <x v="2"/>
  </r>
  <r>
    <x v="4"/>
    <x v="1"/>
    <x v="213"/>
    <x v="5"/>
    <x v="0"/>
    <x v="2"/>
    <n v="21472.478800000001"/>
    <n v="1"/>
    <n v="0"/>
    <n v="3"/>
    <x v="0"/>
  </r>
  <r>
    <x v="9"/>
    <x v="0"/>
    <x v="204"/>
    <x v="0"/>
    <x v="0"/>
    <x v="0"/>
    <n v="33900.652999999998"/>
    <n v="1"/>
    <n v="1"/>
    <n v="4"/>
    <x v="1"/>
  </r>
  <r>
    <x v="24"/>
    <x v="1"/>
    <x v="158"/>
    <x v="3"/>
    <x v="1"/>
    <x v="0"/>
    <n v="6875.9610000000002"/>
    <n v="0"/>
    <n v="0"/>
    <n v="4"/>
    <x v="1"/>
  </r>
  <r>
    <x v="44"/>
    <x v="1"/>
    <x v="31"/>
    <x v="1"/>
    <x v="1"/>
    <x v="2"/>
    <n v="6940.90985"/>
    <n v="0"/>
    <n v="0"/>
    <n v="3"/>
    <x v="0"/>
  </r>
  <r>
    <x v="3"/>
    <x v="0"/>
    <x v="301"/>
    <x v="0"/>
    <x v="1"/>
    <x v="2"/>
    <n v="4571.4130500000001"/>
    <n v="0"/>
    <n v="1"/>
    <n v="3"/>
    <x v="0"/>
  </r>
  <r>
    <x v="16"/>
    <x v="1"/>
    <x v="470"/>
    <x v="1"/>
    <x v="1"/>
    <x v="0"/>
    <n v="4536.259"/>
    <n v="0"/>
    <n v="0"/>
    <n v="4"/>
    <x v="1"/>
  </r>
  <r>
    <x v="0"/>
    <x v="0"/>
    <x v="118"/>
    <x v="3"/>
    <x v="0"/>
    <x v="0"/>
    <n v="36397.576000000001"/>
    <n v="1"/>
    <n v="1"/>
    <n v="4"/>
    <x v="1"/>
  </r>
  <r>
    <x v="15"/>
    <x v="0"/>
    <x v="367"/>
    <x v="2"/>
    <x v="0"/>
    <x v="2"/>
    <n v="18765.87545"/>
    <n v="1"/>
    <n v="1"/>
    <n v="3"/>
    <x v="2"/>
  </r>
  <r>
    <x v="1"/>
    <x v="1"/>
    <x v="33"/>
    <x v="1"/>
    <x v="1"/>
    <x v="3"/>
    <n v="11272.331389999999"/>
    <n v="0"/>
    <n v="0"/>
    <n v="1"/>
    <x v="0"/>
  </r>
  <r>
    <x v="0"/>
    <x v="0"/>
    <x v="272"/>
    <x v="0"/>
    <x v="1"/>
    <x v="0"/>
    <n v="1731.6769999999999"/>
    <n v="0"/>
    <n v="1"/>
    <n v="4"/>
    <x v="2"/>
  </r>
  <r>
    <x v="1"/>
    <x v="1"/>
    <x v="543"/>
    <x v="0"/>
    <x v="1"/>
    <x v="1"/>
    <n v="1163.4627"/>
    <n v="0"/>
    <n v="0"/>
    <n v="2"/>
    <x v="1"/>
  </r>
  <r>
    <x v="22"/>
    <x v="1"/>
    <x v="544"/>
    <x v="5"/>
    <x v="1"/>
    <x v="3"/>
    <n v="19496.71917"/>
    <n v="0"/>
    <n v="0"/>
    <n v="1"/>
    <x v="1"/>
  </r>
  <r>
    <x v="46"/>
    <x v="0"/>
    <x v="31"/>
    <x v="3"/>
    <x v="1"/>
    <x v="2"/>
    <n v="7201.7008500000002"/>
    <n v="0"/>
    <n v="1"/>
    <n v="3"/>
    <x v="0"/>
  </r>
  <r>
    <x v="5"/>
    <x v="1"/>
    <x v="320"/>
    <x v="2"/>
    <x v="1"/>
    <x v="2"/>
    <n v="5425.0233500000004"/>
    <n v="0"/>
    <n v="0"/>
    <n v="3"/>
    <x v="1"/>
  </r>
  <r>
    <x v="10"/>
    <x v="1"/>
    <x v="301"/>
    <x v="0"/>
    <x v="0"/>
    <x v="3"/>
    <n v="28101.333050000001"/>
    <n v="1"/>
    <n v="0"/>
    <n v="1"/>
    <x v="0"/>
  </r>
  <r>
    <x v="10"/>
    <x v="1"/>
    <x v="130"/>
    <x v="0"/>
    <x v="1"/>
    <x v="1"/>
    <n v="12981.3457"/>
    <n v="0"/>
    <n v="0"/>
    <n v="2"/>
    <x v="1"/>
  </r>
  <r>
    <x v="44"/>
    <x v="0"/>
    <x v="514"/>
    <x v="3"/>
    <x v="0"/>
    <x v="1"/>
    <n v="43896.376300000004"/>
    <n v="1"/>
    <n v="1"/>
    <n v="2"/>
    <x v="1"/>
  </r>
  <r>
    <x v="5"/>
    <x v="1"/>
    <x v="63"/>
    <x v="1"/>
    <x v="1"/>
    <x v="2"/>
    <n v="4239.8926499999998"/>
    <n v="0"/>
    <n v="0"/>
    <n v="3"/>
    <x v="0"/>
  </r>
  <r>
    <x v="35"/>
    <x v="1"/>
    <x v="371"/>
    <x v="0"/>
    <x v="1"/>
    <x v="3"/>
    <n v="13143.336649999999"/>
    <n v="0"/>
    <n v="0"/>
    <n v="1"/>
    <x v="1"/>
  </r>
  <r>
    <x v="44"/>
    <x v="0"/>
    <x v="545"/>
    <x v="0"/>
    <x v="1"/>
    <x v="3"/>
    <n v="7050.0213000000003"/>
    <n v="0"/>
    <n v="1"/>
    <n v="1"/>
    <x v="1"/>
  </r>
  <r>
    <x v="43"/>
    <x v="1"/>
    <x v="279"/>
    <x v="1"/>
    <x v="1"/>
    <x v="1"/>
    <n v="9377.9046999999991"/>
    <n v="0"/>
    <n v="0"/>
    <n v="2"/>
    <x v="1"/>
  </r>
  <r>
    <x v="11"/>
    <x v="0"/>
    <x v="432"/>
    <x v="3"/>
    <x v="1"/>
    <x v="3"/>
    <n v="22395.74424"/>
    <n v="0"/>
    <n v="1"/>
    <n v="1"/>
    <x v="2"/>
  </r>
  <r>
    <x v="14"/>
    <x v="1"/>
    <x v="304"/>
    <x v="3"/>
    <x v="1"/>
    <x v="0"/>
    <n v="10325.206"/>
    <n v="0"/>
    <n v="0"/>
    <n v="4"/>
    <x v="1"/>
  </r>
  <r>
    <x v="37"/>
    <x v="0"/>
    <x v="5"/>
    <x v="3"/>
    <x v="1"/>
    <x v="1"/>
    <n v="12629.1656"/>
    <n v="0"/>
    <n v="1"/>
    <n v="2"/>
    <x v="0"/>
  </r>
  <r>
    <x v="11"/>
    <x v="0"/>
    <x v="220"/>
    <x v="0"/>
    <x v="1"/>
    <x v="0"/>
    <n v="10795.937330000001"/>
    <n v="0"/>
    <n v="1"/>
    <n v="4"/>
    <x v="1"/>
  </r>
  <r>
    <x v="14"/>
    <x v="0"/>
    <x v="546"/>
    <x v="2"/>
    <x v="1"/>
    <x v="0"/>
    <n v="11411.684999999999"/>
    <n v="0"/>
    <n v="1"/>
    <n v="4"/>
    <x v="1"/>
  </r>
  <r>
    <x v="45"/>
    <x v="1"/>
    <x v="547"/>
    <x v="2"/>
    <x v="1"/>
    <x v="2"/>
    <n v="10600.5483"/>
    <n v="0"/>
    <n v="0"/>
    <n v="3"/>
    <x v="1"/>
  </r>
  <r>
    <x v="1"/>
    <x v="0"/>
    <x v="23"/>
    <x v="0"/>
    <x v="1"/>
    <x v="3"/>
    <n v="2205.9807999999998"/>
    <n v="0"/>
    <n v="1"/>
    <n v="1"/>
    <x v="1"/>
  </r>
  <r>
    <x v="1"/>
    <x v="0"/>
    <x v="139"/>
    <x v="0"/>
    <x v="1"/>
    <x v="1"/>
    <n v="1629.8335"/>
    <n v="0"/>
    <n v="1"/>
    <n v="2"/>
    <x v="1"/>
  </r>
  <r>
    <x v="27"/>
    <x v="0"/>
    <x v="335"/>
    <x v="0"/>
    <x v="1"/>
    <x v="0"/>
    <n v="2007.9449999999999"/>
    <n v="0"/>
    <n v="1"/>
    <n v="4"/>
    <x v="0"/>
  </r>
  <r>
    <x v="35"/>
    <x v="0"/>
    <x v="187"/>
    <x v="0"/>
    <x v="0"/>
    <x v="2"/>
    <n v="29141.3603"/>
    <n v="1"/>
    <n v="1"/>
    <n v="3"/>
    <x v="0"/>
  </r>
  <r>
    <x v="11"/>
    <x v="1"/>
    <x v="12"/>
    <x v="0"/>
    <x v="1"/>
    <x v="0"/>
    <n v="1826.8430000000001"/>
    <n v="0"/>
    <n v="0"/>
    <n v="4"/>
    <x v="1"/>
  </r>
  <r>
    <x v="12"/>
    <x v="0"/>
    <x v="13"/>
    <x v="0"/>
    <x v="1"/>
    <x v="1"/>
    <n v="11090.7178"/>
    <n v="0"/>
    <n v="1"/>
    <n v="2"/>
    <x v="1"/>
  </r>
  <r>
    <x v="13"/>
    <x v="1"/>
    <x v="14"/>
    <x v="0"/>
    <x v="0"/>
    <x v="1"/>
    <n v="39611.757700000002"/>
    <n v="1"/>
    <n v="0"/>
    <n v="2"/>
    <x v="1"/>
  </r>
  <r>
    <x v="0"/>
    <x v="1"/>
    <x v="15"/>
    <x v="1"/>
    <x v="1"/>
    <x v="0"/>
    <n v="1837.2370000000001"/>
    <n v="0"/>
    <n v="0"/>
    <n v="4"/>
    <x v="2"/>
  </r>
  <r>
    <x v="14"/>
    <x v="0"/>
    <x v="16"/>
    <x v="1"/>
    <x v="1"/>
    <x v="3"/>
    <n v="10797.3362"/>
    <n v="0"/>
    <n v="1"/>
    <n v="1"/>
    <x v="1"/>
  </r>
  <r>
    <x v="11"/>
    <x v="1"/>
    <x v="17"/>
    <x v="0"/>
    <x v="1"/>
    <x v="3"/>
    <n v="2395.17155"/>
    <n v="0"/>
    <n v="0"/>
    <n v="1"/>
    <x v="2"/>
  </r>
  <r>
    <x v="12"/>
    <x v="1"/>
    <x v="18"/>
    <x v="0"/>
    <x v="1"/>
    <x v="0"/>
    <n v="10602.385"/>
    <n v="0"/>
    <n v="0"/>
    <n v="4"/>
    <x v="1"/>
  </r>
  <r>
    <x v="15"/>
    <x v="1"/>
    <x v="19"/>
    <x v="0"/>
    <x v="0"/>
    <x v="0"/>
    <n v="36837.466999999997"/>
    <n v="1"/>
    <n v="0"/>
    <n v="4"/>
    <x v="1"/>
  </r>
  <r>
    <x v="30"/>
    <x v="0"/>
    <x v="143"/>
    <x v="0"/>
    <x v="1"/>
    <x v="2"/>
    <n v="12224.350850000001"/>
    <n v="0"/>
    <n v="1"/>
    <n v="3"/>
    <x v="0"/>
  </r>
  <r>
    <x v="7"/>
    <x v="1"/>
    <x v="3"/>
    <x v="2"/>
    <x v="1"/>
    <x v="3"/>
    <n v="6985.50695"/>
    <n v="0"/>
    <n v="0"/>
    <n v="1"/>
    <x v="2"/>
  </r>
  <r>
    <x v="9"/>
    <x v="0"/>
    <x v="14"/>
    <x v="1"/>
    <x v="1"/>
    <x v="1"/>
    <n v="3238.4357"/>
    <n v="0"/>
    <n v="1"/>
    <n v="2"/>
    <x v="1"/>
  </r>
  <r>
    <x v="14"/>
    <x v="1"/>
    <x v="423"/>
    <x v="3"/>
    <x v="0"/>
    <x v="1"/>
    <n v="47269.853999999999"/>
    <n v="1"/>
    <n v="0"/>
    <n v="2"/>
    <x v="1"/>
  </r>
  <r>
    <x v="33"/>
    <x v="1"/>
    <x v="528"/>
    <x v="3"/>
    <x v="0"/>
    <x v="1"/>
    <n v="49577.662400000001"/>
    <n v="1"/>
    <n v="0"/>
    <n v="2"/>
    <x v="1"/>
  </r>
  <r>
    <x v="20"/>
    <x v="0"/>
    <x v="529"/>
    <x v="2"/>
    <x v="1"/>
    <x v="2"/>
    <n v="4296.2712000000001"/>
    <n v="0"/>
    <n v="1"/>
    <n v="3"/>
    <x v="2"/>
  </r>
  <r>
    <x v="2"/>
    <x v="0"/>
    <x v="293"/>
    <x v="0"/>
    <x v="1"/>
    <x v="1"/>
    <n v="3171.6149"/>
    <n v="0"/>
    <n v="1"/>
    <n v="2"/>
    <x v="1"/>
  </r>
  <r>
    <x v="1"/>
    <x v="1"/>
    <x v="230"/>
    <x v="0"/>
    <x v="1"/>
    <x v="1"/>
    <n v="1135.9407000000001"/>
    <n v="0"/>
    <n v="0"/>
    <n v="2"/>
    <x v="1"/>
  </r>
  <r>
    <x v="2"/>
    <x v="1"/>
    <x v="210"/>
    <x v="4"/>
    <x v="1"/>
    <x v="0"/>
    <n v="5615.3689999999997"/>
    <n v="0"/>
    <n v="0"/>
    <n v="4"/>
    <x v="2"/>
  </r>
  <r>
    <x v="39"/>
    <x v="0"/>
    <x v="324"/>
    <x v="2"/>
    <x v="1"/>
    <x v="0"/>
    <n v="9101.7980000000007"/>
    <n v="0"/>
    <n v="1"/>
    <n v="4"/>
    <x v="0"/>
  </r>
  <r>
    <x v="3"/>
    <x v="1"/>
    <x v="530"/>
    <x v="5"/>
    <x v="1"/>
    <x v="0"/>
    <n v="6059.1729999999998"/>
    <n v="0"/>
    <n v="0"/>
    <n v="4"/>
    <x v="0"/>
  </r>
  <r>
    <x v="1"/>
    <x v="0"/>
    <x v="13"/>
    <x v="0"/>
    <x v="1"/>
    <x v="1"/>
    <n v="1633.9618"/>
    <n v="0"/>
    <n v="1"/>
    <n v="2"/>
    <x v="1"/>
  </r>
  <r>
    <x v="4"/>
    <x v="1"/>
    <x v="51"/>
    <x v="1"/>
    <x v="0"/>
    <x v="3"/>
    <n v="37607.527699999999"/>
    <n v="1"/>
    <n v="0"/>
    <n v="1"/>
    <x v="1"/>
  </r>
  <r>
    <x v="0"/>
    <x v="0"/>
    <x v="305"/>
    <x v="3"/>
    <x v="1"/>
    <x v="0"/>
    <n v="2913.569"/>
    <n v="0"/>
    <n v="1"/>
    <n v="4"/>
    <x v="2"/>
  </r>
  <r>
    <x v="37"/>
    <x v="0"/>
    <x v="462"/>
    <x v="1"/>
    <x v="1"/>
    <x v="0"/>
    <n v="12032.325999999999"/>
    <n v="0"/>
    <n v="1"/>
    <n v="4"/>
    <x v="2"/>
  </r>
  <r>
    <x v="10"/>
    <x v="0"/>
    <x v="287"/>
    <x v="0"/>
    <x v="1"/>
    <x v="1"/>
    <n v="13470.804400000001"/>
    <n v="0"/>
    <n v="1"/>
    <n v="2"/>
    <x v="1"/>
  </r>
  <r>
    <x v="24"/>
    <x v="1"/>
    <x v="194"/>
    <x v="1"/>
    <x v="1"/>
    <x v="1"/>
    <n v="6289.7548999999999"/>
    <n v="0"/>
    <n v="0"/>
    <n v="2"/>
    <x v="1"/>
  </r>
  <r>
    <x v="21"/>
    <x v="1"/>
    <x v="306"/>
    <x v="1"/>
    <x v="1"/>
    <x v="1"/>
    <n v="2927.0646999999999"/>
    <n v="0"/>
    <n v="0"/>
    <n v="2"/>
    <x v="1"/>
  </r>
  <r>
    <x v="46"/>
    <x v="0"/>
    <x v="463"/>
    <x v="1"/>
    <x v="1"/>
    <x v="0"/>
    <n v="6238.2979999999998"/>
    <n v="0"/>
    <n v="1"/>
    <n v="4"/>
    <x v="1"/>
  </r>
  <r>
    <x v="6"/>
    <x v="1"/>
    <x v="335"/>
    <x v="4"/>
    <x v="1"/>
    <x v="0"/>
    <n v="10096.969999999999"/>
    <n v="0"/>
    <n v="0"/>
    <n v="4"/>
    <x v="0"/>
  </r>
  <r>
    <x v="39"/>
    <x v="0"/>
    <x v="19"/>
    <x v="0"/>
    <x v="1"/>
    <x v="0"/>
    <n v="7348.1419999999998"/>
    <n v="0"/>
    <n v="1"/>
    <n v="4"/>
    <x v="1"/>
  </r>
  <r>
    <x v="4"/>
    <x v="1"/>
    <x v="464"/>
    <x v="3"/>
    <x v="1"/>
    <x v="1"/>
    <n v="4673.3922000000002"/>
    <n v="0"/>
    <n v="0"/>
    <n v="2"/>
    <x v="1"/>
  </r>
  <r>
    <x v="17"/>
    <x v="0"/>
    <x v="97"/>
    <x v="0"/>
    <x v="1"/>
    <x v="0"/>
    <n v="12233.828"/>
    <n v="0"/>
    <n v="1"/>
    <n v="4"/>
    <x v="0"/>
  </r>
  <r>
    <x v="36"/>
    <x v="1"/>
    <x v="129"/>
    <x v="3"/>
    <x v="1"/>
    <x v="3"/>
    <n v="32108.662820000001"/>
    <n v="0"/>
    <n v="0"/>
    <n v="1"/>
    <x v="0"/>
  </r>
  <r>
    <x v="46"/>
    <x v="0"/>
    <x v="432"/>
    <x v="4"/>
    <x v="1"/>
    <x v="2"/>
    <n v="8965.7957499999993"/>
    <n v="0"/>
    <n v="1"/>
    <n v="3"/>
    <x v="2"/>
  </r>
  <r>
    <x v="1"/>
    <x v="1"/>
    <x v="424"/>
    <x v="3"/>
    <x v="1"/>
    <x v="1"/>
    <n v="2304.0021999999999"/>
    <n v="0"/>
    <n v="0"/>
    <n v="2"/>
    <x v="0"/>
  </r>
  <r>
    <x v="31"/>
    <x v="1"/>
    <x v="364"/>
    <x v="0"/>
    <x v="1"/>
    <x v="1"/>
    <n v="9487.6442000000006"/>
    <n v="0"/>
    <n v="0"/>
    <n v="2"/>
    <x v="0"/>
  </r>
  <r>
    <x v="1"/>
    <x v="1"/>
    <x v="174"/>
    <x v="0"/>
    <x v="1"/>
    <x v="1"/>
    <n v="1121.8739"/>
    <n v="0"/>
    <n v="0"/>
    <n v="2"/>
    <x v="2"/>
  </r>
  <r>
    <x v="21"/>
    <x v="0"/>
    <x v="206"/>
    <x v="3"/>
    <x v="1"/>
    <x v="0"/>
    <n v="3987.9259999999999"/>
    <n v="0"/>
    <n v="1"/>
    <n v="4"/>
    <x v="1"/>
  </r>
  <r>
    <x v="40"/>
    <x v="0"/>
    <x v="427"/>
    <x v="2"/>
    <x v="1"/>
    <x v="2"/>
    <n v="12495.290849999999"/>
    <n v="0"/>
    <n v="1"/>
    <n v="3"/>
    <x v="1"/>
  </r>
  <r>
    <x v="27"/>
    <x v="0"/>
    <x v="297"/>
    <x v="3"/>
    <x v="1"/>
    <x v="2"/>
    <n v="26018.950519999999"/>
    <n v="0"/>
    <n v="1"/>
    <n v="3"/>
    <x v="1"/>
  </r>
  <r>
    <x v="43"/>
    <x v="1"/>
    <x v="144"/>
    <x v="0"/>
    <x v="1"/>
    <x v="0"/>
    <n v="8798.5930000000008"/>
    <n v="0"/>
    <n v="0"/>
    <n v="4"/>
    <x v="1"/>
  </r>
  <r>
    <x v="20"/>
    <x v="0"/>
    <x v="270"/>
    <x v="2"/>
    <x v="0"/>
    <x v="1"/>
    <n v="35595.589800000002"/>
    <n v="1"/>
    <n v="1"/>
    <n v="2"/>
    <x v="1"/>
  </r>
  <r>
    <x v="42"/>
    <x v="1"/>
    <x v="168"/>
    <x v="1"/>
    <x v="0"/>
    <x v="1"/>
    <n v="42211.138200000001"/>
    <n v="1"/>
    <n v="0"/>
    <n v="2"/>
    <x v="1"/>
  </r>
  <r>
    <x v="1"/>
    <x v="1"/>
    <x v="487"/>
    <x v="1"/>
    <x v="1"/>
    <x v="1"/>
    <n v="1711.0268000000001"/>
    <n v="0"/>
    <n v="0"/>
    <n v="2"/>
    <x v="2"/>
  </r>
  <r>
    <x v="42"/>
    <x v="0"/>
    <x v="488"/>
    <x v="1"/>
    <x v="1"/>
    <x v="1"/>
    <n v="8569.8618000000006"/>
    <n v="0"/>
    <n v="1"/>
    <n v="2"/>
    <x v="1"/>
  </r>
  <r>
    <x v="27"/>
    <x v="0"/>
    <x v="489"/>
    <x v="0"/>
    <x v="1"/>
    <x v="0"/>
    <n v="2020.1769999999999"/>
    <n v="0"/>
    <n v="1"/>
    <n v="4"/>
    <x v="1"/>
  </r>
  <r>
    <x v="0"/>
    <x v="1"/>
    <x v="327"/>
    <x v="1"/>
    <x v="0"/>
    <x v="2"/>
    <n v="16450.894700000001"/>
    <n v="1"/>
    <n v="0"/>
    <n v="3"/>
    <x v="0"/>
  </r>
  <r>
    <x v="11"/>
    <x v="1"/>
    <x v="490"/>
    <x v="0"/>
    <x v="1"/>
    <x v="2"/>
    <n v="21595.382290000001"/>
    <n v="0"/>
    <n v="0"/>
    <n v="3"/>
    <x v="2"/>
  </r>
  <r>
    <x v="40"/>
    <x v="1"/>
    <x v="93"/>
    <x v="0"/>
    <x v="1"/>
    <x v="0"/>
    <n v="9850.4320000000007"/>
    <n v="0"/>
    <n v="0"/>
    <n v="4"/>
    <x v="1"/>
  </r>
  <r>
    <x v="0"/>
    <x v="0"/>
    <x v="0"/>
    <x v="0"/>
    <x v="0"/>
    <x v="0"/>
    <n v="16884.923999999999"/>
    <n v="1"/>
    <n v="1"/>
    <n v="4"/>
    <x v="0"/>
  </r>
  <r>
    <x v="1"/>
    <x v="1"/>
    <x v="1"/>
    <x v="1"/>
    <x v="1"/>
    <x v="1"/>
    <n v="1725.5523000000001"/>
    <n v="0"/>
    <n v="0"/>
    <n v="2"/>
    <x v="1"/>
  </r>
  <r>
    <x v="2"/>
    <x v="1"/>
    <x v="2"/>
    <x v="2"/>
    <x v="1"/>
    <x v="1"/>
    <n v="4449.4620000000004"/>
    <n v="0"/>
    <n v="0"/>
    <n v="2"/>
    <x v="1"/>
  </r>
  <r>
    <x v="3"/>
    <x v="1"/>
    <x v="3"/>
    <x v="0"/>
    <x v="1"/>
    <x v="2"/>
    <n v="21984.47061"/>
    <n v="0"/>
    <n v="0"/>
    <n v="3"/>
    <x v="2"/>
  </r>
  <r>
    <x v="4"/>
    <x v="1"/>
    <x v="4"/>
    <x v="0"/>
    <x v="1"/>
    <x v="2"/>
    <n v="3866.8552"/>
    <n v="0"/>
    <n v="0"/>
    <n v="3"/>
    <x v="0"/>
  </r>
  <r>
    <x v="5"/>
    <x v="0"/>
    <x v="5"/>
    <x v="0"/>
    <x v="1"/>
    <x v="1"/>
    <n v="3756.6215999999999"/>
    <n v="0"/>
    <n v="1"/>
    <n v="2"/>
    <x v="0"/>
  </r>
  <r>
    <x v="6"/>
    <x v="0"/>
    <x v="6"/>
    <x v="1"/>
    <x v="1"/>
    <x v="1"/>
    <n v="8240.5895999999993"/>
    <n v="0"/>
    <n v="1"/>
    <n v="2"/>
    <x v="1"/>
  </r>
  <r>
    <x v="7"/>
    <x v="0"/>
    <x v="7"/>
    <x v="2"/>
    <x v="1"/>
    <x v="2"/>
    <n v="7281.5056000000004"/>
    <n v="0"/>
    <n v="1"/>
    <n v="3"/>
    <x v="0"/>
  </r>
  <r>
    <x v="7"/>
    <x v="1"/>
    <x v="8"/>
    <x v="3"/>
    <x v="1"/>
    <x v="3"/>
    <n v="6406.4107000000004"/>
    <n v="0"/>
    <n v="0"/>
    <n v="1"/>
    <x v="0"/>
  </r>
  <r>
    <x v="8"/>
    <x v="0"/>
    <x v="9"/>
    <x v="0"/>
    <x v="1"/>
    <x v="2"/>
    <n v="28923.136920000001"/>
    <n v="0"/>
    <n v="1"/>
    <n v="3"/>
    <x v="0"/>
  </r>
  <r>
    <x v="9"/>
    <x v="1"/>
    <x v="10"/>
    <x v="0"/>
    <x v="1"/>
    <x v="3"/>
    <n v="2721.3208"/>
    <n v="0"/>
    <n v="0"/>
    <n v="1"/>
    <x v="0"/>
  </r>
  <r>
    <x v="10"/>
    <x v="0"/>
    <x v="11"/>
    <x v="0"/>
    <x v="0"/>
    <x v="1"/>
    <n v="27808.7251"/>
    <n v="1"/>
    <n v="1"/>
    <n v="2"/>
    <x v="0"/>
  </r>
  <r>
    <x v="11"/>
    <x v="1"/>
    <x v="12"/>
    <x v="0"/>
    <x v="1"/>
    <x v="0"/>
    <n v="1826.8430000000001"/>
    <n v="0"/>
    <n v="0"/>
    <n v="4"/>
    <x v="1"/>
  </r>
  <r>
    <x v="12"/>
    <x v="0"/>
    <x v="13"/>
    <x v="0"/>
    <x v="1"/>
    <x v="1"/>
    <n v="11090.7178"/>
    <n v="0"/>
    <n v="1"/>
    <n v="2"/>
    <x v="1"/>
  </r>
  <r>
    <x v="13"/>
    <x v="1"/>
    <x v="14"/>
    <x v="0"/>
    <x v="0"/>
    <x v="1"/>
    <n v="39611.757700000002"/>
    <n v="1"/>
    <n v="0"/>
    <n v="2"/>
    <x v="1"/>
  </r>
  <r>
    <x v="0"/>
    <x v="1"/>
    <x v="15"/>
    <x v="1"/>
    <x v="1"/>
    <x v="0"/>
    <n v="1837.2370000000001"/>
    <n v="0"/>
    <n v="0"/>
    <n v="4"/>
    <x v="2"/>
  </r>
  <r>
    <x v="14"/>
    <x v="0"/>
    <x v="16"/>
    <x v="1"/>
    <x v="1"/>
    <x v="3"/>
    <n v="10797.3362"/>
    <n v="0"/>
    <n v="1"/>
    <n v="1"/>
    <x v="1"/>
  </r>
  <r>
    <x v="11"/>
    <x v="1"/>
    <x v="17"/>
    <x v="0"/>
    <x v="1"/>
    <x v="3"/>
    <n v="2395.17155"/>
    <n v="0"/>
    <n v="0"/>
    <n v="1"/>
    <x v="2"/>
  </r>
  <r>
    <x v="12"/>
    <x v="1"/>
    <x v="18"/>
    <x v="0"/>
    <x v="1"/>
    <x v="0"/>
    <n v="10602.385"/>
    <n v="0"/>
    <n v="0"/>
    <n v="4"/>
    <x v="1"/>
  </r>
  <r>
    <x v="15"/>
    <x v="1"/>
    <x v="19"/>
    <x v="0"/>
    <x v="0"/>
    <x v="0"/>
    <n v="36837.466999999997"/>
    <n v="1"/>
    <n v="0"/>
    <n v="4"/>
    <x v="1"/>
  </r>
  <r>
    <x v="8"/>
    <x v="0"/>
    <x v="20"/>
    <x v="0"/>
    <x v="1"/>
    <x v="3"/>
    <n v="13228.846949999999"/>
    <n v="0"/>
    <n v="1"/>
    <n v="1"/>
    <x v="1"/>
  </r>
  <r>
    <x v="15"/>
    <x v="0"/>
    <x v="21"/>
    <x v="1"/>
    <x v="1"/>
    <x v="0"/>
    <n v="4149.7359999999999"/>
    <n v="0"/>
    <n v="1"/>
    <n v="4"/>
    <x v="1"/>
  </r>
  <r>
    <x v="1"/>
    <x v="1"/>
    <x v="22"/>
    <x v="0"/>
    <x v="1"/>
    <x v="1"/>
    <n v="1137.011"/>
    <n v="0"/>
    <n v="0"/>
    <n v="2"/>
    <x v="1"/>
  </r>
  <r>
    <x v="16"/>
    <x v="0"/>
    <x v="23"/>
    <x v="1"/>
    <x v="0"/>
    <x v="3"/>
    <n v="37701.876799999998"/>
    <n v="1"/>
    <n v="1"/>
    <n v="1"/>
    <x v="1"/>
  </r>
  <r>
    <x v="7"/>
    <x v="1"/>
    <x v="24"/>
    <x v="3"/>
    <x v="1"/>
    <x v="2"/>
    <n v="6203.90175"/>
    <n v="0"/>
    <n v="0"/>
    <n v="3"/>
    <x v="0"/>
  </r>
  <r>
    <x v="17"/>
    <x v="0"/>
    <x v="25"/>
    <x v="2"/>
    <x v="1"/>
    <x v="1"/>
    <n v="14001.1338"/>
    <n v="0"/>
    <n v="1"/>
    <n v="2"/>
    <x v="0"/>
  </r>
  <r>
    <x v="18"/>
    <x v="0"/>
    <x v="26"/>
    <x v="0"/>
    <x v="1"/>
    <x v="3"/>
    <n v="14451.835150000001"/>
    <n v="0"/>
    <n v="1"/>
    <n v="1"/>
    <x v="2"/>
  </r>
  <r>
    <x v="19"/>
    <x v="0"/>
    <x v="27"/>
    <x v="3"/>
    <x v="1"/>
    <x v="2"/>
    <n v="12268.632250000001"/>
    <n v="0"/>
    <n v="1"/>
    <n v="3"/>
    <x v="1"/>
  </r>
  <r>
    <x v="11"/>
    <x v="1"/>
    <x v="28"/>
    <x v="1"/>
    <x v="1"/>
    <x v="2"/>
    <n v="2775.1921499999999"/>
    <n v="0"/>
    <n v="0"/>
    <n v="3"/>
    <x v="3"/>
  </r>
  <r>
    <x v="5"/>
    <x v="1"/>
    <x v="29"/>
    <x v="3"/>
    <x v="0"/>
    <x v="0"/>
    <n v="38711"/>
    <n v="1"/>
    <n v="0"/>
    <n v="4"/>
    <x v="1"/>
  </r>
  <r>
    <x v="20"/>
    <x v="1"/>
    <x v="30"/>
    <x v="0"/>
    <x v="0"/>
    <x v="0"/>
    <n v="35585.576000000001"/>
    <n v="1"/>
    <n v="0"/>
    <n v="4"/>
    <x v="1"/>
  </r>
  <r>
    <x v="1"/>
    <x v="0"/>
    <x v="31"/>
    <x v="0"/>
    <x v="1"/>
    <x v="3"/>
    <n v="2198.1898500000002"/>
    <n v="0"/>
    <n v="1"/>
    <n v="1"/>
    <x v="0"/>
  </r>
  <r>
    <x v="0"/>
    <x v="0"/>
    <x v="32"/>
    <x v="4"/>
    <x v="1"/>
    <x v="0"/>
    <n v="4687.7969999999996"/>
    <n v="0"/>
    <n v="1"/>
    <n v="4"/>
    <x v="0"/>
  </r>
  <r>
    <x v="18"/>
    <x v="1"/>
    <x v="33"/>
    <x v="0"/>
    <x v="1"/>
    <x v="2"/>
    <n v="13770.097900000001"/>
    <n v="0"/>
    <n v="0"/>
    <n v="3"/>
    <x v="0"/>
  </r>
  <r>
    <x v="2"/>
    <x v="1"/>
    <x v="34"/>
    <x v="1"/>
    <x v="0"/>
    <x v="0"/>
    <n v="51194.559139999998"/>
    <n v="1"/>
    <n v="0"/>
    <n v="4"/>
    <x v="1"/>
  </r>
  <r>
    <x v="0"/>
    <x v="1"/>
    <x v="35"/>
    <x v="0"/>
    <x v="1"/>
    <x v="2"/>
    <n v="1625.4337499999999"/>
    <n v="0"/>
    <n v="0"/>
    <n v="3"/>
    <x v="2"/>
  </r>
  <r>
    <x v="10"/>
    <x v="0"/>
    <x v="36"/>
    <x v="2"/>
    <x v="1"/>
    <x v="2"/>
    <n v="15612.19335"/>
    <n v="0"/>
    <n v="1"/>
    <n v="3"/>
    <x v="1"/>
  </r>
  <r>
    <x v="21"/>
    <x v="1"/>
    <x v="37"/>
    <x v="0"/>
    <x v="1"/>
    <x v="0"/>
    <n v="2302.3000000000002"/>
    <n v="0"/>
    <n v="0"/>
    <n v="4"/>
    <x v="2"/>
  </r>
  <r>
    <x v="22"/>
    <x v="1"/>
    <x v="38"/>
    <x v="1"/>
    <x v="0"/>
    <x v="3"/>
    <n v="39774.276299999998"/>
    <n v="1"/>
    <n v="0"/>
    <n v="1"/>
    <x v="1"/>
  </r>
  <r>
    <x v="8"/>
    <x v="1"/>
    <x v="39"/>
    <x v="0"/>
    <x v="0"/>
    <x v="0"/>
    <n v="48173.360999999997"/>
    <n v="1"/>
    <n v="0"/>
    <n v="4"/>
    <x v="1"/>
  </r>
  <r>
    <x v="23"/>
    <x v="0"/>
    <x v="40"/>
    <x v="0"/>
    <x v="1"/>
    <x v="3"/>
    <n v="3046.0619999999999"/>
    <n v="0"/>
    <n v="1"/>
    <n v="1"/>
    <x v="0"/>
  </r>
  <r>
    <x v="5"/>
    <x v="0"/>
    <x v="41"/>
    <x v="3"/>
    <x v="1"/>
    <x v="1"/>
    <n v="4949.7587000000003"/>
    <n v="0"/>
    <n v="1"/>
    <n v="2"/>
    <x v="1"/>
  </r>
  <r>
    <x v="24"/>
    <x v="1"/>
    <x v="42"/>
    <x v="1"/>
    <x v="1"/>
    <x v="1"/>
    <n v="6272.4772000000003"/>
    <n v="0"/>
    <n v="0"/>
    <n v="2"/>
    <x v="2"/>
  </r>
  <r>
    <x v="7"/>
    <x v="0"/>
    <x v="43"/>
    <x v="3"/>
    <x v="1"/>
    <x v="1"/>
    <n v="6313.759"/>
    <n v="0"/>
    <n v="1"/>
    <n v="2"/>
    <x v="1"/>
  </r>
  <r>
    <x v="25"/>
    <x v="1"/>
    <x v="44"/>
    <x v="1"/>
    <x v="1"/>
    <x v="3"/>
    <n v="6079.6715000000004"/>
    <n v="0"/>
    <n v="0"/>
    <n v="1"/>
    <x v="1"/>
  </r>
  <r>
    <x v="19"/>
    <x v="1"/>
    <x v="45"/>
    <x v="0"/>
    <x v="1"/>
    <x v="0"/>
    <n v="20630.283510000001"/>
    <n v="0"/>
    <n v="0"/>
    <n v="4"/>
    <x v="1"/>
  </r>
  <r>
    <x v="1"/>
    <x v="0"/>
    <x v="46"/>
    <x v="3"/>
    <x v="1"/>
    <x v="3"/>
    <n v="3393.35635"/>
    <n v="0"/>
    <n v="1"/>
    <n v="1"/>
    <x v="1"/>
  </r>
  <r>
    <x v="2"/>
    <x v="0"/>
    <x v="47"/>
    <x v="0"/>
    <x v="1"/>
    <x v="2"/>
    <n v="3556.9223000000002"/>
    <n v="0"/>
    <n v="1"/>
    <n v="3"/>
    <x v="1"/>
  </r>
  <r>
    <x v="8"/>
    <x v="0"/>
    <x v="48"/>
    <x v="0"/>
    <x v="1"/>
    <x v="1"/>
    <n v="12629.896699999999"/>
    <n v="0"/>
    <n v="1"/>
    <n v="2"/>
    <x v="2"/>
  </r>
  <r>
    <x v="26"/>
    <x v="1"/>
    <x v="49"/>
    <x v="1"/>
    <x v="0"/>
    <x v="1"/>
    <n v="38709.175999999999"/>
    <n v="1"/>
    <n v="0"/>
    <n v="2"/>
    <x v="1"/>
  </r>
  <r>
    <x v="1"/>
    <x v="0"/>
    <x v="50"/>
    <x v="0"/>
    <x v="1"/>
    <x v="3"/>
    <n v="2211.1307499999998"/>
    <n v="0"/>
    <n v="1"/>
    <n v="1"/>
    <x v="1"/>
  </r>
  <r>
    <x v="27"/>
    <x v="0"/>
    <x v="51"/>
    <x v="3"/>
    <x v="1"/>
    <x v="2"/>
    <n v="3579.8287"/>
    <n v="0"/>
    <n v="1"/>
    <n v="3"/>
    <x v="1"/>
  </r>
  <r>
    <x v="28"/>
    <x v="1"/>
    <x v="52"/>
    <x v="1"/>
    <x v="0"/>
    <x v="0"/>
    <n v="23568.272000000001"/>
    <n v="1"/>
    <n v="0"/>
    <n v="4"/>
    <x v="0"/>
  </r>
  <r>
    <x v="26"/>
    <x v="1"/>
    <x v="53"/>
    <x v="0"/>
    <x v="0"/>
    <x v="1"/>
    <n v="37742.575700000001"/>
    <n v="1"/>
    <n v="0"/>
    <n v="2"/>
    <x v="1"/>
  </r>
  <r>
    <x v="29"/>
    <x v="0"/>
    <x v="54"/>
    <x v="2"/>
    <x v="1"/>
    <x v="2"/>
    <n v="8059.6791000000003"/>
    <n v="0"/>
    <n v="1"/>
    <n v="3"/>
    <x v="0"/>
  </r>
  <r>
    <x v="30"/>
    <x v="1"/>
    <x v="55"/>
    <x v="3"/>
    <x v="0"/>
    <x v="2"/>
    <n v="47496.494449999998"/>
    <n v="1"/>
    <n v="0"/>
    <n v="3"/>
    <x v="1"/>
  </r>
  <r>
    <x v="30"/>
    <x v="0"/>
    <x v="56"/>
    <x v="3"/>
    <x v="1"/>
    <x v="3"/>
    <n v="13607.36875"/>
    <n v="0"/>
    <n v="1"/>
    <n v="1"/>
    <x v="1"/>
  </r>
  <r>
    <x v="1"/>
    <x v="1"/>
    <x v="57"/>
    <x v="3"/>
    <x v="0"/>
    <x v="1"/>
    <n v="34303.167200000004"/>
    <n v="1"/>
    <n v="0"/>
    <n v="2"/>
    <x v="1"/>
  </r>
  <r>
    <x v="31"/>
    <x v="0"/>
    <x v="58"/>
    <x v="1"/>
    <x v="0"/>
    <x v="1"/>
    <n v="23244.790199999999"/>
    <n v="1"/>
    <n v="1"/>
    <n v="2"/>
    <x v="2"/>
  </r>
  <r>
    <x v="16"/>
    <x v="0"/>
    <x v="59"/>
    <x v="3"/>
    <x v="1"/>
    <x v="2"/>
    <n v="5989.5236500000001"/>
    <n v="0"/>
    <n v="1"/>
    <n v="3"/>
    <x v="1"/>
  </r>
  <r>
    <x v="32"/>
    <x v="1"/>
    <x v="60"/>
    <x v="2"/>
    <x v="1"/>
    <x v="3"/>
    <n v="8606.2173999999995"/>
    <n v="0"/>
    <n v="0"/>
    <n v="1"/>
    <x v="0"/>
  </r>
  <r>
    <x v="9"/>
    <x v="1"/>
    <x v="61"/>
    <x v="5"/>
    <x v="1"/>
    <x v="1"/>
    <n v="4504.6624000000002"/>
    <n v="0"/>
    <n v="0"/>
    <n v="2"/>
    <x v="1"/>
  </r>
  <r>
    <x v="33"/>
    <x v="1"/>
    <x v="62"/>
    <x v="1"/>
    <x v="1"/>
    <x v="2"/>
    <n v="30166.618170000002"/>
    <n v="0"/>
    <n v="0"/>
    <n v="3"/>
    <x v="2"/>
  </r>
  <r>
    <x v="2"/>
    <x v="0"/>
    <x v="63"/>
    <x v="1"/>
    <x v="1"/>
    <x v="2"/>
    <n v="4133.6416499999996"/>
    <n v="0"/>
    <n v="1"/>
    <n v="3"/>
    <x v="0"/>
  </r>
  <r>
    <x v="34"/>
    <x v="0"/>
    <x v="64"/>
    <x v="0"/>
    <x v="0"/>
    <x v="2"/>
    <n v="14711.7438"/>
    <n v="1"/>
    <n v="1"/>
    <n v="3"/>
    <x v="2"/>
  </r>
  <r>
    <x v="0"/>
    <x v="0"/>
    <x v="65"/>
    <x v="0"/>
    <x v="1"/>
    <x v="0"/>
    <n v="1743.2139999999999"/>
    <n v="0"/>
    <n v="1"/>
    <n v="4"/>
    <x v="0"/>
  </r>
  <r>
    <x v="35"/>
    <x v="0"/>
    <x v="66"/>
    <x v="3"/>
    <x v="1"/>
    <x v="0"/>
    <n v="14235.072"/>
    <n v="0"/>
    <n v="1"/>
    <n v="4"/>
    <x v="1"/>
  </r>
  <r>
    <x v="29"/>
    <x v="1"/>
    <x v="31"/>
    <x v="1"/>
    <x v="1"/>
    <x v="2"/>
    <n v="6389.3778499999999"/>
    <n v="0"/>
    <n v="0"/>
    <n v="3"/>
    <x v="0"/>
  </r>
  <r>
    <x v="29"/>
    <x v="0"/>
    <x v="67"/>
    <x v="0"/>
    <x v="1"/>
    <x v="1"/>
    <n v="5920.1040999999996"/>
    <n v="0"/>
    <n v="1"/>
    <n v="2"/>
    <x v="1"/>
  </r>
  <r>
    <x v="2"/>
    <x v="1"/>
    <x v="68"/>
    <x v="2"/>
    <x v="0"/>
    <x v="1"/>
    <n v="17663.144199999999"/>
    <n v="1"/>
    <n v="0"/>
    <n v="2"/>
    <x v="2"/>
  </r>
  <r>
    <x v="13"/>
    <x v="0"/>
    <x v="69"/>
    <x v="0"/>
    <x v="0"/>
    <x v="1"/>
    <n v="16577.779500000001"/>
    <n v="1"/>
    <n v="1"/>
    <n v="2"/>
    <x v="2"/>
  </r>
  <r>
    <x v="5"/>
    <x v="1"/>
    <x v="70"/>
    <x v="4"/>
    <x v="1"/>
    <x v="3"/>
    <n v="6799.4579999999996"/>
    <n v="0"/>
    <n v="0"/>
    <n v="1"/>
    <x v="0"/>
  </r>
  <r>
    <x v="31"/>
    <x v="0"/>
    <x v="71"/>
    <x v="2"/>
    <x v="1"/>
    <x v="0"/>
    <n v="11741.726000000001"/>
    <n v="0"/>
    <n v="1"/>
    <n v="4"/>
    <x v="0"/>
  </r>
  <r>
    <x v="30"/>
    <x v="1"/>
    <x v="72"/>
    <x v="1"/>
    <x v="1"/>
    <x v="1"/>
    <n v="11946.625899999999"/>
    <n v="0"/>
    <n v="0"/>
    <n v="2"/>
    <x v="1"/>
  </r>
  <r>
    <x v="36"/>
    <x v="1"/>
    <x v="73"/>
    <x v="3"/>
    <x v="1"/>
    <x v="0"/>
    <n v="7726.8540000000003"/>
    <n v="0"/>
    <n v="0"/>
    <n v="4"/>
    <x v="0"/>
  </r>
  <r>
    <x v="37"/>
    <x v="1"/>
    <x v="74"/>
    <x v="0"/>
    <x v="1"/>
    <x v="2"/>
    <n v="11356.660900000001"/>
    <n v="0"/>
    <n v="0"/>
    <n v="3"/>
    <x v="1"/>
  </r>
  <r>
    <x v="38"/>
    <x v="0"/>
    <x v="75"/>
    <x v="1"/>
    <x v="1"/>
    <x v="1"/>
    <n v="3947.4131000000002"/>
    <n v="0"/>
    <n v="1"/>
    <n v="2"/>
    <x v="0"/>
  </r>
  <r>
    <x v="27"/>
    <x v="1"/>
    <x v="76"/>
    <x v="0"/>
    <x v="1"/>
    <x v="1"/>
    <n v="1532.4697000000001"/>
    <n v="0"/>
    <n v="0"/>
    <n v="2"/>
    <x v="1"/>
  </r>
  <r>
    <x v="20"/>
    <x v="0"/>
    <x v="77"/>
    <x v="0"/>
    <x v="1"/>
    <x v="3"/>
    <n v="2755.0209500000001"/>
    <n v="0"/>
    <n v="1"/>
    <n v="1"/>
    <x v="1"/>
  </r>
  <r>
    <x v="24"/>
    <x v="0"/>
    <x v="36"/>
    <x v="0"/>
    <x v="1"/>
    <x v="2"/>
    <n v="6571.0243499999997"/>
    <n v="0"/>
    <n v="1"/>
    <n v="3"/>
    <x v="1"/>
  </r>
  <r>
    <x v="5"/>
    <x v="1"/>
    <x v="78"/>
    <x v="1"/>
    <x v="1"/>
    <x v="3"/>
    <n v="4441.2131499999996"/>
    <n v="0"/>
    <n v="0"/>
    <n v="1"/>
    <x v="0"/>
  </r>
  <r>
    <x v="39"/>
    <x v="0"/>
    <x v="79"/>
    <x v="0"/>
    <x v="1"/>
    <x v="3"/>
    <n v="7935.29115"/>
    <n v="0"/>
    <n v="1"/>
    <n v="1"/>
    <x v="1"/>
  </r>
  <r>
    <x v="20"/>
    <x v="1"/>
    <x v="80"/>
    <x v="1"/>
    <x v="0"/>
    <x v="1"/>
    <n v="37165.163800000002"/>
    <n v="1"/>
    <n v="0"/>
    <n v="2"/>
    <x v="1"/>
  </r>
  <r>
    <x v="28"/>
    <x v="0"/>
    <x v="81"/>
    <x v="5"/>
    <x v="1"/>
    <x v="2"/>
    <n v="11033.661700000001"/>
    <n v="0"/>
    <n v="1"/>
    <n v="3"/>
    <x v="1"/>
  </r>
  <r>
    <x v="7"/>
    <x v="0"/>
    <x v="82"/>
    <x v="3"/>
    <x v="0"/>
    <x v="0"/>
    <n v="39836.519"/>
    <n v="1"/>
    <n v="1"/>
    <n v="4"/>
    <x v="1"/>
  </r>
  <r>
    <x v="39"/>
    <x v="1"/>
    <x v="83"/>
    <x v="3"/>
    <x v="0"/>
    <x v="2"/>
    <n v="21098.554049999999"/>
    <n v="1"/>
    <n v="0"/>
    <n v="3"/>
    <x v="2"/>
  </r>
  <r>
    <x v="37"/>
    <x v="0"/>
    <x v="84"/>
    <x v="0"/>
    <x v="0"/>
    <x v="2"/>
    <n v="43578.939400000003"/>
    <n v="1"/>
    <n v="1"/>
    <n v="3"/>
    <x v="1"/>
  </r>
  <r>
    <x v="12"/>
    <x v="0"/>
    <x v="85"/>
    <x v="0"/>
    <x v="1"/>
    <x v="0"/>
    <n v="11073.175999999999"/>
    <n v="0"/>
    <n v="1"/>
    <n v="4"/>
    <x v="0"/>
  </r>
  <r>
    <x v="6"/>
    <x v="0"/>
    <x v="7"/>
    <x v="0"/>
    <x v="1"/>
    <x v="2"/>
    <n v="8026.6665999999996"/>
    <n v="0"/>
    <n v="1"/>
    <n v="3"/>
    <x v="0"/>
  </r>
  <r>
    <x v="19"/>
    <x v="0"/>
    <x v="86"/>
    <x v="0"/>
    <x v="1"/>
    <x v="2"/>
    <n v="11082.5772"/>
    <n v="0"/>
    <n v="1"/>
    <n v="3"/>
    <x v="0"/>
  </r>
  <r>
    <x v="27"/>
    <x v="0"/>
    <x v="87"/>
    <x v="0"/>
    <x v="1"/>
    <x v="1"/>
    <n v="2026.9740999999999"/>
    <n v="0"/>
    <n v="1"/>
    <n v="2"/>
    <x v="1"/>
  </r>
  <r>
    <x v="31"/>
    <x v="0"/>
    <x v="88"/>
    <x v="1"/>
    <x v="1"/>
    <x v="2"/>
    <n v="10942.13205"/>
    <n v="0"/>
    <n v="1"/>
    <n v="3"/>
    <x v="2"/>
  </r>
  <r>
    <x v="17"/>
    <x v="1"/>
    <x v="8"/>
    <x v="2"/>
    <x v="0"/>
    <x v="3"/>
    <n v="30184.936699999998"/>
    <n v="1"/>
    <n v="0"/>
    <n v="1"/>
    <x v="0"/>
  </r>
  <r>
    <x v="22"/>
    <x v="1"/>
    <x v="47"/>
    <x v="3"/>
    <x v="1"/>
    <x v="2"/>
    <n v="5729.0052999999998"/>
    <n v="0"/>
    <n v="0"/>
    <n v="3"/>
    <x v="1"/>
  </r>
  <r>
    <x v="33"/>
    <x v="0"/>
    <x v="89"/>
    <x v="3"/>
    <x v="0"/>
    <x v="0"/>
    <n v="47291.055"/>
    <n v="1"/>
    <n v="1"/>
    <n v="4"/>
    <x v="1"/>
  </r>
  <r>
    <x v="2"/>
    <x v="0"/>
    <x v="80"/>
    <x v="1"/>
    <x v="1"/>
    <x v="1"/>
    <n v="3766.8838000000001"/>
    <n v="0"/>
    <n v="1"/>
    <n v="2"/>
    <x v="1"/>
  </r>
  <r>
    <x v="40"/>
    <x v="0"/>
    <x v="43"/>
    <x v="2"/>
    <x v="1"/>
    <x v="0"/>
    <n v="12105.32"/>
    <n v="0"/>
    <n v="1"/>
    <n v="4"/>
    <x v="1"/>
  </r>
  <r>
    <x v="19"/>
    <x v="1"/>
    <x v="90"/>
    <x v="0"/>
    <x v="1"/>
    <x v="1"/>
    <n v="10226.2842"/>
    <n v="0"/>
    <n v="0"/>
    <n v="2"/>
    <x v="1"/>
  </r>
  <r>
    <x v="12"/>
    <x v="1"/>
    <x v="91"/>
    <x v="0"/>
    <x v="0"/>
    <x v="3"/>
    <n v="22412.648499999999"/>
    <n v="1"/>
    <n v="0"/>
    <n v="1"/>
    <x v="2"/>
  </r>
  <r>
    <x v="25"/>
    <x v="1"/>
    <x v="92"/>
    <x v="0"/>
    <x v="0"/>
    <x v="0"/>
    <n v="15820.699000000001"/>
    <n v="1"/>
    <n v="0"/>
    <n v="4"/>
    <x v="2"/>
  </r>
  <r>
    <x v="24"/>
    <x v="0"/>
    <x v="93"/>
    <x v="0"/>
    <x v="1"/>
    <x v="0"/>
    <n v="6186.1270000000004"/>
    <n v="0"/>
    <n v="1"/>
    <n v="4"/>
    <x v="1"/>
  </r>
  <r>
    <x v="15"/>
    <x v="1"/>
    <x v="94"/>
    <x v="0"/>
    <x v="1"/>
    <x v="3"/>
    <n v="3645.0893999999998"/>
    <n v="0"/>
    <n v="0"/>
    <n v="1"/>
    <x v="0"/>
  </r>
  <r>
    <x v="1"/>
    <x v="0"/>
    <x v="95"/>
    <x v="0"/>
    <x v="1"/>
    <x v="3"/>
    <n v="21344.846699999998"/>
    <n v="0"/>
    <n v="1"/>
    <n v="1"/>
    <x v="1"/>
  </r>
  <r>
    <x v="35"/>
    <x v="0"/>
    <x v="96"/>
    <x v="2"/>
    <x v="0"/>
    <x v="1"/>
    <n v="30942.191800000001"/>
    <n v="1"/>
    <n v="1"/>
    <n v="2"/>
    <x v="0"/>
  </r>
  <r>
    <x v="16"/>
    <x v="0"/>
    <x v="97"/>
    <x v="1"/>
    <x v="1"/>
    <x v="0"/>
    <n v="5003.8530000000001"/>
    <n v="0"/>
    <n v="1"/>
    <n v="4"/>
    <x v="0"/>
  </r>
  <r>
    <x v="34"/>
    <x v="1"/>
    <x v="24"/>
    <x v="1"/>
    <x v="0"/>
    <x v="2"/>
    <n v="17560.37975"/>
    <n v="1"/>
    <n v="0"/>
    <n v="3"/>
    <x v="0"/>
  </r>
  <r>
    <x v="0"/>
    <x v="0"/>
    <x v="98"/>
    <x v="1"/>
    <x v="1"/>
    <x v="0"/>
    <n v="2331.5189999999998"/>
    <n v="0"/>
    <n v="1"/>
    <n v="4"/>
    <x v="0"/>
  </r>
  <r>
    <x v="21"/>
    <x v="1"/>
    <x v="99"/>
    <x v="3"/>
    <x v="1"/>
    <x v="2"/>
    <n v="3877.3042500000001"/>
    <n v="0"/>
    <n v="0"/>
    <n v="3"/>
    <x v="1"/>
  </r>
  <r>
    <x v="38"/>
    <x v="1"/>
    <x v="100"/>
    <x v="0"/>
    <x v="1"/>
    <x v="1"/>
    <n v="2867.1196"/>
    <n v="0"/>
    <n v="0"/>
    <n v="2"/>
    <x v="0"/>
  </r>
  <r>
    <x v="18"/>
    <x v="1"/>
    <x v="101"/>
    <x v="0"/>
    <x v="0"/>
    <x v="1"/>
    <n v="47055.532099999997"/>
    <n v="1"/>
    <n v="0"/>
    <n v="2"/>
    <x v="1"/>
  </r>
  <r>
    <x v="40"/>
    <x v="1"/>
    <x v="51"/>
    <x v="1"/>
    <x v="1"/>
    <x v="2"/>
    <n v="10825.253699999999"/>
    <n v="0"/>
    <n v="0"/>
    <n v="3"/>
    <x v="1"/>
  </r>
  <r>
    <x v="19"/>
    <x v="0"/>
    <x v="102"/>
    <x v="3"/>
    <x v="1"/>
    <x v="0"/>
    <n v="11881.358"/>
    <n v="0"/>
    <n v="1"/>
    <n v="4"/>
    <x v="0"/>
  </r>
  <r>
    <x v="7"/>
    <x v="1"/>
    <x v="43"/>
    <x v="0"/>
    <x v="1"/>
    <x v="0"/>
    <n v="4646.759"/>
    <n v="0"/>
    <n v="0"/>
    <n v="4"/>
    <x v="1"/>
  </r>
  <r>
    <x v="27"/>
    <x v="0"/>
    <x v="103"/>
    <x v="0"/>
    <x v="1"/>
    <x v="2"/>
    <n v="2404.7338"/>
    <n v="0"/>
    <n v="1"/>
    <n v="3"/>
    <x v="1"/>
  </r>
  <r>
    <x v="14"/>
    <x v="1"/>
    <x v="104"/>
    <x v="2"/>
    <x v="1"/>
    <x v="3"/>
    <n v="11488.31695"/>
    <n v="0"/>
    <n v="0"/>
    <n v="1"/>
    <x v="1"/>
  </r>
  <r>
    <x v="8"/>
    <x v="1"/>
    <x v="105"/>
    <x v="0"/>
    <x v="1"/>
    <x v="3"/>
    <n v="30259.995559999999"/>
    <n v="0"/>
    <n v="0"/>
    <n v="1"/>
    <x v="0"/>
  </r>
  <r>
    <x v="30"/>
    <x v="1"/>
    <x v="106"/>
    <x v="0"/>
    <x v="1"/>
    <x v="1"/>
    <n v="11381.3254"/>
    <n v="0"/>
    <n v="0"/>
    <n v="2"/>
    <x v="1"/>
  </r>
  <r>
    <x v="38"/>
    <x v="0"/>
    <x v="100"/>
    <x v="1"/>
    <x v="0"/>
    <x v="1"/>
    <n v="19107.779600000002"/>
    <n v="1"/>
    <n v="1"/>
    <n v="2"/>
    <x v="0"/>
  </r>
  <r>
    <x v="41"/>
    <x v="0"/>
    <x v="107"/>
    <x v="0"/>
    <x v="1"/>
    <x v="1"/>
    <n v="8601.3292999999994"/>
    <n v="0"/>
    <n v="1"/>
    <n v="2"/>
    <x v="0"/>
  </r>
  <r>
    <x v="7"/>
    <x v="0"/>
    <x v="108"/>
    <x v="3"/>
    <x v="1"/>
    <x v="2"/>
    <n v="6686.4313000000002"/>
    <n v="0"/>
    <n v="1"/>
    <n v="3"/>
    <x v="2"/>
  </r>
  <r>
    <x v="36"/>
    <x v="1"/>
    <x v="109"/>
    <x v="3"/>
    <x v="1"/>
    <x v="0"/>
    <n v="7740.3370000000004"/>
    <n v="0"/>
    <n v="0"/>
    <n v="4"/>
    <x v="1"/>
  </r>
  <r>
    <x v="1"/>
    <x v="1"/>
    <x v="110"/>
    <x v="0"/>
    <x v="1"/>
    <x v="3"/>
    <n v="1705.6244999999999"/>
    <n v="0"/>
    <n v="0"/>
    <n v="1"/>
    <x v="2"/>
  </r>
  <r>
    <x v="34"/>
    <x v="0"/>
    <x v="111"/>
    <x v="0"/>
    <x v="1"/>
    <x v="2"/>
    <n v="2257.47525"/>
    <n v="0"/>
    <n v="1"/>
    <n v="3"/>
    <x v="0"/>
  </r>
  <r>
    <x v="36"/>
    <x v="1"/>
    <x v="112"/>
    <x v="1"/>
    <x v="0"/>
    <x v="3"/>
    <n v="39556.494500000001"/>
    <n v="1"/>
    <n v="0"/>
    <n v="1"/>
    <x v="1"/>
  </r>
  <r>
    <x v="42"/>
    <x v="0"/>
    <x v="113"/>
    <x v="2"/>
    <x v="1"/>
    <x v="2"/>
    <n v="10115.00885"/>
    <n v="0"/>
    <n v="1"/>
    <n v="3"/>
    <x v="1"/>
  </r>
  <r>
    <x v="21"/>
    <x v="0"/>
    <x v="114"/>
    <x v="0"/>
    <x v="1"/>
    <x v="3"/>
    <n v="3385.3991500000002"/>
    <n v="0"/>
    <n v="1"/>
    <n v="1"/>
    <x v="0"/>
  </r>
  <r>
    <x v="0"/>
    <x v="0"/>
    <x v="115"/>
    <x v="0"/>
    <x v="0"/>
    <x v="0"/>
    <n v="17081.080000000002"/>
    <n v="1"/>
    <n v="1"/>
    <n v="4"/>
    <x v="0"/>
  </r>
  <r>
    <x v="14"/>
    <x v="0"/>
    <x v="116"/>
    <x v="0"/>
    <x v="1"/>
    <x v="0"/>
    <n v="9634.5380000000005"/>
    <n v="0"/>
    <n v="1"/>
    <n v="4"/>
    <x v="1"/>
  </r>
  <r>
    <x v="4"/>
    <x v="0"/>
    <x v="117"/>
    <x v="3"/>
    <x v="0"/>
    <x v="2"/>
    <n v="32734.186300000001"/>
    <n v="1"/>
    <n v="1"/>
    <n v="3"/>
    <x v="3"/>
  </r>
  <r>
    <x v="25"/>
    <x v="1"/>
    <x v="118"/>
    <x v="3"/>
    <x v="1"/>
    <x v="0"/>
    <n v="6082.4049999999997"/>
    <n v="0"/>
    <n v="0"/>
    <n v="4"/>
    <x v="1"/>
  </r>
  <r>
    <x v="17"/>
    <x v="0"/>
    <x v="119"/>
    <x v="0"/>
    <x v="1"/>
    <x v="3"/>
    <n v="12815.444949999999"/>
    <n v="0"/>
    <n v="1"/>
    <n v="1"/>
    <x v="0"/>
  </r>
  <r>
    <x v="35"/>
    <x v="0"/>
    <x v="120"/>
    <x v="0"/>
    <x v="1"/>
    <x v="3"/>
    <n v="13616.3586"/>
    <n v="0"/>
    <n v="1"/>
    <n v="1"/>
    <x v="2"/>
  </r>
  <r>
    <x v="31"/>
    <x v="0"/>
    <x v="121"/>
    <x v="3"/>
    <x v="1"/>
    <x v="0"/>
    <n v="11163.567999999999"/>
    <n v="0"/>
    <n v="1"/>
    <n v="4"/>
    <x v="1"/>
  </r>
  <r>
    <x v="0"/>
    <x v="1"/>
    <x v="122"/>
    <x v="0"/>
    <x v="1"/>
    <x v="2"/>
    <n v="1632.5644500000001"/>
    <n v="0"/>
    <n v="0"/>
    <n v="3"/>
    <x v="0"/>
  </r>
  <r>
    <x v="34"/>
    <x v="0"/>
    <x v="114"/>
    <x v="0"/>
    <x v="1"/>
    <x v="3"/>
    <n v="2457.2111500000001"/>
    <n v="0"/>
    <n v="1"/>
    <n v="1"/>
    <x v="0"/>
  </r>
  <r>
    <x v="20"/>
    <x v="0"/>
    <x v="123"/>
    <x v="0"/>
    <x v="1"/>
    <x v="1"/>
    <n v="2155.6815000000001"/>
    <n v="0"/>
    <n v="1"/>
    <n v="2"/>
    <x v="0"/>
  </r>
  <r>
    <x v="0"/>
    <x v="1"/>
    <x v="22"/>
    <x v="0"/>
    <x v="1"/>
    <x v="0"/>
    <n v="1261.442"/>
    <n v="0"/>
    <n v="0"/>
    <n v="4"/>
    <x v="1"/>
  </r>
  <r>
    <x v="20"/>
    <x v="1"/>
    <x v="124"/>
    <x v="0"/>
    <x v="1"/>
    <x v="2"/>
    <n v="2045.68525"/>
    <n v="0"/>
    <n v="0"/>
    <n v="3"/>
    <x v="0"/>
  </r>
  <r>
    <x v="40"/>
    <x v="0"/>
    <x v="125"/>
    <x v="2"/>
    <x v="1"/>
    <x v="1"/>
    <n v="27322.73386"/>
    <n v="0"/>
    <n v="1"/>
    <n v="2"/>
    <x v="1"/>
  </r>
  <r>
    <x v="20"/>
    <x v="0"/>
    <x v="126"/>
    <x v="0"/>
    <x v="1"/>
    <x v="0"/>
    <n v="2166.732"/>
    <n v="0"/>
    <n v="1"/>
    <n v="4"/>
    <x v="1"/>
  </r>
  <r>
    <x v="16"/>
    <x v="1"/>
    <x v="64"/>
    <x v="3"/>
    <x v="1"/>
    <x v="3"/>
    <n v="27375.904780000001"/>
    <n v="0"/>
    <n v="0"/>
    <n v="1"/>
    <x v="2"/>
  </r>
  <r>
    <x v="21"/>
    <x v="1"/>
    <x v="127"/>
    <x v="1"/>
    <x v="1"/>
    <x v="3"/>
    <n v="3490.5491000000002"/>
    <n v="0"/>
    <n v="0"/>
    <n v="1"/>
    <x v="1"/>
  </r>
  <r>
    <x v="16"/>
    <x v="1"/>
    <x v="128"/>
    <x v="3"/>
    <x v="0"/>
    <x v="1"/>
    <n v="18972.494999999999"/>
    <n v="1"/>
    <n v="0"/>
    <n v="2"/>
    <x v="0"/>
  </r>
  <r>
    <x v="38"/>
    <x v="1"/>
    <x v="129"/>
    <x v="3"/>
    <x v="1"/>
    <x v="2"/>
    <n v="18157.876"/>
    <n v="0"/>
    <n v="0"/>
    <n v="3"/>
    <x v="0"/>
  </r>
  <r>
    <x v="15"/>
    <x v="1"/>
    <x v="54"/>
    <x v="2"/>
    <x v="0"/>
    <x v="2"/>
    <n v="20745.989099999999"/>
    <n v="1"/>
    <n v="0"/>
    <n v="3"/>
    <x v="0"/>
  </r>
  <r>
    <x v="38"/>
    <x v="0"/>
    <x v="130"/>
    <x v="2"/>
    <x v="1"/>
    <x v="1"/>
    <n v="5138.2566999999999"/>
    <n v="0"/>
    <n v="1"/>
    <n v="2"/>
    <x v="1"/>
  </r>
  <r>
    <x v="6"/>
    <x v="1"/>
    <x v="131"/>
    <x v="2"/>
    <x v="0"/>
    <x v="2"/>
    <n v="40720.551050000002"/>
    <n v="1"/>
    <n v="0"/>
    <n v="3"/>
    <x v="1"/>
  </r>
  <r>
    <x v="43"/>
    <x v="0"/>
    <x v="132"/>
    <x v="1"/>
    <x v="1"/>
    <x v="1"/>
    <n v="9877.6077000000005"/>
    <n v="0"/>
    <n v="1"/>
    <n v="2"/>
    <x v="1"/>
  </r>
  <r>
    <x v="31"/>
    <x v="0"/>
    <x v="133"/>
    <x v="1"/>
    <x v="1"/>
    <x v="2"/>
    <n v="10959.6947"/>
    <n v="0"/>
    <n v="1"/>
    <n v="3"/>
    <x v="1"/>
  </r>
  <r>
    <x v="0"/>
    <x v="1"/>
    <x v="98"/>
    <x v="1"/>
    <x v="1"/>
    <x v="0"/>
    <n v="1842.519"/>
    <n v="0"/>
    <n v="0"/>
    <n v="4"/>
    <x v="0"/>
  </r>
  <r>
    <x v="22"/>
    <x v="1"/>
    <x v="134"/>
    <x v="1"/>
    <x v="1"/>
    <x v="2"/>
    <n v="5125.2156999999997"/>
    <n v="0"/>
    <n v="0"/>
    <n v="3"/>
    <x v="2"/>
  </r>
  <r>
    <x v="28"/>
    <x v="1"/>
    <x v="102"/>
    <x v="0"/>
    <x v="1"/>
    <x v="1"/>
    <n v="7789.6350000000002"/>
    <n v="0"/>
    <n v="0"/>
    <n v="2"/>
    <x v="0"/>
  </r>
  <r>
    <x v="4"/>
    <x v="0"/>
    <x v="135"/>
    <x v="2"/>
    <x v="1"/>
    <x v="3"/>
    <n v="6334.3435499999996"/>
    <n v="0"/>
    <n v="1"/>
    <n v="1"/>
    <x v="1"/>
  </r>
  <r>
    <x v="44"/>
    <x v="0"/>
    <x v="108"/>
    <x v="0"/>
    <x v="0"/>
    <x v="3"/>
    <n v="19964.746299999999"/>
    <n v="1"/>
    <n v="1"/>
    <n v="1"/>
    <x v="2"/>
  </r>
  <r>
    <x v="29"/>
    <x v="0"/>
    <x v="94"/>
    <x v="1"/>
    <x v="1"/>
    <x v="3"/>
    <n v="7077.1894000000002"/>
    <n v="0"/>
    <n v="1"/>
    <n v="1"/>
    <x v="0"/>
  </r>
  <r>
    <x v="36"/>
    <x v="1"/>
    <x v="136"/>
    <x v="0"/>
    <x v="1"/>
    <x v="2"/>
    <n v="6948.7007999999996"/>
    <n v="0"/>
    <n v="0"/>
    <n v="3"/>
    <x v="1"/>
  </r>
  <r>
    <x v="28"/>
    <x v="1"/>
    <x v="137"/>
    <x v="0"/>
    <x v="0"/>
    <x v="1"/>
    <n v="21223.675800000001"/>
    <n v="1"/>
    <n v="0"/>
    <n v="2"/>
    <x v="2"/>
  </r>
  <r>
    <x v="1"/>
    <x v="1"/>
    <x v="124"/>
    <x v="0"/>
    <x v="0"/>
    <x v="3"/>
    <n v="15518.180249999999"/>
    <n v="1"/>
    <n v="0"/>
    <n v="1"/>
    <x v="0"/>
  </r>
  <r>
    <x v="15"/>
    <x v="1"/>
    <x v="76"/>
    <x v="0"/>
    <x v="0"/>
    <x v="1"/>
    <n v="36950.256699999998"/>
    <n v="1"/>
    <n v="0"/>
    <n v="2"/>
    <x v="1"/>
  </r>
  <r>
    <x v="45"/>
    <x v="0"/>
    <x v="138"/>
    <x v="2"/>
    <x v="1"/>
    <x v="1"/>
    <n v="19749.383379999999"/>
    <n v="0"/>
    <n v="1"/>
    <n v="2"/>
    <x v="0"/>
  </r>
  <r>
    <x v="44"/>
    <x v="0"/>
    <x v="40"/>
    <x v="0"/>
    <x v="0"/>
    <x v="2"/>
    <n v="21348.705999999998"/>
    <n v="1"/>
    <n v="1"/>
    <n v="3"/>
    <x v="0"/>
  </r>
  <r>
    <x v="1"/>
    <x v="0"/>
    <x v="139"/>
    <x v="0"/>
    <x v="0"/>
    <x v="1"/>
    <n v="36149.483500000002"/>
    <n v="1"/>
    <n v="1"/>
    <n v="2"/>
    <x v="1"/>
  </r>
  <r>
    <x v="40"/>
    <x v="1"/>
    <x v="140"/>
    <x v="1"/>
    <x v="1"/>
    <x v="0"/>
    <n v="10450.552"/>
    <n v="0"/>
    <n v="0"/>
    <n v="4"/>
    <x v="1"/>
  </r>
  <r>
    <x v="4"/>
    <x v="0"/>
    <x v="141"/>
    <x v="3"/>
    <x v="1"/>
    <x v="0"/>
    <n v="5152.134"/>
    <n v="0"/>
    <n v="1"/>
    <n v="4"/>
    <x v="0"/>
  </r>
  <r>
    <x v="7"/>
    <x v="1"/>
    <x v="142"/>
    <x v="0"/>
    <x v="1"/>
    <x v="2"/>
    <n v="5028.1466"/>
    <n v="0"/>
    <n v="0"/>
    <n v="3"/>
    <x v="0"/>
  </r>
  <r>
    <x v="42"/>
    <x v="1"/>
    <x v="143"/>
    <x v="5"/>
    <x v="1"/>
    <x v="3"/>
    <n v="10407.085849999999"/>
    <n v="0"/>
    <n v="0"/>
    <n v="1"/>
    <x v="0"/>
  </r>
  <r>
    <x v="34"/>
    <x v="0"/>
    <x v="144"/>
    <x v="4"/>
    <x v="1"/>
    <x v="0"/>
    <n v="4830.63"/>
    <n v="0"/>
    <n v="1"/>
    <n v="4"/>
    <x v="1"/>
  </r>
  <r>
    <x v="4"/>
    <x v="0"/>
    <x v="145"/>
    <x v="2"/>
    <x v="1"/>
    <x v="2"/>
    <n v="6128.79745"/>
    <n v="0"/>
    <n v="1"/>
    <n v="3"/>
    <x v="1"/>
  </r>
  <r>
    <x v="0"/>
    <x v="0"/>
    <x v="56"/>
    <x v="1"/>
    <x v="1"/>
    <x v="2"/>
    <n v="2719.2797500000001"/>
    <n v="0"/>
    <n v="1"/>
    <n v="3"/>
    <x v="1"/>
  </r>
  <r>
    <x v="13"/>
    <x v="1"/>
    <x v="146"/>
    <x v="2"/>
    <x v="1"/>
    <x v="3"/>
    <n v="4827.9049500000001"/>
    <n v="0"/>
    <n v="0"/>
    <n v="1"/>
    <x v="2"/>
  </r>
  <r>
    <x v="18"/>
    <x v="1"/>
    <x v="147"/>
    <x v="0"/>
    <x v="1"/>
    <x v="1"/>
    <n v="13405.390299999999"/>
    <n v="0"/>
    <n v="0"/>
    <n v="2"/>
    <x v="1"/>
  </r>
  <r>
    <x v="41"/>
    <x v="1"/>
    <x v="148"/>
    <x v="0"/>
    <x v="1"/>
    <x v="0"/>
    <n v="8116.68"/>
    <n v="0"/>
    <n v="0"/>
    <n v="4"/>
    <x v="1"/>
  </r>
  <r>
    <x v="1"/>
    <x v="1"/>
    <x v="149"/>
    <x v="0"/>
    <x v="1"/>
    <x v="3"/>
    <n v="1694.7963999999999"/>
    <n v="0"/>
    <n v="0"/>
    <n v="1"/>
    <x v="3"/>
  </r>
  <r>
    <x v="22"/>
    <x v="0"/>
    <x v="82"/>
    <x v="1"/>
    <x v="1"/>
    <x v="0"/>
    <n v="5246.0469999999996"/>
    <n v="0"/>
    <n v="1"/>
    <n v="4"/>
    <x v="1"/>
  </r>
  <r>
    <x v="23"/>
    <x v="0"/>
    <x v="150"/>
    <x v="0"/>
    <x v="1"/>
    <x v="2"/>
    <n v="2855.4375500000001"/>
    <n v="0"/>
    <n v="1"/>
    <n v="3"/>
    <x v="1"/>
  </r>
  <r>
    <x v="18"/>
    <x v="0"/>
    <x v="151"/>
    <x v="0"/>
    <x v="0"/>
    <x v="0"/>
    <n v="48824.45"/>
    <n v="1"/>
    <n v="1"/>
    <n v="4"/>
    <x v="1"/>
  </r>
  <r>
    <x v="25"/>
    <x v="1"/>
    <x v="152"/>
    <x v="3"/>
    <x v="1"/>
    <x v="2"/>
    <n v="6455.86265"/>
    <n v="0"/>
    <n v="0"/>
    <n v="3"/>
    <x v="0"/>
  </r>
  <r>
    <x v="40"/>
    <x v="1"/>
    <x v="153"/>
    <x v="1"/>
    <x v="1"/>
    <x v="0"/>
    <n v="10436.096"/>
    <n v="0"/>
    <n v="0"/>
    <n v="4"/>
    <x v="0"/>
  </r>
  <r>
    <x v="6"/>
    <x v="0"/>
    <x v="65"/>
    <x v="3"/>
    <x v="1"/>
    <x v="0"/>
    <n v="8823.2790000000005"/>
    <n v="0"/>
    <n v="1"/>
    <n v="4"/>
    <x v="0"/>
  </r>
  <r>
    <x v="24"/>
    <x v="0"/>
    <x v="145"/>
    <x v="2"/>
    <x v="1"/>
    <x v="3"/>
    <n v="8538.28845"/>
    <n v="0"/>
    <n v="1"/>
    <n v="1"/>
    <x v="1"/>
  </r>
  <r>
    <x v="30"/>
    <x v="1"/>
    <x v="105"/>
    <x v="0"/>
    <x v="1"/>
    <x v="2"/>
    <n v="11735.87905"/>
    <n v="0"/>
    <n v="0"/>
    <n v="3"/>
    <x v="0"/>
  </r>
  <r>
    <x v="1"/>
    <x v="0"/>
    <x v="90"/>
    <x v="0"/>
    <x v="1"/>
    <x v="1"/>
    <n v="1631.8212000000001"/>
    <n v="0"/>
    <n v="1"/>
    <n v="2"/>
    <x v="1"/>
  </r>
  <r>
    <x v="20"/>
    <x v="1"/>
    <x v="91"/>
    <x v="2"/>
    <x v="1"/>
    <x v="3"/>
    <n v="4005.4225000000001"/>
    <n v="0"/>
    <n v="0"/>
    <n v="1"/>
    <x v="2"/>
  </r>
  <r>
    <x v="36"/>
    <x v="0"/>
    <x v="154"/>
    <x v="0"/>
    <x v="1"/>
    <x v="2"/>
    <n v="7419.4778999999999"/>
    <n v="0"/>
    <n v="1"/>
    <n v="3"/>
    <x v="0"/>
  </r>
  <r>
    <x v="36"/>
    <x v="1"/>
    <x v="155"/>
    <x v="3"/>
    <x v="1"/>
    <x v="1"/>
    <n v="7731.4270999999999"/>
    <n v="0"/>
    <n v="0"/>
    <n v="2"/>
    <x v="1"/>
  </r>
  <r>
    <x v="26"/>
    <x v="1"/>
    <x v="156"/>
    <x v="2"/>
    <x v="0"/>
    <x v="3"/>
    <n v="43753.337050000002"/>
    <n v="1"/>
    <n v="0"/>
    <n v="1"/>
    <x v="1"/>
  </r>
  <r>
    <x v="21"/>
    <x v="0"/>
    <x v="96"/>
    <x v="3"/>
    <x v="1"/>
    <x v="1"/>
    <n v="3981.9767999999999"/>
    <n v="0"/>
    <n v="1"/>
    <n v="2"/>
    <x v="0"/>
  </r>
  <r>
    <x v="15"/>
    <x v="0"/>
    <x v="157"/>
    <x v="2"/>
    <x v="1"/>
    <x v="0"/>
    <n v="5325.6509999999998"/>
    <n v="0"/>
    <n v="1"/>
    <n v="4"/>
    <x v="1"/>
  </r>
  <r>
    <x v="24"/>
    <x v="0"/>
    <x v="158"/>
    <x v="1"/>
    <x v="1"/>
    <x v="0"/>
    <n v="6775.9610000000002"/>
    <n v="0"/>
    <n v="1"/>
    <n v="4"/>
    <x v="1"/>
  </r>
  <r>
    <x v="38"/>
    <x v="0"/>
    <x v="159"/>
    <x v="3"/>
    <x v="1"/>
    <x v="2"/>
    <n v="4922.9159"/>
    <n v="0"/>
    <n v="1"/>
    <n v="3"/>
    <x v="1"/>
  </r>
  <r>
    <x v="35"/>
    <x v="1"/>
    <x v="160"/>
    <x v="0"/>
    <x v="1"/>
    <x v="1"/>
    <n v="12557.605299999999"/>
    <n v="0"/>
    <n v="0"/>
    <n v="2"/>
    <x v="1"/>
  </r>
  <r>
    <x v="26"/>
    <x v="0"/>
    <x v="161"/>
    <x v="0"/>
    <x v="1"/>
    <x v="0"/>
    <n v="4883.866"/>
    <n v="0"/>
    <n v="1"/>
    <n v="4"/>
    <x v="0"/>
  </r>
  <r>
    <x v="9"/>
    <x v="1"/>
    <x v="5"/>
    <x v="0"/>
    <x v="1"/>
    <x v="1"/>
    <n v="2137.6536000000001"/>
    <n v="0"/>
    <n v="0"/>
    <n v="2"/>
    <x v="0"/>
  </r>
  <r>
    <x v="12"/>
    <x v="0"/>
    <x v="40"/>
    <x v="1"/>
    <x v="1"/>
    <x v="2"/>
    <n v="12044.342000000001"/>
    <n v="0"/>
    <n v="1"/>
    <n v="3"/>
    <x v="0"/>
  </r>
  <r>
    <x v="1"/>
    <x v="1"/>
    <x v="53"/>
    <x v="0"/>
    <x v="1"/>
    <x v="1"/>
    <n v="1137.4697000000001"/>
    <n v="0"/>
    <n v="0"/>
    <n v="2"/>
    <x v="1"/>
  </r>
  <r>
    <x v="0"/>
    <x v="1"/>
    <x v="162"/>
    <x v="0"/>
    <x v="1"/>
    <x v="2"/>
    <n v="1639.5631000000001"/>
    <n v="0"/>
    <n v="0"/>
    <n v="3"/>
    <x v="1"/>
  </r>
  <r>
    <x v="46"/>
    <x v="0"/>
    <x v="163"/>
    <x v="0"/>
    <x v="1"/>
    <x v="0"/>
    <n v="5649.7150000000001"/>
    <n v="0"/>
    <n v="1"/>
    <n v="4"/>
    <x v="1"/>
  </r>
  <r>
    <x v="39"/>
    <x v="0"/>
    <x v="32"/>
    <x v="3"/>
    <x v="1"/>
    <x v="1"/>
    <n v="8516.8289999999997"/>
    <n v="0"/>
    <n v="1"/>
    <n v="2"/>
    <x v="0"/>
  </r>
  <r>
    <x v="43"/>
    <x v="0"/>
    <x v="164"/>
    <x v="0"/>
    <x v="1"/>
    <x v="2"/>
    <n v="9644.2525000000005"/>
    <n v="0"/>
    <n v="1"/>
    <n v="3"/>
    <x v="3"/>
  </r>
  <r>
    <x v="33"/>
    <x v="0"/>
    <x v="165"/>
    <x v="0"/>
    <x v="1"/>
    <x v="3"/>
    <n v="14901.5167"/>
    <n v="0"/>
    <n v="1"/>
    <n v="1"/>
    <x v="1"/>
  </r>
  <r>
    <x v="0"/>
    <x v="0"/>
    <x v="159"/>
    <x v="0"/>
    <x v="1"/>
    <x v="2"/>
    <n v="2130.6759000000002"/>
    <n v="0"/>
    <n v="1"/>
    <n v="3"/>
    <x v="1"/>
  </r>
  <r>
    <x v="28"/>
    <x v="0"/>
    <x v="166"/>
    <x v="1"/>
    <x v="1"/>
    <x v="1"/>
    <n v="8871.1517000000003"/>
    <n v="0"/>
    <n v="1"/>
    <n v="2"/>
    <x v="1"/>
  </r>
  <r>
    <x v="8"/>
    <x v="0"/>
    <x v="167"/>
    <x v="0"/>
    <x v="1"/>
    <x v="2"/>
    <n v="13012.20865"/>
    <n v="0"/>
    <n v="1"/>
    <n v="3"/>
    <x v="2"/>
  </r>
  <r>
    <x v="13"/>
    <x v="0"/>
    <x v="168"/>
    <x v="0"/>
    <x v="0"/>
    <x v="1"/>
    <n v="37133.898200000003"/>
    <n v="1"/>
    <n v="1"/>
    <n v="2"/>
    <x v="1"/>
  </r>
  <r>
    <x v="6"/>
    <x v="1"/>
    <x v="169"/>
    <x v="0"/>
    <x v="1"/>
    <x v="0"/>
    <n v="7147.1049999999996"/>
    <n v="0"/>
    <n v="0"/>
    <n v="4"/>
    <x v="2"/>
  </r>
  <r>
    <x v="2"/>
    <x v="0"/>
    <x v="4"/>
    <x v="1"/>
    <x v="1"/>
    <x v="3"/>
    <n v="4337.7352000000001"/>
    <n v="0"/>
    <n v="1"/>
    <n v="1"/>
    <x v="0"/>
  </r>
  <r>
    <x v="17"/>
    <x v="1"/>
    <x v="170"/>
    <x v="0"/>
    <x v="1"/>
    <x v="1"/>
    <n v="11743.299000000001"/>
    <n v="0"/>
    <n v="0"/>
    <n v="2"/>
    <x v="0"/>
  </r>
  <r>
    <x v="22"/>
    <x v="1"/>
    <x v="7"/>
    <x v="3"/>
    <x v="0"/>
    <x v="3"/>
    <n v="20984.0936"/>
    <n v="1"/>
    <n v="0"/>
    <n v="1"/>
    <x v="0"/>
  </r>
  <r>
    <x v="18"/>
    <x v="0"/>
    <x v="171"/>
    <x v="0"/>
    <x v="1"/>
    <x v="0"/>
    <n v="13880.949000000001"/>
    <n v="0"/>
    <n v="1"/>
    <n v="4"/>
    <x v="1"/>
  </r>
  <r>
    <x v="29"/>
    <x v="1"/>
    <x v="81"/>
    <x v="1"/>
    <x v="1"/>
    <x v="3"/>
    <n v="6610.1097"/>
    <n v="0"/>
    <n v="0"/>
    <n v="1"/>
    <x v="1"/>
  </r>
  <r>
    <x v="34"/>
    <x v="1"/>
    <x v="2"/>
    <x v="1"/>
    <x v="1"/>
    <x v="0"/>
    <n v="1980.07"/>
    <n v="0"/>
    <n v="0"/>
    <n v="4"/>
    <x v="1"/>
  </r>
  <r>
    <x v="29"/>
    <x v="1"/>
    <x v="99"/>
    <x v="5"/>
    <x v="1"/>
    <x v="2"/>
    <n v="8162.7162500000004"/>
    <n v="0"/>
    <n v="0"/>
    <n v="3"/>
    <x v="1"/>
  </r>
  <r>
    <x v="23"/>
    <x v="1"/>
    <x v="70"/>
    <x v="3"/>
    <x v="1"/>
    <x v="2"/>
    <n v="3537.703"/>
    <n v="0"/>
    <n v="0"/>
    <n v="3"/>
    <x v="0"/>
  </r>
  <r>
    <x v="16"/>
    <x v="0"/>
    <x v="172"/>
    <x v="1"/>
    <x v="1"/>
    <x v="1"/>
    <n v="5002.7826999999997"/>
    <n v="0"/>
    <n v="1"/>
    <n v="2"/>
    <x v="0"/>
  </r>
  <r>
    <x v="39"/>
    <x v="0"/>
    <x v="157"/>
    <x v="3"/>
    <x v="1"/>
    <x v="0"/>
    <n v="8520.0259999999998"/>
    <n v="0"/>
    <n v="1"/>
    <n v="4"/>
    <x v="1"/>
  </r>
  <r>
    <x v="24"/>
    <x v="0"/>
    <x v="109"/>
    <x v="3"/>
    <x v="1"/>
    <x v="0"/>
    <n v="7371.7719999999999"/>
    <n v="0"/>
    <n v="1"/>
    <n v="4"/>
    <x v="1"/>
  </r>
  <r>
    <x v="31"/>
    <x v="0"/>
    <x v="40"/>
    <x v="0"/>
    <x v="1"/>
    <x v="2"/>
    <n v="10355.641"/>
    <n v="0"/>
    <n v="1"/>
    <n v="3"/>
    <x v="0"/>
  </r>
  <r>
    <x v="13"/>
    <x v="1"/>
    <x v="173"/>
    <x v="0"/>
    <x v="1"/>
    <x v="1"/>
    <n v="2483.7359999999999"/>
    <n v="0"/>
    <n v="0"/>
    <n v="2"/>
    <x v="2"/>
  </r>
  <r>
    <x v="21"/>
    <x v="0"/>
    <x v="96"/>
    <x v="1"/>
    <x v="1"/>
    <x v="1"/>
    <n v="3392.9767999999999"/>
    <n v="0"/>
    <n v="1"/>
    <n v="2"/>
    <x v="0"/>
  </r>
  <r>
    <x v="23"/>
    <x v="0"/>
    <x v="174"/>
    <x v="0"/>
    <x v="1"/>
    <x v="1"/>
    <n v="25081.76784"/>
    <n v="0"/>
    <n v="1"/>
    <n v="2"/>
    <x v="2"/>
  </r>
  <r>
    <x v="16"/>
    <x v="0"/>
    <x v="175"/>
    <x v="1"/>
    <x v="1"/>
    <x v="0"/>
    <n v="5012.4709999999995"/>
    <n v="0"/>
    <n v="1"/>
    <n v="4"/>
    <x v="1"/>
  </r>
  <r>
    <x v="31"/>
    <x v="0"/>
    <x v="176"/>
    <x v="0"/>
    <x v="1"/>
    <x v="3"/>
    <n v="10564.8845"/>
    <n v="0"/>
    <n v="1"/>
    <n v="1"/>
    <x v="1"/>
  </r>
  <r>
    <x v="4"/>
    <x v="1"/>
    <x v="43"/>
    <x v="2"/>
    <x v="1"/>
    <x v="0"/>
    <n v="5253.5240000000003"/>
    <n v="0"/>
    <n v="0"/>
    <n v="4"/>
    <x v="1"/>
  </r>
  <r>
    <x v="0"/>
    <x v="1"/>
    <x v="82"/>
    <x v="0"/>
    <x v="0"/>
    <x v="0"/>
    <n v="34779.614999999998"/>
    <n v="1"/>
    <n v="0"/>
    <n v="4"/>
    <x v="1"/>
  </r>
  <r>
    <x v="44"/>
    <x v="1"/>
    <x v="177"/>
    <x v="0"/>
    <x v="0"/>
    <x v="1"/>
    <n v="19515.5416"/>
    <n v="1"/>
    <n v="0"/>
    <n v="2"/>
    <x v="2"/>
  </r>
  <r>
    <x v="19"/>
    <x v="1"/>
    <x v="178"/>
    <x v="2"/>
    <x v="1"/>
    <x v="1"/>
    <n v="11987.1682"/>
    <n v="0"/>
    <n v="0"/>
    <n v="2"/>
    <x v="1"/>
  </r>
  <r>
    <x v="2"/>
    <x v="1"/>
    <x v="179"/>
    <x v="0"/>
    <x v="1"/>
    <x v="1"/>
    <n v="2689.4953999999998"/>
    <n v="0"/>
    <n v="0"/>
    <n v="2"/>
    <x v="1"/>
  </r>
  <r>
    <x v="30"/>
    <x v="0"/>
    <x v="180"/>
    <x v="0"/>
    <x v="1"/>
    <x v="1"/>
    <n v="24227.337240000001"/>
    <n v="0"/>
    <n v="1"/>
    <n v="2"/>
    <x v="1"/>
  </r>
  <r>
    <x v="24"/>
    <x v="0"/>
    <x v="181"/>
    <x v="1"/>
    <x v="1"/>
    <x v="3"/>
    <n v="7358.1756500000001"/>
    <n v="0"/>
    <n v="1"/>
    <n v="1"/>
    <x v="1"/>
  </r>
  <r>
    <x v="42"/>
    <x v="1"/>
    <x v="94"/>
    <x v="3"/>
    <x v="1"/>
    <x v="3"/>
    <n v="9225.2564000000002"/>
    <n v="0"/>
    <n v="0"/>
    <n v="1"/>
    <x v="0"/>
  </r>
  <r>
    <x v="44"/>
    <x v="0"/>
    <x v="182"/>
    <x v="1"/>
    <x v="1"/>
    <x v="2"/>
    <n v="7443.6430499999997"/>
    <n v="0"/>
    <n v="1"/>
    <n v="3"/>
    <x v="1"/>
  </r>
  <r>
    <x v="17"/>
    <x v="0"/>
    <x v="138"/>
    <x v="2"/>
    <x v="1"/>
    <x v="1"/>
    <n v="14001.286700000001"/>
    <n v="0"/>
    <n v="1"/>
    <n v="2"/>
    <x v="0"/>
  </r>
  <r>
    <x v="0"/>
    <x v="0"/>
    <x v="183"/>
    <x v="0"/>
    <x v="1"/>
    <x v="0"/>
    <n v="1727.7850000000001"/>
    <n v="0"/>
    <n v="1"/>
    <n v="4"/>
    <x v="3"/>
  </r>
  <r>
    <x v="17"/>
    <x v="1"/>
    <x v="97"/>
    <x v="1"/>
    <x v="1"/>
    <x v="0"/>
    <n v="12333.828"/>
    <n v="0"/>
    <n v="0"/>
    <n v="4"/>
    <x v="0"/>
  </r>
  <r>
    <x v="46"/>
    <x v="1"/>
    <x v="184"/>
    <x v="3"/>
    <x v="1"/>
    <x v="2"/>
    <n v="6710.1918999999998"/>
    <n v="0"/>
    <n v="0"/>
    <n v="3"/>
    <x v="2"/>
  </r>
  <r>
    <x v="29"/>
    <x v="0"/>
    <x v="185"/>
    <x v="3"/>
    <x v="0"/>
    <x v="1"/>
    <n v="19444.265800000001"/>
    <n v="1"/>
    <n v="1"/>
    <n v="2"/>
    <x v="2"/>
  </r>
  <r>
    <x v="1"/>
    <x v="0"/>
    <x v="172"/>
    <x v="0"/>
    <x v="1"/>
    <x v="1"/>
    <n v="1615.7666999999999"/>
    <n v="0"/>
    <n v="1"/>
    <n v="2"/>
    <x v="0"/>
  </r>
  <r>
    <x v="5"/>
    <x v="1"/>
    <x v="186"/>
    <x v="3"/>
    <x v="1"/>
    <x v="1"/>
    <n v="4463.2051000000001"/>
    <n v="0"/>
    <n v="0"/>
    <n v="2"/>
    <x v="1"/>
  </r>
  <r>
    <x v="0"/>
    <x v="1"/>
    <x v="187"/>
    <x v="0"/>
    <x v="0"/>
    <x v="2"/>
    <n v="17352.6803"/>
    <n v="1"/>
    <n v="0"/>
    <n v="3"/>
    <x v="0"/>
  </r>
  <r>
    <x v="36"/>
    <x v="1"/>
    <x v="179"/>
    <x v="1"/>
    <x v="1"/>
    <x v="1"/>
    <n v="7152.6714000000002"/>
    <n v="0"/>
    <n v="0"/>
    <n v="2"/>
    <x v="1"/>
  </r>
  <r>
    <x v="11"/>
    <x v="0"/>
    <x v="38"/>
    <x v="3"/>
    <x v="0"/>
    <x v="3"/>
    <n v="38511.628299999997"/>
    <n v="1"/>
    <n v="1"/>
    <n v="1"/>
    <x v="1"/>
  </r>
  <r>
    <x v="3"/>
    <x v="0"/>
    <x v="188"/>
    <x v="1"/>
    <x v="1"/>
    <x v="3"/>
    <n v="5354.0746499999996"/>
    <n v="0"/>
    <n v="1"/>
    <n v="1"/>
    <x v="2"/>
  </r>
  <r>
    <x v="19"/>
    <x v="0"/>
    <x v="189"/>
    <x v="1"/>
    <x v="1"/>
    <x v="0"/>
    <n v="35160.134570000002"/>
    <n v="0"/>
    <n v="1"/>
    <n v="4"/>
    <x v="0"/>
  </r>
  <r>
    <x v="29"/>
    <x v="1"/>
    <x v="19"/>
    <x v="2"/>
    <x v="1"/>
    <x v="0"/>
    <n v="7196.8670000000002"/>
    <n v="0"/>
    <n v="0"/>
    <n v="4"/>
    <x v="1"/>
  </r>
  <r>
    <x v="18"/>
    <x v="0"/>
    <x v="7"/>
    <x v="0"/>
    <x v="0"/>
    <x v="3"/>
    <n v="29523.1656"/>
    <n v="1"/>
    <n v="1"/>
    <n v="1"/>
    <x v="0"/>
  </r>
  <r>
    <x v="40"/>
    <x v="1"/>
    <x v="190"/>
    <x v="0"/>
    <x v="1"/>
    <x v="2"/>
    <n v="24476.478510000001"/>
    <n v="0"/>
    <n v="0"/>
    <n v="3"/>
    <x v="1"/>
  </r>
  <r>
    <x v="8"/>
    <x v="0"/>
    <x v="179"/>
    <x v="0"/>
    <x v="1"/>
    <x v="1"/>
    <n v="12648.7034"/>
    <n v="0"/>
    <n v="1"/>
    <n v="2"/>
    <x v="1"/>
  </r>
  <r>
    <x v="23"/>
    <x v="1"/>
    <x v="191"/>
    <x v="0"/>
    <x v="1"/>
    <x v="1"/>
    <n v="1986.9333999999999"/>
    <n v="0"/>
    <n v="0"/>
    <n v="2"/>
    <x v="1"/>
  </r>
  <r>
    <x v="0"/>
    <x v="1"/>
    <x v="192"/>
    <x v="1"/>
    <x v="1"/>
    <x v="0"/>
    <n v="1832.0940000000001"/>
    <n v="0"/>
    <n v="0"/>
    <n v="4"/>
    <x v="2"/>
  </r>
  <r>
    <x v="38"/>
    <x v="1"/>
    <x v="111"/>
    <x v="1"/>
    <x v="1"/>
    <x v="3"/>
    <n v="4040.55825"/>
    <n v="0"/>
    <n v="0"/>
    <n v="1"/>
    <x v="0"/>
  </r>
  <r>
    <x v="1"/>
    <x v="1"/>
    <x v="193"/>
    <x v="3"/>
    <x v="0"/>
    <x v="3"/>
    <n v="12829.455099999999"/>
    <n v="1"/>
    <n v="0"/>
    <n v="1"/>
    <x v="3"/>
  </r>
  <r>
    <x v="18"/>
    <x v="0"/>
    <x v="158"/>
    <x v="3"/>
    <x v="0"/>
    <x v="0"/>
    <n v="47305.305"/>
    <n v="1"/>
    <n v="1"/>
    <n v="4"/>
    <x v="1"/>
  </r>
  <r>
    <x v="40"/>
    <x v="1"/>
    <x v="194"/>
    <x v="3"/>
    <x v="0"/>
    <x v="1"/>
    <n v="44260.749900000003"/>
    <n v="1"/>
    <n v="0"/>
    <n v="2"/>
    <x v="1"/>
  </r>
  <r>
    <x v="13"/>
    <x v="1"/>
    <x v="148"/>
    <x v="2"/>
    <x v="1"/>
    <x v="0"/>
    <n v="4260.7439999999997"/>
    <n v="0"/>
    <n v="0"/>
    <n v="4"/>
    <x v="1"/>
  </r>
  <r>
    <x v="45"/>
    <x v="1"/>
    <x v="56"/>
    <x v="0"/>
    <x v="0"/>
    <x v="3"/>
    <n v="41097.161749999999"/>
    <n v="1"/>
    <n v="0"/>
    <n v="1"/>
    <x v="1"/>
  </r>
  <r>
    <x v="19"/>
    <x v="0"/>
    <x v="195"/>
    <x v="2"/>
    <x v="1"/>
    <x v="3"/>
    <n v="13047.332350000001"/>
    <n v="0"/>
    <n v="1"/>
    <n v="1"/>
    <x v="0"/>
  </r>
  <r>
    <x v="12"/>
    <x v="1"/>
    <x v="51"/>
    <x v="0"/>
    <x v="0"/>
    <x v="2"/>
    <n v="43921.183700000001"/>
    <n v="1"/>
    <n v="0"/>
    <n v="3"/>
    <x v="1"/>
  </r>
  <r>
    <x v="25"/>
    <x v="0"/>
    <x v="196"/>
    <x v="0"/>
    <x v="1"/>
    <x v="1"/>
    <n v="5400.9804999999997"/>
    <n v="0"/>
    <n v="1"/>
    <n v="2"/>
    <x v="1"/>
  </r>
  <r>
    <x v="43"/>
    <x v="1"/>
    <x v="197"/>
    <x v="5"/>
    <x v="1"/>
    <x v="2"/>
    <n v="11520.099850000001"/>
    <n v="0"/>
    <n v="0"/>
    <n v="3"/>
    <x v="2"/>
  </r>
  <r>
    <x v="0"/>
    <x v="1"/>
    <x v="23"/>
    <x v="0"/>
    <x v="0"/>
    <x v="2"/>
    <n v="33750.291799999999"/>
    <n v="1"/>
    <n v="0"/>
    <n v="3"/>
    <x v="1"/>
  </r>
  <r>
    <x v="30"/>
    <x v="0"/>
    <x v="198"/>
    <x v="0"/>
    <x v="1"/>
    <x v="0"/>
    <n v="11837.16"/>
    <n v="0"/>
    <n v="1"/>
    <n v="4"/>
    <x v="0"/>
  </r>
  <r>
    <x v="34"/>
    <x v="0"/>
    <x v="199"/>
    <x v="1"/>
    <x v="0"/>
    <x v="1"/>
    <n v="17085.267599999999"/>
    <n v="1"/>
    <n v="1"/>
    <n v="2"/>
    <x v="0"/>
  </r>
  <r>
    <x v="14"/>
    <x v="1"/>
    <x v="200"/>
    <x v="2"/>
    <x v="0"/>
    <x v="3"/>
    <n v="24869.836800000001"/>
    <n v="1"/>
    <n v="0"/>
    <n v="1"/>
    <x v="2"/>
  </r>
  <r>
    <x v="0"/>
    <x v="1"/>
    <x v="55"/>
    <x v="0"/>
    <x v="0"/>
    <x v="2"/>
    <n v="36219.405449999998"/>
    <n v="1"/>
    <n v="0"/>
    <n v="3"/>
    <x v="1"/>
  </r>
  <r>
    <x v="31"/>
    <x v="0"/>
    <x v="179"/>
    <x v="2"/>
    <x v="1"/>
    <x v="1"/>
    <n v="20462.997660000001"/>
    <n v="0"/>
    <n v="1"/>
    <n v="2"/>
    <x v="1"/>
  </r>
  <r>
    <x v="6"/>
    <x v="1"/>
    <x v="201"/>
    <x v="2"/>
    <x v="0"/>
    <x v="1"/>
    <n v="46151.124499999998"/>
    <n v="1"/>
    <n v="0"/>
    <n v="2"/>
    <x v="1"/>
  </r>
  <r>
    <x v="29"/>
    <x v="1"/>
    <x v="202"/>
    <x v="1"/>
    <x v="0"/>
    <x v="1"/>
    <n v="17179.522000000001"/>
    <n v="1"/>
    <n v="0"/>
    <n v="2"/>
    <x v="2"/>
  </r>
  <r>
    <x v="17"/>
    <x v="0"/>
    <x v="203"/>
    <x v="2"/>
    <x v="1"/>
    <x v="3"/>
    <n v="14590.63205"/>
    <n v="0"/>
    <n v="1"/>
    <n v="1"/>
    <x v="1"/>
  </r>
  <r>
    <x v="39"/>
    <x v="1"/>
    <x v="204"/>
    <x v="1"/>
    <x v="1"/>
    <x v="0"/>
    <n v="7441.0529999999999"/>
    <n v="0"/>
    <n v="0"/>
    <n v="4"/>
    <x v="1"/>
  </r>
  <r>
    <x v="41"/>
    <x v="1"/>
    <x v="9"/>
    <x v="1"/>
    <x v="1"/>
    <x v="3"/>
    <n v="9282.4806000000008"/>
    <n v="0"/>
    <n v="0"/>
    <n v="1"/>
    <x v="0"/>
  </r>
  <r>
    <x v="1"/>
    <x v="1"/>
    <x v="205"/>
    <x v="1"/>
    <x v="1"/>
    <x v="1"/>
    <n v="1719.4363000000001"/>
    <n v="0"/>
    <n v="0"/>
    <n v="2"/>
    <x v="0"/>
  </r>
  <r>
    <x v="45"/>
    <x v="1"/>
    <x v="206"/>
    <x v="3"/>
    <x v="0"/>
    <x v="0"/>
    <n v="42856.838000000003"/>
    <n v="1"/>
    <n v="0"/>
    <n v="4"/>
    <x v="1"/>
  </r>
  <r>
    <x v="24"/>
    <x v="1"/>
    <x v="44"/>
    <x v="3"/>
    <x v="1"/>
    <x v="2"/>
    <n v="7265.7025000000003"/>
    <n v="0"/>
    <n v="0"/>
    <n v="3"/>
    <x v="1"/>
  </r>
  <r>
    <x v="45"/>
    <x v="1"/>
    <x v="207"/>
    <x v="1"/>
    <x v="1"/>
    <x v="3"/>
    <n v="9617.6624499999998"/>
    <n v="0"/>
    <n v="0"/>
    <n v="1"/>
    <x v="0"/>
  </r>
  <r>
    <x v="9"/>
    <x v="1"/>
    <x v="208"/>
    <x v="0"/>
    <x v="1"/>
    <x v="2"/>
    <n v="2523.1695"/>
    <n v="0"/>
    <n v="0"/>
    <n v="3"/>
    <x v="0"/>
  </r>
  <r>
    <x v="42"/>
    <x v="0"/>
    <x v="40"/>
    <x v="3"/>
    <x v="1"/>
    <x v="3"/>
    <n v="9715.8410000000003"/>
    <n v="0"/>
    <n v="1"/>
    <n v="1"/>
    <x v="0"/>
  </r>
  <r>
    <x v="0"/>
    <x v="1"/>
    <x v="209"/>
    <x v="3"/>
    <x v="1"/>
    <x v="2"/>
    <n v="2803.69785"/>
    <n v="0"/>
    <n v="0"/>
    <n v="3"/>
    <x v="2"/>
  </r>
  <r>
    <x v="20"/>
    <x v="0"/>
    <x v="210"/>
    <x v="0"/>
    <x v="1"/>
    <x v="0"/>
    <n v="2150.4690000000001"/>
    <n v="0"/>
    <n v="1"/>
    <n v="4"/>
    <x v="2"/>
  </r>
  <r>
    <x v="17"/>
    <x v="1"/>
    <x v="211"/>
    <x v="3"/>
    <x v="1"/>
    <x v="1"/>
    <n v="12928.7911"/>
    <n v="0"/>
    <n v="0"/>
    <n v="2"/>
    <x v="1"/>
  </r>
  <r>
    <x v="43"/>
    <x v="0"/>
    <x v="212"/>
    <x v="1"/>
    <x v="1"/>
    <x v="1"/>
    <n v="9855.1314000000002"/>
    <n v="0"/>
    <n v="1"/>
    <n v="2"/>
    <x v="2"/>
  </r>
  <r>
    <x v="29"/>
    <x v="0"/>
    <x v="213"/>
    <x v="1"/>
    <x v="0"/>
    <x v="3"/>
    <n v="22331.566800000001"/>
    <n v="1"/>
    <n v="1"/>
    <n v="1"/>
    <x v="0"/>
  </r>
  <r>
    <x v="40"/>
    <x v="1"/>
    <x v="214"/>
    <x v="2"/>
    <x v="0"/>
    <x v="3"/>
    <n v="48549.178350000002"/>
    <n v="1"/>
    <n v="0"/>
    <n v="1"/>
    <x v="1"/>
  </r>
  <r>
    <x v="15"/>
    <x v="1"/>
    <x v="215"/>
    <x v="1"/>
    <x v="1"/>
    <x v="3"/>
    <n v="4237.12655"/>
    <n v="0"/>
    <n v="0"/>
    <n v="1"/>
    <x v="0"/>
  </r>
  <r>
    <x v="19"/>
    <x v="0"/>
    <x v="203"/>
    <x v="1"/>
    <x v="1"/>
    <x v="3"/>
    <n v="11879.10405"/>
    <n v="0"/>
    <n v="1"/>
    <n v="1"/>
    <x v="1"/>
  </r>
  <r>
    <x v="14"/>
    <x v="0"/>
    <x v="216"/>
    <x v="0"/>
    <x v="1"/>
    <x v="0"/>
    <n v="9625.92"/>
    <n v="0"/>
    <n v="1"/>
    <n v="4"/>
    <x v="1"/>
  </r>
  <r>
    <x v="6"/>
    <x v="1"/>
    <x v="217"/>
    <x v="1"/>
    <x v="1"/>
    <x v="1"/>
    <n v="7742.1098000000002"/>
    <n v="0"/>
    <n v="0"/>
    <n v="2"/>
    <x v="0"/>
  </r>
  <r>
    <x v="6"/>
    <x v="0"/>
    <x v="218"/>
    <x v="3"/>
    <x v="1"/>
    <x v="3"/>
    <n v="9432.9253000000008"/>
    <n v="0"/>
    <n v="1"/>
    <n v="1"/>
    <x v="1"/>
  </r>
  <r>
    <x v="18"/>
    <x v="0"/>
    <x v="10"/>
    <x v="0"/>
    <x v="1"/>
    <x v="2"/>
    <n v="14256.192800000001"/>
    <n v="0"/>
    <n v="1"/>
    <n v="3"/>
    <x v="0"/>
  </r>
  <r>
    <x v="17"/>
    <x v="0"/>
    <x v="219"/>
    <x v="1"/>
    <x v="0"/>
    <x v="3"/>
    <n v="47896.79135"/>
    <n v="1"/>
    <n v="1"/>
    <n v="1"/>
    <x v="1"/>
  </r>
  <r>
    <x v="14"/>
    <x v="1"/>
    <x v="170"/>
    <x v="2"/>
    <x v="1"/>
    <x v="1"/>
    <n v="25992.821039999999"/>
    <n v="0"/>
    <n v="0"/>
    <n v="2"/>
    <x v="0"/>
  </r>
  <r>
    <x v="2"/>
    <x v="0"/>
    <x v="220"/>
    <x v="0"/>
    <x v="1"/>
    <x v="0"/>
    <n v="3172.018"/>
    <n v="0"/>
    <n v="1"/>
    <n v="4"/>
    <x v="1"/>
  </r>
  <r>
    <x v="38"/>
    <x v="1"/>
    <x v="142"/>
    <x v="1"/>
    <x v="1"/>
    <x v="3"/>
    <n v="20277.807509999999"/>
    <n v="0"/>
    <n v="0"/>
    <n v="1"/>
    <x v="0"/>
  </r>
  <r>
    <x v="9"/>
    <x v="1"/>
    <x v="221"/>
    <x v="3"/>
    <x v="0"/>
    <x v="1"/>
    <n v="42112.2356"/>
    <n v="1"/>
    <n v="0"/>
    <n v="2"/>
    <x v="1"/>
  </r>
  <r>
    <x v="20"/>
    <x v="0"/>
    <x v="222"/>
    <x v="0"/>
    <x v="1"/>
    <x v="1"/>
    <n v="2156.7518"/>
    <n v="0"/>
    <n v="1"/>
    <n v="2"/>
    <x v="0"/>
  </r>
  <r>
    <x v="9"/>
    <x v="1"/>
    <x v="189"/>
    <x v="2"/>
    <x v="1"/>
    <x v="0"/>
    <n v="3906.127"/>
    <n v="0"/>
    <n v="0"/>
    <n v="4"/>
    <x v="0"/>
  </r>
  <r>
    <x v="1"/>
    <x v="1"/>
    <x v="223"/>
    <x v="0"/>
    <x v="1"/>
    <x v="3"/>
    <n v="1704.5681"/>
    <n v="0"/>
    <n v="0"/>
    <n v="1"/>
    <x v="2"/>
  </r>
  <r>
    <x v="0"/>
    <x v="1"/>
    <x v="224"/>
    <x v="0"/>
    <x v="0"/>
    <x v="0"/>
    <n v="16297.846"/>
    <n v="1"/>
    <n v="0"/>
    <n v="4"/>
    <x v="0"/>
  </r>
  <r>
    <x v="42"/>
    <x v="1"/>
    <x v="225"/>
    <x v="1"/>
    <x v="0"/>
    <x v="1"/>
    <n v="21978.676899999999"/>
    <n v="1"/>
    <n v="0"/>
    <n v="2"/>
    <x v="0"/>
  </r>
  <r>
    <x v="5"/>
    <x v="1"/>
    <x v="226"/>
    <x v="2"/>
    <x v="0"/>
    <x v="2"/>
    <n v="38746.355100000001"/>
    <n v="1"/>
    <n v="0"/>
    <n v="3"/>
    <x v="1"/>
  </r>
  <r>
    <x v="28"/>
    <x v="0"/>
    <x v="4"/>
    <x v="1"/>
    <x v="1"/>
    <x v="2"/>
    <n v="9249.4951999999994"/>
    <n v="0"/>
    <n v="1"/>
    <n v="3"/>
    <x v="0"/>
  </r>
  <r>
    <x v="26"/>
    <x v="1"/>
    <x v="208"/>
    <x v="2"/>
    <x v="1"/>
    <x v="3"/>
    <n v="6746.7425000000003"/>
    <n v="0"/>
    <n v="0"/>
    <n v="1"/>
    <x v="0"/>
  </r>
  <r>
    <x v="31"/>
    <x v="0"/>
    <x v="227"/>
    <x v="2"/>
    <x v="0"/>
    <x v="3"/>
    <n v="24873.384900000001"/>
    <n v="1"/>
    <n v="1"/>
    <n v="1"/>
    <x v="2"/>
  </r>
  <r>
    <x v="12"/>
    <x v="0"/>
    <x v="228"/>
    <x v="3"/>
    <x v="1"/>
    <x v="1"/>
    <n v="12265.5069"/>
    <n v="0"/>
    <n v="1"/>
    <n v="2"/>
    <x v="1"/>
  </r>
  <r>
    <x v="2"/>
    <x v="0"/>
    <x v="2"/>
    <x v="3"/>
    <x v="1"/>
    <x v="1"/>
    <n v="4349.4620000000004"/>
    <n v="0"/>
    <n v="1"/>
    <n v="2"/>
    <x v="1"/>
  </r>
  <r>
    <x v="37"/>
    <x v="0"/>
    <x v="229"/>
    <x v="3"/>
    <x v="1"/>
    <x v="0"/>
    <n v="12646.207"/>
    <n v="0"/>
    <n v="1"/>
    <n v="4"/>
    <x v="1"/>
  </r>
  <r>
    <x v="38"/>
    <x v="1"/>
    <x v="150"/>
    <x v="3"/>
    <x v="1"/>
    <x v="2"/>
    <n v="19442.353500000001"/>
    <n v="0"/>
    <n v="0"/>
    <n v="3"/>
    <x v="1"/>
  </r>
  <r>
    <x v="2"/>
    <x v="0"/>
    <x v="97"/>
    <x v="3"/>
    <x v="1"/>
    <x v="0"/>
    <n v="20177.671129999999"/>
    <n v="0"/>
    <n v="1"/>
    <n v="4"/>
    <x v="0"/>
  </r>
  <r>
    <x v="15"/>
    <x v="0"/>
    <x v="230"/>
    <x v="1"/>
    <x v="1"/>
    <x v="1"/>
    <n v="4151.0286999999998"/>
    <n v="0"/>
    <n v="1"/>
    <n v="2"/>
    <x v="1"/>
  </r>
  <r>
    <x v="30"/>
    <x v="1"/>
    <x v="231"/>
    <x v="0"/>
    <x v="1"/>
    <x v="3"/>
    <n v="11944.594349999999"/>
    <n v="0"/>
    <n v="0"/>
    <n v="1"/>
    <x v="1"/>
  </r>
  <r>
    <x v="24"/>
    <x v="0"/>
    <x v="232"/>
    <x v="3"/>
    <x v="1"/>
    <x v="2"/>
    <n v="7749.1563999999998"/>
    <n v="0"/>
    <n v="1"/>
    <n v="3"/>
    <x v="1"/>
  </r>
  <r>
    <x v="45"/>
    <x v="1"/>
    <x v="40"/>
    <x v="0"/>
    <x v="1"/>
    <x v="0"/>
    <n v="8444.4740000000002"/>
    <n v="0"/>
    <n v="0"/>
    <n v="4"/>
    <x v="0"/>
  </r>
  <r>
    <x v="0"/>
    <x v="0"/>
    <x v="62"/>
    <x v="0"/>
    <x v="1"/>
    <x v="0"/>
    <n v="1737.376"/>
    <n v="0"/>
    <n v="1"/>
    <n v="4"/>
    <x v="2"/>
  </r>
  <r>
    <x v="32"/>
    <x v="1"/>
    <x v="233"/>
    <x v="2"/>
    <x v="0"/>
    <x v="1"/>
    <n v="42124.515299999999"/>
    <n v="1"/>
    <n v="0"/>
    <n v="2"/>
    <x v="1"/>
  </r>
  <r>
    <x v="41"/>
    <x v="1"/>
    <x v="191"/>
    <x v="0"/>
    <x v="1"/>
    <x v="1"/>
    <n v="8124.4084000000003"/>
    <n v="0"/>
    <n v="0"/>
    <n v="2"/>
    <x v="1"/>
  </r>
  <r>
    <x v="13"/>
    <x v="0"/>
    <x v="234"/>
    <x v="0"/>
    <x v="0"/>
    <x v="0"/>
    <n v="34838.873"/>
    <n v="1"/>
    <n v="1"/>
    <n v="4"/>
    <x v="1"/>
  </r>
  <r>
    <x v="14"/>
    <x v="1"/>
    <x v="176"/>
    <x v="0"/>
    <x v="1"/>
    <x v="3"/>
    <n v="9722.7695000000003"/>
    <n v="0"/>
    <n v="0"/>
    <n v="1"/>
    <x v="1"/>
  </r>
  <r>
    <x v="45"/>
    <x v="1"/>
    <x v="104"/>
    <x v="0"/>
    <x v="1"/>
    <x v="2"/>
    <n v="8835.2649500000007"/>
    <n v="0"/>
    <n v="0"/>
    <n v="3"/>
    <x v="1"/>
  </r>
  <r>
    <x v="40"/>
    <x v="1"/>
    <x v="27"/>
    <x v="0"/>
    <x v="1"/>
    <x v="3"/>
    <n v="10435.06525"/>
    <n v="0"/>
    <n v="0"/>
    <n v="1"/>
    <x v="1"/>
  </r>
  <r>
    <x v="36"/>
    <x v="0"/>
    <x v="215"/>
    <x v="0"/>
    <x v="1"/>
    <x v="2"/>
    <n v="7421.1945500000002"/>
    <n v="0"/>
    <n v="1"/>
    <n v="3"/>
    <x v="0"/>
  </r>
  <r>
    <x v="4"/>
    <x v="1"/>
    <x v="59"/>
    <x v="1"/>
    <x v="1"/>
    <x v="3"/>
    <n v="4667.6076499999999"/>
    <n v="0"/>
    <n v="0"/>
    <n v="1"/>
    <x v="1"/>
  </r>
  <r>
    <x v="16"/>
    <x v="1"/>
    <x v="235"/>
    <x v="1"/>
    <x v="1"/>
    <x v="2"/>
    <n v="4894.7533000000003"/>
    <n v="0"/>
    <n v="0"/>
    <n v="3"/>
    <x v="0"/>
  </r>
  <r>
    <x v="21"/>
    <x v="0"/>
    <x v="142"/>
    <x v="5"/>
    <x v="1"/>
    <x v="3"/>
    <n v="24671.663339999999"/>
    <n v="0"/>
    <n v="1"/>
    <n v="1"/>
    <x v="0"/>
  </r>
  <r>
    <x v="16"/>
    <x v="1"/>
    <x v="43"/>
    <x v="0"/>
    <x v="0"/>
    <x v="0"/>
    <n v="35491.64"/>
    <n v="1"/>
    <n v="0"/>
    <n v="4"/>
    <x v="1"/>
  </r>
  <r>
    <x v="37"/>
    <x v="1"/>
    <x v="236"/>
    <x v="0"/>
    <x v="1"/>
    <x v="3"/>
    <n v="11566.30055"/>
    <n v="0"/>
    <n v="0"/>
    <n v="1"/>
    <x v="1"/>
  </r>
  <r>
    <x v="38"/>
    <x v="1"/>
    <x v="85"/>
    <x v="0"/>
    <x v="1"/>
    <x v="0"/>
    <n v="2866.0909999999999"/>
    <n v="0"/>
    <n v="0"/>
    <n v="4"/>
    <x v="0"/>
  </r>
  <r>
    <x v="29"/>
    <x v="1"/>
    <x v="237"/>
    <x v="1"/>
    <x v="1"/>
    <x v="3"/>
    <n v="6600.2059499999996"/>
    <n v="0"/>
    <n v="0"/>
    <n v="1"/>
    <x v="1"/>
  </r>
  <r>
    <x v="13"/>
    <x v="0"/>
    <x v="174"/>
    <x v="1"/>
    <x v="1"/>
    <x v="1"/>
    <n v="3561.8888999999999"/>
    <n v="0"/>
    <n v="1"/>
    <n v="2"/>
    <x v="2"/>
  </r>
  <r>
    <x v="39"/>
    <x v="1"/>
    <x v="238"/>
    <x v="3"/>
    <x v="0"/>
    <x v="2"/>
    <n v="42760.502200000003"/>
    <n v="1"/>
    <n v="0"/>
    <n v="3"/>
    <x v="1"/>
  </r>
  <r>
    <x v="33"/>
    <x v="0"/>
    <x v="239"/>
    <x v="1"/>
    <x v="0"/>
    <x v="0"/>
    <n v="47928.03"/>
    <n v="1"/>
    <n v="1"/>
    <n v="4"/>
    <x v="1"/>
  </r>
  <r>
    <x v="14"/>
    <x v="1"/>
    <x v="240"/>
    <x v="0"/>
    <x v="1"/>
    <x v="0"/>
    <n v="9144.5650000000005"/>
    <n v="0"/>
    <n v="0"/>
    <n v="4"/>
    <x v="1"/>
  </r>
  <r>
    <x v="35"/>
    <x v="0"/>
    <x v="241"/>
    <x v="1"/>
    <x v="0"/>
    <x v="3"/>
    <n v="48517.563150000002"/>
    <n v="1"/>
    <n v="1"/>
    <n v="1"/>
    <x v="1"/>
  </r>
  <r>
    <x v="14"/>
    <x v="1"/>
    <x v="60"/>
    <x v="0"/>
    <x v="0"/>
    <x v="2"/>
    <n v="24393.6224"/>
    <n v="1"/>
    <n v="0"/>
    <n v="3"/>
    <x v="0"/>
  </r>
  <r>
    <x v="35"/>
    <x v="0"/>
    <x v="84"/>
    <x v="0"/>
    <x v="1"/>
    <x v="2"/>
    <n v="13429.035400000001"/>
    <n v="0"/>
    <n v="1"/>
    <n v="3"/>
    <x v="1"/>
  </r>
  <r>
    <x v="12"/>
    <x v="0"/>
    <x v="114"/>
    <x v="0"/>
    <x v="1"/>
    <x v="3"/>
    <n v="11658.379150000001"/>
    <n v="0"/>
    <n v="1"/>
    <n v="1"/>
    <x v="0"/>
  </r>
  <r>
    <x v="32"/>
    <x v="0"/>
    <x v="103"/>
    <x v="3"/>
    <x v="1"/>
    <x v="3"/>
    <n v="19144.576519999999"/>
    <n v="0"/>
    <n v="1"/>
    <n v="1"/>
    <x v="1"/>
  </r>
  <r>
    <x v="33"/>
    <x v="1"/>
    <x v="242"/>
    <x v="0"/>
    <x v="1"/>
    <x v="0"/>
    <n v="13822.803"/>
    <n v="0"/>
    <n v="0"/>
    <n v="4"/>
    <x v="1"/>
  </r>
  <r>
    <x v="8"/>
    <x v="1"/>
    <x v="5"/>
    <x v="0"/>
    <x v="1"/>
    <x v="1"/>
    <n v="12142.578600000001"/>
    <n v="0"/>
    <n v="0"/>
    <n v="2"/>
    <x v="0"/>
  </r>
  <r>
    <x v="10"/>
    <x v="1"/>
    <x v="208"/>
    <x v="1"/>
    <x v="1"/>
    <x v="2"/>
    <n v="13937.666499999999"/>
    <n v="0"/>
    <n v="0"/>
    <n v="3"/>
    <x v="0"/>
  </r>
  <r>
    <x v="45"/>
    <x v="1"/>
    <x v="243"/>
    <x v="1"/>
    <x v="0"/>
    <x v="3"/>
    <n v="41919.097000000002"/>
    <n v="1"/>
    <n v="0"/>
    <n v="1"/>
    <x v="1"/>
  </r>
  <r>
    <x v="6"/>
    <x v="0"/>
    <x v="25"/>
    <x v="1"/>
    <x v="1"/>
    <x v="1"/>
    <n v="8232.6388000000006"/>
    <n v="0"/>
    <n v="1"/>
    <n v="2"/>
    <x v="0"/>
  </r>
  <r>
    <x v="23"/>
    <x v="0"/>
    <x v="244"/>
    <x v="0"/>
    <x v="1"/>
    <x v="0"/>
    <n v="18955.220170000001"/>
    <n v="0"/>
    <n v="1"/>
    <n v="4"/>
    <x v="0"/>
  </r>
  <r>
    <x v="10"/>
    <x v="1"/>
    <x v="190"/>
    <x v="0"/>
    <x v="1"/>
    <x v="2"/>
    <n v="13352.0998"/>
    <n v="0"/>
    <n v="0"/>
    <n v="3"/>
    <x v="1"/>
  </r>
  <r>
    <x v="8"/>
    <x v="0"/>
    <x v="208"/>
    <x v="0"/>
    <x v="1"/>
    <x v="3"/>
    <n v="13217.094499999999"/>
    <n v="0"/>
    <n v="1"/>
    <n v="1"/>
    <x v="0"/>
  </r>
  <r>
    <x v="18"/>
    <x v="1"/>
    <x v="219"/>
    <x v="0"/>
    <x v="1"/>
    <x v="3"/>
    <n v="13981.850350000001"/>
    <n v="0"/>
    <n v="0"/>
    <n v="1"/>
    <x v="1"/>
  </r>
  <r>
    <x v="41"/>
    <x v="0"/>
    <x v="147"/>
    <x v="5"/>
    <x v="1"/>
    <x v="1"/>
    <n v="10977.2063"/>
    <n v="0"/>
    <n v="1"/>
    <n v="2"/>
    <x v="1"/>
  </r>
  <r>
    <x v="16"/>
    <x v="0"/>
    <x v="245"/>
    <x v="2"/>
    <x v="1"/>
    <x v="1"/>
    <n v="6184.2993999999999"/>
    <n v="0"/>
    <n v="1"/>
    <n v="2"/>
    <x v="0"/>
  </r>
  <r>
    <x v="3"/>
    <x v="1"/>
    <x v="246"/>
    <x v="3"/>
    <x v="1"/>
    <x v="1"/>
    <n v="4889.9994999999999"/>
    <n v="0"/>
    <n v="0"/>
    <n v="2"/>
    <x v="1"/>
  </r>
  <r>
    <x v="6"/>
    <x v="1"/>
    <x v="150"/>
    <x v="1"/>
    <x v="1"/>
    <x v="3"/>
    <n v="8334.4575499999992"/>
    <n v="0"/>
    <n v="0"/>
    <n v="1"/>
    <x v="1"/>
  </r>
  <r>
    <x v="26"/>
    <x v="0"/>
    <x v="96"/>
    <x v="1"/>
    <x v="1"/>
    <x v="1"/>
    <n v="5478.0367999999999"/>
    <n v="0"/>
    <n v="1"/>
    <n v="2"/>
    <x v="0"/>
  </r>
  <r>
    <x v="0"/>
    <x v="1"/>
    <x v="152"/>
    <x v="0"/>
    <x v="1"/>
    <x v="2"/>
    <n v="1635.7336499999999"/>
    <n v="0"/>
    <n v="0"/>
    <n v="3"/>
    <x v="0"/>
  </r>
  <r>
    <x v="37"/>
    <x v="0"/>
    <x v="247"/>
    <x v="0"/>
    <x v="1"/>
    <x v="2"/>
    <n v="11830.6072"/>
    <n v="0"/>
    <n v="1"/>
    <n v="3"/>
    <x v="2"/>
  </r>
  <r>
    <x v="45"/>
    <x v="0"/>
    <x v="248"/>
    <x v="0"/>
    <x v="1"/>
    <x v="0"/>
    <n v="8932.0840000000007"/>
    <n v="0"/>
    <n v="1"/>
    <n v="4"/>
    <x v="0"/>
  </r>
  <r>
    <x v="15"/>
    <x v="0"/>
    <x v="224"/>
    <x v="0"/>
    <x v="1"/>
    <x v="0"/>
    <n v="3554.203"/>
    <n v="0"/>
    <n v="1"/>
    <n v="4"/>
    <x v="0"/>
  </r>
  <r>
    <x v="3"/>
    <x v="1"/>
    <x v="249"/>
    <x v="0"/>
    <x v="1"/>
    <x v="3"/>
    <n v="12404.8791"/>
    <n v="0"/>
    <n v="0"/>
    <n v="1"/>
    <x v="1"/>
  </r>
  <r>
    <x v="1"/>
    <x v="0"/>
    <x v="90"/>
    <x v="0"/>
    <x v="1"/>
    <x v="1"/>
    <n v="14133.03775"/>
    <n v="0"/>
    <n v="1"/>
    <n v="2"/>
    <x v="1"/>
  </r>
  <r>
    <x v="6"/>
    <x v="1"/>
    <x v="244"/>
    <x v="0"/>
    <x v="1"/>
    <x v="0"/>
    <n v="24603.04837"/>
    <n v="0"/>
    <n v="0"/>
    <n v="4"/>
    <x v="0"/>
  </r>
  <r>
    <x v="6"/>
    <x v="1"/>
    <x v="250"/>
    <x v="2"/>
    <x v="1"/>
    <x v="1"/>
    <n v="8944.1151000000009"/>
    <n v="0"/>
    <n v="0"/>
    <n v="2"/>
    <x v="1"/>
  </r>
  <r>
    <x v="42"/>
    <x v="1"/>
    <x v="8"/>
    <x v="2"/>
    <x v="1"/>
    <x v="2"/>
    <n v="9620.3307000000004"/>
    <n v="0"/>
    <n v="0"/>
    <n v="3"/>
    <x v="0"/>
  </r>
  <r>
    <x v="11"/>
    <x v="1"/>
    <x v="180"/>
    <x v="0"/>
    <x v="1"/>
    <x v="1"/>
    <n v="1837.2819"/>
    <n v="0"/>
    <n v="0"/>
    <n v="2"/>
    <x v="1"/>
  </r>
  <r>
    <x v="1"/>
    <x v="0"/>
    <x v="251"/>
    <x v="0"/>
    <x v="1"/>
    <x v="1"/>
    <n v="1607.5101"/>
    <n v="0"/>
    <n v="1"/>
    <n v="2"/>
    <x v="2"/>
  </r>
  <r>
    <x v="28"/>
    <x v="0"/>
    <x v="243"/>
    <x v="3"/>
    <x v="1"/>
    <x v="3"/>
    <n v="10043.249"/>
    <n v="0"/>
    <n v="1"/>
    <n v="1"/>
    <x v="1"/>
  </r>
  <r>
    <x v="22"/>
    <x v="1"/>
    <x v="252"/>
    <x v="1"/>
    <x v="1"/>
    <x v="0"/>
    <n v="4751.07"/>
    <n v="0"/>
    <n v="0"/>
    <n v="4"/>
    <x v="1"/>
  </r>
  <r>
    <x v="0"/>
    <x v="0"/>
    <x v="253"/>
    <x v="0"/>
    <x v="0"/>
    <x v="0"/>
    <n v="13844.505999999999"/>
    <n v="1"/>
    <n v="1"/>
    <n v="4"/>
    <x v="2"/>
  </r>
  <r>
    <x v="27"/>
    <x v="0"/>
    <x v="170"/>
    <x v="1"/>
    <x v="1"/>
    <x v="0"/>
    <n v="2597.779"/>
    <n v="0"/>
    <n v="1"/>
    <n v="4"/>
    <x v="0"/>
  </r>
  <r>
    <x v="27"/>
    <x v="0"/>
    <x v="254"/>
    <x v="3"/>
    <x v="1"/>
    <x v="1"/>
    <n v="3180.5101"/>
    <n v="0"/>
    <n v="1"/>
    <n v="2"/>
    <x v="2"/>
  </r>
  <r>
    <x v="41"/>
    <x v="0"/>
    <x v="16"/>
    <x v="1"/>
    <x v="1"/>
    <x v="3"/>
    <n v="9778.3472000000002"/>
    <n v="0"/>
    <n v="1"/>
    <n v="1"/>
    <x v="1"/>
  </r>
  <r>
    <x v="12"/>
    <x v="0"/>
    <x v="243"/>
    <x v="2"/>
    <x v="1"/>
    <x v="3"/>
    <n v="13430.264999999999"/>
    <n v="0"/>
    <n v="1"/>
    <n v="1"/>
    <x v="1"/>
  </r>
  <r>
    <x v="44"/>
    <x v="0"/>
    <x v="255"/>
    <x v="3"/>
    <x v="1"/>
    <x v="2"/>
    <n v="8017.0611500000005"/>
    <n v="0"/>
    <n v="1"/>
    <n v="3"/>
    <x v="2"/>
  </r>
  <r>
    <x v="36"/>
    <x v="1"/>
    <x v="256"/>
    <x v="3"/>
    <x v="1"/>
    <x v="2"/>
    <n v="8116.2688500000004"/>
    <n v="0"/>
    <n v="0"/>
    <n v="3"/>
    <x v="1"/>
  </r>
  <r>
    <x v="1"/>
    <x v="1"/>
    <x v="257"/>
    <x v="2"/>
    <x v="1"/>
    <x v="3"/>
    <n v="3481.8679999999999"/>
    <n v="0"/>
    <n v="0"/>
    <n v="1"/>
    <x v="1"/>
  </r>
  <r>
    <x v="35"/>
    <x v="0"/>
    <x v="258"/>
    <x v="0"/>
    <x v="1"/>
    <x v="2"/>
    <n v="13415.0381"/>
    <n v="0"/>
    <n v="1"/>
    <n v="3"/>
    <x v="2"/>
  </r>
  <r>
    <x v="37"/>
    <x v="0"/>
    <x v="259"/>
    <x v="0"/>
    <x v="1"/>
    <x v="3"/>
    <n v="12029.286700000001"/>
    <n v="0"/>
    <n v="1"/>
    <n v="1"/>
    <x v="2"/>
  </r>
  <r>
    <x v="44"/>
    <x v="0"/>
    <x v="145"/>
    <x v="1"/>
    <x v="1"/>
    <x v="3"/>
    <n v="7639.4174499999999"/>
    <n v="0"/>
    <n v="1"/>
    <n v="1"/>
    <x v="1"/>
  </r>
  <r>
    <x v="21"/>
    <x v="1"/>
    <x v="260"/>
    <x v="3"/>
    <x v="0"/>
    <x v="0"/>
    <n v="36085.218999999997"/>
    <n v="1"/>
    <n v="0"/>
    <n v="4"/>
    <x v="1"/>
  </r>
  <r>
    <x v="34"/>
    <x v="1"/>
    <x v="230"/>
    <x v="0"/>
    <x v="1"/>
    <x v="1"/>
    <n v="1391.5287000000001"/>
    <n v="0"/>
    <n v="0"/>
    <n v="2"/>
    <x v="1"/>
  </r>
  <r>
    <x v="11"/>
    <x v="0"/>
    <x v="33"/>
    <x v="0"/>
    <x v="0"/>
    <x v="2"/>
    <n v="18033.9679"/>
    <n v="1"/>
    <n v="1"/>
    <n v="3"/>
    <x v="0"/>
  </r>
  <r>
    <x v="46"/>
    <x v="0"/>
    <x v="261"/>
    <x v="2"/>
    <x v="0"/>
    <x v="3"/>
    <n v="21659.930100000001"/>
    <n v="1"/>
    <n v="1"/>
    <n v="1"/>
    <x v="2"/>
  </r>
  <r>
    <x v="23"/>
    <x v="1"/>
    <x v="196"/>
    <x v="0"/>
    <x v="0"/>
    <x v="1"/>
    <n v="38126.246500000001"/>
    <n v="1"/>
    <n v="0"/>
    <n v="2"/>
    <x v="1"/>
  </r>
  <r>
    <x v="33"/>
    <x v="0"/>
    <x v="95"/>
    <x v="2"/>
    <x v="1"/>
    <x v="2"/>
    <n v="16455.707849999999"/>
    <n v="0"/>
    <n v="1"/>
    <n v="3"/>
    <x v="1"/>
  </r>
  <r>
    <x v="10"/>
    <x v="1"/>
    <x v="262"/>
    <x v="1"/>
    <x v="1"/>
    <x v="1"/>
    <n v="27000.98473"/>
    <n v="0"/>
    <n v="0"/>
    <n v="2"/>
    <x v="1"/>
  </r>
  <r>
    <x v="13"/>
    <x v="0"/>
    <x v="263"/>
    <x v="3"/>
    <x v="0"/>
    <x v="3"/>
    <n v="15006.579449999999"/>
    <n v="1"/>
    <n v="1"/>
    <n v="1"/>
    <x v="3"/>
  </r>
  <r>
    <x v="19"/>
    <x v="1"/>
    <x v="264"/>
    <x v="0"/>
    <x v="0"/>
    <x v="3"/>
    <n v="42303.692150000003"/>
    <n v="1"/>
    <n v="0"/>
    <n v="1"/>
    <x v="1"/>
  </r>
  <r>
    <x v="19"/>
    <x v="1"/>
    <x v="2"/>
    <x v="0"/>
    <x v="1"/>
    <x v="1"/>
    <n v="20781.48892"/>
    <n v="0"/>
    <n v="0"/>
    <n v="2"/>
    <x v="1"/>
  </r>
  <r>
    <x v="22"/>
    <x v="0"/>
    <x v="265"/>
    <x v="3"/>
    <x v="1"/>
    <x v="1"/>
    <n v="5846.9175999999998"/>
    <n v="0"/>
    <n v="1"/>
    <n v="2"/>
    <x v="1"/>
  </r>
  <r>
    <x v="36"/>
    <x v="1"/>
    <x v="188"/>
    <x v="3"/>
    <x v="1"/>
    <x v="3"/>
    <n v="8302.5356499999998"/>
    <n v="0"/>
    <n v="0"/>
    <n v="1"/>
    <x v="2"/>
  </r>
  <r>
    <x v="0"/>
    <x v="1"/>
    <x v="12"/>
    <x v="0"/>
    <x v="1"/>
    <x v="0"/>
    <n v="1261.8589999999999"/>
    <n v="0"/>
    <n v="0"/>
    <n v="4"/>
    <x v="1"/>
  </r>
  <r>
    <x v="30"/>
    <x v="0"/>
    <x v="266"/>
    <x v="0"/>
    <x v="1"/>
    <x v="1"/>
    <n v="11856.4115"/>
    <n v="0"/>
    <n v="1"/>
    <n v="2"/>
    <x v="1"/>
  </r>
  <r>
    <x v="45"/>
    <x v="1"/>
    <x v="195"/>
    <x v="3"/>
    <x v="1"/>
    <x v="2"/>
    <n v="30284.642940000002"/>
    <n v="0"/>
    <n v="0"/>
    <n v="3"/>
    <x v="0"/>
  </r>
  <r>
    <x v="21"/>
    <x v="0"/>
    <x v="227"/>
    <x v="0"/>
    <x v="1"/>
    <x v="2"/>
    <n v="3176.8159000000001"/>
    <n v="0"/>
    <n v="1"/>
    <n v="3"/>
    <x v="2"/>
  </r>
  <r>
    <x v="23"/>
    <x v="0"/>
    <x v="267"/>
    <x v="2"/>
    <x v="1"/>
    <x v="2"/>
    <n v="4618.0798999999997"/>
    <n v="0"/>
    <n v="1"/>
    <n v="3"/>
    <x v="1"/>
  </r>
  <r>
    <x v="28"/>
    <x v="1"/>
    <x v="50"/>
    <x v="5"/>
    <x v="1"/>
    <x v="3"/>
    <n v="10736.87075"/>
    <n v="0"/>
    <n v="0"/>
    <n v="1"/>
    <x v="1"/>
  </r>
  <r>
    <x v="0"/>
    <x v="0"/>
    <x v="133"/>
    <x v="0"/>
    <x v="1"/>
    <x v="2"/>
    <n v="2138.0707000000002"/>
    <n v="0"/>
    <n v="1"/>
    <n v="3"/>
    <x v="1"/>
  </r>
  <r>
    <x v="28"/>
    <x v="1"/>
    <x v="268"/>
    <x v="1"/>
    <x v="1"/>
    <x v="3"/>
    <n v="8964.0605500000001"/>
    <n v="0"/>
    <n v="0"/>
    <n v="1"/>
    <x v="1"/>
  </r>
  <r>
    <x v="41"/>
    <x v="1"/>
    <x v="112"/>
    <x v="1"/>
    <x v="1"/>
    <x v="3"/>
    <n v="9290.1394999999993"/>
    <n v="0"/>
    <n v="0"/>
    <n v="1"/>
    <x v="1"/>
  </r>
  <r>
    <x v="6"/>
    <x v="0"/>
    <x v="243"/>
    <x v="3"/>
    <x v="1"/>
    <x v="3"/>
    <n v="9411.0049999999992"/>
    <n v="0"/>
    <n v="1"/>
    <n v="1"/>
    <x v="1"/>
  </r>
  <r>
    <x v="6"/>
    <x v="1"/>
    <x v="269"/>
    <x v="0"/>
    <x v="1"/>
    <x v="2"/>
    <n v="7526.7064499999997"/>
    <n v="0"/>
    <n v="0"/>
    <n v="3"/>
    <x v="2"/>
  </r>
  <r>
    <x v="32"/>
    <x v="0"/>
    <x v="12"/>
    <x v="2"/>
    <x v="1"/>
    <x v="0"/>
    <n v="8522.0030000000006"/>
    <n v="0"/>
    <n v="1"/>
    <n v="4"/>
    <x v="1"/>
  </r>
  <r>
    <x v="27"/>
    <x v="1"/>
    <x v="270"/>
    <x v="0"/>
    <x v="1"/>
    <x v="1"/>
    <n v="16586.49771"/>
    <n v="0"/>
    <n v="0"/>
    <n v="2"/>
    <x v="1"/>
  </r>
  <r>
    <x v="33"/>
    <x v="1"/>
    <x v="248"/>
    <x v="3"/>
    <x v="1"/>
    <x v="0"/>
    <n v="14988.432000000001"/>
    <n v="0"/>
    <n v="0"/>
    <n v="4"/>
    <x v="0"/>
  </r>
  <r>
    <x v="1"/>
    <x v="0"/>
    <x v="271"/>
    <x v="0"/>
    <x v="1"/>
    <x v="1"/>
    <n v="1631.6683"/>
    <n v="0"/>
    <n v="1"/>
    <n v="2"/>
    <x v="1"/>
  </r>
  <r>
    <x v="43"/>
    <x v="0"/>
    <x v="272"/>
    <x v="0"/>
    <x v="1"/>
    <x v="0"/>
    <n v="9264.7970000000005"/>
    <n v="0"/>
    <n v="1"/>
    <n v="4"/>
    <x v="2"/>
  </r>
  <r>
    <x v="42"/>
    <x v="1"/>
    <x v="273"/>
    <x v="1"/>
    <x v="1"/>
    <x v="1"/>
    <n v="8083.9197999999997"/>
    <n v="0"/>
    <n v="0"/>
    <n v="2"/>
    <x v="1"/>
  </r>
  <r>
    <x v="33"/>
    <x v="0"/>
    <x v="36"/>
    <x v="0"/>
    <x v="1"/>
    <x v="2"/>
    <n v="14692.66935"/>
    <n v="0"/>
    <n v="1"/>
    <n v="3"/>
    <x v="1"/>
  </r>
  <r>
    <x v="41"/>
    <x v="1"/>
    <x v="243"/>
    <x v="2"/>
    <x v="1"/>
    <x v="2"/>
    <n v="10269.459999999999"/>
    <n v="0"/>
    <n v="0"/>
    <n v="3"/>
    <x v="1"/>
  </r>
  <r>
    <x v="5"/>
    <x v="1"/>
    <x v="274"/>
    <x v="0"/>
    <x v="1"/>
    <x v="0"/>
    <n v="3260.1990000000001"/>
    <n v="0"/>
    <n v="0"/>
    <n v="4"/>
    <x v="2"/>
  </r>
  <r>
    <x v="14"/>
    <x v="0"/>
    <x v="275"/>
    <x v="3"/>
    <x v="1"/>
    <x v="3"/>
    <n v="11396.9002"/>
    <n v="0"/>
    <n v="1"/>
    <n v="1"/>
    <x v="1"/>
  </r>
  <r>
    <x v="3"/>
    <x v="0"/>
    <x v="276"/>
    <x v="0"/>
    <x v="1"/>
    <x v="1"/>
    <n v="4185.0978999999998"/>
    <n v="0"/>
    <n v="1"/>
    <n v="2"/>
    <x v="2"/>
  </r>
  <r>
    <x v="42"/>
    <x v="0"/>
    <x v="277"/>
    <x v="1"/>
    <x v="1"/>
    <x v="0"/>
    <n v="8539.6710000000003"/>
    <n v="0"/>
    <n v="1"/>
    <n v="4"/>
    <x v="2"/>
  </r>
  <r>
    <x v="25"/>
    <x v="1"/>
    <x v="278"/>
    <x v="2"/>
    <x v="1"/>
    <x v="1"/>
    <n v="6652.5288"/>
    <n v="0"/>
    <n v="0"/>
    <n v="2"/>
    <x v="2"/>
  </r>
  <r>
    <x v="4"/>
    <x v="1"/>
    <x v="279"/>
    <x v="1"/>
    <x v="1"/>
    <x v="1"/>
    <n v="4074.4537"/>
    <n v="0"/>
    <n v="0"/>
    <n v="2"/>
    <x v="1"/>
  </r>
  <r>
    <x v="0"/>
    <x v="1"/>
    <x v="280"/>
    <x v="0"/>
    <x v="1"/>
    <x v="2"/>
    <n v="1621.3402000000001"/>
    <n v="0"/>
    <n v="0"/>
    <n v="3"/>
    <x v="3"/>
  </r>
  <r>
    <x v="36"/>
    <x v="0"/>
    <x v="281"/>
    <x v="1"/>
    <x v="0"/>
    <x v="3"/>
    <n v="19594.809649999999"/>
    <n v="1"/>
    <n v="1"/>
    <n v="1"/>
    <x v="2"/>
  </r>
  <r>
    <x v="21"/>
    <x v="0"/>
    <x v="282"/>
    <x v="3"/>
    <x v="0"/>
    <x v="3"/>
    <n v="14455.644050000001"/>
    <n v="1"/>
    <n v="1"/>
    <n v="1"/>
    <x v="3"/>
  </r>
  <r>
    <x v="9"/>
    <x v="1"/>
    <x v="283"/>
    <x v="4"/>
    <x v="1"/>
    <x v="0"/>
    <n v="5080.0959999999995"/>
    <n v="0"/>
    <n v="0"/>
    <n v="4"/>
    <x v="2"/>
  </r>
  <r>
    <x v="0"/>
    <x v="0"/>
    <x v="284"/>
    <x v="0"/>
    <x v="1"/>
    <x v="2"/>
    <n v="2134.9014999999999"/>
    <n v="0"/>
    <n v="1"/>
    <n v="3"/>
    <x v="1"/>
  </r>
  <r>
    <x v="32"/>
    <x v="0"/>
    <x v="285"/>
    <x v="1"/>
    <x v="1"/>
    <x v="1"/>
    <n v="7345.7266"/>
    <n v="0"/>
    <n v="1"/>
    <n v="2"/>
    <x v="1"/>
  </r>
  <r>
    <x v="14"/>
    <x v="1"/>
    <x v="22"/>
    <x v="0"/>
    <x v="1"/>
    <x v="1"/>
    <n v="9140.9509999999991"/>
    <n v="0"/>
    <n v="0"/>
    <n v="2"/>
    <x v="1"/>
  </r>
  <r>
    <x v="26"/>
    <x v="0"/>
    <x v="286"/>
    <x v="3"/>
    <x v="0"/>
    <x v="0"/>
    <n v="18608.261999999999"/>
    <n v="1"/>
    <n v="1"/>
    <n v="4"/>
    <x v="2"/>
  </r>
  <r>
    <x v="33"/>
    <x v="1"/>
    <x v="287"/>
    <x v="1"/>
    <x v="1"/>
    <x v="1"/>
    <n v="14418.2804"/>
    <n v="0"/>
    <n v="0"/>
    <n v="2"/>
    <x v="1"/>
  </r>
  <r>
    <x v="18"/>
    <x v="0"/>
    <x v="86"/>
    <x v="0"/>
    <x v="0"/>
    <x v="2"/>
    <n v="28950.4692"/>
    <n v="1"/>
    <n v="1"/>
    <n v="3"/>
    <x v="0"/>
  </r>
  <r>
    <x v="33"/>
    <x v="1"/>
    <x v="178"/>
    <x v="0"/>
    <x v="0"/>
    <x v="1"/>
    <n v="46889.261200000001"/>
    <n v="1"/>
    <n v="0"/>
    <n v="2"/>
    <x v="1"/>
  </r>
  <r>
    <x v="35"/>
    <x v="1"/>
    <x v="191"/>
    <x v="0"/>
    <x v="0"/>
    <x v="1"/>
    <n v="46599.108399999997"/>
    <n v="1"/>
    <n v="0"/>
    <n v="2"/>
    <x v="1"/>
  </r>
  <r>
    <x v="29"/>
    <x v="1"/>
    <x v="27"/>
    <x v="1"/>
    <x v="0"/>
    <x v="3"/>
    <n v="39125.332249999999"/>
    <n v="1"/>
    <n v="0"/>
    <n v="1"/>
    <x v="1"/>
  </r>
  <r>
    <x v="9"/>
    <x v="1"/>
    <x v="162"/>
    <x v="0"/>
    <x v="1"/>
    <x v="3"/>
    <n v="2727.3951000000002"/>
    <n v="0"/>
    <n v="0"/>
    <n v="1"/>
    <x v="1"/>
  </r>
  <r>
    <x v="28"/>
    <x v="1"/>
    <x v="204"/>
    <x v="3"/>
    <x v="1"/>
    <x v="0"/>
    <n v="8968.33"/>
    <n v="0"/>
    <n v="0"/>
    <n v="4"/>
    <x v="1"/>
  </r>
  <r>
    <x v="39"/>
    <x v="1"/>
    <x v="276"/>
    <x v="4"/>
    <x v="1"/>
    <x v="1"/>
    <n v="9788.8659000000007"/>
    <n v="0"/>
    <n v="0"/>
    <n v="2"/>
    <x v="2"/>
  </r>
  <r>
    <x v="25"/>
    <x v="0"/>
    <x v="288"/>
    <x v="1"/>
    <x v="1"/>
    <x v="3"/>
    <n v="6555.07035"/>
    <n v="0"/>
    <n v="1"/>
    <n v="1"/>
    <x v="0"/>
  </r>
  <r>
    <x v="1"/>
    <x v="0"/>
    <x v="289"/>
    <x v="0"/>
    <x v="1"/>
    <x v="3"/>
    <n v="7323.7348190000002"/>
    <n v="0"/>
    <n v="1"/>
    <n v="1"/>
    <x v="0"/>
  </r>
  <r>
    <x v="27"/>
    <x v="0"/>
    <x v="290"/>
    <x v="1"/>
    <x v="1"/>
    <x v="3"/>
    <n v="3167.4558499999998"/>
    <n v="0"/>
    <n v="1"/>
    <n v="1"/>
    <x v="3"/>
  </r>
  <r>
    <x v="13"/>
    <x v="0"/>
    <x v="257"/>
    <x v="2"/>
    <x v="1"/>
    <x v="2"/>
    <n v="18804.752400000001"/>
    <n v="0"/>
    <n v="1"/>
    <n v="3"/>
    <x v="1"/>
  </r>
  <r>
    <x v="0"/>
    <x v="1"/>
    <x v="291"/>
    <x v="0"/>
    <x v="1"/>
    <x v="0"/>
    <n v="23082.955330000001"/>
    <n v="0"/>
    <n v="0"/>
    <n v="4"/>
    <x v="1"/>
  </r>
  <r>
    <x v="38"/>
    <x v="0"/>
    <x v="281"/>
    <x v="3"/>
    <x v="1"/>
    <x v="2"/>
    <n v="4906.4096499999996"/>
    <n v="0"/>
    <n v="1"/>
    <n v="3"/>
    <x v="2"/>
  </r>
  <r>
    <x v="44"/>
    <x v="1"/>
    <x v="292"/>
    <x v="0"/>
    <x v="1"/>
    <x v="0"/>
    <n v="5969.723"/>
    <n v="0"/>
    <n v="0"/>
    <n v="4"/>
    <x v="0"/>
  </r>
  <r>
    <x v="8"/>
    <x v="0"/>
    <x v="252"/>
    <x v="0"/>
    <x v="1"/>
    <x v="0"/>
    <n v="12638.195"/>
    <n v="0"/>
    <n v="1"/>
    <n v="4"/>
    <x v="1"/>
  </r>
  <r>
    <x v="5"/>
    <x v="1"/>
    <x v="105"/>
    <x v="1"/>
    <x v="1"/>
    <x v="2"/>
    <n v="4243.5900499999998"/>
    <n v="0"/>
    <n v="0"/>
    <n v="3"/>
    <x v="0"/>
  </r>
  <r>
    <x v="8"/>
    <x v="1"/>
    <x v="293"/>
    <x v="2"/>
    <x v="1"/>
    <x v="1"/>
    <n v="13919.822899999999"/>
    <n v="0"/>
    <n v="0"/>
    <n v="2"/>
    <x v="1"/>
  </r>
  <r>
    <x v="20"/>
    <x v="1"/>
    <x v="294"/>
    <x v="0"/>
    <x v="1"/>
    <x v="3"/>
    <n v="2254.7966999999999"/>
    <n v="0"/>
    <n v="0"/>
    <n v="1"/>
    <x v="1"/>
  </r>
  <r>
    <x v="22"/>
    <x v="1"/>
    <x v="65"/>
    <x v="2"/>
    <x v="1"/>
    <x v="0"/>
    <n v="5926.8459999999995"/>
    <n v="0"/>
    <n v="0"/>
    <n v="4"/>
    <x v="0"/>
  </r>
  <r>
    <x v="14"/>
    <x v="0"/>
    <x v="295"/>
    <x v="4"/>
    <x v="1"/>
    <x v="1"/>
    <n v="12592.5345"/>
    <n v="0"/>
    <n v="1"/>
    <n v="2"/>
    <x v="1"/>
  </r>
  <r>
    <x v="21"/>
    <x v="1"/>
    <x v="296"/>
    <x v="0"/>
    <x v="1"/>
    <x v="3"/>
    <n v="2897.3235"/>
    <n v="0"/>
    <n v="0"/>
    <n v="1"/>
    <x v="0"/>
  </r>
  <r>
    <x v="5"/>
    <x v="0"/>
    <x v="297"/>
    <x v="1"/>
    <x v="1"/>
    <x v="2"/>
    <n v="4738.2682000000004"/>
    <n v="0"/>
    <n v="1"/>
    <n v="3"/>
    <x v="1"/>
  </r>
  <r>
    <x v="3"/>
    <x v="0"/>
    <x v="298"/>
    <x v="0"/>
    <x v="0"/>
    <x v="0"/>
    <n v="37079.372000000003"/>
    <n v="1"/>
    <n v="1"/>
    <n v="4"/>
    <x v="1"/>
  </r>
  <r>
    <x v="1"/>
    <x v="1"/>
    <x v="299"/>
    <x v="0"/>
    <x v="1"/>
    <x v="1"/>
    <n v="1149.3959"/>
    <n v="0"/>
    <n v="0"/>
    <n v="2"/>
    <x v="1"/>
  </r>
  <r>
    <x v="17"/>
    <x v="0"/>
    <x v="300"/>
    <x v="1"/>
    <x v="1"/>
    <x v="1"/>
    <n v="28287.897659999999"/>
    <n v="0"/>
    <n v="1"/>
    <n v="2"/>
    <x v="1"/>
  </r>
  <r>
    <x v="12"/>
    <x v="1"/>
    <x v="301"/>
    <x v="1"/>
    <x v="0"/>
    <x v="2"/>
    <n v="26109.32905"/>
    <n v="1"/>
    <n v="0"/>
    <n v="3"/>
    <x v="0"/>
  </r>
  <r>
    <x v="39"/>
    <x v="0"/>
    <x v="291"/>
    <x v="0"/>
    <x v="1"/>
    <x v="0"/>
    <n v="7345.0839999999998"/>
    <n v="0"/>
    <n v="1"/>
    <n v="4"/>
    <x v="1"/>
  </r>
  <r>
    <x v="8"/>
    <x v="1"/>
    <x v="142"/>
    <x v="0"/>
    <x v="1"/>
    <x v="3"/>
    <n v="12730.999599999999"/>
    <n v="0"/>
    <n v="0"/>
    <n v="1"/>
    <x v="0"/>
  </r>
  <r>
    <x v="12"/>
    <x v="0"/>
    <x v="302"/>
    <x v="0"/>
    <x v="1"/>
    <x v="2"/>
    <n v="11454.021500000001"/>
    <n v="0"/>
    <n v="1"/>
    <n v="3"/>
    <x v="0"/>
  </r>
  <r>
    <x v="29"/>
    <x v="0"/>
    <x v="303"/>
    <x v="0"/>
    <x v="1"/>
    <x v="0"/>
    <n v="5910.9440000000004"/>
    <n v="0"/>
    <n v="1"/>
    <n v="4"/>
    <x v="0"/>
  </r>
  <r>
    <x v="22"/>
    <x v="1"/>
    <x v="304"/>
    <x v="1"/>
    <x v="1"/>
    <x v="0"/>
    <n v="4762.3289999999997"/>
    <n v="0"/>
    <n v="0"/>
    <n v="4"/>
    <x v="1"/>
  </r>
  <r>
    <x v="46"/>
    <x v="1"/>
    <x v="303"/>
    <x v="5"/>
    <x v="1"/>
    <x v="0"/>
    <n v="7512.2669999999998"/>
    <n v="0"/>
    <n v="0"/>
    <n v="4"/>
    <x v="0"/>
  </r>
  <r>
    <x v="15"/>
    <x v="1"/>
    <x v="134"/>
    <x v="1"/>
    <x v="1"/>
    <x v="2"/>
    <n v="4032.2406999999998"/>
    <n v="0"/>
    <n v="0"/>
    <n v="3"/>
    <x v="2"/>
  </r>
  <r>
    <x v="23"/>
    <x v="1"/>
    <x v="305"/>
    <x v="0"/>
    <x v="1"/>
    <x v="0"/>
    <n v="1969.614"/>
    <n v="0"/>
    <n v="0"/>
    <n v="4"/>
    <x v="2"/>
  </r>
  <r>
    <x v="34"/>
    <x v="1"/>
    <x v="129"/>
    <x v="0"/>
    <x v="1"/>
    <x v="2"/>
    <n v="1769.5316499999999"/>
    <n v="0"/>
    <n v="0"/>
    <n v="3"/>
    <x v="0"/>
  </r>
  <r>
    <x v="4"/>
    <x v="1"/>
    <x v="306"/>
    <x v="3"/>
    <x v="1"/>
    <x v="1"/>
    <n v="4686.3887000000004"/>
    <n v="0"/>
    <n v="0"/>
    <n v="2"/>
    <x v="1"/>
  </r>
  <r>
    <x v="17"/>
    <x v="1"/>
    <x v="116"/>
    <x v="0"/>
    <x v="1"/>
    <x v="0"/>
    <n v="21797.000400000001"/>
    <n v="0"/>
    <n v="0"/>
    <n v="4"/>
    <x v="1"/>
  </r>
  <r>
    <x v="19"/>
    <x v="0"/>
    <x v="307"/>
    <x v="3"/>
    <x v="1"/>
    <x v="1"/>
    <n v="11881.9696"/>
    <n v="0"/>
    <n v="1"/>
    <n v="2"/>
    <x v="1"/>
  </r>
  <r>
    <x v="37"/>
    <x v="0"/>
    <x v="131"/>
    <x v="0"/>
    <x v="1"/>
    <x v="2"/>
    <n v="11840.77505"/>
    <n v="0"/>
    <n v="1"/>
    <n v="3"/>
    <x v="1"/>
  </r>
  <r>
    <x v="12"/>
    <x v="1"/>
    <x v="140"/>
    <x v="0"/>
    <x v="1"/>
    <x v="0"/>
    <n v="10601.412"/>
    <n v="0"/>
    <n v="0"/>
    <n v="4"/>
    <x v="1"/>
  </r>
  <r>
    <x v="29"/>
    <x v="0"/>
    <x v="2"/>
    <x v="2"/>
    <x v="1"/>
    <x v="1"/>
    <n v="7682.67"/>
    <n v="0"/>
    <n v="1"/>
    <n v="2"/>
    <x v="1"/>
  </r>
  <r>
    <x v="41"/>
    <x v="0"/>
    <x v="41"/>
    <x v="2"/>
    <x v="1"/>
    <x v="1"/>
    <n v="10381.4787"/>
    <n v="0"/>
    <n v="1"/>
    <n v="2"/>
    <x v="1"/>
  </r>
  <r>
    <x v="44"/>
    <x v="1"/>
    <x v="308"/>
    <x v="0"/>
    <x v="0"/>
    <x v="0"/>
    <n v="22144.031999999999"/>
    <n v="1"/>
    <n v="0"/>
    <n v="4"/>
    <x v="1"/>
  </r>
  <r>
    <x v="10"/>
    <x v="0"/>
    <x v="309"/>
    <x v="3"/>
    <x v="1"/>
    <x v="3"/>
    <n v="15230.324049999999"/>
    <n v="0"/>
    <n v="1"/>
    <n v="1"/>
    <x v="1"/>
  </r>
  <r>
    <x v="12"/>
    <x v="1"/>
    <x v="63"/>
    <x v="0"/>
    <x v="1"/>
    <x v="3"/>
    <n v="11165.417649999999"/>
    <n v="0"/>
    <n v="0"/>
    <n v="1"/>
    <x v="0"/>
  </r>
  <r>
    <x v="0"/>
    <x v="1"/>
    <x v="124"/>
    <x v="0"/>
    <x v="1"/>
    <x v="2"/>
    <n v="1632.0362500000001"/>
    <n v="0"/>
    <n v="0"/>
    <n v="3"/>
    <x v="0"/>
  </r>
  <r>
    <x v="15"/>
    <x v="0"/>
    <x v="310"/>
    <x v="1"/>
    <x v="0"/>
    <x v="1"/>
    <n v="19521.968199999999"/>
    <n v="1"/>
    <n v="1"/>
    <n v="2"/>
    <x v="0"/>
  </r>
  <r>
    <x v="8"/>
    <x v="0"/>
    <x v="311"/>
    <x v="1"/>
    <x v="1"/>
    <x v="0"/>
    <n v="13224.692999999999"/>
    <n v="0"/>
    <n v="1"/>
    <n v="4"/>
    <x v="0"/>
  </r>
  <r>
    <x v="12"/>
    <x v="0"/>
    <x v="312"/>
    <x v="3"/>
    <x v="1"/>
    <x v="2"/>
    <n v="12643.3778"/>
    <n v="0"/>
    <n v="1"/>
    <n v="3"/>
    <x v="1"/>
  </r>
  <r>
    <x v="2"/>
    <x v="0"/>
    <x v="200"/>
    <x v="1"/>
    <x v="1"/>
    <x v="3"/>
    <n v="23288.928400000001"/>
    <n v="0"/>
    <n v="1"/>
    <n v="1"/>
    <x v="2"/>
  </r>
  <r>
    <x v="1"/>
    <x v="0"/>
    <x v="313"/>
    <x v="1"/>
    <x v="1"/>
    <x v="1"/>
    <n v="2201.0971"/>
    <n v="0"/>
    <n v="1"/>
    <n v="2"/>
    <x v="2"/>
  </r>
  <r>
    <x v="13"/>
    <x v="1"/>
    <x v="314"/>
    <x v="0"/>
    <x v="1"/>
    <x v="1"/>
    <n v="2497.0383000000002"/>
    <n v="0"/>
    <n v="0"/>
    <n v="2"/>
    <x v="1"/>
  </r>
  <r>
    <x v="1"/>
    <x v="0"/>
    <x v="95"/>
    <x v="0"/>
    <x v="1"/>
    <x v="3"/>
    <n v="2203.4718499999999"/>
    <n v="0"/>
    <n v="1"/>
    <n v="1"/>
    <x v="1"/>
  </r>
  <r>
    <x v="0"/>
    <x v="0"/>
    <x v="141"/>
    <x v="0"/>
    <x v="1"/>
    <x v="0"/>
    <n v="1744.4649999999999"/>
    <n v="0"/>
    <n v="1"/>
    <n v="4"/>
    <x v="0"/>
  </r>
  <r>
    <x v="42"/>
    <x v="0"/>
    <x v="150"/>
    <x v="0"/>
    <x v="1"/>
    <x v="3"/>
    <n v="20878.78443"/>
    <n v="0"/>
    <n v="1"/>
    <n v="1"/>
    <x v="1"/>
  </r>
  <r>
    <x v="40"/>
    <x v="1"/>
    <x v="315"/>
    <x v="2"/>
    <x v="0"/>
    <x v="0"/>
    <n v="25382.296999999999"/>
    <n v="1"/>
    <n v="0"/>
    <n v="4"/>
    <x v="0"/>
  </r>
  <r>
    <x v="35"/>
    <x v="1"/>
    <x v="33"/>
    <x v="1"/>
    <x v="0"/>
    <x v="2"/>
    <n v="28868.6639"/>
    <n v="1"/>
    <n v="0"/>
    <n v="3"/>
    <x v="0"/>
  </r>
  <r>
    <x v="23"/>
    <x v="1"/>
    <x v="70"/>
    <x v="0"/>
    <x v="0"/>
    <x v="3"/>
    <n v="35147.528480000001"/>
    <n v="1"/>
    <n v="0"/>
    <n v="1"/>
    <x v="0"/>
  </r>
  <r>
    <x v="9"/>
    <x v="1"/>
    <x v="50"/>
    <x v="0"/>
    <x v="1"/>
    <x v="2"/>
    <n v="2534.3937500000002"/>
    <n v="0"/>
    <n v="0"/>
    <n v="3"/>
    <x v="1"/>
  </r>
  <r>
    <x v="27"/>
    <x v="1"/>
    <x v="139"/>
    <x v="0"/>
    <x v="1"/>
    <x v="1"/>
    <n v="1534.3045"/>
    <n v="0"/>
    <n v="0"/>
    <n v="2"/>
    <x v="1"/>
  </r>
  <r>
    <x v="11"/>
    <x v="1"/>
    <x v="316"/>
    <x v="0"/>
    <x v="1"/>
    <x v="1"/>
    <n v="1824.2854"/>
    <n v="0"/>
    <n v="0"/>
    <n v="2"/>
    <x v="1"/>
  </r>
  <r>
    <x v="18"/>
    <x v="1"/>
    <x v="317"/>
    <x v="2"/>
    <x v="1"/>
    <x v="2"/>
    <n v="15555.188749999999"/>
    <n v="0"/>
    <n v="0"/>
    <n v="3"/>
    <x v="1"/>
  </r>
  <r>
    <x v="41"/>
    <x v="1"/>
    <x v="228"/>
    <x v="3"/>
    <x v="1"/>
    <x v="1"/>
    <n v="9304.7019"/>
    <n v="0"/>
    <n v="0"/>
    <n v="2"/>
    <x v="1"/>
  </r>
  <r>
    <x v="1"/>
    <x v="0"/>
    <x v="112"/>
    <x v="0"/>
    <x v="1"/>
    <x v="1"/>
    <n v="1622.1885"/>
    <n v="0"/>
    <n v="1"/>
    <n v="2"/>
    <x v="1"/>
  </r>
  <r>
    <x v="43"/>
    <x v="0"/>
    <x v="318"/>
    <x v="1"/>
    <x v="1"/>
    <x v="0"/>
    <n v="9880.0679999999993"/>
    <n v="0"/>
    <n v="1"/>
    <n v="4"/>
    <x v="1"/>
  </r>
  <r>
    <x v="28"/>
    <x v="1"/>
    <x v="319"/>
    <x v="2"/>
    <x v="1"/>
    <x v="0"/>
    <n v="9563.0290000000005"/>
    <n v="0"/>
    <n v="0"/>
    <n v="4"/>
    <x v="1"/>
  </r>
  <r>
    <x v="5"/>
    <x v="0"/>
    <x v="320"/>
    <x v="0"/>
    <x v="1"/>
    <x v="3"/>
    <n v="4347.0233500000004"/>
    <n v="0"/>
    <n v="1"/>
    <n v="1"/>
    <x v="1"/>
  </r>
  <r>
    <x v="40"/>
    <x v="0"/>
    <x v="321"/>
    <x v="2"/>
    <x v="1"/>
    <x v="2"/>
    <n v="12475.3513"/>
    <n v="0"/>
    <n v="1"/>
    <n v="3"/>
    <x v="2"/>
  </r>
  <r>
    <x v="0"/>
    <x v="1"/>
    <x v="311"/>
    <x v="0"/>
    <x v="1"/>
    <x v="0"/>
    <n v="1253.9359999999999"/>
    <n v="0"/>
    <n v="0"/>
    <n v="4"/>
    <x v="0"/>
  </r>
  <r>
    <x v="36"/>
    <x v="0"/>
    <x v="179"/>
    <x v="0"/>
    <x v="0"/>
    <x v="1"/>
    <n v="48885.135609999998"/>
    <n v="1"/>
    <n v="1"/>
    <n v="2"/>
    <x v="1"/>
  </r>
  <r>
    <x v="31"/>
    <x v="1"/>
    <x v="84"/>
    <x v="1"/>
    <x v="1"/>
    <x v="2"/>
    <n v="10461.9794"/>
    <n v="0"/>
    <n v="0"/>
    <n v="3"/>
    <x v="1"/>
  </r>
  <r>
    <x v="0"/>
    <x v="0"/>
    <x v="260"/>
    <x v="0"/>
    <x v="1"/>
    <x v="0"/>
    <n v="1748.7739999999999"/>
    <n v="0"/>
    <n v="1"/>
    <n v="4"/>
    <x v="1"/>
  </r>
  <r>
    <x v="35"/>
    <x v="0"/>
    <x v="322"/>
    <x v="0"/>
    <x v="1"/>
    <x v="1"/>
    <n v="24513.091260000001"/>
    <n v="0"/>
    <n v="1"/>
    <n v="2"/>
    <x v="0"/>
  </r>
  <r>
    <x v="1"/>
    <x v="0"/>
    <x v="322"/>
    <x v="0"/>
    <x v="1"/>
    <x v="3"/>
    <n v="2196.4731999999999"/>
    <n v="0"/>
    <n v="1"/>
    <n v="1"/>
    <x v="0"/>
  </r>
  <r>
    <x v="35"/>
    <x v="1"/>
    <x v="323"/>
    <x v="0"/>
    <x v="1"/>
    <x v="0"/>
    <n v="12574.049000000001"/>
    <n v="0"/>
    <n v="0"/>
    <n v="4"/>
    <x v="1"/>
  </r>
  <r>
    <x v="27"/>
    <x v="1"/>
    <x v="324"/>
    <x v="5"/>
    <x v="0"/>
    <x v="0"/>
    <n v="17942.106"/>
    <n v="1"/>
    <n v="0"/>
    <n v="4"/>
    <x v="0"/>
  </r>
  <r>
    <x v="34"/>
    <x v="1"/>
    <x v="325"/>
    <x v="0"/>
    <x v="1"/>
    <x v="3"/>
    <n v="1967.0227"/>
    <n v="0"/>
    <n v="0"/>
    <n v="1"/>
    <x v="0"/>
  </r>
  <r>
    <x v="5"/>
    <x v="0"/>
    <x v="277"/>
    <x v="3"/>
    <x v="1"/>
    <x v="0"/>
    <n v="4931.6469999999999"/>
    <n v="0"/>
    <n v="1"/>
    <n v="4"/>
    <x v="2"/>
  </r>
  <r>
    <x v="39"/>
    <x v="1"/>
    <x v="311"/>
    <x v="3"/>
    <x v="1"/>
    <x v="0"/>
    <n v="8027.9679999999998"/>
    <n v="0"/>
    <n v="0"/>
    <n v="4"/>
    <x v="0"/>
  </r>
  <r>
    <x v="36"/>
    <x v="0"/>
    <x v="68"/>
    <x v="3"/>
    <x v="1"/>
    <x v="1"/>
    <n v="8211.1002000000008"/>
    <n v="0"/>
    <n v="1"/>
    <n v="2"/>
    <x v="2"/>
  </r>
  <r>
    <x v="10"/>
    <x v="0"/>
    <x v="326"/>
    <x v="0"/>
    <x v="1"/>
    <x v="0"/>
    <n v="13470.86"/>
    <n v="0"/>
    <n v="1"/>
    <n v="4"/>
    <x v="1"/>
  </r>
  <r>
    <x v="38"/>
    <x v="1"/>
    <x v="12"/>
    <x v="0"/>
    <x v="0"/>
    <x v="0"/>
    <n v="36197.699000000001"/>
    <n v="1"/>
    <n v="0"/>
    <n v="4"/>
    <x v="1"/>
  </r>
  <r>
    <x v="32"/>
    <x v="1"/>
    <x v="327"/>
    <x v="0"/>
    <x v="1"/>
    <x v="3"/>
    <n v="6837.3687"/>
    <n v="0"/>
    <n v="0"/>
    <n v="1"/>
    <x v="0"/>
  </r>
  <r>
    <x v="43"/>
    <x v="1"/>
    <x v="174"/>
    <x v="1"/>
    <x v="0"/>
    <x v="1"/>
    <n v="22218.1149"/>
    <n v="1"/>
    <n v="0"/>
    <n v="2"/>
    <x v="2"/>
  </r>
  <r>
    <x v="0"/>
    <x v="1"/>
    <x v="328"/>
    <x v="0"/>
    <x v="0"/>
    <x v="1"/>
    <n v="32548.340499999998"/>
    <n v="1"/>
    <n v="0"/>
    <n v="2"/>
    <x v="1"/>
  </r>
  <r>
    <x v="25"/>
    <x v="0"/>
    <x v="329"/>
    <x v="1"/>
    <x v="1"/>
    <x v="1"/>
    <n v="5974.3846999999996"/>
    <n v="0"/>
    <n v="1"/>
    <n v="2"/>
    <x v="0"/>
  </r>
  <r>
    <x v="7"/>
    <x v="1"/>
    <x v="99"/>
    <x v="2"/>
    <x v="1"/>
    <x v="2"/>
    <n v="6796.8632500000003"/>
    <n v="0"/>
    <n v="0"/>
    <n v="3"/>
    <x v="1"/>
  </r>
  <r>
    <x v="20"/>
    <x v="1"/>
    <x v="112"/>
    <x v="1"/>
    <x v="1"/>
    <x v="2"/>
    <n v="2643.2685000000001"/>
    <n v="0"/>
    <n v="0"/>
    <n v="3"/>
    <x v="1"/>
  </r>
  <r>
    <x v="27"/>
    <x v="1"/>
    <x v="110"/>
    <x v="3"/>
    <x v="1"/>
    <x v="2"/>
    <n v="3077.0954999999999"/>
    <n v="0"/>
    <n v="0"/>
    <n v="3"/>
    <x v="2"/>
  </r>
  <r>
    <x v="23"/>
    <x v="0"/>
    <x v="235"/>
    <x v="0"/>
    <x v="1"/>
    <x v="3"/>
    <n v="3044.2132999999999"/>
    <n v="0"/>
    <n v="1"/>
    <n v="1"/>
    <x v="0"/>
  </r>
  <r>
    <x v="37"/>
    <x v="0"/>
    <x v="311"/>
    <x v="0"/>
    <x v="1"/>
    <x v="0"/>
    <n v="11455.28"/>
    <n v="0"/>
    <n v="1"/>
    <n v="4"/>
    <x v="0"/>
  </r>
  <r>
    <x v="12"/>
    <x v="1"/>
    <x v="159"/>
    <x v="1"/>
    <x v="1"/>
    <x v="3"/>
    <n v="11763.000899999999"/>
    <n v="0"/>
    <n v="0"/>
    <n v="1"/>
    <x v="1"/>
  </r>
  <r>
    <x v="13"/>
    <x v="1"/>
    <x v="61"/>
    <x v="0"/>
    <x v="1"/>
    <x v="1"/>
    <n v="2498.4144000000001"/>
    <n v="0"/>
    <n v="0"/>
    <n v="2"/>
    <x v="1"/>
  </r>
  <r>
    <x v="43"/>
    <x v="1"/>
    <x v="64"/>
    <x v="0"/>
    <x v="1"/>
    <x v="3"/>
    <n v="9361.3268000000007"/>
    <n v="0"/>
    <n v="0"/>
    <n v="1"/>
    <x v="2"/>
  </r>
  <r>
    <x v="0"/>
    <x v="1"/>
    <x v="257"/>
    <x v="0"/>
    <x v="1"/>
    <x v="0"/>
    <n v="1256.299"/>
    <n v="0"/>
    <n v="0"/>
    <n v="4"/>
    <x v="1"/>
  </r>
  <r>
    <x v="46"/>
    <x v="1"/>
    <x v="115"/>
    <x v="1"/>
    <x v="0"/>
    <x v="0"/>
    <n v="21082.16"/>
    <n v="1"/>
    <n v="0"/>
    <n v="4"/>
    <x v="0"/>
  </r>
  <r>
    <x v="30"/>
    <x v="1"/>
    <x v="330"/>
    <x v="0"/>
    <x v="1"/>
    <x v="0"/>
    <n v="11362.754999999999"/>
    <n v="0"/>
    <n v="0"/>
    <n v="4"/>
    <x v="1"/>
  </r>
  <r>
    <x v="34"/>
    <x v="1"/>
    <x v="331"/>
    <x v="1"/>
    <x v="1"/>
    <x v="1"/>
    <n v="27724.28875"/>
    <n v="0"/>
    <n v="0"/>
    <n v="2"/>
    <x v="1"/>
  </r>
  <r>
    <x v="39"/>
    <x v="1"/>
    <x v="131"/>
    <x v="3"/>
    <x v="1"/>
    <x v="2"/>
    <n v="8413.4630500000003"/>
    <n v="0"/>
    <n v="0"/>
    <n v="3"/>
    <x v="1"/>
  </r>
  <r>
    <x v="22"/>
    <x v="0"/>
    <x v="332"/>
    <x v="1"/>
    <x v="1"/>
    <x v="0"/>
    <n v="5240.7650000000003"/>
    <n v="0"/>
    <n v="1"/>
    <n v="4"/>
    <x v="1"/>
  </r>
  <r>
    <x v="5"/>
    <x v="1"/>
    <x v="99"/>
    <x v="0"/>
    <x v="1"/>
    <x v="3"/>
    <n v="3857.7592500000001"/>
    <n v="0"/>
    <n v="0"/>
    <n v="1"/>
    <x v="1"/>
  </r>
  <r>
    <x v="45"/>
    <x v="0"/>
    <x v="60"/>
    <x v="0"/>
    <x v="1"/>
    <x v="3"/>
    <n v="25656.575260000001"/>
    <n v="0"/>
    <n v="1"/>
    <n v="1"/>
    <x v="0"/>
  </r>
  <r>
    <x v="4"/>
    <x v="0"/>
    <x v="333"/>
    <x v="0"/>
    <x v="1"/>
    <x v="1"/>
    <n v="3994.1777999999999"/>
    <n v="0"/>
    <n v="1"/>
    <n v="2"/>
    <x v="1"/>
  </r>
  <r>
    <x v="43"/>
    <x v="0"/>
    <x v="113"/>
    <x v="0"/>
    <x v="1"/>
    <x v="3"/>
    <n v="9866.3048500000004"/>
    <n v="0"/>
    <n v="1"/>
    <n v="1"/>
    <x v="1"/>
  </r>
  <r>
    <x v="25"/>
    <x v="0"/>
    <x v="132"/>
    <x v="0"/>
    <x v="1"/>
    <x v="1"/>
    <n v="5397.6166999999996"/>
    <n v="0"/>
    <n v="1"/>
    <n v="2"/>
    <x v="1"/>
  </r>
  <r>
    <x v="44"/>
    <x v="1"/>
    <x v="334"/>
    <x v="1"/>
    <x v="0"/>
    <x v="1"/>
    <n v="38245.593269999998"/>
    <n v="1"/>
    <n v="0"/>
    <n v="2"/>
    <x v="0"/>
  </r>
  <r>
    <x v="1"/>
    <x v="0"/>
    <x v="178"/>
    <x v="0"/>
    <x v="1"/>
    <x v="1"/>
    <n v="11482.63485"/>
    <n v="0"/>
    <n v="1"/>
    <n v="2"/>
    <x v="1"/>
  </r>
  <r>
    <x v="0"/>
    <x v="0"/>
    <x v="162"/>
    <x v="3"/>
    <x v="1"/>
    <x v="2"/>
    <n v="24059.680189999999"/>
    <n v="0"/>
    <n v="1"/>
    <n v="3"/>
    <x v="1"/>
  </r>
  <r>
    <x v="43"/>
    <x v="0"/>
    <x v="335"/>
    <x v="1"/>
    <x v="1"/>
    <x v="0"/>
    <n v="9861.0249999999996"/>
    <n v="0"/>
    <n v="1"/>
    <n v="4"/>
    <x v="0"/>
  </r>
  <r>
    <x v="6"/>
    <x v="1"/>
    <x v="336"/>
    <x v="1"/>
    <x v="1"/>
    <x v="3"/>
    <n v="8342.9087500000005"/>
    <n v="0"/>
    <n v="0"/>
    <n v="1"/>
    <x v="1"/>
  </r>
  <r>
    <x v="1"/>
    <x v="1"/>
    <x v="94"/>
    <x v="0"/>
    <x v="1"/>
    <x v="3"/>
    <n v="1708.0014000000001"/>
    <n v="0"/>
    <n v="0"/>
    <n v="1"/>
    <x v="0"/>
  </r>
  <r>
    <x v="37"/>
    <x v="1"/>
    <x v="14"/>
    <x v="1"/>
    <x v="0"/>
    <x v="1"/>
    <n v="48675.517699999997"/>
    <n v="1"/>
    <n v="0"/>
    <n v="2"/>
    <x v="1"/>
  </r>
  <r>
    <x v="10"/>
    <x v="0"/>
    <x v="294"/>
    <x v="0"/>
    <x v="1"/>
    <x v="3"/>
    <n v="14043.476699999999"/>
    <n v="0"/>
    <n v="1"/>
    <n v="1"/>
    <x v="1"/>
  </r>
  <r>
    <x v="17"/>
    <x v="1"/>
    <x v="102"/>
    <x v="3"/>
    <x v="1"/>
    <x v="1"/>
    <n v="12925.886"/>
    <n v="0"/>
    <n v="0"/>
    <n v="2"/>
    <x v="0"/>
  </r>
  <r>
    <x v="7"/>
    <x v="1"/>
    <x v="67"/>
    <x v="0"/>
    <x v="1"/>
    <x v="1"/>
    <n v="19214.705529999999"/>
    <n v="0"/>
    <n v="0"/>
    <n v="2"/>
    <x v="1"/>
  </r>
  <r>
    <x v="33"/>
    <x v="1"/>
    <x v="337"/>
    <x v="0"/>
    <x v="1"/>
    <x v="1"/>
    <n v="13831.1152"/>
    <n v="0"/>
    <n v="0"/>
    <n v="2"/>
    <x v="1"/>
  </r>
  <r>
    <x v="25"/>
    <x v="1"/>
    <x v="24"/>
    <x v="1"/>
    <x v="1"/>
    <x v="3"/>
    <n v="6067.1267500000004"/>
    <n v="0"/>
    <n v="0"/>
    <n v="1"/>
    <x v="0"/>
  </r>
  <r>
    <x v="3"/>
    <x v="0"/>
    <x v="338"/>
    <x v="2"/>
    <x v="1"/>
    <x v="0"/>
    <n v="5972.3779999999997"/>
    <n v="0"/>
    <n v="1"/>
    <n v="4"/>
    <x v="1"/>
  </r>
  <r>
    <x v="6"/>
    <x v="0"/>
    <x v="204"/>
    <x v="3"/>
    <x v="1"/>
    <x v="0"/>
    <n v="8825.0859999999993"/>
    <n v="0"/>
    <n v="1"/>
    <n v="4"/>
    <x v="1"/>
  </r>
  <r>
    <x v="6"/>
    <x v="0"/>
    <x v="123"/>
    <x v="1"/>
    <x v="1"/>
    <x v="1"/>
    <n v="8233.0974999999999"/>
    <n v="0"/>
    <n v="1"/>
    <n v="2"/>
    <x v="0"/>
  </r>
  <r>
    <x v="31"/>
    <x v="1"/>
    <x v="112"/>
    <x v="0"/>
    <x v="1"/>
    <x v="1"/>
    <n v="27346.04207"/>
    <n v="0"/>
    <n v="0"/>
    <n v="2"/>
    <x v="1"/>
  </r>
  <r>
    <x v="16"/>
    <x v="0"/>
    <x v="229"/>
    <x v="2"/>
    <x v="1"/>
    <x v="0"/>
    <n v="6196.4480000000003"/>
    <n v="0"/>
    <n v="1"/>
    <n v="4"/>
    <x v="1"/>
  </r>
  <r>
    <x v="34"/>
    <x v="0"/>
    <x v="211"/>
    <x v="3"/>
    <x v="1"/>
    <x v="1"/>
    <n v="3056.3881000000001"/>
    <n v="0"/>
    <n v="1"/>
    <n v="2"/>
    <x v="1"/>
  </r>
  <r>
    <x v="18"/>
    <x v="0"/>
    <x v="29"/>
    <x v="0"/>
    <x v="1"/>
    <x v="1"/>
    <n v="13887.204"/>
    <n v="0"/>
    <n v="1"/>
    <n v="2"/>
    <x v="1"/>
  </r>
  <r>
    <x v="40"/>
    <x v="0"/>
    <x v="339"/>
    <x v="0"/>
    <x v="0"/>
    <x v="1"/>
    <n v="63770.428010000003"/>
    <n v="1"/>
    <n v="1"/>
    <n v="2"/>
    <x v="1"/>
  </r>
  <r>
    <x v="40"/>
    <x v="1"/>
    <x v="267"/>
    <x v="0"/>
    <x v="1"/>
    <x v="2"/>
    <n v="10231.499900000001"/>
    <n v="0"/>
    <n v="0"/>
    <n v="3"/>
    <x v="1"/>
  </r>
  <r>
    <x v="41"/>
    <x v="1"/>
    <x v="9"/>
    <x v="3"/>
    <x v="0"/>
    <x v="2"/>
    <n v="23807.240600000001"/>
    <n v="1"/>
    <n v="0"/>
    <n v="3"/>
    <x v="0"/>
  </r>
  <r>
    <x v="2"/>
    <x v="1"/>
    <x v="340"/>
    <x v="0"/>
    <x v="1"/>
    <x v="3"/>
    <n v="3268.84665"/>
    <n v="0"/>
    <n v="0"/>
    <n v="1"/>
    <x v="1"/>
  </r>
  <r>
    <x v="40"/>
    <x v="0"/>
    <x v="341"/>
    <x v="3"/>
    <x v="1"/>
    <x v="0"/>
    <n v="11538.421"/>
    <n v="0"/>
    <n v="1"/>
    <n v="4"/>
    <x v="1"/>
  </r>
  <r>
    <x v="9"/>
    <x v="0"/>
    <x v="105"/>
    <x v="0"/>
    <x v="1"/>
    <x v="3"/>
    <n v="3213.6220499999999"/>
    <n v="0"/>
    <n v="1"/>
    <n v="1"/>
    <x v="0"/>
  </r>
  <r>
    <x v="32"/>
    <x v="0"/>
    <x v="342"/>
    <x v="0"/>
    <x v="0"/>
    <x v="1"/>
    <n v="45863.205000000002"/>
    <n v="1"/>
    <n v="1"/>
    <n v="2"/>
    <x v="1"/>
  </r>
  <r>
    <x v="18"/>
    <x v="1"/>
    <x v="43"/>
    <x v="0"/>
    <x v="1"/>
    <x v="0"/>
    <n v="13390.558999999999"/>
    <n v="0"/>
    <n v="0"/>
    <n v="4"/>
    <x v="1"/>
  </r>
  <r>
    <x v="4"/>
    <x v="0"/>
    <x v="329"/>
    <x v="0"/>
    <x v="1"/>
    <x v="1"/>
    <n v="3972.9247"/>
    <n v="0"/>
    <n v="1"/>
    <n v="2"/>
    <x v="0"/>
  </r>
  <r>
    <x v="10"/>
    <x v="1"/>
    <x v="343"/>
    <x v="0"/>
    <x v="1"/>
    <x v="0"/>
    <n v="12957.118"/>
    <n v="0"/>
    <n v="0"/>
    <n v="4"/>
    <x v="2"/>
  </r>
  <r>
    <x v="14"/>
    <x v="0"/>
    <x v="294"/>
    <x v="3"/>
    <x v="1"/>
    <x v="2"/>
    <n v="11187.6567"/>
    <n v="0"/>
    <n v="1"/>
    <n v="3"/>
    <x v="1"/>
  </r>
  <r>
    <x v="9"/>
    <x v="0"/>
    <x v="317"/>
    <x v="0"/>
    <x v="1"/>
    <x v="3"/>
    <n v="17878.900679999999"/>
    <n v="0"/>
    <n v="1"/>
    <n v="1"/>
    <x v="1"/>
  </r>
  <r>
    <x v="2"/>
    <x v="1"/>
    <x v="344"/>
    <x v="3"/>
    <x v="1"/>
    <x v="0"/>
    <n v="3847.674"/>
    <n v="0"/>
    <n v="0"/>
    <n v="4"/>
    <x v="2"/>
  </r>
  <r>
    <x v="6"/>
    <x v="1"/>
    <x v="6"/>
    <x v="1"/>
    <x v="1"/>
    <x v="3"/>
    <n v="8334.5895999999993"/>
    <n v="0"/>
    <n v="0"/>
    <n v="1"/>
    <x v="1"/>
  </r>
  <r>
    <x v="16"/>
    <x v="1"/>
    <x v="194"/>
    <x v="0"/>
    <x v="1"/>
    <x v="1"/>
    <n v="3935.1799000000001"/>
    <n v="0"/>
    <n v="0"/>
    <n v="2"/>
    <x v="1"/>
  </r>
  <r>
    <x v="22"/>
    <x v="0"/>
    <x v="237"/>
    <x v="2"/>
    <x v="0"/>
    <x v="2"/>
    <n v="39983.425949999997"/>
    <n v="1"/>
    <n v="1"/>
    <n v="3"/>
    <x v="1"/>
  </r>
  <r>
    <x v="0"/>
    <x v="1"/>
    <x v="76"/>
    <x v="0"/>
    <x v="1"/>
    <x v="2"/>
    <n v="1646.4296999999999"/>
    <n v="0"/>
    <n v="0"/>
    <n v="3"/>
    <x v="1"/>
  </r>
  <r>
    <x v="6"/>
    <x v="0"/>
    <x v="91"/>
    <x v="3"/>
    <x v="1"/>
    <x v="2"/>
    <n v="9193.8384999999998"/>
    <n v="0"/>
    <n v="1"/>
    <n v="3"/>
    <x v="2"/>
  </r>
  <r>
    <x v="40"/>
    <x v="0"/>
    <x v="297"/>
    <x v="0"/>
    <x v="1"/>
    <x v="3"/>
    <n v="10923.933199999999"/>
    <n v="0"/>
    <n v="1"/>
    <n v="1"/>
    <x v="1"/>
  </r>
  <r>
    <x v="13"/>
    <x v="1"/>
    <x v="252"/>
    <x v="0"/>
    <x v="1"/>
    <x v="0"/>
    <n v="2494.0219999999999"/>
    <n v="0"/>
    <n v="0"/>
    <n v="4"/>
    <x v="1"/>
  </r>
  <r>
    <x v="45"/>
    <x v="1"/>
    <x v="345"/>
    <x v="1"/>
    <x v="1"/>
    <x v="1"/>
    <n v="9058.7302999999993"/>
    <n v="0"/>
    <n v="0"/>
    <n v="2"/>
    <x v="1"/>
  </r>
  <r>
    <x v="1"/>
    <x v="0"/>
    <x v="346"/>
    <x v="3"/>
    <x v="1"/>
    <x v="1"/>
    <n v="2801.2588000000001"/>
    <n v="0"/>
    <n v="1"/>
    <n v="2"/>
    <x v="1"/>
  </r>
  <r>
    <x v="0"/>
    <x v="0"/>
    <x v="131"/>
    <x v="0"/>
    <x v="1"/>
    <x v="2"/>
    <n v="2128.4310500000001"/>
    <n v="0"/>
    <n v="1"/>
    <n v="3"/>
    <x v="1"/>
  </r>
  <r>
    <x v="25"/>
    <x v="0"/>
    <x v="214"/>
    <x v="1"/>
    <x v="1"/>
    <x v="2"/>
    <n v="6373.55735"/>
    <n v="0"/>
    <n v="1"/>
    <n v="3"/>
    <x v="1"/>
  </r>
  <r>
    <x v="24"/>
    <x v="1"/>
    <x v="162"/>
    <x v="3"/>
    <x v="1"/>
    <x v="2"/>
    <n v="7256.7231000000002"/>
    <n v="0"/>
    <n v="0"/>
    <n v="3"/>
    <x v="1"/>
  </r>
  <r>
    <x v="41"/>
    <x v="0"/>
    <x v="125"/>
    <x v="4"/>
    <x v="1"/>
    <x v="0"/>
    <n v="11552.904"/>
    <n v="0"/>
    <n v="1"/>
    <n v="4"/>
    <x v="1"/>
  </r>
  <r>
    <x v="28"/>
    <x v="1"/>
    <x v="214"/>
    <x v="3"/>
    <x v="0"/>
    <x v="2"/>
    <n v="45702.022349999999"/>
    <n v="1"/>
    <n v="0"/>
    <n v="3"/>
    <x v="1"/>
  </r>
  <r>
    <x v="5"/>
    <x v="0"/>
    <x v="347"/>
    <x v="0"/>
    <x v="1"/>
    <x v="0"/>
    <n v="3761.2919999999999"/>
    <n v="0"/>
    <n v="1"/>
    <n v="4"/>
    <x v="0"/>
  </r>
  <r>
    <x v="1"/>
    <x v="0"/>
    <x v="348"/>
    <x v="1"/>
    <x v="1"/>
    <x v="1"/>
    <n v="2219.4450999999999"/>
    <n v="0"/>
    <n v="1"/>
    <n v="2"/>
    <x v="1"/>
  </r>
  <r>
    <x v="15"/>
    <x v="0"/>
    <x v="349"/>
    <x v="3"/>
    <x v="1"/>
    <x v="1"/>
    <n v="4753.6368000000002"/>
    <n v="0"/>
    <n v="1"/>
    <n v="2"/>
    <x v="1"/>
  </r>
  <r>
    <x v="10"/>
    <x v="0"/>
    <x v="350"/>
    <x v="1"/>
    <x v="1"/>
    <x v="3"/>
    <n v="31620.001059999999"/>
    <n v="0"/>
    <n v="1"/>
    <n v="1"/>
    <x v="1"/>
  </r>
  <r>
    <x v="37"/>
    <x v="0"/>
    <x v="351"/>
    <x v="3"/>
    <x v="1"/>
    <x v="3"/>
    <n v="13224.057049999999"/>
    <n v="0"/>
    <n v="1"/>
    <n v="1"/>
    <x v="1"/>
  </r>
  <r>
    <x v="30"/>
    <x v="0"/>
    <x v="107"/>
    <x v="0"/>
    <x v="1"/>
    <x v="2"/>
    <n v="12222.898300000001"/>
    <n v="0"/>
    <n v="1"/>
    <n v="3"/>
    <x v="0"/>
  </r>
  <r>
    <x v="20"/>
    <x v="1"/>
    <x v="199"/>
    <x v="0"/>
    <x v="1"/>
    <x v="1"/>
    <n v="1664.9996000000001"/>
    <n v="0"/>
    <n v="0"/>
    <n v="2"/>
    <x v="0"/>
  </r>
  <r>
    <x v="5"/>
    <x v="0"/>
    <x v="309"/>
    <x v="1"/>
    <x v="0"/>
    <x v="3"/>
    <n v="58571.074480000003"/>
    <n v="1"/>
    <n v="1"/>
    <n v="1"/>
    <x v="1"/>
  </r>
  <r>
    <x v="14"/>
    <x v="1"/>
    <x v="204"/>
    <x v="1"/>
    <x v="1"/>
    <x v="0"/>
    <n v="9724.5300000000007"/>
    <n v="0"/>
    <n v="0"/>
    <n v="4"/>
    <x v="1"/>
  </r>
  <r>
    <x v="9"/>
    <x v="0"/>
    <x v="352"/>
    <x v="0"/>
    <x v="1"/>
    <x v="3"/>
    <n v="3206.4913499999998"/>
    <n v="0"/>
    <n v="1"/>
    <n v="1"/>
    <x v="2"/>
  </r>
  <r>
    <x v="17"/>
    <x v="1"/>
    <x v="94"/>
    <x v="1"/>
    <x v="1"/>
    <x v="3"/>
    <n v="12913.992399999999"/>
    <n v="0"/>
    <n v="0"/>
    <n v="1"/>
    <x v="0"/>
  </r>
  <r>
    <x v="0"/>
    <x v="1"/>
    <x v="162"/>
    <x v="0"/>
    <x v="1"/>
    <x v="2"/>
    <n v="1639.5631000000001"/>
    <n v="0"/>
    <n v="0"/>
    <n v="3"/>
    <x v="1"/>
  </r>
  <r>
    <x v="46"/>
    <x v="1"/>
    <x v="353"/>
    <x v="3"/>
    <x v="1"/>
    <x v="1"/>
    <n v="6356.2707"/>
    <n v="0"/>
    <n v="0"/>
    <n v="2"/>
    <x v="1"/>
  </r>
  <r>
    <x v="4"/>
    <x v="0"/>
    <x v="354"/>
    <x v="1"/>
    <x v="1"/>
    <x v="1"/>
    <n v="17626.239509999999"/>
    <n v="0"/>
    <n v="1"/>
    <n v="2"/>
    <x v="2"/>
  </r>
  <r>
    <x v="0"/>
    <x v="1"/>
    <x v="355"/>
    <x v="0"/>
    <x v="1"/>
    <x v="0"/>
    <n v="1242.816"/>
    <n v="0"/>
    <n v="0"/>
    <n v="4"/>
    <x v="2"/>
  </r>
  <r>
    <x v="3"/>
    <x v="0"/>
    <x v="356"/>
    <x v="1"/>
    <x v="1"/>
    <x v="1"/>
    <n v="4779.6022999999996"/>
    <n v="0"/>
    <n v="1"/>
    <n v="2"/>
    <x v="0"/>
  </r>
  <r>
    <x v="27"/>
    <x v="1"/>
    <x v="281"/>
    <x v="2"/>
    <x v="1"/>
    <x v="3"/>
    <n v="3861.2096499999998"/>
    <n v="0"/>
    <n v="0"/>
    <n v="1"/>
    <x v="2"/>
  </r>
  <r>
    <x v="16"/>
    <x v="0"/>
    <x v="267"/>
    <x v="1"/>
    <x v="0"/>
    <x v="2"/>
    <n v="43943.876100000001"/>
    <n v="1"/>
    <n v="1"/>
    <n v="3"/>
    <x v="1"/>
  </r>
  <r>
    <x v="35"/>
    <x v="0"/>
    <x v="357"/>
    <x v="0"/>
    <x v="1"/>
    <x v="3"/>
    <n v="13635.6379"/>
    <n v="0"/>
    <n v="1"/>
    <n v="1"/>
    <x v="1"/>
  </r>
  <r>
    <x v="25"/>
    <x v="0"/>
    <x v="155"/>
    <x v="1"/>
    <x v="1"/>
    <x v="1"/>
    <n v="5976.8311000000003"/>
    <n v="0"/>
    <n v="1"/>
    <n v="2"/>
    <x v="1"/>
  </r>
  <r>
    <x v="30"/>
    <x v="0"/>
    <x v="358"/>
    <x v="0"/>
    <x v="1"/>
    <x v="0"/>
    <n v="11842.441999999999"/>
    <n v="0"/>
    <n v="1"/>
    <n v="4"/>
    <x v="0"/>
  </r>
  <r>
    <x v="42"/>
    <x v="1"/>
    <x v="359"/>
    <x v="1"/>
    <x v="1"/>
    <x v="2"/>
    <n v="8428.0692999999992"/>
    <n v="0"/>
    <n v="0"/>
    <n v="3"/>
    <x v="2"/>
  </r>
  <r>
    <x v="34"/>
    <x v="1"/>
    <x v="360"/>
    <x v="3"/>
    <x v="1"/>
    <x v="1"/>
    <n v="2566.4706999999999"/>
    <n v="0"/>
    <n v="0"/>
    <n v="2"/>
    <x v="1"/>
  </r>
  <r>
    <x v="27"/>
    <x v="0"/>
    <x v="361"/>
    <x v="1"/>
    <x v="0"/>
    <x v="3"/>
    <n v="15359.104499999999"/>
    <n v="1"/>
    <n v="1"/>
    <n v="1"/>
    <x v="2"/>
  </r>
  <r>
    <x v="24"/>
    <x v="1"/>
    <x v="362"/>
    <x v="0"/>
    <x v="1"/>
    <x v="1"/>
    <n v="5709.1643999999997"/>
    <n v="0"/>
    <n v="0"/>
    <n v="2"/>
    <x v="1"/>
  </r>
  <r>
    <x v="6"/>
    <x v="0"/>
    <x v="363"/>
    <x v="1"/>
    <x v="1"/>
    <x v="3"/>
    <n v="8823.9857499999998"/>
    <n v="0"/>
    <n v="1"/>
    <n v="1"/>
    <x v="1"/>
  </r>
  <r>
    <x v="44"/>
    <x v="0"/>
    <x v="364"/>
    <x v="3"/>
    <x v="1"/>
    <x v="1"/>
    <n v="7640.3091999999997"/>
    <n v="0"/>
    <n v="1"/>
    <n v="2"/>
    <x v="0"/>
  </r>
  <r>
    <x v="16"/>
    <x v="0"/>
    <x v="176"/>
    <x v="1"/>
    <x v="1"/>
    <x v="3"/>
    <n v="5594.8455000000004"/>
    <n v="0"/>
    <n v="1"/>
    <n v="1"/>
    <x v="1"/>
  </r>
  <r>
    <x v="32"/>
    <x v="1"/>
    <x v="365"/>
    <x v="3"/>
    <x v="1"/>
    <x v="0"/>
    <n v="7441.5010000000002"/>
    <n v="0"/>
    <n v="0"/>
    <n v="4"/>
    <x v="1"/>
  </r>
  <r>
    <x v="14"/>
    <x v="0"/>
    <x v="366"/>
    <x v="3"/>
    <x v="1"/>
    <x v="2"/>
    <n v="33471.971890000001"/>
    <n v="0"/>
    <n v="1"/>
    <n v="3"/>
    <x v="1"/>
  </r>
  <r>
    <x v="1"/>
    <x v="0"/>
    <x v="287"/>
    <x v="0"/>
    <x v="1"/>
    <x v="1"/>
    <n v="1633.0444"/>
    <n v="0"/>
    <n v="1"/>
    <n v="2"/>
    <x v="1"/>
  </r>
  <r>
    <x v="43"/>
    <x v="1"/>
    <x v="181"/>
    <x v="0"/>
    <x v="1"/>
    <x v="2"/>
    <n v="9174.1356500000002"/>
    <n v="0"/>
    <n v="0"/>
    <n v="3"/>
    <x v="1"/>
  </r>
  <r>
    <x v="12"/>
    <x v="0"/>
    <x v="128"/>
    <x v="0"/>
    <x v="1"/>
    <x v="0"/>
    <n v="11070.535"/>
    <n v="0"/>
    <n v="1"/>
    <n v="4"/>
    <x v="0"/>
  </r>
  <r>
    <x v="33"/>
    <x v="0"/>
    <x v="266"/>
    <x v="2"/>
    <x v="1"/>
    <x v="1"/>
    <n v="16085.127500000001"/>
    <n v="0"/>
    <n v="1"/>
    <n v="2"/>
    <x v="1"/>
  </r>
  <r>
    <x v="0"/>
    <x v="0"/>
    <x v="33"/>
    <x v="0"/>
    <x v="0"/>
    <x v="2"/>
    <n v="17468.983899999999"/>
    <n v="1"/>
    <n v="1"/>
    <n v="3"/>
    <x v="0"/>
  </r>
  <r>
    <x v="43"/>
    <x v="0"/>
    <x v="22"/>
    <x v="0"/>
    <x v="1"/>
    <x v="1"/>
    <n v="9283.5619999999999"/>
    <n v="0"/>
    <n v="1"/>
    <n v="2"/>
    <x v="1"/>
  </r>
  <r>
    <x v="13"/>
    <x v="0"/>
    <x v="124"/>
    <x v="0"/>
    <x v="1"/>
    <x v="3"/>
    <n v="3558.6202499999999"/>
    <n v="0"/>
    <n v="1"/>
    <n v="1"/>
    <x v="0"/>
  </r>
  <r>
    <x v="17"/>
    <x v="0"/>
    <x v="367"/>
    <x v="0"/>
    <x v="0"/>
    <x v="2"/>
    <n v="25678.778450000002"/>
    <n v="1"/>
    <n v="1"/>
    <n v="3"/>
    <x v="2"/>
  </r>
  <r>
    <x v="2"/>
    <x v="1"/>
    <x v="86"/>
    <x v="3"/>
    <x v="1"/>
    <x v="3"/>
    <n v="4435.0941999999995"/>
    <n v="0"/>
    <n v="0"/>
    <n v="1"/>
    <x v="0"/>
  </r>
  <r>
    <x v="15"/>
    <x v="1"/>
    <x v="368"/>
    <x v="3"/>
    <x v="0"/>
    <x v="0"/>
    <n v="39241.442000000003"/>
    <n v="1"/>
    <n v="0"/>
    <n v="4"/>
    <x v="1"/>
  </r>
  <r>
    <x v="42"/>
    <x v="0"/>
    <x v="205"/>
    <x v="1"/>
    <x v="1"/>
    <x v="1"/>
    <n v="8547.6913000000004"/>
    <n v="0"/>
    <n v="1"/>
    <n v="2"/>
    <x v="0"/>
  </r>
  <r>
    <x v="25"/>
    <x v="0"/>
    <x v="82"/>
    <x v="3"/>
    <x v="1"/>
    <x v="0"/>
    <n v="6571.5439999999999"/>
    <n v="0"/>
    <n v="1"/>
    <n v="4"/>
    <x v="1"/>
  </r>
  <r>
    <x v="1"/>
    <x v="0"/>
    <x v="145"/>
    <x v="0"/>
    <x v="1"/>
    <x v="3"/>
    <n v="2207.6974500000001"/>
    <n v="0"/>
    <n v="1"/>
    <n v="1"/>
    <x v="1"/>
  </r>
  <r>
    <x v="16"/>
    <x v="0"/>
    <x v="369"/>
    <x v="2"/>
    <x v="1"/>
    <x v="3"/>
    <n v="6753.0379999999996"/>
    <n v="0"/>
    <n v="1"/>
    <n v="1"/>
    <x v="2"/>
  </r>
  <r>
    <x v="34"/>
    <x v="0"/>
    <x v="2"/>
    <x v="0"/>
    <x v="1"/>
    <x v="1"/>
    <n v="1880.07"/>
    <n v="0"/>
    <n v="1"/>
    <n v="2"/>
    <x v="1"/>
  </r>
  <r>
    <x v="42"/>
    <x v="0"/>
    <x v="41"/>
    <x v="1"/>
    <x v="0"/>
    <x v="1"/>
    <n v="42969.852700000003"/>
    <n v="1"/>
    <n v="1"/>
    <n v="2"/>
    <x v="1"/>
  </r>
  <r>
    <x v="12"/>
    <x v="0"/>
    <x v="105"/>
    <x v="0"/>
    <x v="1"/>
    <x v="3"/>
    <n v="11658.11505"/>
    <n v="0"/>
    <n v="1"/>
    <n v="1"/>
    <x v="0"/>
  </r>
  <r>
    <x v="41"/>
    <x v="1"/>
    <x v="248"/>
    <x v="3"/>
    <x v="0"/>
    <x v="0"/>
    <n v="23306.546999999999"/>
    <n v="1"/>
    <n v="0"/>
    <n v="4"/>
    <x v="0"/>
  </r>
  <r>
    <x v="0"/>
    <x v="0"/>
    <x v="293"/>
    <x v="0"/>
    <x v="0"/>
    <x v="1"/>
    <n v="34439.855900000002"/>
    <n v="1"/>
    <n v="1"/>
    <n v="2"/>
    <x v="1"/>
  </r>
  <r>
    <x v="19"/>
    <x v="0"/>
    <x v="109"/>
    <x v="0"/>
    <x v="1"/>
    <x v="0"/>
    <n v="10713.644"/>
    <n v="0"/>
    <n v="1"/>
    <n v="4"/>
    <x v="1"/>
  </r>
  <r>
    <x v="15"/>
    <x v="1"/>
    <x v="234"/>
    <x v="1"/>
    <x v="1"/>
    <x v="0"/>
    <n v="3659.346"/>
    <n v="0"/>
    <n v="0"/>
    <n v="4"/>
    <x v="1"/>
  </r>
  <r>
    <x v="7"/>
    <x v="1"/>
    <x v="22"/>
    <x v="5"/>
    <x v="0"/>
    <x v="0"/>
    <n v="40182.245999999999"/>
    <n v="1"/>
    <n v="0"/>
    <n v="4"/>
    <x v="1"/>
  </r>
  <r>
    <x v="41"/>
    <x v="0"/>
    <x v="370"/>
    <x v="1"/>
    <x v="1"/>
    <x v="0"/>
    <n v="9182.17"/>
    <n v="0"/>
    <n v="1"/>
    <n v="4"/>
    <x v="2"/>
  </r>
  <r>
    <x v="1"/>
    <x v="1"/>
    <x v="371"/>
    <x v="0"/>
    <x v="0"/>
    <x v="3"/>
    <n v="34617.840649999998"/>
    <n v="1"/>
    <n v="0"/>
    <n v="1"/>
    <x v="1"/>
  </r>
  <r>
    <x v="17"/>
    <x v="1"/>
    <x v="114"/>
    <x v="0"/>
    <x v="1"/>
    <x v="2"/>
    <n v="12129.614149999999"/>
    <n v="0"/>
    <n v="0"/>
    <n v="3"/>
    <x v="0"/>
  </r>
  <r>
    <x v="38"/>
    <x v="0"/>
    <x v="327"/>
    <x v="0"/>
    <x v="1"/>
    <x v="2"/>
    <n v="3736.4647"/>
    <n v="0"/>
    <n v="1"/>
    <n v="3"/>
    <x v="0"/>
  </r>
  <r>
    <x v="26"/>
    <x v="1"/>
    <x v="4"/>
    <x v="2"/>
    <x v="1"/>
    <x v="3"/>
    <n v="6748.5911999999998"/>
    <n v="0"/>
    <n v="0"/>
    <n v="1"/>
    <x v="0"/>
  </r>
  <r>
    <x v="3"/>
    <x v="1"/>
    <x v="372"/>
    <x v="1"/>
    <x v="1"/>
    <x v="1"/>
    <n v="11326.71487"/>
    <n v="0"/>
    <n v="0"/>
    <n v="2"/>
    <x v="1"/>
  </r>
  <r>
    <x v="30"/>
    <x v="1"/>
    <x v="229"/>
    <x v="0"/>
    <x v="1"/>
    <x v="0"/>
    <n v="11365.951999999999"/>
    <n v="0"/>
    <n v="0"/>
    <n v="4"/>
    <x v="1"/>
  </r>
  <r>
    <x v="36"/>
    <x v="0"/>
    <x v="373"/>
    <x v="0"/>
    <x v="0"/>
    <x v="2"/>
    <n v="42983.458500000001"/>
    <n v="1"/>
    <n v="1"/>
    <n v="3"/>
    <x v="1"/>
  </r>
  <r>
    <x v="31"/>
    <x v="1"/>
    <x v="374"/>
    <x v="1"/>
    <x v="1"/>
    <x v="0"/>
    <n v="10085.846"/>
    <n v="0"/>
    <n v="0"/>
    <n v="4"/>
    <x v="1"/>
  </r>
  <r>
    <x v="23"/>
    <x v="1"/>
    <x v="375"/>
    <x v="0"/>
    <x v="1"/>
    <x v="0"/>
    <n v="1977.8150000000001"/>
    <n v="0"/>
    <n v="0"/>
    <n v="4"/>
    <x v="0"/>
  </r>
  <r>
    <x v="38"/>
    <x v="0"/>
    <x v="76"/>
    <x v="0"/>
    <x v="1"/>
    <x v="1"/>
    <n v="3366.6696999999999"/>
    <n v="0"/>
    <n v="1"/>
    <n v="2"/>
    <x v="1"/>
  </r>
  <r>
    <x v="29"/>
    <x v="1"/>
    <x v="3"/>
    <x v="3"/>
    <x v="1"/>
    <x v="3"/>
    <n v="7173.35995"/>
    <n v="0"/>
    <n v="0"/>
    <n v="1"/>
    <x v="2"/>
  </r>
  <r>
    <x v="43"/>
    <x v="1"/>
    <x v="376"/>
    <x v="1"/>
    <x v="1"/>
    <x v="0"/>
    <n v="9391.3459999999995"/>
    <n v="0"/>
    <n v="0"/>
    <n v="4"/>
    <x v="1"/>
  </r>
  <r>
    <x v="33"/>
    <x v="1"/>
    <x v="377"/>
    <x v="0"/>
    <x v="1"/>
    <x v="3"/>
    <n v="14410.9321"/>
    <n v="0"/>
    <n v="0"/>
    <n v="1"/>
    <x v="1"/>
  </r>
  <r>
    <x v="0"/>
    <x v="0"/>
    <x v="184"/>
    <x v="1"/>
    <x v="1"/>
    <x v="2"/>
    <n v="2709.1118999999999"/>
    <n v="0"/>
    <n v="1"/>
    <n v="3"/>
    <x v="2"/>
  </r>
  <r>
    <x v="22"/>
    <x v="0"/>
    <x v="309"/>
    <x v="3"/>
    <x v="1"/>
    <x v="3"/>
    <n v="24915.046259999999"/>
    <n v="0"/>
    <n v="1"/>
    <n v="1"/>
    <x v="1"/>
  </r>
  <r>
    <x v="46"/>
    <x v="1"/>
    <x v="154"/>
    <x v="0"/>
    <x v="0"/>
    <x v="3"/>
    <n v="20149.322899999999"/>
    <n v="1"/>
    <n v="0"/>
    <n v="1"/>
    <x v="0"/>
  </r>
  <r>
    <x v="12"/>
    <x v="1"/>
    <x v="61"/>
    <x v="5"/>
    <x v="1"/>
    <x v="1"/>
    <n v="12949.1554"/>
    <n v="0"/>
    <n v="0"/>
    <n v="2"/>
    <x v="1"/>
  </r>
  <r>
    <x v="3"/>
    <x v="1"/>
    <x v="378"/>
    <x v="4"/>
    <x v="1"/>
    <x v="0"/>
    <n v="6666.2430000000004"/>
    <n v="0"/>
    <n v="0"/>
    <n v="4"/>
    <x v="1"/>
  </r>
  <r>
    <x v="44"/>
    <x v="1"/>
    <x v="33"/>
    <x v="2"/>
    <x v="0"/>
    <x v="2"/>
    <n v="32787.458590000002"/>
    <n v="1"/>
    <n v="0"/>
    <n v="3"/>
    <x v="0"/>
  </r>
  <r>
    <x v="35"/>
    <x v="1"/>
    <x v="113"/>
    <x v="0"/>
    <x v="1"/>
    <x v="3"/>
    <n v="13143.86485"/>
    <n v="0"/>
    <n v="0"/>
    <n v="1"/>
    <x v="1"/>
  </r>
  <r>
    <x v="11"/>
    <x v="0"/>
    <x v="379"/>
    <x v="2"/>
    <x v="1"/>
    <x v="2"/>
    <n v="4466.6214"/>
    <n v="0"/>
    <n v="1"/>
    <n v="3"/>
    <x v="1"/>
  </r>
  <r>
    <x v="32"/>
    <x v="1"/>
    <x v="331"/>
    <x v="3"/>
    <x v="1"/>
    <x v="1"/>
    <n v="18806.145469999999"/>
    <n v="0"/>
    <n v="0"/>
    <n v="2"/>
    <x v="1"/>
  </r>
  <r>
    <x v="28"/>
    <x v="1"/>
    <x v="16"/>
    <x v="2"/>
    <x v="1"/>
    <x v="3"/>
    <n v="10141.136200000001"/>
    <n v="0"/>
    <n v="0"/>
    <n v="1"/>
    <x v="1"/>
  </r>
  <r>
    <x v="46"/>
    <x v="1"/>
    <x v="10"/>
    <x v="1"/>
    <x v="1"/>
    <x v="2"/>
    <n v="6123.5688"/>
    <n v="0"/>
    <n v="0"/>
    <n v="3"/>
    <x v="0"/>
  </r>
  <r>
    <x v="29"/>
    <x v="0"/>
    <x v="108"/>
    <x v="2"/>
    <x v="1"/>
    <x v="3"/>
    <n v="8252.2842999999993"/>
    <n v="0"/>
    <n v="1"/>
    <n v="1"/>
    <x v="2"/>
  </r>
  <r>
    <x v="1"/>
    <x v="1"/>
    <x v="70"/>
    <x v="0"/>
    <x v="1"/>
    <x v="3"/>
    <n v="1712.2270000000001"/>
    <n v="0"/>
    <n v="0"/>
    <n v="1"/>
    <x v="0"/>
  </r>
  <r>
    <x v="30"/>
    <x v="0"/>
    <x v="36"/>
    <x v="0"/>
    <x v="1"/>
    <x v="3"/>
    <n v="12430.95335"/>
    <n v="0"/>
    <n v="1"/>
    <n v="1"/>
    <x v="1"/>
  </r>
  <r>
    <x v="41"/>
    <x v="0"/>
    <x v="380"/>
    <x v="3"/>
    <x v="1"/>
    <x v="1"/>
    <n v="9800.8881999999994"/>
    <n v="0"/>
    <n v="1"/>
    <n v="2"/>
    <x v="1"/>
  </r>
  <r>
    <x v="31"/>
    <x v="0"/>
    <x v="140"/>
    <x v="1"/>
    <x v="1"/>
    <x v="1"/>
    <n v="10579.710999999999"/>
    <n v="0"/>
    <n v="1"/>
    <n v="2"/>
    <x v="1"/>
  </r>
  <r>
    <x v="28"/>
    <x v="0"/>
    <x v="360"/>
    <x v="0"/>
    <x v="1"/>
    <x v="1"/>
    <n v="8280.6226999999999"/>
    <n v="0"/>
    <n v="1"/>
    <n v="2"/>
    <x v="1"/>
  </r>
  <r>
    <x v="39"/>
    <x v="0"/>
    <x v="29"/>
    <x v="3"/>
    <x v="1"/>
    <x v="1"/>
    <n v="8527.5319999999992"/>
    <n v="0"/>
    <n v="1"/>
    <n v="2"/>
    <x v="1"/>
  </r>
  <r>
    <x v="17"/>
    <x v="0"/>
    <x v="49"/>
    <x v="0"/>
    <x v="1"/>
    <x v="1"/>
    <n v="12244.531000000001"/>
    <n v="0"/>
    <n v="1"/>
    <n v="2"/>
    <x v="1"/>
  </r>
  <r>
    <x v="14"/>
    <x v="0"/>
    <x v="128"/>
    <x v="3"/>
    <x v="0"/>
    <x v="1"/>
    <n v="24667.419000000002"/>
    <n v="1"/>
    <n v="1"/>
    <n v="2"/>
    <x v="0"/>
  </r>
  <r>
    <x v="21"/>
    <x v="0"/>
    <x v="378"/>
    <x v="1"/>
    <x v="1"/>
    <x v="0"/>
    <n v="3410.3240000000001"/>
    <n v="0"/>
    <n v="1"/>
    <n v="4"/>
    <x v="1"/>
  </r>
  <r>
    <x v="13"/>
    <x v="1"/>
    <x v="145"/>
    <x v="3"/>
    <x v="1"/>
    <x v="2"/>
    <n v="4058.71245"/>
    <n v="0"/>
    <n v="0"/>
    <n v="3"/>
    <x v="1"/>
  </r>
  <r>
    <x v="28"/>
    <x v="0"/>
    <x v="357"/>
    <x v="1"/>
    <x v="1"/>
    <x v="3"/>
    <n v="26392.260289999998"/>
    <n v="0"/>
    <n v="1"/>
    <n v="1"/>
    <x v="1"/>
  </r>
  <r>
    <x v="37"/>
    <x v="0"/>
    <x v="114"/>
    <x v="5"/>
    <x v="1"/>
    <x v="3"/>
    <n v="14394.398150000001"/>
    <n v="0"/>
    <n v="1"/>
    <n v="1"/>
    <x v="0"/>
  </r>
  <r>
    <x v="7"/>
    <x v="1"/>
    <x v="306"/>
    <x v="2"/>
    <x v="1"/>
    <x v="1"/>
    <n v="6435.6237000000001"/>
    <n v="0"/>
    <n v="0"/>
    <n v="2"/>
    <x v="1"/>
  </r>
  <r>
    <x v="37"/>
    <x v="0"/>
    <x v="68"/>
    <x v="1"/>
    <x v="1"/>
    <x v="1"/>
    <n v="22192.437109999999"/>
    <n v="0"/>
    <n v="1"/>
    <n v="2"/>
    <x v="2"/>
  </r>
  <r>
    <x v="4"/>
    <x v="0"/>
    <x v="381"/>
    <x v="1"/>
    <x v="1"/>
    <x v="3"/>
    <n v="5148.5526"/>
    <n v="0"/>
    <n v="1"/>
    <n v="1"/>
    <x v="1"/>
  </r>
  <r>
    <x v="1"/>
    <x v="1"/>
    <x v="61"/>
    <x v="0"/>
    <x v="1"/>
    <x v="1"/>
    <n v="1136.3994"/>
    <n v="0"/>
    <n v="0"/>
    <n v="2"/>
    <x v="1"/>
  </r>
  <r>
    <x v="33"/>
    <x v="0"/>
    <x v="223"/>
    <x v="0"/>
    <x v="0"/>
    <x v="1"/>
    <n v="27037.914100000002"/>
    <n v="1"/>
    <n v="1"/>
    <n v="2"/>
    <x v="2"/>
  </r>
  <r>
    <x v="32"/>
    <x v="1"/>
    <x v="179"/>
    <x v="3"/>
    <x v="0"/>
    <x v="1"/>
    <n v="42560.430399999997"/>
    <n v="1"/>
    <n v="0"/>
    <n v="2"/>
    <x v="1"/>
  </r>
  <r>
    <x v="41"/>
    <x v="1"/>
    <x v="311"/>
    <x v="1"/>
    <x v="1"/>
    <x v="0"/>
    <n v="8703.4560000000001"/>
    <n v="0"/>
    <n v="0"/>
    <n v="4"/>
    <x v="0"/>
  </r>
  <r>
    <x v="29"/>
    <x v="0"/>
    <x v="27"/>
    <x v="3"/>
    <x v="0"/>
    <x v="2"/>
    <n v="40003.332249999999"/>
    <n v="1"/>
    <n v="1"/>
    <n v="3"/>
    <x v="1"/>
  </r>
  <r>
    <x v="10"/>
    <x v="1"/>
    <x v="256"/>
    <x v="0"/>
    <x v="0"/>
    <x v="3"/>
    <n v="45710.207849999999"/>
    <n v="1"/>
    <n v="0"/>
    <n v="1"/>
    <x v="1"/>
  </r>
  <r>
    <x v="29"/>
    <x v="0"/>
    <x v="382"/>
    <x v="1"/>
    <x v="1"/>
    <x v="1"/>
    <n v="6500.2358999999997"/>
    <n v="0"/>
    <n v="1"/>
    <n v="2"/>
    <x v="0"/>
  </r>
  <r>
    <x v="15"/>
    <x v="1"/>
    <x v="160"/>
    <x v="2"/>
    <x v="1"/>
    <x v="1"/>
    <n v="4837.5823"/>
    <n v="0"/>
    <n v="0"/>
    <n v="2"/>
    <x v="1"/>
  </r>
  <r>
    <x v="38"/>
    <x v="0"/>
    <x v="84"/>
    <x v="0"/>
    <x v="1"/>
    <x v="3"/>
    <n v="3943.5954000000002"/>
    <n v="0"/>
    <n v="1"/>
    <n v="1"/>
    <x v="1"/>
  </r>
  <r>
    <x v="26"/>
    <x v="1"/>
    <x v="102"/>
    <x v="0"/>
    <x v="1"/>
    <x v="1"/>
    <n v="4399.7309999999998"/>
    <n v="0"/>
    <n v="0"/>
    <n v="2"/>
    <x v="0"/>
  </r>
  <r>
    <x v="24"/>
    <x v="0"/>
    <x v="270"/>
    <x v="0"/>
    <x v="1"/>
    <x v="1"/>
    <n v="6185.3208000000004"/>
    <n v="0"/>
    <n v="1"/>
    <n v="2"/>
    <x v="1"/>
  </r>
  <r>
    <x v="36"/>
    <x v="0"/>
    <x v="250"/>
    <x v="3"/>
    <x v="0"/>
    <x v="1"/>
    <n v="46200.985099999998"/>
    <n v="1"/>
    <n v="1"/>
    <n v="2"/>
    <x v="1"/>
  </r>
  <r>
    <x v="39"/>
    <x v="1"/>
    <x v="383"/>
    <x v="0"/>
    <x v="1"/>
    <x v="2"/>
    <n v="7222.7862500000001"/>
    <n v="0"/>
    <n v="0"/>
    <n v="3"/>
    <x v="2"/>
  </r>
  <r>
    <x v="19"/>
    <x v="0"/>
    <x v="384"/>
    <x v="2"/>
    <x v="1"/>
    <x v="1"/>
    <n v="12485.8009"/>
    <n v="0"/>
    <n v="1"/>
    <n v="2"/>
    <x v="1"/>
  </r>
  <r>
    <x v="8"/>
    <x v="1"/>
    <x v="112"/>
    <x v="2"/>
    <x v="0"/>
    <x v="2"/>
    <n v="46130.5265"/>
    <n v="1"/>
    <n v="0"/>
    <n v="3"/>
    <x v="1"/>
  </r>
  <r>
    <x v="12"/>
    <x v="1"/>
    <x v="374"/>
    <x v="2"/>
    <x v="1"/>
    <x v="0"/>
    <n v="12363.547"/>
    <n v="0"/>
    <n v="0"/>
    <n v="4"/>
    <x v="1"/>
  </r>
  <r>
    <x v="41"/>
    <x v="0"/>
    <x v="247"/>
    <x v="3"/>
    <x v="1"/>
    <x v="2"/>
    <n v="10156.7832"/>
    <n v="0"/>
    <n v="1"/>
    <n v="3"/>
    <x v="2"/>
  </r>
  <r>
    <x v="27"/>
    <x v="0"/>
    <x v="385"/>
    <x v="1"/>
    <x v="1"/>
    <x v="0"/>
    <n v="2585.2689999999998"/>
    <n v="0"/>
    <n v="1"/>
    <n v="4"/>
    <x v="3"/>
  </r>
  <r>
    <x v="0"/>
    <x v="1"/>
    <x v="386"/>
    <x v="0"/>
    <x v="1"/>
    <x v="0"/>
    <n v="1242.26"/>
    <n v="0"/>
    <n v="0"/>
    <n v="4"/>
    <x v="2"/>
  </r>
  <r>
    <x v="46"/>
    <x v="1"/>
    <x v="19"/>
    <x v="3"/>
    <x v="0"/>
    <x v="0"/>
    <n v="40103.89"/>
    <n v="1"/>
    <n v="0"/>
    <n v="4"/>
    <x v="1"/>
  </r>
  <r>
    <x v="31"/>
    <x v="1"/>
    <x v="200"/>
    <x v="0"/>
    <x v="1"/>
    <x v="2"/>
    <n v="9863.4717999999993"/>
    <n v="0"/>
    <n v="0"/>
    <n v="3"/>
    <x v="2"/>
  </r>
  <r>
    <x v="3"/>
    <x v="0"/>
    <x v="387"/>
    <x v="1"/>
    <x v="1"/>
    <x v="0"/>
    <n v="4766.0219999999999"/>
    <n v="0"/>
    <n v="1"/>
    <n v="4"/>
    <x v="2"/>
  </r>
  <r>
    <x v="31"/>
    <x v="1"/>
    <x v="154"/>
    <x v="3"/>
    <x v="1"/>
    <x v="3"/>
    <n v="11244.376899999999"/>
    <n v="0"/>
    <n v="0"/>
    <n v="1"/>
    <x v="0"/>
  </r>
  <r>
    <x v="44"/>
    <x v="1"/>
    <x v="388"/>
    <x v="3"/>
    <x v="1"/>
    <x v="3"/>
    <n v="7729.6457499999997"/>
    <n v="0"/>
    <n v="0"/>
    <n v="1"/>
    <x v="0"/>
  </r>
  <r>
    <x v="29"/>
    <x v="1"/>
    <x v="389"/>
    <x v="0"/>
    <x v="1"/>
    <x v="1"/>
    <n v="5438.7491"/>
    <n v="0"/>
    <n v="0"/>
    <n v="2"/>
    <x v="1"/>
  </r>
  <r>
    <x v="42"/>
    <x v="0"/>
    <x v="390"/>
    <x v="1"/>
    <x v="1"/>
    <x v="0"/>
    <n v="26236.579969999999"/>
    <n v="0"/>
    <n v="1"/>
    <n v="4"/>
    <x v="2"/>
  </r>
  <r>
    <x v="13"/>
    <x v="1"/>
    <x v="360"/>
    <x v="1"/>
    <x v="0"/>
    <x v="1"/>
    <n v="34806.467700000001"/>
    <n v="1"/>
    <n v="0"/>
    <n v="2"/>
    <x v="1"/>
  </r>
  <r>
    <x v="27"/>
    <x v="1"/>
    <x v="60"/>
    <x v="0"/>
    <x v="1"/>
    <x v="3"/>
    <n v="2104.1134000000002"/>
    <n v="0"/>
    <n v="0"/>
    <n v="1"/>
    <x v="0"/>
  </r>
  <r>
    <x v="42"/>
    <x v="1"/>
    <x v="391"/>
    <x v="1"/>
    <x v="1"/>
    <x v="0"/>
    <n v="8068.1850000000004"/>
    <n v="0"/>
    <n v="0"/>
    <n v="4"/>
    <x v="1"/>
  </r>
  <r>
    <x v="34"/>
    <x v="1"/>
    <x v="203"/>
    <x v="1"/>
    <x v="1"/>
    <x v="2"/>
    <n v="2362.2290499999999"/>
    <n v="0"/>
    <n v="0"/>
    <n v="3"/>
    <x v="1"/>
  </r>
  <r>
    <x v="23"/>
    <x v="1"/>
    <x v="367"/>
    <x v="0"/>
    <x v="1"/>
    <x v="2"/>
    <n v="2352.9684499999998"/>
    <n v="0"/>
    <n v="0"/>
    <n v="3"/>
    <x v="2"/>
  </r>
  <r>
    <x v="13"/>
    <x v="0"/>
    <x v="82"/>
    <x v="1"/>
    <x v="1"/>
    <x v="0"/>
    <n v="3577.9989999999998"/>
    <n v="0"/>
    <n v="1"/>
    <n v="4"/>
    <x v="1"/>
  </r>
  <r>
    <x v="21"/>
    <x v="0"/>
    <x v="392"/>
    <x v="0"/>
    <x v="1"/>
    <x v="2"/>
    <n v="3201.2451500000002"/>
    <n v="0"/>
    <n v="1"/>
    <n v="3"/>
    <x v="1"/>
  </r>
  <r>
    <x v="31"/>
    <x v="0"/>
    <x v="243"/>
    <x v="3"/>
    <x v="1"/>
    <x v="3"/>
    <n v="29186.482360000002"/>
    <n v="0"/>
    <n v="1"/>
    <n v="1"/>
    <x v="1"/>
  </r>
  <r>
    <x v="24"/>
    <x v="1"/>
    <x v="246"/>
    <x v="1"/>
    <x v="0"/>
    <x v="1"/>
    <n v="40273.645499999999"/>
    <n v="1"/>
    <n v="0"/>
    <n v="2"/>
    <x v="1"/>
  </r>
  <r>
    <x v="12"/>
    <x v="1"/>
    <x v="363"/>
    <x v="0"/>
    <x v="1"/>
    <x v="2"/>
    <n v="10976.24575"/>
    <n v="0"/>
    <n v="0"/>
    <n v="3"/>
    <x v="1"/>
  </r>
  <r>
    <x v="11"/>
    <x v="0"/>
    <x v="393"/>
    <x v="3"/>
    <x v="1"/>
    <x v="1"/>
    <n v="3500.6122999999998"/>
    <n v="0"/>
    <n v="1"/>
    <n v="2"/>
    <x v="1"/>
  </r>
  <r>
    <x v="27"/>
    <x v="0"/>
    <x v="394"/>
    <x v="0"/>
    <x v="1"/>
    <x v="1"/>
    <n v="2020.5523000000001"/>
    <n v="0"/>
    <n v="1"/>
    <n v="2"/>
    <x v="1"/>
  </r>
  <r>
    <x v="45"/>
    <x v="0"/>
    <x v="395"/>
    <x v="0"/>
    <x v="1"/>
    <x v="3"/>
    <n v="9541.6955500000004"/>
    <n v="0"/>
    <n v="1"/>
    <n v="1"/>
    <x v="1"/>
  </r>
  <r>
    <x v="31"/>
    <x v="1"/>
    <x v="147"/>
    <x v="0"/>
    <x v="1"/>
    <x v="1"/>
    <n v="9504.3102999999992"/>
    <n v="0"/>
    <n v="0"/>
    <n v="2"/>
    <x v="1"/>
  </r>
  <r>
    <x v="16"/>
    <x v="0"/>
    <x v="154"/>
    <x v="1"/>
    <x v="1"/>
    <x v="2"/>
    <n v="5385.3379000000004"/>
    <n v="0"/>
    <n v="1"/>
    <n v="3"/>
    <x v="0"/>
  </r>
  <r>
    <x v="42"/>
    <x v="0"/>
    <x v="396"/>
    <x v="1"/>
    <x v="1"/>
    <x v="2"/>
    <n v="8930.9345499999999"/>
    <n v="0"/>
    <n v="1"/>
    <n v="3"/>
    <x v="0"/>
  </r>
  <r>
    <x v="3"/>
    <x v="0"/>
    <x v="260"/>
    <x v="3"/>
    <x v="1"/>
    <x v="0"/>
    <n v="5375.0379999999996"/>
    <n v="0"/>
    <n v="1"/>
    <n v="4"/>
    <x v="1"/>
  </r>
  <r>
    <x v="43"/>
    <x v="0"/>
    <x v="179"/>
    <x v="0"/>
    <x v="0"/>
    <x v="1"/>
    <n v="44400.4064"/>
    <n v="1"/>
    <n v="1"/>
    <n v="2"/>
    <x v="1"/>
  </r>
  <r>
    <x v="41"/>
    <x v="1"/>
    <x v="54"/>
    <x v="2"/>
    <x v="1"/>
    <x v="2"/>
    <n v="10264.4421"/>
    <n v="0"/>
    <n v="0"/>
    <n v="3"/>
    <x v="0"/>
  </r>
  <r>
    <x v="5"/>
    <x v="0"/>
    <x v="131"/>
    <x v="2"/>
    <x v="1"/>
    <x v="3"/>
    <n v="6113.2310500000003"/>
    <n v="0"/>
    <n v="1"/>
    <n v="1"/>
    <x v="1"/>
  </r>
  <r>
    <x v="26"/>
    <x v="0"/>
    <x v="7"/>
    <x v="0"/>
    <x v="1"/>
    <x v="3"/>
    <n v="5469.0065999999997"/>
    <n v="0"/>
    <n v="1"/>
    <n v="1"/>
    <x v="0"/>
  </r>
  <r>
    <x v="1"/>
    <x v="1"/>
    <x v="49"/>
    <x v="1"/>
    <x v="1"/>
    <x v="1"/>
    <n v="1727.54"/>
    <n v="0"/>
    <n v="0"/>
    <n v="2"/>
    <x v="1"/>
  </r>
  <r>
    <x v="45"/>
    <x v="0"/>
    <x v="397"/>
    <x v="3"/>
    <x v="1"/>
    <x v="1"/>
    <n v="10107.220600000001"/>
    <n v="0"/>
    <n v="1"/>
    <n v="2"/>
    <x v="2"/>
  </r>
  <r>
    <x v="32"/>
    <x v="0"/>
    <x v="264"/>
    <x v="3"/>
    <x v="1"/>
    <x v="2"/>
    <n v="8310.8391499999998"/>
    <n v="0"/>
    <n v="1"/>
    <n v="3"/>
    <x v="1"/>
  </r>
  <r>
    <x v="34"/>
    <x v="1"/>
    <x v="398"/>
    <x v="0"/>
    <x v="1"/>
    <x v="3"/>
    <n v="1984.4532999999999"/>
    <n v="0"/>
    <n v="0"/>
    <n v="1"/>
    <x v="1"/>
  </r>
  <r>
    <x v="23"/>
    <x v="0"/>
    <x v="286"/>
    <x v="0"/>
    <x v="1"/>
    <x v="0"/>
    <n v="2457.502"/>
    <n v="0"/>
    <n v="1"/>
    <n v="4"/>
    <x v="2"/>
  </r>
  <r>
    <x v="8"/>
    <x v="1"/>
    <x v="65"/>
    <x v="0"/>
    <x v="1"/>
    <x v="0"/>
    <n v="12146.971"/>
    <n v="0"/>
    <n v="0"/>
    <n v="4"/>
    <x v="0"/>
  </r>
  <r>
    <x v="41"/>
    <x v="0"/>
    <x v="227"/>
    <x v="1"/>
    <x v="1"/>
    <x v="2"/>
    <n v="9566.9909000000007"/>
    <n v="0"/>
    <n v="1"/>
    <n v="3"/>
    <x v="2"/>
  </r>
  <r>
    <x v="8"/>
    <x v="1"/>
    <x v="200"/>
    <x v="1"/>
    <x v="1"/>
    <x v="2"/>
    <n v="13112.604799999999"/>
    <n v="0"/>
    <n v="0"/>
    <n v="3"/>
    <x v="2"/>
  </r>
  <r>
    <x v="43"/>
    <x v="0"/>
    <x v="38"/>
    <x v="3"/>
    <x v="1"/>
    <x v="2"/>
    <n v="10848.1343"/>
    <n v="0"/>
    <n v="1"/>
    <n v="3"/>
    <x v="1"/>
  </r>
  <r>
    <x v="30"/>
    <x v="0"/>
    <x v="6"/>
    <x v="0"/>
    <x v="1"/>
    <x v="2"/>
    <n v="12231.613600000001"/>
    <n v="0"/>
    <n v="1"/>
    <n v="3"/>
    <x v="1"/>
  </r>
  <r>
    <x v="43"/>
    <x v="0"/>
    <x v="399"/>
    <x v="0"/>
    <x v="1"/>
    <x v="3"/>
    <n v="9875.6803999999993"/>
    <n v="0"/>
    <n v="1"/>
    <n v="1"/>
    <x v="1"/>
  </r>
  <r>
    <x v="31"/>
    <x v="1"/>
    <x v="400"/>
    <x v="2"/>
    <x v="1"/>
    <x v="0"/>
    <n v="11264.540999999999"/>
    <n v="0"/>
    <n v="0"/>
    <n v="4"/>
    <x v="1"/>
  </r>
  <r>
    <x v="10"/>
    <x v="1"/>
    <x v="116"/>
    <x v="0"/>
    <x v="1"/>
    <x v="0"/>
    <n v="12979.358"/>
    <n v="0"/>
    <n v="0"/>
    <n v="4"/>
    <x v="1"/>
  </r>
  <r>
    <x v="0"/>
    <x v="1"/>
    <x v="401"/>
    <x v="0"/>
    <x v="1"/>
    <x v="0"/>
    <n v="1263.249"/>
    <n v="0"/>
    <n v="0"/>
    <n v="4"/>
    <x v="1"/>
  </r>
  <r>
    <x v="45"/>
    <x v="0"/>
    <x v="402"/>
    <x v="1"/>
    <x v="1"/>
    <x v="3"/>
    <n v="10106.134249999999"/>
    <n v="0"/>
    <n v="1"/>
    <n v="1"/>
    <x v="0"/>
  </r>
  <r>
    <x v="15"/>
    <x v="0"/>
    <x v="266"/>
    <x v="2"/>
    <x v="0"/>
    <x v="1"/>
    <n v="40932.429499999998"/>
    <n v="1"/>
    <n v="1"/>
    <n v="2"/>
    <x v="1"/>
  </r>
  <r>
    <x v="24"/>
    <x v="1"/>
    <x v="403"/>
    <x v="1"/>
    <x v="1"/>
    <x v="2"/>
    <n v="6664.68595"/>
    <n v="0"/>
    <n v="0"/>
    <n v="3"/>
    <x v="0"/>
  </r>
  <r>
    <x v="38"/>
    <x v="0"/>
    <x v="404"/>
    <x v="1"/>
    <x v="0"/>
    <x v="3"/>
    <n v="16657.71745"/>
    <n v="1"/>
    <n v="1"/>
    <n v="1"/>
    <x v="2"/>
  </r>
  <r>
    <x v="1"/>
    <x v="0"/>
    <x v="405"/>
    <x v="0"/>
    <x v="1"/>
    <x v="3"/>
    <n v="2217.6012000000001"/>
    <n v="0"/>
    <n v="1"/>
    <n v="1"/>
    <x v="1"/>
  </r>
  <r>
    <x v="24"/>
    <x v="0"/>
    <x v="168"/>
    <x v="1"/>
    <x v="1"/>
    <x v="1"/>
    <n v="6781.3541999999998"/>
    <n v="0"/>
    <n v="1"/>
    <n v="2"/>
    <x v="1"/>
  </r>
  <r>
    <x v="22"/>
    <x v="1"/>
    <x v="137"/>
    <x v="2"/>
    <x v="0"/>
    <x v="1"/>
    <n v="19361.998800000001"/>
    <n v="1"/>
    <n v="0"/>
    <n v="2"/>
    <x v="2"/>
  </r>
  <r>
    <x v="31"/>
    <x v="1"/>
    <x v="343"/>
    <x v="1"/>
    <x v="1"/>
    <x v="0"/>
    <n v="10065.413"/>
    <n v="0"/>
    <n v="0"/>
    <n v="4"/>
    <x v="2"/>
  </r>
  <r>
    <x v="23"/>
    <x v="0"/>
    <x v="406"/>
    <x v="2"/>
    <x v="1"/>
    <x v="0"/>
    <n v="4234.9269999999997"/>
    <n v="0"/>
    <n v="1"/>
    <n v="4"/>
    <x v="1"/>
  </r>
  <r>
    <x v="28"/>
    <x v="0"/>
    <x v="288"/>
    <x v="1"/>
    <x v="1"/>
    <x v="3"/>
    <n v="9447.2503500000003"/>
    <n v="0"/>
    <n v="1"/>
    <n v="1"/>
    <x v="0"/>
  </r>
  <r>
    <x v="17"/>
    <x v="0"/>
    <x v="407"/>
    <x v="2"/>
    <x v="1"/>
    <x v="0"/>
    <n v="14007.222"/>
    <n v="0"/>
    <n v="1"/>
    <n v="4"/>
    <x v="1"/>
  </r>
  <r>
    <x v="41"/>
    <x v="0"/>
    <x v="47"/>
    <x v="1"/>
    <x v="1"/>
    <x v="2"/>
    <n v="9583.8932999999997"/>
    <n v="0"/>
    <n v="1"/>
    <n v="3"/>
    <x v="1"/>
  </r>
  <r>
    <x v="7"/>
    <x v="0"/>
    <x v="186"/>
    <x v="0"/>
    <x v="0"/>
    <x v="1"/>
    <n v="40419.019099999998"/>
    <n v="1"/>
    <n v="1"/>
    <n v="2"/>
    <x v="1"/>
  </r>
  <r>
    <x v="21"/>
    <x v="1"/>
    <x v="408"/>
    <x v="3"/>
    <x v="1"/>
    <x v="0"/>
    <n v="3484.3310000000001"/>
    <n v="0"/>
    <n v="0"/>
    <n v="4"/>
    <x v="2"/>
  </r>
  <r>
    <x v="11"/>
    <x v="1"/>
    <x v="294"/>
    <x v="2"/>
    <x v="0"/>
    <x v="3"/>
    <n v="36189.101699999999"/>
    <n v="1"/>
    <n v="0"/>
    <n v="1"/>
    <x v="1"/>
  </r>
  <r>
    <x v="38"/>
    <x v="1"/>
    <x v="409"/>
    <x v="3"/>
    <x v="0"/>
    <x v="0"/>
    <n v="44585.455869999998"/>
    <n v="1"/>
    <n v="0"/>
    <n v="4"/>
    <x v="1"/>
  </r>
  <r>
    <x v="39"/>
    <x v="1"/>
    <x v="167"/>
    <x v="3"/>
    <x v="1"/>
    <x v="3"/>
    <n v="8604.4836500000001"/>
    <n v="0"/>
    <n v="0"/>
    <n v="1"/>
    <x v="2"/>
  </r>
  <r>
    <x v="13"/>
    <x v="1"/>
    <x v="410"/>
    <x v="0"/>
    <x v="0"/>
    <x v="1"/>
    <n v="18246.495500000001"/>
    <n v="1"/>
    <n v="0"/>
    <n v="2"/>
    <x v="0"/>
  </r>
  <r>
    <x v="31"/>
    <x v="1"/>
    <x v="237"/>
    <x v="0"/>
    <x v="0"/>
    <x v="3"/>
    <n v="43254.417950000003"/>
    <n v="1"/>
    <n v="0"/>
    <n v="1"/>
    <x v="1"/>
  </r>
  <r>
    <x v="5"/>
    <x v="0"/>
    <x v="217"/>
    <x v="0"/>
    <x v="1"/>
    <x v="1"/>
    <n v="3757.8447999999999"/>
    <n v="0"/>
    <n v="1"/>
    <n v="2"/>
    <x v="0"/>
  </r>
  <r>
    <x v="45"/>
    <x v="1"/>
    <x v="154"/>
    <x v="0"/>
    <x v="1"/>
    <x v="2"/>
    <n v="8827.2098999999998"/>
    <n v="0"/>
    <n v="0"/>
    <n v="3"/>
    <x v="0"/>
  </r>
  <r>
    <x v="45"/>
    <x v="0"/>
    <x v="95"/>
    <x v="1"/>
    <x v="1"/>
    <x v="2"/>
    <n v="9910.3598500000007"/>
    <n v="0"/>
    <n v="1"/>
    <n v="3"/>
    <x v="1"/>
  </r>
  <r>
    <x v="16"/>
    <x v="1"/>
    <x v="411"/>
    <x v="3"/>
    <x v="1"/>
    <x v="0"/>
    <n v="11737.848840000001"/>
    <n v="0"/>
    <n v="0"/>
    <n v="4"/>
    <x v="0"/>
  </r>
  <r>
    <x v="0"/>
    <x v="1"/>
    <x v="404"/>
    <x v="0"/>
    <x v="1"/>
    <x v="2"/>
    <n v="1627.2824499999999"/>
    <n v="0"/>
    <n v="0"/>
    <n v="3"/>
    <x v="2"/>
  </r>
  <r>
    <x v="42"/>
    <x v="0"/>
    <x v="126"/>
    <x v="1"/>
    <x v="1"/>
    <x v="0"/>
    <n v="8556.9069999999992"/>
    <n v="0"/>
    <n v="1"/>
    <n v="4"/>
    <x v="1"/>
  </r>
  <r>
    <x v="2"/>
    <x v="1"/>
    <x v="99"/>
    <x v="0"/>
    <x v="1"/>
    <x v="2"/>
    <n v="3062.5082499999999"/>
    <n v="0"/>
    <n v="0"/>
    <n v="3"/>
    <x v="1"/>
  </r>
  <r>
    <x v="7"/>
    <x v="0"/>
    <x v="170"/>
    <x v="0"/>
    <x v="0"/>
    <x v="1"/>
    <n v="19539.242999999999"/>
    <n v="1"/>
    <n v="1"/>
    <n v="2"/>
    <x v="0"/>
  </r>
  <r>
    <x v="27"/>
    <x v="1"/>
    <x v="111"/>
    <x v="0"/>
    <x v="1"/>
    <x v="2"/>
    <n v="1906.35825"/>
    <n v="0"/>
    <n v="0"/>
    <n v="3"/>
    <x v="0"/>
  </r>
  <r>
    <x v="33"/>
    <x v="1"/>
    <x v="412"/>
    <x v="0"/>
    <x v="1"/>
    <x v="2"/>
    <n v="14210.53595"/>
    <n v="0"/>
    <n v="0"/>
    <n v="3"/>
    <x v="1"/>
  </r>
  <r>
    <x v="30"/>
    <x v="0"/>
    <x v="413"/>
    <x v="0"/>
    <x v="1"/>
    <x v="1"/>
    <n v="11833.782300000001"/>
    <n v="0"/>
    <n v="1"/>
    <n v="2"/>
    <x v="2"/>
  </r>
  <r>
    <x v="23"/>
    <x v="1"/>
    <x v="51"/>
    <x v="5"/>
    <x v="1"/>
    <x v="3"/>
    <n v="17128.426080000001"/>
    <n v="0"/>
    <n v="0"/>
    <n v="1"/>
    <x v="1"/>
  </r>
  <r>
    <x v="5"/>
    <x v="1"/>
    <x v="215"/>
    <x v="3"/>
    <x v="1"/>
    <x v="3"/>
    <n v="5031.26955"/>
    <n v="0"/>
    <n v="0"/>
    <n v="1"/>
    <x v="0"/>
  </r>
  <r>
    <x v="46"/>
    <x v="0"/>
    <x v="414"/>
    <x v="2"/>
    <x v="1"/>
    <x v="3"/>
    <n v="7985.8149999999996"/>
    <n v="0"/>
    <n v="1"/>
    <n v="1"/>
    <x v="2"/>
  </r>
  <r>
    <x v="42"/>
    <x v="0"/>
    <x v="138"/>
    <x v="0"/>
    <x v="0"/>
    <x v="1"/>
    <n v="23065.420699999999"/>
    <n v="1"/>
    <n v="1"/>
    <n v="2"/>
    <x v="0"/>
  </r>
  <r>
    <x v="15"/>
    <x v="1"/>
    <x v="133"/>
    <x v="2"/>
    <x v="1"/>
    <x v="3"/>
    <n v="5428.7277000000004"/>
    <n v="0"/>
    <n v="0"/>
    <n v="1"/>
    <x v="1"/>
  </r>
  <r>
    <x v="1"/>
    <x v="1"/>
    <x v="271"/>
    <x v="0"/>
    <x v="0"/>
    <x v="1"/>
    <n v="36307.798300000002"/>
    <n v="1"/>
    <n v="0"/>
    <n v="2"/>
    <x v="1"/>
  </r>
  <r>
    <x v="20"/>
    <x v="0"/>
    <x v="415"/>
    <x v="3"/>
    <x v="1"/>
    <x v="3"/>
    <n v="3925.7582000000002"/>
    <n v="0"/>
    <n v="1"/>
    <n v="1"/>
    <x v="1"/>
  </r>
  <r>
    <x v="11"/>
    <x v="1"/>
    <x v="49"/>
    <x v="1"/>
    <x v="1"/>
    <x v="0"/>
    <n v="2416.9549999999999"/>
    <n v="0"/>
    <n v="0"/>
    <n v="4"/>
    <x v="1"/>
  </r>
  <r>
    <x v="3"/>
    <x v="1"/>
    <x v="416"/>
    <x v="1"/>
    <x v="0"/>
    <x v="0"/>
    <n v="19040.876"/>
    <n v="1"/>
    <n v="0"/>
    <n v="4"/>
    <x v="0"/>
  </r>
  <r>
    <x v="13"/>
    <x v="1"/>
    <x v="327"/>
    <x v="0"/>
    <x v="1"/>
    <x v="3"/>
    <n v="3070.8087"/>
    <n v="0"/>
    <n v="0"/>
    <n v="1"/>
    <x v="0"/>
  </r>
  <r>
    <x v="39"/>
    <x v="0"/>
    <x v="124"/>
    <x v="3"/>
    <x v="1"/>
    <x v="3"/>
    <n v="9095.0682500000003"/>
    <n v="0"/>
    <n v="1"/>
    <n v="1"/>
    <x v="0"/>
  </r>
  <r>
    <x v="37"/>
    <x v="0"/>
    <x v="56"/>
    <x v="0"/>
    <x v="1"/>
    <x v="2"/>
    <n v="11842.623750000001"/>
    <n v="0"/>
    <n v="1"/>
    <n v="3"/>
    <x v="1"/>
  </r>
  <r>
    <x v="42"/>
    <x v="1"/>
    <x v="243"/>
    <x v="1"/>
    <x v="1"/>
    <x v="0"/>
    <n v="8062.7640000000001"/>
    <n v="0"/>
    <n v="0"/>
    <n v="4"/>
    <x v="1"/>
  </r>
  <r>
    <x v="44"/>
    <x v="0"/>
    <x v="358"/>
    <x v="1"/>
    <x v="1"/>
    <x v="0"/>
    <n v="7050.6419999999998"/>
    <n v="0"/>
    <n v="1"/>
    <n v="4"/>
    <x v="0"/>
  </r>
  <r>
    <x v="33"/>
    <x v="0"/>
    <x v="376"/>
    <x v="0"/>
    <x v="1"/>
    <x v="0"/>
    <n v="14319.031000000001"/>
    <n v="0"/>
    <n v="1"/>
    <n v="4"/>
    <x v="1"/>
  </r>
  <r>
    <x v="25"/>
    <x v="0"/>
    <x v="417"/>
    <x v="3"/>
    <x v="1"/>
    <x v="2"/>
    <n v="6933.2422500000002"/>
    <n v="0"/>
    <n v="1"/>
    <n v="3"/>
    <x v="2"/>
  </r>
  <r>
    <x v="35"/>
    <x v="1"/>
    <x v="374"/>
    <x v="2"/>
    <x v="1"/>
    <x v="0"/>
    <n v="27941.28758"/>
    <n v="0"/>
    <n v="0"/>
    <n v="4"/>
    <x v="1"/>
  </r>
  <r>
    <x v="31"/>
    <x v="0"/>
    <x v="418"/>
    <x v="3"/>
    <x v="1"/>
    <x v="0"/>
    <n v="11150.78"/>
    <n v="0"/>
    <n v="1"/>
    <n v="4"/>
    <x v="0"/>
  </r>
  <r>
    <x v="36"/>
    <x v="0"/>
    <x v="238"/>
    <x v="0"/>
    <x v="1"/>
    <x v="3"/>
    <n v="12797.20962"/>
    <n v="0"/>
    <n v="1"/>
    <n v="1"/>
    <x v="1"/>
  </r>
  <r>
    <x v="0"/>
    <x v="0"/>
    <x v="4"/>
    <x v="0"/>
    <x v="0"/>
    <x v="2"/>
    <n v="17748.5062"/>
    <n v="1"/>
    <n v="1"/>
    <n v="3"/>
    <x v="0"/>
  </r>
  <r>
    <x v="24"/>
    <x v="1"/>
    <x v="206"/>
    <x v="3"/>
    <x v="1"/>
    <x v="2"/>
    <n v="7261.741"/>
    <n v="0"/>
    <n v="0"/>
    <n v="3"/>
    <x v="1"/>
  </r>
  <r>
    <x v="43"/>
    <x v="1"/>
    <x v="230"/>
    <x v="2"/>
    <x v="1"/>
    <x v="1"/>
    <n v="10560.4917"/>
    <n v="0"/>
    <n v="0"/>
    <n v="2"/>
    <x v="1"/>
  </r>
  <r>
    <x v="29"/>
    <x v="1"/>
    <x v="243"/>
    <x v="3"/>
    <x v="1"/>
    <x v="2"/>
    <n v="6986.6970000000001"/>
    <n v="0"/>
    <n v="0"/>
    <n v="3"/>
    <x v="1"/>
  </r>
  <r>
    <x v="39"/>
    <x v="1"/>
    <x v="77"/>
    <x v="0"/>
    <x v="1"/>
    <x v="3"/>
    <n v="7448.4039499999999"/>
    <n v="0"/>
    <n v="0"/>
    <n v="1"/>
    <x v="1"/>
  </r>
  <r>
    <x v="22"/>
    <x v="1"/>
    <x v="419"/>
    <x v="2"/>
    <x v="1"/>
    <x v="1"/>
    <n v="5934.3797999999997"/>
    <n v="0"/>
    <n v="0"/>
    <n v="2"/>
    <x v="1"/>
  </r>
  <r>
    <x v="31"/>
    <x v="1"/>
    <x v="4"/>
    <x v="0"/>
    <x v="1"/>
    <x v="2"/>
    <n v="9869.8101999999999"/>
    <n v="0"/>
    <n v="0"/>
    <n v="3"/>
    <x v="0"/>
  </r>
  <r>
    <x v="15"/>
    <x v="1"/>
    <x v="420"/>
    <x v="2"/>
    <x v="0"/>
    <x v="0"/>
    <n v="18259.216"/>
    <n v="1"/>
    <n v="0"/>
    <n v="4"/>
    <x v="2"/>
  </r>
  <r>
    <x v="1"/>
    <x v="1"/>
    <x v="421"/>
    <x v="0"/>
    <x v="1"/>
    <x v="1"/>
    <n v="1146.7965999999999"/>
    <n v="0"/>
    <n v="0"/>
    <n v="2"/>
    <x v="1"/>
  </r>
  <r>
    <x v="43"/>
    <x v="1"/>
    <x v="233"/>
    <x v="1"/>
    <x v="1"/>
    <x v="1"/>
    <n v="9386.1612999999998"/>
    <n v="0"/>
    <n v="0"/>
    <n v="2"/>
    <x v="1"/>
  </r>
  <r>
    <x v="45"/>
    <x v="0"/>
    <x v="244"/>
    <x v="1"/>
    <x v="0"/>
    <x v="0"/>
    <n v="24520.263999999999"/>
    <n v="1"/>
    <n v="1"/>
    <n v="4"/>
    <x v="0"/>
  </r>
  <r>
    <x v="5"/>
    <x v="0"/>
    <x v="245"/>
    <x v="1"/>
    <x v="1"/>
    <x v="1"/>
    <n v="4350.5144"/>
    <n v="0"/>
    <n v="1"/>
    <n v="2"/>
    <x v="0"/>
  </r>
  <r>
    <x v="22"/>
    <x v="0"/>
    <x v="224"/>
    <x v="2"/>
    <x v="1"/>
    <x v="0"/>
    <n v="6414.1779999999999"/>
    <n v="0"/>
    <n v="1"/>
    <n v="4"/>
    <x v="0"/>
  </r>
  <r>
    <x v="8"/>
    <x v="1"/>
    <x v="55"/>
    <x v="0"/>
    <x v="1"/>
    <x v="3"/>
    <n v="12741.167450000001"/>
    <n v="0"/>
    <n v="0"/>
    <n v="1"/>
    <x v="1"/>
  </r>
  <r>
    <x v="27"/>
    <x v="1"/>
    <x v="350"/>
    <x v="0"/>
    <x v="1"/>
    <x v="2"/>
    <n v="1917.3184000000001"/>
    <n v="0"/>
    <n v="0"/>
    <n v="3"/>
    <x v="1"/>
  </r>
  <r>
    <x v="38"/>
    <x v="1"/>
    <x v="422"/>
    <x v="2"/>
    <x v="1"/>
    <x v="3"/>
    <n v="5209.5788499999999"/>
    <n v="0"/>
    <n v="0"/>
    <n v="1"/>
    <x v="2"/>
  </r>
  <r>
    <x v="10"/>
    <x v="0"/>
    <x v="96"/>
    <x v="0"/>
    <x v="1"/>
    <x v="1"/>
    <n v="13457.960800000001"/>
    <n v="0"/>
    <n v="1"/>
    <n v="2"/>
    <x v="0"/>
  </r>
  <r>
    <x v="46"/>
    <x v="0"/>
    <x v="423"/>
    <x v="0"/>
    <x v="1"/>
    <x v="1"/>
    <n v="5662.2250000000004"/>
    <n v="0"/>
    <n v="1"/>
    <n v="2"/>
    <x v="1"/>
  </r>
  <r>
    <x v="0"/>
    <x v="1"/>
    <x v="244"/>
    <x v="0"/>
    <x v="1"/>
    <x v="0"/>
    <n v="1252.4069999999999"/>
    <n v="0"/>
    <n v="0"/>
    <n v="4"/>
    <x v="0"/>
  </r>
  <r>
    <x v="20"/>
    <x v="0"/>
    <x v="247"/>
    <x v="0"/>
    <x v="1"/>
    <x v="3"/>
    <n v="2731.9122000000002"/>
    <n v="0"/>
    <n v="1"/>
    <n v="1"/>
    <x v="2"/>
  </r>
  <r>
    <x v="31"/>
    <x v="1"/>
    <x v="192"/>
    <x v="0"/>
    <x v="0"/>
    <x v="1"/>
    <n v="21195.817999999999"/>
    <n v="1"/>
    <n v="0"/>
    <n v="2"/>
    <x v="2"/>
  </r>
  <r>
    <x v="46"/>
    <x v="0"/>
    <x v="23"/>
    <x v="3"/>
    <x v="1"/>
    <x v="2"/>
    <n v="7209.4917999999998"/>
    <n v="0"/>
    <n v="1"/>
    <n v="3"/>
    <x v="1"/>
  </r>
  <r>
    <x v="13"/>
    <x v="1"/>
    <x v="70"/>
    <x v="0"/>
    <x v="0"/>
    <x v="2"/>
    <n v="18310.741999999998"/>
    <n v="1"/>
    <n v="0"/>
    <n v="3"/>
    <x v="0"/>
  </r>
  <r>
    <x v="15"/>
    <x v="1"/>
    <x v="333"/>
    <x v="3"/>
    <x v="1"/>
    <x v="1"/>
    <n v="4266.1657999999998"/>
    <n v="0"/>
    <n v="0"/>
    <n v="2"/>
    <x v="1"/>
  </r>
  <r>
    <x v="15"/>
    <x v="0"/>
    <x v="83"/>
    <x v="1"/>
    <x v="1"/>
    <x v="3"/>
    <n v="4719.52405"/>
    <n v="0"/>
    <n v="1"/>
    <n v="1"/>
    <x v="2"/>
  </r>
  <r>
    <x v="30"/>
    <x v="0"/>
    <x v="291"/>
    <x v="0"/>
    <x v="1"/>
    <x v="0"/>
    <n v="11848.141"/>
    <n v="0"/>
    <n v="1"/>
    <n v="4"/>
    <x v="1"/>
  </r>
  <r>
    <x v="3"/>
    <x v="1"/>
    <x v="88"/>
    <x v="0"/>
    <x v="0"/>
    <x v="3"/>
    <n v="17904.527050000001"/>
    <n v="1"/>
    <n v="0"/>
    <n v="1"/>
    <x v="2"/>
  </r>
  <r>
    <x v="44"/>
    <x v="0"/>
    <x v="424"/>
    <x v="1"/>
    <x v="1"/>
    <x v="1"/>
    <n v="7046.7222000000002"/>
    <n v="0"/>
    <n v="1"/>
    <n v="2"/>
    <x v="0"/>
  </r>
  <r>
    <x v="33"/>
    <x v="0"/>
    <x v="233"/>
    <x v="0"/>
    <x v="1"/>
    <x v="1"/>
    <n v="14313.846299999999"/>
    <n v="0"/>
    <n v="1"/>
    <n v="2"/>
    <x v="1"/>
  </r>
  <r>
    <x v="27"/>
    <x v="1"/>
    <x v="169"/>
    <x v="1"/>
    <x v="1"/>
    <x v="0"/>
    <n v="2103.08"/>
    <n v="0"/>
    <n v="0"/>
    <n v="4"/>
    <x v="2"/>
  </r>
  <r>
    <x v="1"/>
    <x v="0"/>
    <x v="425"/>
    <x v="0"/>
    <x v="0"/>
    <x v="1"/>
    <n v="38792.685599999997"/>
    <n v="1"/>
    <n v="1"/>
    <n v="2"/>
    <x v="1"/>
  </r>
  <r>
    <x v="11"/>
    <x v="1"/>
    <x v="426"/>
    <x v="0"/>
    <x v="1"/>
    <x v="1"/>
    <n v="1815.8759"/>
    <n v="0"/>
    <n v="0"/>
    <n v="2"/>
    <x v="0"/>
  </r>
  <r>
    <x v="39"/>
    <x v="0"/>
    <x v="427"/>
    <x v="0"/>
    <x v="1"/>
    <x v="2"/>
    <n v="7731.8578500000003"/>
    <n v="0"/>
    <n v="1"/>
    <n v="3"/>
    <x v="1"/>
  </r>
  <r>
    <x v="29"/>
    <x v="0"/>
    <x v="428"/>
    <x v="1"/>
    <x v="1"/>
    <x v="2"/>
    <n v="28476.734990000001"/>
    <n v="0"/>
    <n v="1"/>
    <n v="3"/>
    <x v="1"/>
  </r>
  <r>
    <x v="0"/>
    <x v="0"/>
    <x v="429"/>
    <x v="0"/>
    <x v="1"/>
    <x v="2"/>
    <n v="2136.8822500000001"/>
    <n v="0"/>
    <n v="1"/>
    <n v="3"/>
    <x v="1"/>
  </r>
  <r>
    <x v="1"/>
    <x v="1"/>
    <x v="307"/>
    <x v="0"/>
    <x v="1"/>
    <x v="1"/>
    <n v="1131.5065999999999"/>
    <n v="0"/>
    <n v="0"/>
    <n v="2"/>
    <x v="1"/>
  </r>
  <r>
    <x v="9"/>
    <x v="1"/>
    <x v="9"/>
    <x v="1"/>
    <x v="1"/>
    <x v="3"/>
    <n v="3309.7926000000002"/>
    <n v="0"/>
    <n v="0"/>
    <n v="1"/>
    <x v="0"/>
  </r>
  <r>
    <x v="6"/>
    <x v="0"/>
    <x v="43"/>
    <x v="2"/>
    <x v="1"/>
    <x v="0"/>
    <n v="9414.92"/>
    <n v="0"/>
    <n v="1"/>
    <n v="4"/>
    <x v="1"/>
  </r>
  <r>
    <x v="3"/>
    <x v="0"/>
    <x v="430"/>
    <x v="2"/>
    <x v="1"/>
    <x v="2"/>
    <n v="6360.9935999999998"/>
    <n v="0"/>
    <n v="1"/>
    <n v="3"/>
    <x v="1"/>
  </r>
  <r>
    <x v="40"/>
    <x v="1"/>
    <x v="431"/>
    <x v="3"/>
    <x v="1"/>
    <x v="1"/>
    <n v="11013.7119"/>
    <n v="0"/>
    <n v="0"/>
    <n v="2"/>
    <x v="2"/>
  </r>
  <r>
    <x v="2"/>
    <x v="1"/>
    <x v="422"/>
    <x v="3"/>
    <x v="1"/>
    <x v="3"/>
    <n v="4428.8878500000001"/>
    <n v="0"/>
    <n v="0"/>
    <n v="1"/>
    <x v="2"/>
  </r>
  <r>
    <x v="26"/>
    <x v="1"/>
    <x v="53"/>
    <x v="3"/>
    <x v="1"/>
    <x v="1"/>
    <n v="5584.3056999999999"/>
    <n v="0"/>
    <n v="0"/>
    <n v="2"/>
    <x v="1"/>
  </r>
  <r>
    <x v="34"/>
    <x v="0"/>
    <x v="262"/>
    <x v="0"/>
    <x v="1"/>
    <x v="1"/>
    <n v="1877.9294"/>
    <n v="0"/>
    <n v="1"/>
    <n v="2"/>
    <x v="1"/>
  </r>
  <r>
    <x v="23"/>
    <x v="0"/>
    <x v="432"/>
    <x v="0"/>
    <x v="1"/>
    <x v="2"/>
    <n v="2842.7607499999999"/>
    <n v="0"/>
    <n v="1"/>
    <n v="3"/>
    <x v="2"/>
  </r>
  <r>
    <x v="11"/>
    <x v="1"/>
    <x v="109"/>
    <x v="2"/>
    <x v="1"/>
    <x v="0"/>
    <n v="3597.596"/>
    <n v="0"/>
    <n v="0"/>
    <n v="4"/>
    <x v="1"/>
  </r>
  <r>
    <x v="42"/>
    <x v="0"/>
    <x v="388"/>
    <x v="1"/>
    <x v="0"/>
    <x v="3"/>
    <n v="23401.30575"/>
    <n v="1"/>
    <n v="1"/>
    <n v="1"/>
    <x v="0"/>
  </r>
  <r>
    <x v="3"/>
    <x v="0"/>
    <x v="76"/>
    <x v="0"/>
    <x v="0"/>
    <x v="2"/>
    <n v="55135.402090000003"/>
    <n v="1"/>
    <n v="1"/>
    <n v="3"/>
    <x v="1"/>
  </r>
  <r>
    <x v="39"/>
    <x v="1"/>
    <x v="175"/>
    <x v="1"/>
    <x v="1"/>
    <x v="0"/>
    <n v="7445.9179999999997"/>
    <n v="0"/>
    <n v="0"/>
    <n v="4"/>
    <x v="1"/>
  </r>
  <r>
    <x v="21"/>
    <x v="1"/>
    <x v="433"/>
    <x v="0"/>
    <x v="1"/>
    <x v="2"/>
    <n v="2680.9493000000002"/>
    <n v="0"/>
    <n v="0"/>
    <n v="3"/>
    <x v="3"/>
  </r>
  <r>
    <x v="1"/>
    <x v="0"/>
    <x v="360"/>
    <x v="0"/>
    <x v="1"/>
    <x v="1"/>
    <n v="1621.8827000000001"/>
    <n v="0"/>
    <n v="1"/>
    <n v="2"/>
    <x v="1"/>
  </r>
  <r>
    <x v="36"/>
    <x v="0"/>
    <x v="382"/>
    <x v="3"/>
    <x v="1"/>
    <x v="1"/>
    <n v="8219.2039000000004"/>
    <n v="0"/>
    <n v="1"/>
    <n v="2"/>
    <x v="0"/>
  </r>
  <r>
    <x v="8"/>
    <x v="1"/>
    <x v="200"/>
    <x v="0"/>
    <x v="1"/>
    <x v="2"/>
    <n v="12523.604799999999"/>
    <n v="0"/>
    <n v="0"/>
    <n v="3"/>
    <x v="2"/>
  </r>
  <r>
    <x v="33"/>
    <x v="0"/>
    <x v="56"/>
    <x v="3"/>
    <x v="1"/>
    <x v="3"/>
    <n v="16069.08475"/>
    <n v="0"/>
    <n v="1"/>
    <n v="1"/>
    <x v="1"/>
  </r>
  <r>
    <x v="12"/>
    <x v="1"/>
    <x v="211"/>
    <x v="3"/>
    <x v="0"/>
    <x v="1"/>
    <n v="43813.866099999999"/>
    <n v="1"/>
    <n v="0"/>
    <n v="2"/>
    <x v="1"/>
  </r>
  <r>
    <x v="26"/>
    <x v="1"/>
    <x v="24"/>
    <x v="1"/>
    <x v="0"/>
    <x v="3"/>
    <n v="20773.62775"/>
    <n v="1"/>
    <n v="0"/>
    <n v="1"/>
    <x v="0"/>
  </r>
  <r>
    <x v="24"/>
    <x v="1"/>
    <x v="16"/>
    <x v="2"/>
    <x v="0"/>
    <x v="3"/>
    <n v="39597.407200000001"/>
    <n v="1"/>
    <n v="0"/>
    <n v="1"/>
    <x v="1"/>
  </r>
  <r>
    <x v="46"/>
    <x v="1"/>
    <x v="361"/>
    <x v="1"/>
    <x v="1"/>
    <x v="2"/>
    <n v="6117.4944999999998"/>
    <n v="0"/>
    <n v="0"/>
    <n v="3"/>
    <x v="2"/>
  </r>
  <r>
    <x v="18"/>
    <x v="1"/>
    <x v="291"/>
    <x v="0"/>
    <x v="1"/>
    <x v="0"/>
    <n v="13393.755999999999"/>
    <n v="0"/>
    <n v="0"/>
    <n v="4"/>
    <x v="1"/>
  </r>
  <r>
    <x v="26"/>
    <x v="0"/>
    <x v="9"/>
    <x v="0"/>
    <x v="1"/>
    <x v="2"/>
    <n v="5266.3656000000001"/>
    <n v="0"/>
    <n v="1"/>
    <n v="3"/>
    <x v="0"/>
  </r>
  <r>
    <x v="2"/>
    <x v="0"/>
    <x v="17"/>
    <x v="3"/>
    <x v="1"/>
    <x v="2"/>
    <n v="4719.7365499999996"/>
    <n v="0"/>
    <n v="1"/>
    <n v="3"/>
    <x v="2"/>
  </r>
  <r>
    <x v="30"/>
    <x v="1"/>
    <x v="226"/>
    <x v="0"/>
    <x v="1"/>
    <x v="2"/>
    <n v="11743.9341"/>
    <n v="0"/>
    <n v="0"/>
    <n v="3"/>
    <x v="1"/>
  </r>
  <r>
    <x v="26"/>
    <x v="1"/>
    <x v="312"/>
    <x v="1"/>
    <x v="1"/>
    <x v="2"/>
    <n v="5377.4578000000001"/>
    <n v="0"/>
    <n v="0"/>
    <n v="3"/>
    <x v="1"/>
  </r>
  <r>
    <x v="44"/>
    <x v="1"/>
    <x v="233"/>
    <x v="3"/>
    <x v="1"/>
    <x v="1"/>
    <n v="7160.3302999999996"/>
    <n v="0"/>
    <n v="0"/>
    <n v="2"/>
    <x v="1"/>
  </r>
  <r>
    <x v="26"/>
    <x v="1"/>
    <x v="434"/>
    <x v="0"/>
    <x v="1"/>
    <x v="0"/>
    <n v="4402.2330000000002"/>
    <n v="0"/>
    <n v="0"/>
    <n v="4"/>
    <x v="1"/>
  </r>
  <r>
    <x v="12"/>
    <x v="0"/>
    <x v="33"/>
    <x v="0"/>
    <x v="1"/>
    <x v="3"/>
    <n v="11657.7189"/>
    <n v="0"/>
    <n v="1"/>
    <n v="1"/>
    <x v="0"/>
  </r>
  <r>
    <x v="22"/>
    <x v="0"/>
    <x v="352"/>
    <x v="3"/>
    <x v="1"/>
    <x v="3"/>
    <n v="6402.2913500000004"/>
    <n v="0"/>
    <n v="1"/>
    <n v="1"/>
    <x v="2"/>
  </r>
  <r>
    <x v="17"/>
    <x v="0"/>
    <x v="112"/>
    <x v="0"/>
    <x v="1"/>
    <x v="2"/>
    <n v="12622.1795"/>
    <n v="0"/>
    <n v="1"/>
    <n v="3"/>
    <x v="1"/>
  </r>
  <r>
    <x v="27"/>
    <x v="1"/>
    <x v="435"/>
    <x v="0"/>
    <x v="1"/>
    <x v="0"/>
    <n v="1526.3119999999999"/>
    <n v="0"/>
    <n v="0"/>
    <n v="4"/>
    <x v="1"/>
  </r>
  <r>
    <x v="17"/>
    <x v="1"/>
    <x v="62"/>
    <x v="0"/>
    <x v="1"/>
    <x v="3"/>
    <n v="12323.936"/>
    <n v="0"/>
    <n v="0"/>
    <n v="1"/>
    <x v="2"/>
  </r>
  <r>
    <x v="11"/>
    <x v="0"/>
    <x v="436"/>
    <x v="3"/>
    <x v="0"/>
    <x v="1"/>
    <n v="36021.011200000001"/>
    <n v="1"/>
    <n v="1"/>
    <n v="2"/>
    <x v="1"/>
  </r>
  <r>
    <x v="37"/>
    <x v="0"/>
    <x v="382"/>
    <x v="0"/>
    <x v="0"/>
    <x v="1"/>
    <n v="27533.912899999999"/>
    <n v="1"/>
    <n v="1"/>
    <n v="2"/>
    <x v="0"/>
  </r>
  <r>
    <x v="31"/>
    <x v="1"/>
    <x v="131"/>
    <x v="0"/>
    <x v="1"/>
    <x v="3"/>
    <n v="10072.055050000001"/>
    <n v="0"/>
    <n v="0"/>
    <n v="1"/>
    <x v="1"/>
  </r>
  <r>
    <x v="8"/>
    <x v="0"/>
    <x v="437"/>
    <x v="0"/>
    <x v="0"/>
    <x v="1"/>
    <n v="45008.955499999996"/>
    <n v="1"/>
    <n v="1"/>
    <n v="2"/>
    <x v="1"/>
  </r>
  <r>
    <x v="43"/>
    <x v="0"/>
    <x v="206"/>
    <x v="1"/>
    <x v="1"/>
    <x v="0"/>
    <n v="9872.7009999999991"/>
    <n v="0"/>
    <n v="1"/>
    <n v="4"/>
    <x v="1"/>
  </r>
  <r>
    <x v="11"/>
    <x v="1"/>
    <x v="438"/>
    <x v="1"/>
    <x v="1"/>
    <x v="1"/>
    <n v="2438.0551999999998"/>
    <n v="0"/>
    <n v="0"/>
    <n v="2"/>
    <x v="1"/>
  </r>
  <r>
    <x v="13"/>
    <x v="0"/>
    <x v="390"/>
    <x v="0"/>
    <x v="1"/>
    <x v="0"/>
    <n v="2974.1260000000002"/>
    <n v="0"/>
    <n v="1"/>
    <n v="4"/>
    <x v="2"/>
  </r>
  <r>
    <x v="19"/>
    <x v="1"/>
    <x v="27"/>
    <x v="0"/>
    <x v="1"/>
    <x v="2"/>
    <n v="10601.632250000001"/>
    <n v="0"/>
    <n v="0"/>
    <n v="3"/>
    <x v="1"/>
  </r>
  <r>
    <x v="7"/>
    <x v="0"/>
    <x v="16"/>
    <x v="0"/>
    <x v="0"/>
    <x v="3"/>
    <n v="37270.1512"/>
    <n v="1"/>
    <n v="1"/>
    <n v="1"/>
    <x v="1"/>
  </r>
  <r>
    <x v="35"/>
    <x v="1"/>
    <x v="243"/>
    <x v="3"/>
    <x v="1"/>
    <x v="2"/>
    <n v="14119.62"/>
    <n v="0"/>
    <n v="0"/>
    <n v="3"/>
    <x v="1"/>
  </r>
  <r>
    <x v="6"/>
    <x v="0"/>
    <x v="76"/>
    <x v="0"/>
    <x v="0"/>
    <x v="3"/>
    <n v="42111.664700000001"/>
    <n v="1"/>
    <n v="1"/>
    <n v="1"/>
    <x v="1"/>
  </r>
  <r>
    <x v="31"/>
    <x v="0"/>
    <x v="110"/>
    <x v="3"/>
    <x v="1"/>
    <x v="3"/>
    <n v="11729.6795"/>
    <n v="0"/>
    <n v="1"/>
    <n v="1"/>
    <x v="2"/>
  </r>
  <r>
    <x v="41"/>
    <x v="0"/>
    <x v="17"/>
    <x v="2"/>
    <x v="0"/>
    <x v="3"/>
    <n v="24106.912550000001"/>
    <n v="1"/>
    <n v="1"/>
    <n v="1"/>
    <x v="2"/>
  </r>
  <r>
    <x v="34"/>
    <x v="0"/>
    <x v="303"/>
    <x v="0"/>
    <x v="1"/>
    <x v="0"/>
    <n v="1875.3440000000001"/>
    <n v="0"/>
    <n v="1"/>
    <n v="4"/>
    <x v="0"/>
  </r>
  <r>
    <x v="28"/>
    <x v="0"/>
    <x v="293"/>
    <x v="0"/>
    <x v="0"/>
    <x v="1"/>
    <n v="40974.164900000003"/>
    <n v="1"/>
    <n v="1"/>
    <n v="2"/>
    <x v="1"/>
  </r>
  <r>
    <x v="9"/>
    <x v="1"/>
    <x v="134"/>
    <x v="0"/>
    <x v="0"/>
    <x v="2"/>
    <n v="15817.985699999999"/>
    <n v="1"/>
    <n v="0"/>
    <n v="3"/>
    <x v="2"/>
  </r>
  <r>
    <x v="9"/>
    <x v="0"/>
    <x v="166"/>
    <x v="1"/>
    <x v="1"/>
    <x v="1"/>
    <n v="18218.161390000001"/>
    <n v="0"/>
    <n v="1"/>
    <n v="2"/>
    <x v="1"/>
  </r>
  <r>
    <x v="37"/>
    <x v="1"/>
    <x v="71"/>
    <x v="0"/>
    <x v="1"/>
    <x v="0"/>
    <n v="10965.446"/>
    <n v="0"/>
    <n v="0"/>
    <n v="4"/>
    <x v="0"/>
  </r>
  <r>
    <x v="7"/>
    <x v="0"/>
    <x v="439"/>
    <x v="3"/>
    <x v="0"/>
    <x v="0"/>
    <n v="46113.510999999999"/>
    <n v="1"/>
    <n v="1"/>
    <n v="4"/>
    <x v="1"/>
  </r>
  <r>
    <x v="25"/>
    <x v="0"/>
    <x v="52"/>
    <x v="2"/>
    <x v="1"/>
    <x v="0"/>
    <n v="7151.0919999999996"/>
    <n v="0"/>
    <n v="1"/>
    <n v="4"/>
    <x v="0"/>
  </r>
  <r>
    <x v="19"/>
    <x v="0"/>
    <x v="371"/>
    <x v="3"/>
    <x v="1"/>
    <x v="2"/>
    <n v="12269.68865"/>
    <n v="0"/>
    <n v="1"/>
    <n v="3"/>
    <x v="1"/>
  </r>
  <r>
    <x v="26"/>
    <x v="0"/>
    <x v="269"/>
    <x v="0"/>
    <x v="1"/>
    <x v="3"/>
    <n v="5458.0464499999998"/>
    <n v="0"/>
    <n v="1"/>
    <n v="1"/>
    <x v="2"/>
  </r>
  <r>
    <x v="43"/>
    <x v="1"/>
    <x v="440"/>
    <x v="0"/>
    <x v="1"/>
    <x v="0"/>
    <n v="8782.4689999999991"/>
    <n v="0"/>
    <n v="0"/>
    <n v="4"/>
    <x v="0"/>
  </r>
  <r>
    <x v="29"/>
    <x v="1"/>
    <x v="441"/>
    <x v="3"/>
    <x v="1"/>
    <x v="0"/>
    <n v="6600.3609999999999"/>
    <n v="0"/>
    <n v="0"/>
    <n v="4"/>
    <x v="0"/>
  </r>
  <r>
    <x v="1"/>
    <x v="1"/>
    <x v="348"/>
    <x v="0"/>
    <x v="1"/>
    <x v="1"/>
    <n v="1141.4450999999999"/>
    <n v="0"/>
    <n v="0"/>
    <n v="2"/>
    <x v="1"/>
  </r>
  <r>
    <x v="37"/>
    <x v="1"/>
    <x v="442"/>
    <x v="1"/>
    <x v="1"/>
    <x v="0"/>
    <n v="11576.13"/>
    <n v="0"/>
    <n v="0"/>
    <n v="4"/>
    <x v="1"/>
  </r>
  <r>
    <x v="35"/>
    <x v="1"/>
    <x v="367"/>
    <x v="0"/>
    <x v="1"/>
    <x v="3"/>
    <n v="13129.603450000001"/>
    <n v="0"/>
    <n v="0"/>
    <n v="1"/>
    <x v="2"/>
  </r>
  <r>
    <x v="9"/>
    <x v="0"/>
    <x v="210"/>
    <x v="2"/>
    <x v="1"/>
    <x v="0"/>
    <n v="4391.652"/>
    <n v="0"/>
    <n v="1"/>
    <n v="4"/>
    <x v="2"/>
  </r>
  <r>
    <x v="45"/>
    <x v="1"/>
    <x v="391"/>
    <x v="0"/>
    <x v="1"/>
    <x v="0"/>
    <n v="8457.8179999999993"/>
    <n v="0"/>
    <n v="0"/>
    <n v="4"/>
    <x v="1"/>
  </r>
  <r>
    <x v="21"/>
    <x v="0"/>
    <x v="364"/>
    <x v="1"/>
    <x v="1"/>
    <x v="1"/>
    <n v="3392.3652000000002"/>
    <n v="0"/>
    <n v="1"/>
    <n v="2"/>
    <x v="0"/>
  </r>
  <r>
    <x v="44"/>
    <x v="1"/>
    <x v="443"/>
    <x v="0"/>
    <x v="1"/>
    <x v="1"/>
    <n v="5966.8873999999996"/>
    <n v="0"/>
    <n v="0"/>
    <n v="2"/>
    <x v="2"/>
  </r>
  <r>
    <x v="32"/>
    <x v="1"/>
    <x v="406"/>
    <x v="1"/>
    <x v="1"/>
    <x v="0"/>
    <n v="6849.0259999999998"/>
    <n v="0"/>
    <n v="0"/>
    <n v="4"/>
    <x v="1"/>
  </r>
  <r>
    <x v="36"/>
    <x v="1"/>
    <x v="361"/>
    <x v="2"/>
    <x v="1"/>
    <x v="3"/>
    <n v="8891.1394999999993"/>
    <n v="0"/>
    <n v="0"/>
    <n v="1"/>
    <x v="2"/>
  </r>
  <r>
    <x v="11"/>
    <x v="0"/>
    <x v="213"/>
    <x v="0"/>
    <x v="1"/>
    <x v="2"/>
    <n v="2690.1138000000001"/>
    <n v="0"/>
    <n v="1"/>
    <n v="3"/>
    <x v="0"/>
  </r>
  <r>
    <x v="41"/>
    <x v="0"/>
    <x v="416"/>
    <x v="1"/>
    <x v="1"/>
    <x v="0"/>
    <n v="26140.3603"/>
    <n v="0"/>
    <n v="1"/>
    <n v="4"/>
    <x v="0"/>
  </r>
  <r>
    <x v="3"/>
    <x v="1"/>
    <x v="6"/>
    <x v="4"/>
    <x v="1"/>
    <x v="1"/>
    <n v="6653.7885999999999"/>
    <n v="0"/>
    <n v="0"/>
    <n v="2"/>
    <x v="1"/>
  </r>
  <r>
    <x v="24"/>
    <x v="1"/>
    <x v="444"/>
    <x v="1"/>
    <x v="1"/>
    <x v="0"/>
    <n v="6282.2349999999997"/>
    <n v="0"/>
    <n v="0"/>
    <n v="4"/>
    <x v="0"/>
  </r>
  <r>
    <x v="7"/>
    <x v="0"/>
    <x v="445"/>
    <x v="3"/>
    <x v="1"/>
    <x v="0"/>
    <n v="6311.9520000000002"/>
    <n v="0"/>
    <n v="1"/>
    <n v="4"/>
    <x v="0"/>
  </r>
  <r>
    <x v="20"/>
    <x v="1"/>
    <x v="82"/>
    <x v="2"/>
    <x v="1"/>
    <x v="0"/>
    <n v="3443.0639999999999"/>
    <n v="0"/>
    <n v="0"/>
    <n v="4"/>
    <x v="1"/>
  </r>
  <r>
    <x v="11"/>
    <x v="1"/>
    <x v="60"/>
    <x v="1"/>
    <x v="1"/>
    <x v="2"/>
    <n v="2789.0574000000001"/>
    <n v="0"/>
    <n v="0"/>
    <n v="3"/>
    <x v="0"/>
  </r>
  <r>
    <x v="27"/>
    <x v="0"/>
    <x v="188"/>
    <x v="0"/>
    <x v="1"/>
    <x v="3"/>
    <n v="2585.8506499999999"/>
    <n v="0"/>
    <n v="1"/>
    <n v="1"/>
    <x v="2"/>
  </r>
  <r>
    <x v="43"/>
    <x v="0"/>
    <x v="44"/>
    <x v="2"/>
    <x v="0"/>
    <x v="3"/>
    <n v="46255.112500000003"/>
    <n v="1"/>
    <n v="1"/>
    <n v="1"/>
    <x v="1"/>
  </r>
  <r>
    <x v="9"/>
    <x v="1"/>
    <x v="301"/>
    <x v="5"/>
    <x v="1"/>
    <x v="2"/>
    <n v="4877.9810500000003"/>
    <n v="0"/>
    <n v="0"/>
    <n v="3"/>
    <x v="0"/>
  </r>
  <r>
    <x v="4"/>
    <x v="1"/>
    <x v="329"/>
    <x v="1"/>
    <x v="0"/>
    <x v="1"/>
    <n v="19719.6947"/>
    <n v="1"/>
    <n v="0"/>
    <n v="2"/>
    <x v="0"/>
  </r>
  <r>
    <x v="37"/>
    <x v="1"/>
    <x v="111"/>
    <x v="0"/>
    <x v="0"/>
    <x v="3"/>
    <n v="27218.437249999999"/>
    <n v="1"/>
    <n v="0"/>
    <n v="1"/>
    <x v="0"/>
  </r>
  <r>
    <x v="26"/>
    <x v="0"/>
    <x v="190"/>
    <x v="0"/>
    <x v="1"/>
    <x v="2"/>
    <n v="5272.1758"/>
    <n v="0"/>
    <n v="1"/>
    <n v="3"/>
    <x v="1"/>
  </r>
  <r>
    <x v="20"/>
    <x v="1"/>
    <x v="318"/>
    <x v="0"/>
    <x v="1"/>
    <x v="0"/>
    <n v="1682.597"/>
    <n v="0"/>
    <n v="0"/>
    <n v="4"/>
    <x v="1"/>
  </r>
  <r>
    <x v="37"/>
    <x v="1"/>
    <x v="51"/>
    <x v="1"/>
    <x v="1"/>
    <x v="2"/>
    <n v="11945.1327"/>
    <n v="0"/>
    <n v="0"/>
    <n v="3"/>
    <x v="1"/>
  </r>
  <r>
    <x v="33"/>
    <x v="0"/>
    <x v="78"/>
    <x v="0"/>
    <x v="0"/>
    <x v="2"/>
    <n v="29330.98315"/>
    <n v="1"/>
    <n v="1"/>
    <n v="3"/>
    <x v="0"/>
  </r>
  <r>
    <x v="26"/>
    <x v="0"/>
    <x v="446"/>
    <x v="5"/>
    <x v="1"/>
    <x v="1"/>
    <n v="7243.8136000000004"/>
    <n v="0"/>
    <n v="1"/>
    <n v="2"/>
    <x v="0"/>
  </r>
  <r>
    <x v="40"/>
    <x v="1"/>
    <x v="167"/>
    <x v="0"/>
    <x v="1"/>
    <x v="3"/>
    <n v="10422.916649999999"/>
    <n v="0"/>
    <n v="0"/>
    <n v="1"/>
    <x v="2"/>
  </r>
  <r>
    <x v="42"/>
    <x v="1"/>
    <x v="447"/>
    <x v="3"/>
    <x v="0"/>
    <x v="1"/>
    <n v="44202.653599999998"/>
    <n v="1"/>
    <n v="0"/>
    <n v="2"/>
    <x v="1"/>
  </r>
  <r>
    <x v="10"/>
    <x v="1"/>
    <x v="159"/>
    <x v="0"/>
    <x v="1"/>
    <x v="3"/>
    <n v="13555.0049"/>
    <n v="0"/>
    <n v="0"/>
    <n v="1"/>
    <x v="1"/>
  </r>
  <r>
    <x v="35"/>
    <x v="0"/>
    <x v="448"/>
    <x v="0"/>
    <x v="1"/>
    <x v="0"/>
    <n v="13063.883"/>
    <n v="0"/>
    <n v="1"/>
    <n v="4"/>
    <x v="1"/>
  </r>
  <r>
    <x v="32"/>
    <x v="0"/>
    <x v="449"/>
    <x v="3"/>
    <x v="0"/>
    <x v="3"/>
    <n v="19798.054550000001"/>
    <n v="1"/>
    <n v="1"/>
    <n v="1"/>
    <x v="2"/>
  </r>
  <r>
    <x v="0"/>
    <x v="1"/>
    <x v="122"/>
    <x v="1"/>
    <x v="1"/>
    <x v="2"/>
    <n v="2221.5644499999999"/>
    <n v="0"/>
    <n v="0"/>
    <n v="3"/>
    <x v="0"/>
  </r>
  <r>
    <x v="1"/>
    <x v="0"/>
    <x v="362"/>
    <x v="0"/>
    <x v="1"/>
    <x v="1"/>
    <n v="1634.5734"/>
    <n v="0"/>
    <n v="1"/>
    <n v="2"/>
    <x v="1"/>
  </r>
  <r>
    <x v="0"/>
    <x v="0"/>
    <x v="422"/>
    <x v="0"/>
    <x v="1"/>
    <x v="2"/>
    <n v="2117.3388500000001"/>
    <n v="0"/>
    <n v="1"/>
    <n v="3"/>
    <x v="2"/>
  </r>
  <r>
    <x v="41"/>
    <x v="1"/>
    <x v="422"/>
    <x v="0"/>
    <x v="1"/>
    <x v="3"/>
    <n v="8688.8588500000005"/>
    <n v="0"/>
    <n v="0"/>
    <n v="1"/>
    <x v="2"/>
  </r>
  <r>
    <x v="8"/>
    <x v="1"/>
    <x v="450"/>
    <x v="0"/>
    <x v="0"/>
    <x v="1"/>
    <n v="48673.558799999999"/>
    <n v="1"/>
    <n v="0"/>
    <n v="2"/>
    <x v="1"/>
  </r>
  <r>
    <x v="21"/>
    <x v="1"/>
    <x v="288"/>
    <x v="2"/>
    <x v="1"/>
    <x v="3"/>
    <n v="4661.2863500000003"/>
    <n v="0"/>
    <n v="0"/>
    <n v="1"/>
    <x v="0"/>
  </r>
  <r>
    <x v="41"/>
    <x v="1"/>
    <x v="139"/>
    <x v="0"/>
    <x v="1"/>
    <x v="1"/>
    <n v="8125.7844999999998"/>
    <n v="0"/>
    <n v="0"/>
    <n v="2"/>
    <x v="1"/>
  </r>
  <r>
    <x v="8"/>
    <x v="0"/>
    <x v="451"/>
    <x v="0"/>
    <x v="1"/>
    <x v="0"/>
    <n v="12644.589"/>
    <n v="0"/>
    <n v="1"/>
    <n v="4"/>
    <x v="1"/>
  </r>
  <r>
    <x v="21"/>
    <x v="0"/>
    <x v="452"/>
    <x v="3"/>
    <x v="1"/>
    <x v="3"/>
    <n v="4564.1914500000003"/>
    <n v="0"/>
    <n v="1"/>
    <n v="1"/>
    <x v="0"/>
  </r>
  <r>
    <x v="13"/>
    <x v="1"/>
    <x v="453"/>
    <x v="2"/>
    <x v="1"/>
    <x v="3"/>
    <n v="4846.9201499999999"/>
    <n v="0"/>
    <n v="0"/>
    <n v="1"/>
    <x v="1"/>
  </r>
  <r>
    <x v="36"/>
    <x v="0"/>
    <x v="454"/>
    <x v="1"/>
    <x v="1"/>
    <x v="1"/>
    <n v="7633.7205999999996"/>
    <n v="0"/>
    <n v="1"/>
    <n v="2"/>
    <x v="1"/>
  </r>
  <r>
    <x v="18"/>
    <x v="1"/>
    <x v="455"/>
    <x v="2"/>
    <x v="1"/>
    <x v="0"/>
    <n v="15170.069"/>
    <n v="0"/>
    <n v="0"/>
    <n v="4"/>
    <x v="1"/>
  </r>
  <r>
    <x v="4"/>
    <x v="0"/>
    <x v="15"/>
    <x v="0"/>
    <x v="0"/>
    <x v="0"/>
    <n v="17496.306"/>
    <n v="1"/>
    <n v="1"/>
    <n v="4"/>
    <x v="2"/>
  </r>
  <r>
    <x v="20"/>
    <x v="1"/>
    <x v="33"/>
    <x v="1"/>
    <x v="1"/>
    <x v="2"/>
    <n v="2639.0428999999999"/>
    <n v="0"/>
    <n v="0"/>
    <n v="3"/>
    <x v="0"/>
  </r>
  <r>
    <x v="1"/>
    <x v="1"/>
    <x v="294"/>
    <x v="0"/>
    <x v="0"/>
    <x v="3"/>
    <n v="33732.686699999998"/>
    <n v="1"/>
    <n v="0"/>
    <n v="1"/>
    <x v="1"/>
  </r>
  <r>
    <x v="17"/>
    <x v="0"/>
    <x v="301"/>
    <x v="2"/>
    <x v="1"/>
    <x v="2"/>
    <n v="14382.709049999999"/>
    <n v="0"/>
    <n v="1"/>
    <n v="3"/>
    <x v="0"/>
  </r>
  <r>
    <x v="36"/>
    <x v="0"/>
    <x v="97"/>
    <x v="1"/>
    <x v="1"/>
    <x v="0"/>
    <n v="7626.9930000000004"/>
    <n v="0"/>
    <n v="1"/>
    <n v="4"/>
    <x v="0"/>
  </r>
  <r>
    <x v="3"/>
    <x v="1"/>
    <x v="456"/>
    <x v="3"/>
    <x v="1"/>
    <x v="2"/>
    <n v="5257.5079500000002"/>
    <n v="0"/>
    <n v="0"/>
    <n v="3"/>
    <x v="2"/>
  </r>
  <r>
    <x v="23"/>
    <x v="0"/>
    <x v="457"/>
    <x v="0"/>
    <x v="1"/>
    <x v="1"/>
    <n v="2473.3341"/>
    <n v="0"/>
    <n v="1"/>
    <n v="2"/>
    <x v="1"/>
  </r>
  <r>
    <x v="32"/>
    <x v="0"/>
    <x v="78"/>
    <x v="0"/>
    <x v="0"/>
    <x v="2"/>
    <n v="21774.32215"/>
    <n v="1"/>
    <n v="1"/>
    <n v="3"/>
    <x v="0"/>
  </r>
  <r>
    <x v="39"/>
    <x v="1"/>
    <x v="83"/>
    <x v="0"/>
    <x v="0"/>
    <x v="3"/>
    <n v="35069.374519999998"/>
    <n v="1"/>
    <n v="0"/>
    <n v="1"/>
    <x v="2"/>
  </r>
  <r>
    <x v="35"/>
    <x v="0"/>
    <x v="458"/>
    <x v="0"/>
    <x v="1"/>
    <x v="0"/>
    <n v="13041.921"/>
    <n v="0"/>
    <n v="1"/>
    <n v="4"/>
    <x v="0"/>
  </r>
  <r>
    <x v="22"/>
    <x v="0"/>
    <x v="194"/>
    <x v="1"/>
    <x v="1"/>
    <x v="1"/>
    <n v="5245.2268999999997"/>
    <n v="0"/>
    <n v="1"/>
    <n v="2"/>
    <x v="1"/>
  </r>
  <r>
    <x v="10"/>
    <x v="0"/>
    <x v="459"/>
    <x v="0"/>
    <x v="1"/>
    <x v="0"/>
    <n v="13451.121999999999"/>
    <n v="0"/>
    <n v="1"/>
    <n v="4"/>
    <x v="0"/>
  </r>
  <r>
    <x v="10"/>
    <x v="0"/>
    <x v="460"/>
    <x v="0"/>
    <x v="1"/>
    <x v="0"/>
    <n v="13462.52"/>
    <n v="0"/>
    <n v="1"/>
    <n v="4"/>
    <x v="1"/>
  </r>
  <r>
    <x v="25"/>
    <x v="1"/>
    <x v="332"/>
    <x v="1"/>
    <x v="1"/>
    <x v="0"/>
    <n v="5488.2619999999997"/>
    <n v="0"/>
    <n v="0"/>
    <n v="4"/>
    <x v="1"/>
  </r>
  <r>
    <x v="16"/>
    <x v="1"/>
    <x v="427"/>
    <x v="0"/>
    <x v="1"/>
    <x v="2"/>
    <n v="4320.4108500000002"/>
    <n v="0"/>
    <n v="0"/>
    <n v="3"/>
    <x v="1"/>
  </r>
  <r>
    <x v="32"/>
    <x v="1"/>
    <x v="461"/>
    <x v="0"/>
    <x v="1"/>
    <x v="0"/>
    <n v="6250.4350000000004"/>
    <n v="0"/>
    <n v="0"/>
    <n v="4"/>
    <x v="2"/>
  </r>
  <r>
    <x v="45"/>
    <x v="1"/>
    <x v="159"/>
    <x v="3"/>
    <x v="1"/>
    <x v="3"/>
    <n v="25333.332839999999"/>
    <n v="0"/>
    <n v="0"/>
    <n v="1"/>
    <x v="1"/>
  </r>
  <r>
    <x v="0"/>
    <x v="0"/>
    <x v="305"/>
    <x v="3"/>
    <x v="1"/>
    <x v="0"/>
    <n v="2913.569"/>
    <n v="0"/>
    <n v="1"/>
    <n v="4"/>
    <x v="2"/>
  </r>
  <r>
    <x v="37"/>
    <x v="0"/>
    <x v="462"/>
    <x v="1"/>
    <x v="1"/>
    <x v="0"/>
    <n v="12032.325999999999"/>
    <n v="0"/>
    <n v="1"/>
    <n v="4"/>
    <x v="2"/>
  </r>
  <r>
    <x v="10"/>
    <x v="0"/>
    <x v="287"/>
    <x v="0"/>
    <x v="1"/>
    <x v="1"/>
    <n v="13470.804400000001"/>
    <n v="0"/>
    <n v="1"/>
    <n v="2"/>
    <x v="1"/>
  </r>
  <r>
    <x v="24"/>
    <x v="1"/>
    <x v="194"/>
    <x v="1"/>
    <x v="1"/>
    <x v="1"/>
    <n v="6289.7548999999999"/>
    <n v="0"/>
    <n v="0"/>
    <n v="2"/>
    <x v="1"/>
  </r>
  <r>
    <x v="21"/>
    <x v="1"/>
    <x v="306"/>
    <x v="1"/>
    <x v="1"/>
    <x v="1"/>
    <n v="2927.0646999999999"/>
    <n v="0"/>
    <n v="0"/>
    <n v="2"/>
    <x v="1"/>
  </r>
  <r>
    <x v="46"/>
    <x v="0"/>
    <x v="463"/>
    <x v="1"/>
    <x v="1"/>
    <x v="0"/>
    <n v="6238.2979999999998"/>
    <n v="0"/>
    <n v="1"/>
    <n v="4"/>
    <x v="1"/>
  </r>
  <r>
    <x v="6"/>
    <x v="1"/>
    <x v="335"/>
    <x v="4"/>
    <x v="1"/>
    <x v="0"/>
    <n v="10096.969999999999"/>
    <n v="0"/>
    <n v="0"/>
    <n v="4"/>
    <x v="0"/>
  </r>
  <r>
    <x v="39"/>
    <x v="0"/>
    <x v="19"/>
    <x v="0"/>
    <x v="1"/>
    <x v="0"/>
    <n v="7348.1419999999998"/>
    <n v="0"/>
    <n v="1"/>
    <n v="4"/>
    <x v="1"/>
  </r>
  <r>
    <x v="4"/>
    <x v="1"/>
    <x v="464"/>
    <x v="3"/>
    <x v="1"/>
    <x v="1"/>
    <n v="4673.3922000000002"/>
    <n v="0"/>
    <n v="0"/>
    <n v="2"/>
    <x v="1"/>
  </r>
  <r>
    <x v="17"/>
    <x v="0"/>
    <x v="97"/>
    <x v="0"/>
    <x v="1"/>
    <x v="0"/>
    <n v="12233.828"/>
    <n v="0"/>
    <n v="1"/>
    <n v="4"/>
    <x v="0"/>
  </r>
  <r>
    <x v="36"/>
    <x v="1"/>
    <x v="129"/>
    <x v="3"/>
    <x v="1"/>
    <x v="3"/>
    <n v="32108.662820000001"/>
    <n v="0"/>
    <n v="0"/>
    <n v="1"/>
    <x v="0"/>
  </r>
  <r>
    <x v="46"/>
    <x v="0"/>
    <x v="432"/>
    <x v="4"/>
    <x v="1"/>
    <x v="2"/>
    <n v="8965.7957499999993"/>
    <n v="0"/>
    <n v="1"/>
    <n v="3"/>
    <x v="2"/>
  </r>
  <r>
    <x v="1"/>
    <x v="1"/>
    <x v="424"/>
    <x v="3"/>
    <x v="1"/>
    <x v="1"/>
    <n v="2304.0021999999999"/>
    <n v="0"/>
    <n v="0"/>
    <n v="2"/>
    <x v="0"/>
  </r>
  <r>
    <x v="31"/>
    <x v="1"/>
    <x v="364"/>
    <x v="0"/>
    <x v="1"/>
    <x v="1"/>
    <n v="9487.6442000000006"/>
    <n v="0"/>
    <n v="0"/>
    <n v="2"/>
    <x v="0"/>
  </r>
  <r>
    <x v="1"/>
    <x v="1"/>
    <x v="174"/>
    <x v="0"/>
    <x v="1"/>
    <x v="1"/>
    <n v="1121.8739"/>
    <n v="0"/>
    <n v="0"/>
    <n v="2"/>
    <x v="2"/>
  </r>
  <r>
    <x v="45"/>
    <x v="0"/>
    <x v="465"/>
    <x v="1"/>
    <x v="1"/>
    <x v="1"/>
    <n v="9549.5650999999998"/>
    <n v="0"/>
    <n v="1"/>
    <n v="2"/>
    <x v="1"/>
  </r>
  <r>
    <x v="1"/>
    <x v="0"/>
    <x v="392"/>
    <x v="0"/>
    <x v="1"/>
    <x v="3"/>
    <n v="2217.4691499999999"/>
    <n v="0"/>
    <n v="1"/>
    <n v="1"/>
    <x v="1"/>
  </r>
  <r>
    <x v="0"/>
    <x v="1"/>
    <x v="227"/>
    <x v="0"/>
    <x v="1"/>
    <x v="2"/>
    <n v="1628.4709"/>
    <n v="0"/>
    <n v="0"/>
    <n v="3"/>
    <x v="2"/>
  </r>
  <r>
    <x v="10"/>
    <x v="1"/>
    <x v="466"/>
    <x v="0"/>
    <x v="1"/>
    <x v="1"/>
    <n v="12982.8747"/>
    <n v="0"/>
    <n v="0"/>
    <n v="2"/>
    <x v="1"/>
  </r>
  <r>
    <x v="12"/>
    <x v="0"/>
    <x v="467"/>
    <x v="1"/>
    <x v="1"/>
    <x v="0"/>
    <n v="11674.13"/>
    <n v="0"/>
    <n v="1"/>
    <n v="4"/>
    <x v="1"/>
  </r>
  <r>
    <x v="44"/>
    <x v="1"/>
    <x v="467"/>
    <x v="3"/>
    <x v="1"/>
    <x v="0"/>
    <n v="7160.0940000000001"/>
    <n v="0"/>
    <n v="0"/>
    <n v="4"/>
    <x v="1"/>
  </r>
  <r>
    <x v="7"/>
    <x v="1"/>
    <x v="206"/>
    <x v="1"/>
    <x v="0"/>
    <x v="3"/>
    <n v="39047.285000000003"/>
    <n v="1"/>
    <n v="0"/>
    <n v="1"/>
    <x v="1"/>
  </r>
  <r>
    <x v="44"/>
    <x v="1"/>
    <x v="468"/>
    <x v="0"/>
    <x v="1"/>
    <x v="2"/>
    <n v="6358.7764500000003"/>
    <n v="0"/>
    <n v="0"/>
    <n v="3"/>
    <x v="1"/>
  </r>
  <r>
    <x v="9"/>
    <x v="1"/>
    <x v="102"/>
    <x v="2"/>
    <x v="0"/>
    <x v="0"/>
    <n v="19933.457999999999"/>
    <n v="1"/>
    <n v="0"/>
    <n v="4"/>
    <x v="0"/>
  </r>
  <r>
    <x v="37"/>
    <x v="1"/>
    <x v="469"/>
    <x v="0"/>
    <x v="1"/>
    <x v="3"/>
    <n v="11534.872649999999"/>
    <n v="0"/>
    <n v="0"/>
    <n v="1"/>
    <x v="3"/>
  </r>
  <r>
    <x v="43"/>
    <x v="1"/>
    <x v="470"/>
    <x v="3"/>
    <x v="0"/>
    <x v="1"/>
    <n v="47462.894"/>
    <n v="1"/>
    <n v="0"/>
    <n v="2"/>
    <x v="1"/>
  </r>
  <r>
    <x v="15"/>
    <x v="0"/>
    <x v="403"/>
    <x v="1"/>
    <x v="1"/>
    <x v="2"/>
    <n v="4527.1829500000003"/>
    <n v="0"/>
    <n v="1"/>
    <n v="3"/>
    <x v="0"/>
  </r>
  <r>
    <x v="36"/>
    <x v="1"/>
    <x v="204"/>
    <x v="3"/>
    <x v="0"/>
    <x v="0"/>
    <n v="38998.546000000002"/>
    <n v="1"/>
    <n v="0"/>
    <n v="4"/>
    <x v="1"/>
  </r>
  <r>
    <x v="16"/>
    <x v="1"/>
    <x v="152"/>
    <x v="1"/>
    <x v="0"/>
    <x v="2"/>
    <n v="20009.63365"/>
    <n v="1"/>
    <n v="0"/>
    <n v="3"/>
    <x v="0"/>
  </r>
  <r>
    <x v="5"/>
    <x v="1"/>
    <x v="87"/>
    <x v="1"/>
    <x v="1"/>
    <x v="1"/>
    <n v="3875.7341000000001"/>
    <n v="0"/>
    <n v="0"/>
    <n v="2"/>
    <x v="1"/>
  </r>
  <r>
    <x v="40"/>
    <x v="1"/>
    <x v="43"/>
    <x v="1"/>
    <x v="0"/>
    <x v="1"/>
    <n v="41999.519999999997"/>
    <n v="1"/>
    <n v="0"/>
    <n v="2"/>
    <x v="1"/>
  </r>
  <r>
    <x v="23"/>
    <x v="1"/>
    <x v="471"/>
    <x v="1"/>
    <x v="1"/>
    <x v="2"/>
    <n v="12609.88702"/>
    <n v="0"/>
    <n v="0"/>
    <n v="3"/>
    <x v="0"/>
  </r>
  <r>
    <x v="32"/>
    <x v="1"/>
    <x v="379"/>
    <x v="1"/>
    <x v="0"/>
    <x v="3"/>
    <n v="41034.221400000002"/>
    <n v="1"/>
    <n v="0"/>
    <n v="1"/>
    <x v="1"/>
  </r>
  <r>
    <x v="28"/>
    <x v="1"/>
    <x v="38"/>
    <x v="1"/>
    <x v="1"/>
    <x v="2"/>
    <n v="28468.919010000001"/>
    <n v="0"/>
    <n v="0"/>
    <n v="3"/>
    <x v="1"/>
  </r>
  <r>
    <x v="0"/>
    <x v="0"/>
    <x v="472"/>
    <x v="1"/>
    <x v="1"/>
    <x v="2"/>
    <n v="2730.1078499999999"/>
    <n v="0"/>
    <n v="1"/>
    <n v="3"/>
    <x v="1"/>
  </r>
  <r>
    <x v="38"/>
    <x v="0"/>
    <x v="473"/>
    <x v="0"/>
    <x v="1"/>
    <x v="0"/>
    <n v="3353.2840000000001"/>
    <n v="0"/>
    <n v="1"/>
    <n v="4"/>
    <x v="0"/>
  </r>
  <r>
    <x v="18"/>
    <x v="0"/>
    <x v="49"/>
    <x v="1"/>
    <x v="1"/>
    <x v="1"/>
    <n v="14474.674999999999"/>
    <n v="0"/>
    <n v="1"/>
    <n v="2"/>
    <x v="1"/>
  </r>
  <r>
    <x v="6"/>
    <x v="1"/>
    <x v="88"/>
    <x v="2"/>
    <x v="1"/>
    <x v="3"/>
    <n v="9500.5730500000009"/>
    <n v="0"/>
    <n v="0"/>
    <n v="1"/>
    <x v="2"/>
  </r>
  <r>
    <x v="14"/>
    <x v="1"/>
    <x v="219"/>
    <x v="3"/>
    <x v="1"/>
    <x v="2"/>
    <n v="26467.09737"/>
    <n v="0"/>
    <n v="0"/>
    <n v="3"/>
    <x v="1"/>
  </r>
  <r>
    <x v="22"/>
    <x v="1"/>
    <x v="416"/>
    <x v="1"/>
    <x v="1"/>
    <x v="0"/>
    <n v="4746.3440000000001"/>
    <n v="0"/>
    <n v="0"/>
    <n v="4"/>
    <x v="0"/>
  </r>
  <r>
    <x v="43"/>
    <x v="1"/>
    <x v="88"/>
    <x v="3"/>
    <x v="0"/>
    <x v="2"/>
    <n v="23967.38305"/>
    <n v="1"/>
    <n v="0"/>
    <n v="3"/>
    <x v="2"/>
  </r>
  <r>
    <x v="36"/>
    <x v="1"/>
    <x v="195"/>
    <x v="1"/>
    <x v="1"/>
    <x v="2"/>
    <n v="7518.0253499999999"/>
    <n v="0"/>
    <n v="0"/>
    <n v="3"/>
    <x v="0"/>
  </r>
  <r>
    <x v="27"/>
    <x v="1"/>
    <x v="474"/>
    <x v="3"/>
    <x v="1"/>
    <x v="3"/>
    <n v="3279.8685500000001"/>
    <n v="0"/>
    <n v="0"/>
    <n v="1"/>
    <x v="0"/>
  </r>
  <r>
    <x v="46"/>
    <x v="0"/>
    <x v="419"/>
    <x v="4"/>
    <x v="1"/>
    <x v="1"/>
    <n v="8596.8277999999991"/>
    <n v="0"/>
    <n v="1"/>
    <n v="2"/>
    <x v="1"/>
  </r>
  <r>
    <x v="45"/>
    <x v="0"/>
    <x v="475"/>
    <x v="2"/>
    <x v="1"/>
    <x v="1"/>
    <n v="10702.642400000001"/>
    <n v="0"/>
    <n v="1"/>
    <n v="2"/>
    <x v="0"/>
  </r>
  <r>
    <x v="16"/>
    <x v="0"/>
    <x v="476"/>
    <x v="0"/>
    <x v="1"/>
    <x v="3"/>
    <n v="4992.3764000000001"/>
    <n v="0"/>
    <n v="1"/>
    <n v="1"/>
    <x v="2"/>
  </r>
  <r>
    <x v="20"/>
    <x v="0"/>
    <x v="281"/>
    <x v="0"/>
    <x v="1"/>
    <x v="2"/>
    <n v="2527.8186500000002"/>
    <n v="0"/>
    <n v="1"/>
    <n v="3"/>
    <x v="2"/>
  </r>
  <r>
    <x v="0"/>
    <x v="0"/>
    <x v="477"/>
    <x v="0"/>
    <x v="1"/>
    <x v="0"/>
    <n v="1759.338"/>
    <n v="0"/>
    <n v="1"/>
    <n v="4"/>
    <x v="1"/>
  </r>
  <r>
    <x v="21"/>
    <x v="1"/>
    <x v="478"/>
    <x v="0"/>
    <x v="1"/>
    <x v="1"/>
    <n v="2322.6217999999999"/>
    <n v="0"/>
    <n v="0"/>
    <n v="2"/>
    <x v="1"/>
  </r>
  <r>
    <x v="38"/>
    <x v="1"/>
    <x v="83"/>
    <x v="0"/>
    <x v="0"/>
    <x v="3"/>
    <n v="16138.762049999999"/>
    <n v="1"/>
    <n v="0"/>
    <n v="1"/>
    <x v="2"/>
  </r>
  <r>
    <x v="28"/>
    <x v="1"/>
    <x v="196"/>
    <x v="0"/>
    <x v="1"/>
    <x v="1"/>
    <n v="7804.1605"/>
    <n v="0"/>
    <n v="0"/>
    <n v="2"/>
    <x v="1"/>
  </r>
  <r>
    <x v="21"/>
    <x v="1"/>
    <x v="410"/>
    <x v="1"/>
    <x v="1"/>
    <x v="1"/>
    <n v="2902.9065000000001"/>
    <n v="0"/>
    <n v="0"/>
    <n v="2"/>
    <x v="0"/>
  </r>
  <r>
    <x v="39"/>
    <x v="0"/>
    <x v="479"/>
    <x v="2"/>
    <x v="1"/>
    <x v="3"/>
    <n v="9704.6680500000002"/>
    <n v="0"/>
    <n v="1"/>
    <n v="1"/>
    <x v="1"/>
  </r>
  <r>
    <x v="26"/>
    <x v="0"/>
    <x v="96"/>
    <x v="0"/>
    <x v="1"/>
    <x v="1"/>
    <n v="4889.0367999999999"/>
    <n v="0"/>
    <n v="1"/>
    <n v="2"/>
    <x v="0"/>
  </r>
  <r>
    <x v="40"/>
    <x v="1"/>
    <x v="94"/>
    <x v="1"/>
    <x v="1"/>
    <x v="3"/>
    <n v="25517.11363"/>
    <n v="0"/>
    <n v="0"/>
    <n v="1"/>
    <x v="0"/>
  </r>
  <r>
    <x v="16"/>
    <x v="1"/>
    <x v="383"/>
    <x v="0"/>
    <x v="1"/>
    <x v="3"/>
    <n v="4500.33925"/>
    <n v="0"/>
    <n v="0"/>
    <n v="1"/>
    <x v="2"/>
  </r>
  <r>
    <x v="5"/>
    <x v="1"/>
    <x v="473"/>
    <x v="2"/>
    <x v="0"/>
    <x v="0"/>
    <n v="19199.944"/>
    <n v="1"/>
    <n v="0"/>
    <n v="4"/>
    <x v="0"/>
  </r>
  <r>
    <x v="13"/>
    <x v="0"/>
    <x v="162"/>
    <x v="1"/>
    <x v="1"/>
    <x v="3"/>
    <n v="16796.411940000002"/>
    <n v="0"/>
    <n v="1"/>
    <n v="1"/>
    <x v="1"/>
  </r>
  <r>
    <x v="34"/>
    <x v="1"/>
    <x v="95"/>
    <x v="4"/>
    <x v="1"/>
    <x v="3"/>
    <n v="4915.0598499999996"/>
    <n v="0"/>
    <n v="0"/>
    <n v="1"/>
    <x v="1"/>
  </r>
  <r>
    <x v="36"/>
    <x v="0"/>
    <x v="335"/>
    <x v="1"/>
    <x v="1"/>
    <x v="0"/>
    <n v="7624.63"/>
    <n v="0"/>
    <n v="1"/>
    <n v="4"/>
    <x v="0"/>
  </r>
  <r>
    <x v="32"/>
    <x v="1"/>
    <x v="95"/>
    <x v="2"/>
    <x v="1"/>
    <x v="2"/>
    <n v="8410.0468500000006"/>
    <n v="0"/>
    <n v="0"/>
    <n v="3"/>
    <x v="1"/>
  </r>
  <r>
    <x v="39"/>
    <x v="0"/>
    <x v="215"/>
    <x v="1"/>
    <x v="1"/>
    <x v="2"/>
    <n v="28340.188849999999"/>
    <n v="0"/>
    <n v="1"/>
    <n v="3"/>
    <x v="0"/>
  </r>
  <r>
    <x v="16"/>
    <x v="1"/>
    <x v="480"/>
    <x v="0"/>
    <x v="1"/>
    <x v="3"/>
    <n v="4518.8262500000001"/>
    <n v="0"/>
    <n v="0"/>
    <n v="1"/>
    <x v="1"/>
  </r>
  <r>
    <x v="23"/>
    <x v="0"/>
    <x v="481"/>
    <x v="0"/>
    <x v="0"/>
    <x v="3"/>
    <n v="14571.890799999999"/>
    <n v="1"/>
    <n v="1"/>
    <n v="1"/>
    <x v="2"/>
  </r>
  <r>
    <x v="21"/>
    <x v="0"/>
    <x v="202"/>
    <x v="1"/>
    <x v="1"/>
    <x v="0"/>
    <n v="3378.91"/>
    <n v="0"/>
    <n v="1"/>
    <n v="4"/>
    <x v="2"/>
  </r>
  <r>
    <x v="25"/>
    <x v="0"/>
    <x v="152"/>
    <x v="3"/>
    <x v="1"/>
    <x v="3"/>
    <n v="7144.86265"/>
    <n v="0"/>
    <n v="1"/>
    <n v="1"/>
    <x v="0"/>
  </r>
  <r>
    <x v="45"/>
    <x v="0"/>
    <x v="93"/>
    <x v="3"/>
    <x v="1"/>
    <x v="0"/>
    <n v="10118.424000000001"/>
    <n v="0"/>
    <n v="1"/>
    <n v="4"/>
    <x v="1"/>
  </r>
  <r>
    <x v="25"/>
    <x v="1"/>
    <x v="356"/>
    <x v="1"/>
    <x v="1"/>
    <x v="1"/>
    <n v="5484.4673000000003"/>
    <n v="0"/>
    <n v="0"/>
    <n v="2"/>
    <x v="0"/>
  </r>
  <r>
    <x v="13"/>
    <x v="0"/>
    <x v="449"/>
    <x v="2"/>
    <x v="0"/>
    <x v="2"/>
    <n v="16420.494549999999"/>
    <n v="1"/>
    <n v="1"/>
    <n v="3"/>
    <x v="2"/>
  </r>
  <r>
    <x v="46"/>
    <x v="0"/>
    <x v="482"/>
    <x v="2"/>
    <x v="1"/>
    <x v="3"/>
    <n v="7986.4752500000004"/>
    <n v="0"/>
    <n v="1"/>
    <n v="1"/>
    <x v="2"/>
  </r>
  <r>
    <x v="46"/>
    <x v="0"/>
    <x v="22"/>
    <x v="2"/>
    <x v="1"/>
    <x v="0"/>
    <n v="7418.5219999999999"/>
    <n v="0"/>
    <n v="1"/>
    <n v="4"/>
    <x v="1"/>
  </r>
  <r>
    <x v="18"/>
    <x v="0"/>
    <x v="139"/>
    <x v="0"/>
    <x v="1"/>
    <x v="1"/>
    <n v="13887.968500000001"/>
    <n v="0"/>
    <n v="1"/>
    <n v="2"/>
    <x v="1"/>
  </r>
  <r>
    <x v="3"/>
    <x v="0"/>
    <x v="483"/>
    <x v="2"/>
    <x v="1"/>
    <x v="3"/>
    <n v="6551.7501000000002"/>
    <n v="0"/>
    <n v="1"/>
    <n v="1"/>
    <x v="1"/>
  </r>
  <r>
    <x v="26"/>
    <x v="0"/>
    <x v="78"/>
    <x v="0"/>
    <x v="1"/>
    <x v="2"/>
    <n v="5267.8181500000001"/>
    <n v="0"/>
    <n v="1"/>
    <n v="3"/>
    <x v="0"/>
  </r>
  <r>
    <x v="15"/>
    <x v="1"/>
    <x v="223"/>
    <x v="3"/>
    <x v="0"/>
    <x v="2"/>
    <n v="17361.766100000001"/>
    <n v="1"/>
    <n v="0"/>
    <n v="3"/>
    <x v="2"/>
  </r>
  <r>
    <x v="23"/>
    <x v="1"/>
    <x v="484"/>
    <x v="0"/>
    <x v="0"/>
    <x v="0"/>
    <n v="34472.841"/>
    <n v="1"/>
    <n v="0"/>
    <n v="4"/>
    <x v="1"/>
  </r>
  <r>
    <x v="23"/>
    <x v="1"/>
    <x v="335"/>
    <x v="0"/>
    <x v="1"/>
    <x v="0"/>
    <n v="1972.95"/>
    <n v="0"/>
    <n v="0"/>
    <n v="4"/>
    <x v="0"/>
  </r>
  <r>
    <x v="28"/>
    <x v="1"/>
    <x v="303"/>
    <x v="0"/>
    <x v="1"/>
    <x v="0"/>
    <n v="21232.182260000001"/>
    <n v="0"/>
    <n v="0"/>
    <n v="4"/>
    <x v="0"/>
  </r>
  <r>
    <x v="42"/>
    <x v="1"/>
    <x v="485"/>
    <x v="1"/>
    <x v="1"/>
    <x v="3"/>
    <n v="8627.5411000000004"/>
    <n v="0"/>
    <n v="0"/>
    <n v="1"/>
    <x v="2"/>
  </r>
  <r>
    <x v="38"/>
    <x v="1"/>
    <x v="294"/>
    <x v="3"/>
    <x v="1"/>
    <x v="2"/>
    <n v="4433.3877000000002"/>
    <n v="0"/>
    <n v="0"/>
    <n v="3"/>
    <x v="1"/>
  </r>
  <r>
    <x v="2"/>
    <x v="1"/>
    <x v="245"/>
    <x v="3"/>
    <x v="1"/>
    <x v="3"/>
    <n v="4438.2633999999998"/>
    <n v="0"/>
    <n v="0"/>
    <n v="1"/>
    <x v="0"/>
  </r>
  <r>
    <x v="42"/>
    <x v="1"/>
    <x v="143"/>
    <x v="2"/>
    <x v="0"/>
    <x v="2"/>
    <n v="24915.220850000002"/>
    <n v="1"/>
    <n v="0"/>
    <n v="3"/>
    <x v="0"/>
  </r>
  <r>
    <x v="9"/>
    <x v="1"/>
    <x v="255"/>
    <x v="3"/>
    <x v="1"/>
    <x v="3"/>
    <n v="23241.47453"/>
    <n v="0"/>
    <n v="0"/>
    <n v="1"/>
    <x v="2"/>
  </r>
  <r>
    <x v="43"/>
    <x v="1"/>
    <x v="7"/>
    <x v="1"/>
    <x v="1"/>
    <x v="3"/>
    <n v="9957.7216000000008"/>
    <n v="0"/>
    <n v="0"/>
    <n v="1"/>
    <x v="0"/>
  </r>
  <r>
    <x v="28"/>
    <x v="0"/>
    <x v="414"/>
    <x v="0"/>
    <x v="1"/>
    <x v="0"/>
    <n v="8269.0439999999999"/>
    <n v="0"/>
    <n v="1"/>
    <n v="4"/>
    <x v="2"/>
  </r>
  <r>
    <x v="32"/>
    <x v="1"/>
    <x v="486"/>
    <x v="3"/>
    <x v="0"/>
    <x v="1"/>
    <n v="18767.737700000001"/>
    <n v="1"/>
    <n v="0"/>
    <n v="2"/>
    <x v="2"/>
  </r>
  <r>
    <x v="35"/>
    <x v="0"/>
    <x v="230"/>
    <x v="5"/>
    <x v="1"/>
    <x v="1"/>
    <n v="36580.282160000002"/>
    <n v="0"/>
    <n v="1"/>
    <n v="2"/>
    <x v="1"/>
  </r>
  <r>
    <x v="28"/>
    <x v="1"/>
    <x v="243"/>
    <x v="1"/>
    <x v="1"/>
    <x v="2"/>
    <n v="8765.2489999999998"/>
    <n v="0"/>
    <n v="0"/>
    <n v="3"/>
    <x v="1"/>
  </r>
  <r>
    <x v="25"/>
    <x v="0"/>
    <x v="244"/>
    <x v="0"/>
    <x v="1"/>
    <x v="0"/>
    <n v="5383.5360000000001"/>
    <n v="0"/>
    <n v="1"/>
    <n v="4"/>
    <x v="0"/>
  </r>
  <r>
    <x v="17"/>
    <x v="1"/>
    <x v="94"/>
    <x v="0"/>
    <x v="1"/>
    <x v="2"/>
    <n v="12124.992399999999"/>
    <n v="0"/>
    <n v="0"/>
    <n v="3"/>
    <x v="0"/>
  </r>
  <r>
    <x v="0"/>
    <x v="0"/>
    <x v="456"/>
    <x v="1"/>
    <x v="1"/>
    <x v="2"/>
    <n v="2709.24395"/>
    <n v="0"/>
    <n v="1"/>
    <n v="3"/>
    <x v="2"/>
  </r>
  <r>
    <x v="21"/>
    <x v="0"/>
    <x v="206"/>
    <x v="3"/>
    <x v="1"/>
    <x v="0"/>
    <n v="3987.9259999999999"/>
    <n v="0"/>
    <n v="1"/>
    <n v="4"/>
    <x v="1"/>
  </r>
  <r>
    <x v="40"/>
    <x v="0"/>
    <x v="427"/>
    <x v="2"/>
    <x v="1"/>
    <x v="2"/>
    <n v="12495.290849999999"/>
    <n v="0"/>
    <n v="1"/>
    <n v="3"/>
    <x v="1"/>
  </r>
  <r>
    <x v="27"/>
    <x v="0"/>
    <x v="297"/>
    <x v="3"/>
    <x v="1"/>
    <x v="2"/>
    <n v="26018.950519999999"/>
    <n v="0"/>
    <n v="1"/>
    <n v="3"/>
    <x v="1"/>
  </r>
  <r>
    <x v="43"/>
    <x v="1"/>
    <x v="144"/>
    <x v="0"/>
    <x v="1"/>
    <x v="0"/>
    <n v="8798.5930000000008"/>
    <n v="0"/>
    <n v="0"/>
    <n v="4"/>
    <x v="1"/>
  </r>
  <r>
    <x v="20"/>
    <x v="0"/>
    <x v="270"/>
    <x v="2"/>
    <x v="0"/>
    <x v="1"/>
    <n v="35595.589800000002"/>
    <n v="1"/>
    <n v="1"/>
    <n v="2"/>
    <x v="1"/>
  </r>
  <r>
    <x v="42"/>
    <x v="1"/>
    <x v="168"/>
    <x v="1"/>
    <x v="0"/>
    <x v="1"/>
    <n v="42211.138200000001"/>
    <n v="1"/>
    <n v="0"/>
    <n v="2"/>
    <x v="1"/>
  </r>
  <r>
    <x v="1"/>
    <x v="1"/>
    <x v="487"/>
    <x v="1"/>
    <x v="1"/>
    <x v="1"/>
    <n v="1711.0268000000001"/>
    <n v="0"/>
    <n v="0"/>
    <n v="2"/>
    <x v="2"/>
  </r>
  <r>
    <x v="42"/>
    <x v="0"/>
    <x v="488"/>
    <x v="1"/>
    <x v="1"/>
    <x v="1"/>
    <n v="8569.8618000000006"/>
    <n v="0"/>
    <n v="1"/>
    <n v="2"/>
    <x v="1"/>
  </r>
  <r>
    <x v="27"/>
    <x v="0"/>
    <x v="489"/>
    <x v="0"/>
    <x v="1"/>
    <x v="0"/>
    <n v="2020.1769999999999"/>
    <n v="0"/>
    <n v="1"/>
    <n v="4"/>
    <x v="1"/>
  </r>
  <r>
    <x v="0"/>
    <x v="1"/>
    <x v="327"/>
    <x v="1"/>
    <x v="0"/>
    <x v="2"/>
    <n v="16450.894700000001"/>
    <n v="1"/>
    <n v="0"/>
    <n v="3"/>
    <x v="0"/>
  </r>
  <r>
    <x v="11"/>
    <x v="1"/>
    <x v="490"/>
    <x v="0"/>
    <x v="1"/>
    <x v="2"/>
    <n v="21595.382290000001"/>
    <n v="0"/>
    <n v="0"/>
    <n v="3"/>
    <x v="2"/>
  </r>
  <r>
    <x v="40"/>
    <x v="1"/>
    <x v="93"/>
    <x v="0"/>
    <x v="1"/>
    <x v="0"/>
    <n v="9850.4320000000007"/>
    <n v="0"/>
    <n v="0"/>
    <n v="4"/>
    <x v="1"/>
  </r>
  <r>
    <x v="7"/>
    <x v="0"/>
    <x v="193"/>
    <x v="3"/>
    <x v="1"/>
    <x v="3"/>
    <n v="6877.9800999999998"/>
    <n v="0"/>
    <n v="1"/>
    <n v="1"/>
    <x v="3"/>
  </r>
  <r>
    <x v="6"/>
    <x v="0"/>
    <x v="367"/>
    <x v="1"/>
    <x v="0"/>
    <x v="2"/>
    <n v="21677.283449999999"/>
    <n v="1"/>
    <n v="1"/>
    <n v="3"/>
    <x v="2"/>
  </r>
  <r>
    <x v="19"/>
    <x v="0"/>
    <x v="49"/>
    <x v="0"/>
    <x v="0"/>
    <x v="1"/>
    <n v="44423.803"/>
    <n v="1"/>
    <n v="1"/>
    <n v="2"/>
    <x v="1"/>
  </r>
  <r>
    <x v="15"/>
    <x v="0"/>
    <x v="325"/>
    <x v="0"/>
    <x v="1"/>
    <x v="3"/>
    <n v="4137.5227000000004"/>
    <n v="0"/>
    <n v="1"/>
    <n v="1"/>
    <x v="0"/>
  </r>
  <r>
    <x v="1"/>
    <x v="1"/>
    <x v="491"/>
    <x v="0"/>
    <x v="0"/>
    <x v="3"/>
    <n v="13747.87235"/>
    <n v="1"/>
    <n v="0"/>
    <n v="1"/>
    <x v="2"/>
  </r>
  <r>
    <x v="35"/>
    <x v="1"/>
    <x v="275"/>
    <x v="0"/>
    <x v="1"/>
    <x v="2"/>
    <n v="12950.0712"/>
    <n v="0"/>
    <n v="0"/>
    <n v="3"/>
    <x v="1"/>
  </r>
  <r>
    <x v="40"/>
    <x v="0"/>
    <x v="492"/>
    <x v="2"/>
    <x v="1"/>
    <x v="0"/>
    <n v="12094.477999999999"/>
    <n v="0"/>
    <n v="1"/>
    <n v="4"/>
    <x v="2"/>
  </r>
  <r>
    <x v="20"/>
    <x v="1"/>
    <x v="493"/>
    <x v="3"/>
    <x v="0"/>
    <x v="1"/>
    <n v="37484.4493"/>
    <n v="1"/>
    <n v="0"/>
    <n v="2"/>
    <x v="1"/>
  </r>
  <r>
    <x v="39"/>
    <x v="0"/>
    <x v="131"/>
    <x v="1"/>
    <x v="0"/>
    <x v="2"/>
    <n v="39725.518049999999"/>
    <n v="1"/>
    <n v="1"/>
    <n v="3"/>
    <x v="1"/>
  </r>
  <r>
    <x v="20"/>
    <x v="1"/>
    <x v="4"/>
    <x v="0"/>
    <x v="1"/>
    <x v="3"/>
    <n v="2250.8352"/>
    <n v="0"/>
    <n v="0"/>
    <n v="1"/>
    <x v="0"/>
  </r>
  <r>
    <x v="0"/>
    <x v="1"/>
    <x v="288"/>
    <x v="3"/>
    <x v="1"/>
    <x v="2"/>
    <n v="22493.659640000002"/>
    <n v="0"/>
    <n v="0"/>
    <n v="3"/>
    <x v="0"/>
  </r>
  <r>
    <x v="22"/>
    <x v="0"/>
    <x v="24"/>
    <x v="0"/>
    <x v="0"/>
    <x v="2"/>
    <n v="20234.854749999999"/>
    <n v="1"/>
    <n v="1"/>
    <n v="3"/>
    <x v="0"/>
  </r>
  <r>
    <x v="1"/>
    <x v="1"/>
    <x v="26"/>
    <x v="0"/>
    <x v="1"/>
    <x v="3"/>
    <n v="1704.7001499999999"/>
    <n v="0"/>
    <n v="0"/>
    <n v="1"/>
    <x v="2"/>
  </r>
  <r>
    <x v="34"/>
    <x v="1"/>
    <x v="264"/>
    <x v="0"/>
    <x v="0"/>
    <x v="3"/>
    <n v="33475.817150000003"/>
    <n v="1"/>
    <n v="0"/>
    <n v="1"/>
    <x v="1"/>
  </r>
  <r>
    <x v="2"/>
    <x v="0"/>
    <x v="335"/>
    <x v="0"/>
    <x v="1"/>
    <x v="0"/>
    <n v="3161.4540000000002"/>
    <n v="0"/>
    <n v="1"/>
    <n v="4"/>
    <x v="0"/>
  </r>
  <r>
    <x v="19"/>
    <x v="1"/>
    <x v="249"/>
    <x v="1"/>
    <x v="1"/>
    <x v="3"/>
    <n v="11394.065549999999"/>
    <n v="0"/>
    <n v="0"/>
    <n v="1"/>
    <x v="1"/>
  </r>
  <r>
    <x v="32"/>
    <x v="0"/>
    <x v="62"/>
    <x v="3"/>
    <x v="0"/>
    <x v="2"/>
    <n v="21880.82"/>
    <n v="1"/>
    <n v="1"/>
    <n v="3"/>
    <x v="2"/>
  </r>
  <r>
    <x v="32"/>
    <x v="0"/>
    <x v="322"/>
    <x v="0"/>
    <x v="1"/>
    <x v="3"/>
    <n v="7325.0482000000002"/>
    <n v="0"/>
    <n v="1"/>
    <n v="1"/>
    <x v="0"/>
  </r>
  <r>
    <x v="20"/>
    <x v="1"/>
    <x v="494"/>
    <x v="1"/>
    <x v="0"/>
    <x v="1"/>
    <n v="44501.398200000003"/>
    <n v="1"/>
    <n v="0"/>
    <n v="2"/>
    <x v="1"/>
  </r>
  <r>
    <x v="9"/>
    <x v="0"/>
    <x v="422"/>
    <x v="1"/>
    <x v="1"/>
    <x v="2"/>
    <n v="3594.17085"/>
    <n v="0"/>
    <n v="1"/>
    <n v="3"/>
    <x v="2"/>
  </r>
  <r>
    <x v="41"/>
    <x v="1"/>
    <x v="157"/>
    <x v="0"/>
    <x v="0"/>
    <x v="0"/>
    <n v="39727.614000000001"/>
    <n v="1"/>
    <n v="0"/>
    <n v="4"/>
    <x v="1"/>
  </r>
  <r>
    <x v="36"/>
    <x v="0"/>
    <x v="55"/>
    <x v="1"/>
    <x v="1"/>
    <x v="2"/>
    <n v="8023.1354499999998"/>
    <n v="0"/>
    <n v="1"/>
    <n v="3"/>
    <x v="1"/>
  </r>
  <r>
    <x v="33"/>
    <x v="1"/>
    <x v="154"/>
    <x v="0"/>
    <x v="1"/>
    <x v="3"/>
    <n v="14394.5579"/>
    <n v="0"/>
    <n v="0"/>
    <n v="1"/>
    <x v="0"/>
  </r>
  <r>
    <x v="41"/>
    <x v="1"/>
    <x v="8"/>
    <x v="1"/>
    <x v="1"/>
    <x v="3"/>
    <n v="9288.0267000000003"/>
    <n v="0"/>
    <n v="0"/>
    <n v="1"/>
    <x v="0"/>
  </r>
  <r>
    <x v="42"/>
    <x v="1"/>
    <x v="141"/>
    <x v="2"/>
    <x v="0"/>
    <x v="0"/>
    <n v="25309.489000000001"/>
    <n v="1"/>
    <n v="0"/>
    <n v="4"/>
    <x v="0"/>
  </r>
  <r>
    <x v="13"/>
    <x v="0"/>
    <x v="321"/>
    <x v="0"/>
    <x v="1"/>
    <x v="2"/>
    <n v="3353.4703"/>
    <n v="0"/>
    <n v="1"/>
    <n v="3"/>
    <x v="2"/>
  </r>
  <r>
    <x v="19"/>
    <x v="1"/>
    <x v="215"/>
    <x v="0"/>
    <x v="1"/>
    <x v="2"/>
    <n v="10594.501550000001"/>
    <n v="0"/>
    <n v="0"/>
    <n v="3"/>
    <x v="0"/>
  </r>
  <r>
    <x v="28"/>
    <x v="0"/>
    <x v="65"/>
    <x v="0"/>
    <x v="1"/>
    <x v="0"/>
    <n v="8277.5229999999992"/>
    <n v="0"/>
    <n v="1"/>
    <n v="4"/>
    <x v="0"/>
  </r>
  <r>
    <x v="39"/>
    <x v="0"/>
    <x v="211"/>
    <x v="0"/>
    <x v="1"/>
    <x v="1"/>
    <n v="17929.303370000001"/>
    <n v="0"/>
    <n v="1"/>
    <n v="2"/>
    <x v="1"/>
  </r>
  <r>
    <x v="23"/>
    <x v="0"/>
    <x v="87"/>
    <x v="0"/>
    <x v="1"/>
    <x v="1"/>
    <n v="2480.9791"/>
    <n v="0"/>
    <n v="1"/>
    <n v="2"/>
    <x v="1"/>
  </r>
  <r>
    <x v="4"/>
    <x v="1"/>
    <x v="312"/>
    <x v="1"/>
    <x v="1"/>
    <x v="2"/>
    <n v="4462.7218000000003"/>
    <n v="0"/>
    <n v="0"/>
    <n v="3"/>
    <x v="1"/>
  </r>
  <r>
    <x v="23"/>
    <x v="1"/>
    <x v="72"/>
    <x v="0"/>
    <x v="1"/>
    <x v="1"/>
    <n v="1981.5818999999999"/>
    <n v="0"/>
    <n v="0"/>
    <n v="2"/>
    <x v="1"/>
  </r>
  <r>
    <x v="37"/>
    <x v="1"/>
    <x v="100"/>
    <x v="1"/>
    <x v="1"/>
    <x v="1"/>
    <n v="11554.223599999999"/>
    <n v="0"/>
    <n v="0"/>
    <n v="2"/>
    <x v="0"/>
  </r>
  <r>
    <x v="17"/>
    <x v="1"/>
    <x v="421"/>
    <x v="1"/>
    <x v="0"/>
    <x v="1"/>
    <n v="48970.247600000002"/>
    <n v="1"/>
    <n v="0"/>
    <n v="2"/>
    <x v="1"/>
  </r>
  <r>
    <x v="26"/>
    <x v="1"/>
    <x v="105"/>
    <x v="2"/>
    <x v="1"/>
    <x v="2"/>
    <n v="6548.1950500000003"/>
    <n v="0"/>
    <n v="0"/>
    <n v="3"/>
    <x v="0"/>
  </r>
  <r>
    <x v="38"/>
    <x v="0"/>
    <x v="248"/>
    <x v="5"/>
    <x v="1"/>
    <x v="0"/>
    <n v="5708.8670000000002"/>
    <n v="0"/>
    <n v="1"/>
    <n v="4"/>
    <x v="0"/>
  </r>
  <r>
    <x v="44"/>
    <x v="0"/>
    <x v="128"/>
    <x v="1"/>
    <x v="1"/>
    <x v="0"/>
    <n v="7045.4989999999998"/>
    <n v="0"/>
    <n v="1"/>
    <n v="4"/>
    <x v="0"/>
  </r>
  <r>
    <x v="28"/>
    <x v="1"/>
    <x v="348"/>
    <x v="3"/>
    <x v="1"/>
    <x v="1"/>
    <n v="8978.1851000000006"/>
    <n v="0"/>
    <n v="0"/>
    <n v="2"/>
    <x v="1"/>
  </r>
  <r>
    <x v="46"/>
    <x v="1"/>
    <x v="495"/>
    <x v="0"/>
    <x v="1"/>
    <x v="3"/>
    <n v="5757.41345"/>
    <n v="0"/>
    <n v="0"/>
    <n v="1"/>
    <x v="1"/>
  </r>
  <r>
    <x v="18"/>
    <x v="1"/>
    <x v="496"/>
    <x v="1"/>
    <x v="1"/>
    <x v="2"/>
    <n v="14349.8544"/>
    <n v="0"/>
    <n v="0"/>
    <n v="3"/>
    <x v="2"/>
  </r>
  <r>
    <x v="40"/>
    <x v="0"/>
    <x v="125"/>
    <x v="1"/>
    <x v="1"/>
    <x v="1"/>
    <n v="10928.849"/>
    <n v="0"/>
    <n v="1"/>
    <n v="2"/>
    <x v="1"/>
  </r>
  <r>
    <x v="7"/>
    <x v="1"/>
    <x v="493"/>
    <x v="1"/>
    <x v="0"/>
    <x v="1"/>
    <n v="39871.704299999998"/>
    <n v="1"/>
    <n v="0"/>
    <n v="2"/>
    <x v="1"/>
  </r>
  <r>
    <x v="18"/>
    <x v="1"/>
    <x v="268"/>
    <x v="0"/>
    <x v="1"/>
    <x v="3"/>
    <n v="13974.455550000001"/>
    <n v="0"/>
    <n v="0"/>
    <n v="1"/>
    <x v="1"/>
  </r>
  <r>
    <x v="27"/>
    <x v="1"/>
    <x v="468"/>
    <x v="0"/>
    <x v="1"/>
    <x v="2"/>
    <n v="1909.52745"/>
    <n v="0"/>
    <n v="0"/>
    <n v="3"/>
    <x v="1"/>
  </r>
  <r>
    <x v="40"/>
    <x v="0"/>
    <x v="4"/>
    <x v="3"/>
    <x v="1"/>
    <x v="3"/>
    <n v="12096.6512"/>
    <n v="0"/>
    <n v="1"/>
    <n v="1"/>
    <x v="0"/>
  </r>
  <r>
    <x v="8"/>
    <x v="0"/>
    <x v="469"/>
    <x v="0"/>
    <x v="1"/>
    <x v="3"/>
    <n v="13204.28565"/>
    <n v="0"/>
    <n v="1"/>
    <n v="1"/>
    <x v="3"/>
  </r>
  <r>
    <x v="4"/>
    <x v="0"/>
    <x v="75"/>
    <x v="1"/>
    <x v="1"/>
    <x v="1"/>
    <n v="4562.8420999999998"/>
    <n v="0"/>
    <n v="1"/>
    <n v="2"/>
    <x v="0"/>
  </r>
  <r>
    <x v="42"/>
    <x v="0"/>
    <x v="497"/>
    <x v="1"/>
    <x v="1"/>
    <x v="0"/>
    <n v="8551.3469999999998"/>
    <n v="0"/>
    <n v="1"/>
    <n v="4"/>
    <x v="1"/>
  </r>
  <r>
    <x v="27"/>
    <x v="1"/>
    <x v="327"/>
    <x v="0"/>
    <x v="1"/>
    <x v="3"/>
    <n v="2102.2647000000002"/>
    <n v="0"/>
    <n v="0"/>
    <n v="1"/>
    <x v="0"/>
  </r>
  <r>
    <x v="2"/>
    <x v="1"/>
    <x v="57"/>
    <x v="0"/>
    <x v="0"/>
    <x v="1"/>
    <n v="34672.147199999999"/>
    <n v="1"/>
    <n v="0"/>
    <n v="2"/>
    <x v="1"/>
  </r>
  <r>
    <x v="18"/>
    <x v="1"/>
    <x v="61"/>
    <x v="2"/>
    <x v="1"/>
    <x v="1"/>
    <n v="15161.5344"/>
    <n v="0"/>
    <n v="0"/>
    <n v="2"/>
    <x v="1"/>
  </r>
  <r>
    <x v="1"/>
    <x v="1"/>
    <x v="42"/>
    <x v="3"/>
    <x v="1"/>
    <x v="1"/>
    <n v="11884.048580000001"/>
    <n v="0"/>
    <n v="0"/>
    <n v="2"/>
    <x v="2"/>
  </r>
  <r>
    <x v="4"/>
    <x v="1"/>
    <x v="152"/>
    <x v="1"/>
    <x v="1"/>
    <x v="2"/>
    <n v="4454.40265"/>
    <n v="0"/>
    <n v="0"/>
    <n v="3"/>
    <x v="0"/>
  </r>
  <r>
    <x v="25"/>
    <x v="1"/>
    <x v="91"/>
    <x v="1"/>
    <x v="1"/>
    <x v="2"/>
    <n v="5855.9025000000001"/>
    <n v="0"/>
    <n v="0"/>
    <n v="3"/>
    <x v="2"/>
  </r>
  <r>
    <x v="4"/>
    <x v="1"/>
    <x v="434"/>
    <x v="1"/>
    <x v="1"/>
    <x v="0"/>
    <n v="4076.4969999999998"/>
    <n v="0"/>
    <n v="0"/>
    <n v="4"/>
    <x v="1"/>
  </r>
  <r>
    <x v="10"/>
    <x v="0"/>
    <x v="131"/>
    <x v="3"/>
    <x v="1"/>
    <x v="2"/>
    <n v="15019.760050000001"/>
    <n v="0"/>
    <n v="1"/>
    <n v="3"/>
    <x v="1"/>
  </r>
  <r>
    <x v="46"/>
    <x v="0"/>
    <x v="498"/>
    <x v="4"/>
    <x v="0"/>
    <x v="0"/>
    <n v="19023.259999999998"/>
    <n v="1"/>
    <n v="1"/>
    <n v="4"/>
    <x v="3"/>
  </r>
  <r>
    <x v="19"/>
    <x v="1"/>
    <x v="111"/>
    <x v="0"/>
    <x v="1"/>
    <x v="3"/>
    <n v="10796.35025"/>
    <n v="0"/>
    <n v="0"/>
    <n v="1"/>
    <x v="0"/>
  </r>
  <r>
    <x v="37"/>
    <x v="1"/>
    <x v="381"/>
    <x v="0"/>
    <x v="1"/>
    <x v="2"/>
    <n v="11353.2276"/>
    <n v="0"/>
    <n v="0"/>
    <n v="3"/>
    <x v="1"/>
  </r>
  <r>
    <x v="14"/>
    <x v="1"/>
    <x v="499"/>
    <x v="1"/>
    <x v="1"/>
    <x v="1"/>
    <n v="9748.9105999999992"/>
    <n v="0"/>
    <n v="0"/>
    <n v="2"/>
    <x v="1"/>
  </r>
  <r>
    <x v="12"/>
    <x v="1"/>
    <x v="500"/>
    <x v="0"/>
    <x v="1"/>
    <x v="0"/>
    <n v="10577.087"/>
    <n v="0"/>
    <n v="0"/>
    <n v="4"/>
    <x v="2"/>
  </r>
  <r>
    <x v="42"/>
    <x v="1"/>
    <x v="67"/>
    <x v="0"/>
    <x v="0"/>
    <x v="1"/>
    <n v="41676.081100000003"/>
    <n v="1"/>
    <n v="0"/>
    <n v="2"/>
    <x v="1"/>
  </r>
  <r>
    <x v="19"/>
    <x v="0"/>
    <x v="8"/>
    <x v="0"/>
    <x v="1"/>
    <x v="3"/>
    <n v="11286.538699999999"/>
    <n v="0"/>
    <n v="1"/>
    <n v="1"/>
    <x v="0"/>
  </r>
  <r>
    <x v="11"/>
    <x v="1"/>
    <x v="484"/>
    <x v="2"/>
    <x v="1"/>
    <x v="0"/>
    <n v="3591.48"/>
    <n v="0"/>
    <n v="0"/>
    <n v="4"/>
    <x v="1"/>
  </r>
  <r>
    <x v="20"/>
    <x v="0"/>
    <x v="257"/>
    <x v="0"/>
    <x v="0"/>
    <x v="2"/>
    <n v="33907.548000000003"/>
    <n v="1"/>
    <n v="1"/>
    <n v="3"/>
    <x v="1"/>
  </r>
  <r>
    <x v="45"/>
    <x v="0"/>
    <x v="175"/>
    <x v="5"/>
    <x v="1"/>
    <x v="0"/>
    <n v="11299.343000000001"/>
    <n v="0"/>
    <n v="1"/>
    <n v="4"/>
    <x v="1"/>
  </r>
  <r>
    <x v="1"/>
    <x v="0"/>
    <x v="112"/>
    <x v="5"/>
    <x v="1"/>
    <x v="3"/>
    <n v="4561.1885000000002"/>
    <n v="0"/>
    <n v="1"/>
    <n v="1"/>
    <x v="1"/>
  </r>
  <r>
    <x v="43"/>
    <x v="0"/>
    <x v="379"/>
    <x v="3"/>
    <x v="0"/>
    <x v="3"/>
    <n v="44641.197399999997"/>
    <n v="1"/>
    <n v="1"/>
    <n v="1"/>
    <x v="1"/>
  </r>
  <r>
    <x v="20"/>
    <x v="1"/>
    <x v="1"/>
    <x v="0"/>
    <x v="1"/>
    <x v="1"/>
    <n v="1674.6323"/>
    <n v="0"/>
    <n v="0"/>
    <n v="2"/>
    <x v="1"/>
  </r>
  <r>
    <x v="14"/>
    <x v="0"/>
    <x v="99"/>
    <x v="0"/>
    <x v="1"/>
    <x v="3"/>
    <n v="23045.566159999998"/>
    <n v="0"/>
    <n v="1"/>
    <n v="1"/>
    <x v="1"/>
  </r>
  <r>
    <x v="9"/>
    <x v="0"/>
    <x v="457"/>
    <x v="1"/>
    <x v="1"/>
    <x v="1"/>
    <n v="3227.1210999999998"/>
    <n v="0"/>
    <n v="1"/>
    <n v="2"/>
    <x v="1"/>
  </r>
  <r>
    <x v="3"/>
    <x v="0"/>
    <x v="501"/>
    <x v="3"/>
    <x v="0"/>
    <x v="3"/>
    <n v="16776.304049999999"/>
    <n v="1"/>
    <n v="1"/>
    <n v="1"/>
    <x v="2"/>
  </r>
  <r>
    <x v="31"/>
    <x v="1"/>
    <x v="32"/>
    <x v="2"/>
    <x v="1"/>
    <x v="0"/>
    <n v="11253.421"/>
    <n v="0"/>
    <n v="0"/>
    <n v="4"/>
    <x v="0"/>
  </r>
  <r>
    <x v="38"/>
    <x v="1"/>
    <x v="447"/>
    <x v="1"/>
    <x v="1"/>
    <x v="1"/>
    <n v="3471.4096"/>
    <n v="0"/>
    <n v="0"/>
    <n v="2"/>
    <x v="1"/>
  </r>
  <r>
    <x v="30"/>
    <x v="1"/>
    <x v="168"/>
    <x v="0"/>
    <x v="1"/>
    <x v="1"/>
    <n v="11363.2832"/>
    <n v="0"/>
    <n v="0"/>
    <n v="2"/>
    <x v="1"/>
  </r>
  <r>
    <x v="7"/>
    <x v="1"/>
    <x v="141"/>
    <x v="0"/>
    <x v="1"/>
    <x v="0"/>
    <n v="20420.604650000001"/>
    <n v="0"/>
    <n v="0"/>
    <n v="4"/>
    <x v="0"/>
  </r>
  <r>
    <x v="40"/>
    <x v="0"/>
    <x v="502"/>
    <x v="0"/>
    <x v="1"/>
    <x v="1"/>
    <n v="10338.9316"/>
    <n v="0"/>
    <n v="1"/>
    <n v="2"/>
    <x v="1"/>
  </r>
  <r>
    <x v="41"/>
    <x v="0"/>
    <x v="503"/>
    <x v="0"/>
    <x v="1"/>
    <x v="2"/>
    <n v="8988.1587500000005"/>
    <n v="0"/>
    <n v="1"/>
    <n v="3"/>
    <x v="0"/>
  </r>
  <r>
    <x v="45"/>
    <x v="0"/>
    <x v="10"/>
    <x v="3"/>
    <x v="1"/>
    <x v="2"/>
    <n v="10493.9458"/>
    <n v="0"/>
    <n v="1"/>
    <n v="3"/>
    <x v="0"/>
  </r>
  <r>
    <x v="21"/>
    <x v="1"/>
    <x v="308"/>
    <x v="1"/>
    <x v="1"/>
    <x v="0"/>
    <n v="2904.0880000000002"/>
    <n v="0"/>
    <n v="0"/>
    <n v="4"/>
    <x v="1"/>
  </r>
  <r>
    <x v="39"/>
    <x v="1"/>
    <x v="504"/>
    <x v="2"/>
    <x v="1"/>
    <x v="1"/>
    <n v="8605.3615000000009"/>
    <n v="0"/>
    <n v="0"/>
    <n v="2"/>
    <x v="2"/>
  </r>
  <r>
    <x v="40"/>
    <x v="0"/>
    <x v="243"/>
    <x v="1"/>
    <x v="1"/>
    <x v="3"/>
    <n v="11512.405000000001"/>
    <n v="0"/>
    <n v="1"/>
    <n v="1"/>
    <x v="1"/>
  </r>
  <r>
    <x v="25"/>
    <x v="1"/>
    <x v="186"/>
    <x v="2"/>
    <x v="0"/>
    <x v="1"/>
    <n v="41949.244100000004"/>
    <n v="1"/>
    <n v="0"/>
    <n v="2"/>
    <x v="1"/>
  </r>
  <r>
    <x v="28"/>
    <x v="0"/>
    <x v="505"/>
    <x v="2"/>
    <x v="0"/>
    <x v="1"/>
    <n v="24180.933499999999"/>
    <n v="1"/>
    <n v="1"/>
    <n v="2"/>
    <x v="0"/>
  </r>
  <r>
    <x v="2"/>
    <x v="0"/>
    <x v="31"/>
    <x v="2"/>
    <x v="1"/>
    <x v="2"/>
    <n v="5312.1698500000002"/>
    <n v="0"/>
    <n v="1"/>
    <n v="3"/>
    <x v="0"/>
  </r>
  <r>
    <x v="11"/>
    <x v="1"/>
    <x v="184"/>
    <x v="0"/>
    <x v="1"/>
    <x v="3"/>
    <n v="2396.0958999999998"/>
    <n v="0"/>
    <n v="0"/>
    <n v="1"/>
    <x v="2"/>
  </r>
  <r>
    <x v="19"/>
    <x v="1"/>
    <x v="314"/>
    <x v="1"/>
    <x v="1"/>
    <x v="1"/>
    <n v="10807.4863"/>
    <n v="0"/>
    <n v="0"/>
    <n v="2"/>
    <x v="1"/>
  </r>
  <r>
    <x v="24"/>
    <x v="1"/>
    <x v="142"/>
    <x v="4"/>
    <x v="1"/>
    <x v="3"/>
    <n v="9222.4025999999994"/>
    <n v="0"/>
    <n v="0"/>
    <n v="1"/>
    <x v="0"/>
  </r>
  <r>
    <x v="9"/>
    <x v="1"/>
    <x v="230"/>
    <x v="3"/>
    <x v="0"/>
    <x v="1"/>
    <n v="36124.573700000001"/>
    <n v="1"/>
    <n v="0"/>
    <n v="2"/>
    <x v="1"/>
  </r>
  <r>
    <x v="3"/>
    <x v="1"/>
    <x v="246"/>
    <x v="1"/>
    <x v="0"/>
    <x v="1"/>
    <n v="38282.749499999998"/>
    <n v="1"/>
    <n v="0"/>
    <n v="2"/>
    <x v="1"/>
  </r>
  <r>
    <x v="15"/>
    <x v="0"/>
    <x v="91"/>
    <x v="2"/>
    <x v="1"/>
    <x v="2"/>
    <n v="5693.4305000000004"/>
    <n v="0"/>
    <n v="1"/>
    <n v="3"/>
    <x v="2"/>
  </r>
  <r>
    <x v="11"/>
    <x v="0"/>
    <x v="234"/>
    <x v="0"/>
    <x v="0"/>
    <x v="0"/>
    <n v="34166.273000000001"/>
    <n v="1"/>
    <n v="1"/>
    <n v="4"/>
    <x v="1"/>
  </r>
  <r>
    <x v="6"/>
    <x v="1"/>
    <x v="271"/>
    <x v="3"/>
    <x v="1"/>
    <x v="1"/>
    <n v="8347.1643000000004"/>
    <n v="0"/>
    <n v="0"/>
    <n v="2"/>
    <x v="1"/>
  </r>
  <r>
    <x v="31"/>
    <x v="0"/>
    <x v="350"/>
    <x v="2"/>
    <x v="0"/>
    <x v="2"/>
    <n v="46661.4424"/>
    <n v="1"/>
    <n v="1"/>
    <n v="3"/>
    <x v="1"/>
  </r>
  <r>
    <x v="13"/>
    <x v="0"/>
    <x v="203"/>
    <x v="1"/>
    <x v="1"/>
    <x v="3"/>
    <n v="18903.491409999999"/>
    <n v="0"/>
    <n v="1"/>
    <n v="1"/>
    <x v="1"/>
  </r>
  <r>
    <x v="11"/>
    <x v="0"/>
    <x v="506"/>
    <x v="1"/>
    <x v="0"/>
    <x v="3"/>
    <n v="40904.199500000002"/>
    <n v="1"/>
    <n v="1"/>
    <n v="1"/>
    <x v="1"/>
  </r>
  <r>
    <x v="18"/>
    <x v="0"/>
    <x v="322"/>
    <x v="0"/>
    <x v="1"/>
    <x v="2"/>
    <n v="14254.608200000001"/>
    <n v="0"/>
    <n v="1"/>
    <n v="3"/>
    <x v="0"/>
  </r>
  <r>
    <x v="19"/>
    <x v="1"/>
    <x v="441"/>
    <x v="0"/>
    <x v="1"/>
    <x v="0"/>
    <n v="10214.636"/>
    <n v="0"/>
    <n v="0"/>
    <n v="4"/>
    <x v="0"/>
  </r>
  <r>
    <x v="22"/>
    <x v="0"/>
    <x v="191"/>
    <x v="3"/>
    <x v="1"/>
    <x v="1"/>
    <n v="5836.5204000000003"/>
    <n v="0"/>
    <n v="1"/>
    <n v="2"/>
    <x v="1"/>
  </r>
  <r>
    <x v="16"/>
    <x v="1"/>
    <x v="163"/>
    <x v="1"/>
    <x v="1"/>
    <x v="0"/>
    <n v="14358.364369999999"/>
    <n v="0"/>
    <n v="0"/>
    <n v="4"/>
    <x v="1"/>
  </r>
  <r>
    <x v="0"/>
    <x v="0"/>
    <x v="507"/>
    <x v="0"/>
    <x v="1"/>
    <x v="0"/>
    <n v="1728.8969999999999"/>
    <n v="0"/>
    <n v="1"/>
    <n v="4"/>
    <x v="2"/>
  </r>
  <r>
    <x v="46"/>
    <x v="0"/>
    <x v="508"/>
    <x v="4"/>
    <x v="1"/>
    <x v="1"/>
    <n v="8582.3022999999994"/>
    <n v="0"/>
    <n v="1"/>
    <n v="2"/>
    <x v="2"/>
  </r>
  <r>
    <x v="13"/>
    <x v="1"/>
    <x v="509"/>
    <x v="3"/>
    <x v="1"/>
    <x v="0"/>
    <n v="3693.4279999999999"/>
    <n v="0"/>
    <n v="0"/>
    <n v="4"/>
    <x v="1"/>
  </r>
  <r>
    <x v="37"/>
    <x v="1"/>
    <x v="405"/>
    <x v="0"/>
    <x v="1"/>
    <x v="3"/>
    <n v="20709.020339999999"/>
    <n v="0"/>
    <n v="0"/>
    <n v="1"/>
    <x v="1"/>
  </r>
  <r>
    <x v="14"/>
    <x v="0"/>
    <x v="469"/>
    <x v="0"/>
    <x v="1"/>
    <x v="2"/>
    <n v="9991.0376500000002"/>
    <n v="0"/>
    <n v="1"/>
    <n v="3"/>
    <x v="3"/>
  </r>
  <r>
    <x v="2"/>
    <x v="1"/>
    <x v="312"/>
    <x v="0"/>
    <x v="1"/>
    <x v="2"/>
    <n v="19673.335729999999"/>
    <n v="0"/>
    <n v="0"/>
    <n v="3"/>
    <x v="1"/>
  </r>
  <r>
    <x v="45"/>
    <x v="0"/>
    <x v="213"/>
    <x v="2"/>
    <x v="1"/>
    <x v="2"/>
    <n v="11085.586799999999"/>
    <n v="0"/>
    <n v="1"/>
    <n v="3"/>
    <x v="0"/>
  </r>
  <r>
    <x v="36"/>
    <x v="0"/>
    <x v="459"/>
    <x v="1"/>
    <x v="1"/>
    <x v="0"/>
    <n v="7623.518"/>
    <n v="0"/>
    <n v="1"/>
    <n v="4"/>
    <x v="0"/>
  </r>
  <r>
    <x v="21"/>
    <x v="0"/>
    <x v="259"/>
    <x v="0"/>
    <x v="1"/>
    <x v="2"/>
    <n v="3176.2876999999999"/>
    <n v="0"/>
    <n v="1"/>
    <n v="3"/>
    <x v="2"/>
  </r>
  <r>
    <x v="3"/>
    <x v="1"/>
    <x v="328"/>
    <x v="0"/>
    <x v="1"/>
    <x v="1"/>
    <n v="3704.3544999999999"/>
    <n v="0"/>
    <n v="0"/>
    <n v="2"/>
    <x v="1"/>
  </r>
  <r>
    <x v="0"/>
    <x v="0"/>
    <x v="127"/>
    <x v="0"/>
    <x v="0"/>
    <x v="2"/>
    <n v="36898.733079999998"/>
    <n v="1"/>
    <n v="1"/>
    <n v="3"/>
    <x v="1"/>
  </r>
  <r>
    <x v="45"/>
    <x v="1"/>
    <x v="493"/>
    <x v="1"/>
    <x v="1"/>
    <x v="1"/>
    <n v="9048.0272999999997"/>
    <n v="0"/>
    <n v="0"/>
    <n v="2"/>
    <x v="1"/>
  </r>
  <r>
    <x v="24"/>
    <x v="0"/>
    <x v="365"/>
    <x v="2"/>
    <x v="1"/>
    <x v="0"/>
    <n v="7954.5169999999998"/>
    <n v="0"/>
    <n v="1"/>
    <n v="4"/>
    <x v="1"/>
  </r>
  <r>
    <x v="14"/>
    <x v="0"/>
    <x v="443"/>
    <x v="0"/>
    <x v="1"/>
    <x v="1"/>
    <n v="27117.993780000001"/>
    <n v="0"/>
    <n v="1"/>
    <n v="2"/>
    <x v="2"/>
  </r>
  <r>
    <x v="46"/>
    <x v="1"/>
    <x v="454"/>
    <x v="3"/>
    <x v="1"/>
    <x v="1"/>
    <n v="6338.0756000000001"/>
    <n v="0"/>
    <n v="0"/>
    <n v="2"/>
    <x v="1"/>
  </r>
  <r>
    <x v="45"/>
    <x v="1"/>
    <x v="243"/>
    <x v="3"/>
    <x v="1"/>
    <x v="0"/>
    <n v="9630.3970000000008"/>
    <n v="0"/>
    <n v="0"/>
    <n v="4"/>
    <x v="1"/>
  </r>
  <r>
    <x v="14"/>
    <x v="1"/>
    <x v="27"/>
    <x v="2"/>
    <x v="1"/>
    <x v="2"/>
    <n v="11289.10925"/>
    <n v="0"/>
    <n v="0"/>
    <n v="3"/>
    <x v="1"/>
  </r>
  <r>
    <x v="8"/>
    <x v="1"/>
    <x v="163"/>
    <x v="0"/>
    <x v="0"/>
    <x v="0"/>
    <n v="52590.829389999999"/>
    <n v="1"/>
    <n v="0"/>
    <n v="4"/>
    <x v="1"/>
  </r>
  <r>
    <x v="34"/>
    <x v="0"/>
    <x v="23"/>
    <x v="0"/>
    <x v="1"/>
    <x v="2"/>
    <n v="2261.5688"/>
    <n v="0"/>
    <n v="1"/>
    <n v="3"/>
    <x v="1"/>
  </r>
  <r>
    <x v="19"/>
    <x v="1"/>
    <x v="510"/>
    <x v="1"/>
    <x v="1"/>
    <x v="0"/>
    <n v="10791.96"/>
    <n v="0"/>
    <n v="0"/>
    <n v="4"/>
    <x v="2"/>
  </r>
  <r>
    <x v="44"/>
    <x v="1"/>
    <x v="22"/>
    <x v="0"/>
    <x v="1"/>
    <x v="0"/>
    <n v="5979.7309999999998"/>
    <n v="0"/>
    <n v="0"/>
    <n v="4"/>
    <x v="1"/>
  </r>
  <r>
    <x v="1"/>
    <x v="0"/>
    <x v="511"/>
    <x v="0"/>
    <x v="1"/>
    <x v="3"/>
    <n v="2203.7359499999998"/>
    <n v="0"/>
    <n v="1"/>
    <n v="1"/>
    <x v="1"/>
  </r>
  <r>
    <x v="30"/>
    <x v="0"/>
    <x v="238"/>
    <x v="0"/>
    <x v="1"/>
    <x v="2"/>
    <n v="12235.8392"/>
    <n v="0"/>
    <n v="1"/>
    <n v="3"/>
    <x v="1"/>
  </r>
  <r>
    <x v="32"/>
    <x v="0"/>
    <x v="316"/>
    <x v="2"/>
    <x v="0"/>
    <x v="1"/>
    <n v="40941.285400000001"/>
    <n v="1"/>
    <n v="1"/>
    <n v="2"/>
    <x v="1"/>
  </r>
  <r>
    <x v="22"/>
    <x v="0"/>
    <x v="427"/>
    <x v="1"/>
    <x v="1"/>
    <x v="2"/>
    <n v="5630.4578499999998"/>
    <n v="0"/>
    <n v="1"/>
    <n v="3"/>
    <x v="1"/>
  </r>
  <r>
    <x v="28"/>
    <x v="0"/>
    <x v="325"/>
    <x v="5"/>
    <x v="1"/>
    <x v="2"/>
    <n v="11015.1747"/>
    <n v="0"/>
    <n v="1"/>
    <n v="3"/>
    <x v="0"/>
  </r>
  <r>
    <x v="26"/>
    <x v="0"/>
    <x v="188"/>
    <x v="2"/>
    <x v="1"/>
    <x v="3"/>
    <n v="7228.2156500000001"/>
    <n v="0"/>
    <n v="1"/>
    <n v="1"/>
    <x v="2"/>
  </r>
  <r>
    <x v="0"/>
    <x v="1"/>
    <x v="512"/>
    <x v="0"/>
    <x v="0"/>
    <x v="1"/>
    <n v="39722.746200000001"/>
    <n v="1"/>
    <n v="0"/>
    <n v="2"/>
    <x v="1"/>
  </r>
  <r>
    <x v="11"/>
    <x v="0"/>
    <x v="247"/>
    <x v="3"/>
    <x v="1"/>
    <x v="2"/>
    <n v="14426.073850000001"/>
    <n v="0"/>
    <n v="1"/>
    <n v="3"/>
    <x v="2"/>
  </r>
  <r>
    <x v="34"/>
    <x v="0"/>
    <x v="162"/>
    <x v="0"/>
    <x v="1"/>
    <x v="3"/>
    <n v="2459.7201"/>
    <n v="0"/>
    <n v="1"/>
    <n v="1"/>
    <x v="1"/>
  </r>
  <r>
    <x v="4"/>
    <x v="0"/>
    <x v="513"/>
    <x v="0"/>
    <x v="1"/>
    <x v="0"/>
    <n v="3989.8409999999999"/>
    <n v="0"/>
    <n v="1"/>
    <n v="4"/>
    <x v="1"/>
  </r>
  <r>
    <x v="32"/>
    <x v="0"/>
    <x v="415"/>
    <x v="1"/>
    <x v="1"/>
    <x v="2"/>
    <n v="7727.2532000000001"/>
    <n v="0"/>
    <n v="1"/>
    <n v="3"/>
    <x v="1"/>
  </r>
  <r>
    <x v="16"/>
    <x v="1"/>
    <x v="14"/>
    <x v="3"/>
    <x v="1"/>
    <x v="1"/>
    <n v="5124.1886999999997"/>
    <n v="0"/>
    <n v="0"/>
    <n v="2"/>
    <x v="1"/>
  </r>
  <r>
    <x v="15"/>
    <x v="1"/>
    <x v="130"/>
    <x v="1"/>
    <x v="1"/>
    <x v="1"/>
    <n v="18963.171920000001"/>
    <n v="0"/>
    <n v="0"/>
    <n v="2"/>
    <x v="1"/>
  </r>
  <r>
    <x v="1"/>
    <x v="0"/>
    <x v="143"/>
    <x v="0"/>
    <x v="1"/>
    <x v="3"/>
    <n v="2200.8308499999998"/>
    <n v="0"/>
    <n v="1"/>
    <n v="1"/>
    <x v="0"/>
  </r>
  <r>
    <x v="24"/>
    <x v="0"/>
    <x v="33"/>
    <x v="1"/>
    <x v="1"/>
    <x v="2"/>
    <n v="7153.5538999999999"/>
    <n v="0"/>
    <n v="1"/>
    <n v="3"/>
    <x v="0"/>
  </r>
  <r>
    <x v="22"/>
    <x v="0"/>
    <x v="388"/>
    <x v="0"/>
    <x v="1"/>
    <x v="3"/>
    <n v="5227.9887500000004"/>
    <n v="0"/>
    <n v="1"/>
    <n v="1"/>
    <x v="0"/>
  </r>
  <r>
    <x v="37"/>
    <x v="1"/>
    <x v="514"/>
    <x v="0"/>
    <x v="1"/>
    <x v="1"/>
    <n v="10982.5013"/>
    <n v="0"/>
    <n v="0"/>
    <n v="2"/>
    <x v="1"/>
  </r>
  <r>
    <x v="38"/>
    <x v="0"/>
    <x v="15"/>
    <x v="3"/>
    <x v="1"/>
    <x v="0"/>
    <n v="4529.4769999999999"/>
    <n v="0"/>
    <n v="1"/>
    <n v="4"/>
    <x v="2"/>
  </r>
  <r>
    <x v="4"/>
    <x v="1"/>
    <x v="49"/>
    <x v="3"/>
    <x v="1"/>
    <x v="0"/>
    <n v="4670.6400000000003"/>
    <n v="0"/>
    <n v="0"/>
    <n v="4"/>
    <x v="1"/>
  </r>
  <r>
    <x v="7"/>
    <x v="0"/>
    <x v="237"/>
    <x v="1"/>
    <x v="1"/>
    <x v="2"/>
    <n v="6112.3529500000004"/>
    <n v="0"/>
    <n v="1"/>
    <n v="3"/>
    <x v="1"/>
  </r>
  <r>
    <x v="1"/>
    <x v="1"/>
    <x v="60"/>
    <x v="1"/>
    <x v="0"/>
    <x v="3"/>
    <n v="17178.682400000002"/>
    <n v="1"/>
    <n v="0"/>
    <n v="1"/>
    <x v="0"/>
  </r>
  <r>
    <x v="32"/>
    <x v="0"/>
    <x v="418"/>
    <x v="3"/>
    <x v="0"/>
    <x v="0"/>
    <n v="22478.6"/>
    <n v="1"/>
    <n v="1"/>
    <n v="4"/>
    <x v="0"/>
  </r>
  <r>
    <x v="12"/>
    <x v="0"/>
    <x v="180"/>
    <x v="0"/>
    <x v="1"/>
    <x v="1"/>
    <n v="11093.6229"/>
    <n v="0"/>
    <n v="1"/>
    <n v="2"/>
    <x v="1"/>
  </r>
  <r>
    <x v="25"/>
    <x v="1"/>
    <x v="245"/>
    <x v="3"/>
    <x v="1"/>
    <x v="2"/>
    <n v="6457.8433999999997"/>
    <n v="0"/>
    <n v="0"/>
    <n v="3"/>
    <x v="0"/>
  </r>
  <r>
    <x v="38"/>
    <x v="1"/>
    <x v="159"/>
    <x v="3"/>
    <x v="1"/>
    <x v="2"/>
    <n v="4433.9159"/>
    <n v="0"/>
    <n v="0"/>
    <n v="3"/>
    <x v="1"/>
  </r>
  <r>
    <x v="20"/>
    <x v="0"/>
    <x v="416"/>
    <x v="0"/>
    <x v="1"/>
    <x v="0"/>
    <n v="2154.3609999999999"/>
    <n v="0"/>
    <n v="1"/>
    <n v="4"/>
    <x v="0"/>
  </r>
  <r>
    <x v="14"/>
    <x v="0"/>
    <x v="134"/>
    <x v="1"/>
    <x v="0"/>
    <x v="2"/>
    <n v="23887.662700000001"/>
    <n v="1"/>
    <n v="1"/>
    <n v="3"/>
    <x v="2"/>
  </r>
  <r>
    <x v="29"/>
    <x v="0"/>
    <x v="73"/>
    <x v="1"/>
    <x v="1"/>
    <x v="0"/>
    <n v="6496.8860000000004"/>
    <n v="0"/>
    <n v="1"/>
    <n v="4"/>
    <x v="0"/>
  </r>
  <r>
    <x v="11"/>
    <x v="0"/>
    <x v="231"/>
    <x v="0"/>
    <x v="1"/>
    <x v="3"/>
    <n v="2899.4893499999998"/>
    <n v="0"/>
    <n v="1"/>
    <n v="1"/>
    <x v="1"/>
  </r>
  <r>
    <x v="5"/>
    <x v="1"/>
    <x v="382"/>
    <x v="0"/>
    <x v="0"/>
    <x v="1"/>
    <n v="19350.368900000001"/>
    <n v="1"/>
    <n v="0"/>
    <n v="2"/>
    <x v="0"/>
  </r>
  <r>
    <x v="44"/>
    <x v="0"/>
    <x v="317"/>
    <x v="1"/>
    <x v="1"/>
    <x v="3"/>
    <n v="7650.7737500000003"/>
    <n v="0"/>
    <n v="1"/>
    <n v="1"/>
    <x v="1"/>
  </r>
  <r>
    <x v="23"/>
    <x v="0"/>
    <x v="503"/>
    <x v="0"/>
    <x v="1"/>
    <x v="2"/>
    <n v="2850.6837500000001"/>
    <n v="0"/>
    <n v="1"/>
    <n v="3"/>
    <x v="0"/>
  </r>
  <r>
    <x v="9"/>
    <x v="0"/>
    <x v="148"/>
    <x v="0"/>
    <x v="1"/>
    <x v="0"/>
    <n v="2632.9920000000002"/>
    <n v="0"/>
    <n v="1"/>
    <n v="4"/>
    <x v="1"/>
  </r>
  <r>
    <x v="28"/>
    <x v="0"/>
    <x v="60"/>
    <x v="1"/>
    <x v="1"/>
    <x v="3"/>
    <n v="9447.3824000000004"/>
    <n v="0"/>
    <n v="1"/>
    <n v="1"/>
    <x v="0"/>
  </r>
  <r>
    <x v="11"/>
    <x v="0"/>
    <x v="515"/>
    <x v="1"/>
    <x v="0"/>
    <x v="1"/>
    <n v="18328.238099999999"/>
    <n v="1"/>
    <n v="1"/>
    <n v="2"/>
    <x v="0"/>
  </r>
  <r>
    <x v="39"/>
    <x v="1"/>
    <x v="476"/>
    <x v="3"/>
    <x v="1"/>
    <x v="3"/>
    <n v="8603.8233999999993"/>
    <n v="0"/>
    <n v="0"/>
    <n v="1"/>
    <x v="2"/>
  </r>
  <r>
    <x v="34"/>
    <x v="1"/>
    <x v="50"/>
    <x v="2"/>
    <x v="0"/>
    <x v="2"/>
    <n v="37465.34375"/>
    <n v="1"/>
    <n v="0"/>
    <n v="3"/>
    <x v="1"/>
  </r>
  <r>
    <x v="10"/>
    <x v="0"/>
    <x v="297"/>
    <x v="0"/>
    <x v="1"/>
    <x v="2"/>
    <n v="13844.797200000001"/>
    <n v="0"/>
    <n v="1"/>
    <n v="3"/>
    <x v="1"/>
  </r>
  <r>
    <x v="32"/>
    <x v="0"/>
    <x v="235"/>
    <x v="1"/>
    <x v="0"/>
    <x v="3"/>
    <n v="21771.3423"/>
    <n v="1"/>
    <n v="1"/>
    <n v="1"/>
    <x v="0"/>
  </r>
  <r>
    <x v="11"/>
    <x v="0"/>
    <x v="52"/>
    <x v="0"/>
    <x v="1"/>
    <x v="0"/>
    <n v="13126.677449999999"/>
    <n v="0"/>
    <n v="1"/>
    <n v="4"/>
    <x v="0"/>
  </r>
  <r>
    <x v="5"/>
    <x v="0"/>
    <x v="27"/>
    <x v="3"/>
    <x v="1"/>
    <x v="2"/>
    <n v="5327.4002499999997"/>
    <n v="0"/>
    <n v="1"/>
    <n v="3"/>
    <x v="1"/>
  </r>
  <r>
    <x v="24"/>
    <x v="0"/>
    <x v="404"/>
    <x v="1"/>
    <x v="1"/>
    <x v="3"/>
    <n v="13725.47184"/>
    <n v="0"/>
    <n v="1"/>
    <n v="1"/>
    <x v="2"/>
  </r>
  <r>
    <x v="30"/>
    <x v="0"/>
    <x v="203"/>
    <x v="1"/>
    <x v="1"/>
    <x v="3"/>
    <n v="13019.161050000001"/>
    <n v="0"/>
    <n v="1"/>
    <n v="1"/>
    <x v="1"/>
  </r>
  <r>
    <x v="28"/>
    <x v="0"/>
    <x v="429"/>
    <x v="0"/>
    <x v="1"/>
    <x v="2"/>
    <n v="8671.1912499999999"/>
    <n v="0"/>
    <n v="1"/>
    <n v="3"/>
    <x v="1"/>
  </r>
  <r>
    <x v="5"/>
    <x v="0"/>
    <x v="404"/>
    <x v="0"/>
    <x v="1"/>
    <x v="2"/>
    <n v="4134.0824499999999"/>
    <n v="0"/>
    <n v="1"/>
    <n v="3"/>
    <x v="2"/>
  </r>
  <r>
    <x v="0"/>
    <x v="0"/>
    <x v="325"/>
    <x v="2"/>
    <x v="1"/>
    <x v="2"/>
    <n v="18838.703659999999"/>
    <n v="0"/>
    <n v="1"/>
    <n v="3"/>
    <x v="0"/>
  </r>
  <r>
    <x v="0"/>
    <x v="0"/>
    <x v="190"/>
    <x v="0"/>
    <x v="0"/>
    <x v="2"/>
    <n v="33307.550799999997"/>
    <n v="1"/>
    <n v="1"/>
    <n v="3"/>
    <x v="1"/>
  </r>
  <r>
    <x v="24"/>
    <x v="1"/>
    <x v="516"/>
    <x v="0"/>
    <x v="1"/>
    <x v="1"/>
    <n v="5699.8374999999996"/>
    <n v="0"/>
    <n v="0"/>
    <n v="2"/>
    <x v="1"/>
  </r>
  <r>
    <x v="29"/>
    <x v="1"/>
    <x v="452"/>
    <x v="1"/>
    <x v="1"/>
    <x v="2"/>
    <n v="6393.6034499999996"/>
    <n v="0"/>
    <n v="0"/>
    <n v="3"/>
    <x v="0"/>
  </r>
  <r>
    <x v="5"/>
    <x v="0"/>
    <x v="335"/>
    <x v="3"/>
    <x v="1"/>
    <x v="0"/>
    <n v="4934.7049999999999"/>
    <n v="0"/>
    <n v="1"/>
    <n v="4"/>
    <x v="0"/>
  </r>
  <r>
    <x v="7"/>
    <x v="1"/>
    <x v="200"/>
    <x v="3"/>
    <x v="1"/>
    <x v="2"/>
    <n v="6198.7518"/>
    <n v="0"/>
    <n v="0"/>
    <n v="3"/>
    <x v="2"/>
  </r>
  <r>
    <x v="6"/>
    <x v="1"/>
    <x v="517"/>
    <x v="3"/>
    <x v="1"/>
    <x v="2"/>
    <n v="8733.2292500000003"/>
    <n v="0"/>
    <n v="0"/>
    <n v="3"/>
    <x v="1"/>
  </r>
  <r>
    <x v="20"/>
    <x v="1"/>
    <x v="159"/>
    <x v="0"/>
    <x v="1"/>
    <x v="2"/>
    <n v="2055.3249000000001"/>
    <n v="0"/>
    <n v="0"/>
    <n v="3"/>
    <x v="1"/>
  </r>
  <r>
    <x v="43"/>
    <x v="1"/>
    <x v="243"/>
    <x v="1"/>
    <x v="1"/>
    <x v="3"/>
    <n v="9964.06"/>
    <n v="0"/>
    <n v="0"/>
    <n v="1"/>
    <x v="1"/>
  </r>
  <r>
    <x v="1"/>
    <x v="0"/>
    <x v="518"/>
    <x v="2"/>
    <x v="0"/>
    <x v="1"/>
    <n v="18223.4512"/>
    <n v="1"/>
    <n v="1"/>
    <n v="2"/>
    <x v="0"/>
  </r>
  <r>
    <x v="22"/>
    <x v="1"/>
    <x v="519"/>
    <x v="1"/>
    <x v="1"/>
    <x v="2"/>
    <n v="5116.5003999999999"/>
    <n v="0"/>
    <n v="0"/>
    <n v="3"/>
    <x v="3"/>
  </r>
  <r>
    <x v="17"/>
    <x v="0"/>
    <x v="82"/>
    <x v="3"/>
    <x v="1"/>
    <x v="0"/>
    <n v="36910.608030000003"/>
    <n v="0"/>
    <n v="1"/>
    <n v="4"/>
    <x v="1"/>
  </r>
  <r>
    <x v="26"/>
    <x v="1"/>
    <x v="220"/>
    <x v="3"/>
    <x v="0"/>
    <x v="0"/>
    <n v="38415.474000000002"/>
    <n v="1"/>
    <n v="0"/>
    <n v="4"/>
    <x v="1"/>
  </r>
  <r>
    <x v="7"/>
    <x v="0"/>
    <x v="122"/>
    <x v="1"/>
    <x v="0"/>
    <x v="3"/>
    <n v="20296.863450000001"/>
    <n v="1"/>
    <n v="1"/>
    <n v="1"/>
    <x v="0"/>
  </r>
  <r>
    <x v="17"/>
    <x v="1"/>
    <x v="109"/>
    <x v="1"/>
    <x v="1"/>
    <x v="0"/>
    <n v="12347.172"/>
    <n v="0"/>
    <n v="0"/>
    <n v="4"/>
    <x v="1"/>
  </r>
  <r>
    <x v="26"/>
    <x v="1"/>
    <x v="99"/>
    <x v="1"/>
    <x v="1"/>
    <x v="2"/>
    <n v="5373.3642499999996"/>
    <n v="0"/>
    <n v="0"/>
    <n v="3"/>
    <x v="1"/>
  </r>
  <r>
    <x v="46"/>
    <x v="1"/>
    <x v="22"/>
    <x v="3"/>
    <x v="1"/>
    <x v="1"/>
    <n v="23563.016179999999"/>
    <n v="0"/>
    <n v="0"/>
    <n v="2"/>
    <x v="1"/>
  </r>
  <r>
    <x v="1"/>
    <x v="1"/>
    <x v="321"/>
    <x v="0"/>
    <x v="1"/>
    <x v="3"/>
    <n v="1702.4553000000001"/>
    <n v="0"/>
    <n v="0"/>
    <n v="1"/>
    <x v="2"/>
  </r>
  <r>
    <x v="14"/>
    <x v="0"/>
    <x v="520"/>
    <x v="3"/>
    <x v="1"/>
    <x v="0"/>
    <n v="10806.839"/>
    <n v="0"/>
    <n v="1"/>
    <n v="4"/>
    <x v="1"/>
  </r>
  <r>
    <x v="13"/>
    <x v="0"/>
    <x v="468"/>
    <x v="1"/>
    <x v="1"/>
    <x v="2"/>
    <n v="3956.0714499999999"/>
    <n v="0"/>
    <n v="1"/>
    <n v="3"/>
    <x v="1"/>
  </r>
  <r>
    <x v="1"/>
    <x v="1"/>
    <x v="521"/>
    <x v="0"/>
    <x v="1"/>
    <x v="3"/>
    <n v="12890.057650000001"/>
    <n v="0"/>
    <n v="0"/>
    <n v="1"/>
    <x v="1"/>
  </r>
  <r>
    <x v="29"/>
    <x v="1"/>
    <x v="322"/>
    <x v="0"/>
    <x v="1"/>
    <x v="1"/>
    <n v="5415.6611999999996"/>
    <n v="0"/>
    <n v="0"/>
    <n v="2"/>
    <x v="0"/>
  </r>
  <r>
    <x v="38"/>
    <x v="1"/>
    <x v="348"/>
    <x v="3"/>
    <x v="1"/>
    <x v="1"/>
    <n v="4058.1161000000002"/>
    <n v="0"/>
    <n v="0"/>
    <n v="2"/>
    <x v="1"/>
  </r>
  <r>
    <x v="6"/>
    <x v="0"/>
    <x v="489"/>
    <x v="1"/>
    <x v="0"/>
    <x v="0"/>
    <n v="41661.601999999999"/>
    <n v="1"/>
    <n v="1"/>
    <n v="4"/>
    <x v="1"/>
  </r>
  <r>
    <x v="25"/>
    <x v="0"/>
    <x v="267"/>
    <x v="2"/>
    <x v="1"/>
    <x v="2"/>
    <n v="7537.1638999999996"/>
    <n v="0"/>
    <n v="1"/>
    <n v="3"/>
    <x v="1"/>
  </r>
  <r>
    <x v="15"/>
    <x v="0"/>
    <x v="522"/>
    <x v="1"/>
    <x v="1"/>
    <x v="3"/>
    <n v="4718.2035500000002"/>
    <n v="0"/>
    <n v="1"/>
    <n v="1"/>
    <x v="2"/>
  </r>
  <r>
    <x v="29"/>
    <x v="1"/>
    <x v="523"/>
    <x v="3"/>
    <x v="1"/>
    <x v="1"/>
    <n v="6593.5083000000004"/>
    <n v="0"/>
    <n v="0"/>
    <n v="2"/>
    <x v="2"/>
  </r>
  <r>
    <x v="45"/>
    <x v="1"/>
    <x v="128"/>
    <x v="0"/>
    <x v="1"/>
    <x v="1"/>
    <n v="8442.6669999999995"/>
    <n v="0"/>
    <n v="0"/>
    <n v="2"/>
    <x v="0"/>
  </r>
  <r>
    <x v="34"/>
    <x v="0"/>
    <x v="137"/>
    <x v="0"/>
    <x v="0"/>
    <x v="1"/>
    <n v="26125.674770000001"/>
    <n v="1"/>
    <n v="1"/>
    <n v="2"/>
    <x v="2"/>
  </r>
  <r>
    <x v="24"/>
    <x v="1"/>
    <x v="524"/>
    <x v="1"/>
    <x v="1"/>
    <x v="3"/>
    <n v="6858.4795999999997"/>
    <n v="0"/>
    <n v="0"/>
    <n v="1"/>
    <x v="2"/>
  </r>
  <r>
    <x v="3"/>
    <x v="0"/>
    <x v="13"/>
    <x v="1"/>
    <x v="1"/>
    <x v="1"/>
    <n v="4795.6567999999997"/>
    <n v="0"/>
    <n v="1"/>
    <n v="2"/>
    <x v="1"/>
  </r>
  <r>
    <x v="25"/>
    <x v="1"/>
    <x v="290"/>
    <x v="3"/>
    <x v="1"/>
    <x v="3"/>
    <n v="6640.5448500000002"/>
    <n v="0"/>
    <n v="0"/>
    <n v="1"/>
    <x v="3"/>
  </r>
  <r>
    <x v="44"/>
    <x v="1"/>
    <x v="464"/>
    <x v="3"/>
    <x v="1"/>
    <x v="1"/>
    <n v="7162.0122000000001"/>
    <n v="0"/>
    <n v="0"/>
    <n v="2"/>
    <x v="1"/>
  </r>
  <r>
    <x v="12"/>
    <x v="1"/>
    <x v="53"/>
    <x v="0"/>
    <x v="1"/>
    <x v="1"/>
    <n v="10594.225700000001"/>
    <n v="0"/>
    <n v="0"/>
    <n v="2"/>
    <x v="1"/>
  </r>
  <r>
    <x v="30"/>
    <x v="1"/>
    <x v="511"/>
    <x v="0"/>
    <x v="1"/>
    <x v="3"/>
    <n v="11938.255950000001"/>
    <n v="0"/>
    <n v="0"/>
    <n v="1"/>
    <x v="1"/>
  </r>
  <r>
    <x v="14"/>
    <x v="1"/>
    <x v="525"/>
    <x v="2"/>
    <x v="0"/>
    <x v="2"/>
    <n v="60021.398970000002"/>
    <n v="1"/>
    <n v="0"/>
    <n v="3"/>
    <x v="1"/>
  </r>
  <r>
    <x v="34"/>
    <x v="0"/>
    <x v="526"/>
    <x v="0"/>
    <x v="0"/>
    <x v="0"/>
    <n v="20167.336029999999"/>
    <n v="1"/>
    <n v="1"/>
    <n v="4"/>
    <x v="2"/>
  </r>
  <r>
    <x v="40"/>
    <x v="0"/>
    <x v="456"/>
    <x v="2"/>
    <x v="1"/>
    <x v="2"/>
    <n v="12479.70895"/>
    <n v="0"/>
    <n v="1"/>
    <n v="3"/>
    <x v="2"/>
  </r>
  <r>
    <x v="30"/>
    <x v="1"/>
    <x v="527"/>
    <x v="0"/>
    <x v="1"/>
    <x v="0"/>
    <n v="11345.519"/>
    <n v="0"/>
    <n v="0"/>
    <n v="4"/>
    <x v="2"/>
  </r>
  <r>
    <x v="39"/>
    <x v="0"/>
    <x v="138"/>
    <x v="3"/>
    <x v="1"/>
    <x v="1"/>
    <n v="8515.7587000000003"/>
    <n v="0"/>
    <n v="1"/>
    <n v="2"/>
    <x v="0"/>
  </r>
  <r>
    <x v="21"/>
    <x v="1"/>
    <x v="320"/>
    <x v="0"/>
    <x v="1"/>
    <x v="2"/>
    <n v="2699.56835"/>
    <n v="0"/>
    <n v="0"/>
    <n v="3"/>
    <x v="1"/>
  </r>
  <r>
    <x v="18"/>
    <x v="0"/>
    <x v="496"/>
    <x v="0"/>
    <x v="1"/>
    <x v="3"/>
    <n v="14449.8544"/>
    <n v="0"/>
    <n v="1"/>
    <n v="1"/>
    <x v="2"/>
  </r>
  <r>
    <x v="30"/>
    <x v="0"/>
    <x v="143"/>
    <x v="0"/>
    <x v="1"/>
    <x v="2"/>
    <n v="12224.350850000001"/>
    <n v="0"/>
    <n v="1"/>
    <n v="3"/>
    <x v="0"/>
  </r>
  <r>
    <x v="7"/>
    <x v="1"/>
    <x v="3"/>
    <x v="2"/>
    <x v="1"/>
    <x v="3"/>
    <n v="6985.50695"/>
    <n v="0"/>
    <n v="0"/>
    <n v="1"/>
    <x v="2"/>
  </r>
  <r>
    <x v="9"/>
    <x v="0"/>
    <x v="14"/>
    <x v="1"/>
    <x v="1"/>
    <x v="1"/>
    <n v="3238.4357"/>
    <n v="0"/>
    <n v="1"/>
    <n v="2"/>
    <x v="1"/>
  </r>
  <r>
    <x v="14"/>
    <x v="1"/>
    <x v="423"/>
    <x v="3"/>
    <x v="0"/>
    <x v="1"/>
    <n v="47269.853999999999"/>
    <n v="1"/>
    <n v="0"/>
    <n v="2"/>
    <x v="1"/>
  </r>
  <r>
    <x v="33"/>
    <x v="1"/>
    <x v="528"/>
    <x v="3"/>
    <x v="0"/>
    <x v="1"/>
    <n v="49577.662400000001"/>
    <n v="1"/>
    <n v="0"/>
    <n v="2"/>
    <x v="1"/>
  </r>
  <r>
    <x v="20"/>
    <x v="0"/>
    <x v="529"/>
    <x v="2"/>
    <x v="1"/>
    <x v="2"/>
    <n v="4296.2712000000001"/>
    <n v="0"/>
    <n v="1"/>
    <n v="3"/>
    <x v="2"/>
  </r>
  <r>
    <x v="2"/>
    <x v="0"/>
    <x v="293"/>
    <x v="0"/>
    <x v="1"/>
    <x v="1"/>
    <n v="3171.6149"/>
    <n v="0"/>
    <n v="1"/>
    <n v="2"/>
    <x v="1"/>
  </r>
  <r>
    <x v="1"/>
    <x v="1"/>
    <x v="230"/>
    <x v="0"/>
    <x v="1"/>
    <x v="1"/>
    <n v="1135.9407000000001"/>
    <n v="0"/>
    <n v="0"/>
    <n v="2"/>
    <x v="1"/>
  </r>
  <r>
    <x v="2"/>
    <x v="1"/>
    <x v="210"/>
    <x v="4"/>
    <x v="1"/>
    <x v="0"/>
    <n v="5615.3689999999997"/>
    <n v="0"/>
    <n v="0"/>
    <n v="4"/>
    <x v="2"/>
  </r>
  <r>
    <x v="39"/>
    <x v="0"/>
    <x v="324"/>
    <x v="2"/>
    <x v="1"/>
    <x v="0"/>
    <n v="9101.7980000000007"/>
    <n v="0"/>
    <n v="1"/>
    <n v="4"/>
    <x v="0"/>
  </r>
  <r>
    <x v="3"/>
    <x v="1"/>
    <x v="530"/>
    <x v="5"/>
    <x v="1"/>
    <x v="0"/>
    <n v="6059.1729999999998"/>
    <n v="0"/>
    <n v="0"/>
    <n v="4"/>
    <x v="0"/>
  </r>
  <r>
    <x v="1"/>
    <x v="0"/>
    <x v="13"/>
    <x v="0"/>
    <x v="1"/>
    <x v="1"/>
    <n v="1633.9618"/>
    <n v="0"/>
    <n v="1"/>
    <n v="2"/>
    <x v="1"/>
  </r>
  <r>
    <x v="4"/>
    <x v="1"/>
    <x v="51"/>
    <x v="1"/>
    <x v="0"/>
    <x v="3"/>
    <n v="37607.527699999999"/>
    <n v="1"/>
    <n v="0"/>
    <n v="1"/>
    <x v="1"/>
  </r>
  <r>
    <x v="23"/>
    <x v="1"/>
    <x v="8"/>
    <x v="0"/>
    <x v="0"/>
    <x v="3"/>
    <n v="18648.421699999999"/>
    <n v="1"/>
    <n v="0"/>
    <n v="1"/>
    <x v="0"/>
  </r>
  <r>
    <x v="0"/>
    <x v="1"/>
    <x v="202"/>
    <x v="0"/>
    <x v="1"/>
    <x v="0"/>
    <n v="1241.5650000000001"/>
    <n v="0"/>
    <n v="0"/>
    <n v="4"/>
    <x v="2"/>
  </r>
  <r>
    <x v="34"/>
    <x v="1"/>
    <x v="531"/>
    <x v="0"/>
    <x v="0"/>
    <x v="0"/>
    <n v="16232.847"/>
    <n v="1"/>
    <n v="0"/>
    <n v="4"/>
    <x v="0"/>
  </r>
  <r>
    <x v="29"/>
    <x v="0"/>
    <x v="375"/>
    <x v="5"/>
    <x v="1"/>
    <x v="0"/>
    <n v="15828.82173"/>
    <n v="0"/>
    <n v="1"/>
    <n v="4"/>
    <x v="0"/>
  </r>
  <r>
    <x v="16"/>
    <x v="0"/>
    <x v="25"/>
    <x v="0"/>
    <x v="1"/>
    <x v="1"/>
    <n v="4415.1588000000002"/>
    <n v="0"/>
    <n v="1"/>
    <n v="2"/>
    <x v="0"/>
  </r>
  <r>
    <x v="44"/>
    <x v="0"/>
    <x v="532"/>
    <x v="0"/>
    <x v="1"/>
    <x v="0"/>
    <n v="6474.0129999999999"/>
    <n v="0"/>
    <n v="1"/>
    <n v="4"/>
    <x v="1"/>
  </r>
  <r>
    <x v="43"/>
    <x v="0"/>
    <x v="241"/>
    <x v="2"/>
    <x v="1"/>
    <x v="2"/>
    <n v="11436.738149999999"/>
    <n v="0"/>
    <n v="1"/>
    <n v="3"/>
    <x v="1"/>
  </r>
  <r>
    <x v="40"/>
    <x v="0"/>
    <x v="215"/>
    <x v="1"/>
    <x v="1"/>
    <x v="2"/>
    <n v="11305.93455"/>
    <n v="0"/>
    <n v="1"/>
    <n v="3"/>
    <x v="0"/>
  </r>
  <r>
    <x v="19"/>
    <x v="1"/>
    <x v="533"/>
    <x v="2"/>
    <x v="1"/>
    <x v="2"/>
    <n v="30063.580549999999"/>
    <n v="0"/>
    <n v="0"/>
    <n v="3"/>
    <x v="1"/>
  </r>
  <r>
    <x v="14"/>
    <x v="0"/>
    <x v="247"/>
    <x v="0"/>
    <x v="1"/>
    <x v="3"/>
    <n v="10197.772199999999"/>
    <n v="0"/>
    <n v="1"/>
    <n v="1"/>
    <x v="2"/>
  </r>
  <r>
    <x v="4"/>
    <x v="0"/>
    <x v="481"/>
    <x v="0"/>
    <x v="1"/>
    <x v="3"/>
    <n v="4544.2348000000002"/>
    <n v="0"/>
    <n v="1"/>
    <n v="1"/>
    <x v="2"/>
  </r>
  <r>
    <x v="2"/>
    <x v="1"/>
    <x v="109"/>
    <x v="1"/>
    <x v="1"/>
    <x v="0"/>
    <n v="3277.1610000000001"/>
    <n v="0"/>
    <n v="0"/>
    <n v="4"/>
    <x v="1"/>
  </r>
  <r>
    <x v="24"/>
    <x v="0"/>
    <x v="123"/>
    <x v="1"/>
    <x v="1"/>
    <x v="1"/>
    <n v="6770.1925000000001"/>
    <n v="0"/>
    <n v="1"/>
    <n v="2"/>
    <x v="0"/>
  </r>
  <r>
    <x v="32"/>
    <x v="0"/>
    <x v="441"/>
    <x v="1"/>
    <x v="1"/>
    <x v="0"/>
    <n v="7337.7479999999996"/>
    <n v="0"/>
    <n v="1"/>
    <n v="4"/>
    <x v="0"/>
  </r>
  <r>
    <x v="41"/>
    <x v="0"/>
    <x v="150"/>
    <x v="3"/>
    <x v="1"/>
    <x v="3"/>
    <n v="10370.912549999999"/>
    <n v="0"/>
    <n v="1"/>
    <n v="1"/>
    <x v="1"/>
  </r>
  <r>
    <x v="33"/>
    <x v="1"/>
    <x v="534"/>
    <x v="0"/>
    <x v="0"/>
    <x v="1"/>
    <n v="26926.5144"/>
    <n v="1"/>
    <n v="0"/>
    <n v="2"/>
    <x v="2"/>
  </r>
  <r>
    <x v="19"/>
    <x v="0"/>
    <x v="252"/>
    <x v="0"/>
    <x v="1"/>
    <x v="0"/>
    <n v="10704.47"/>
    <n v="0"/>
    <n v="1"/>
    <n v="4"/>
    <x v="1"/>
  </r>
  <r>
    <x v="23"/>
    <x v="1"/>
    <x v="320"/>
    <x v="0"/>
    <x v="0"/>
    <x v="3"/>
    <n v="34254.053350000002"/>
    <n v="1"/>
    <n v="0"/>
    <n v="1"/>
    <x v="1"/>
  </r>
  <r>
    <x v="34"/>
    <x v="0"/>
    <x v="520"/>
    <x v="0"/>
    <x v="1"/>
    <x v="0"/>
    <n v="1880.4870000000001"/>
    <n v="0"/>
    <n v="1"/>
    <n v="4"/>
    <x v="1"/>
  </r>
  <r>
    <x v="39"/>
    <x v="1"/>
    <x v="97"/>
    <x v="2"/>
    <x v="1"/>
    <x v="0"/>
    <n v="8615.2999999999993"/>
    <n v="0"/>
    <n v="0"/>
    <n v="4"/>
    <x v="0"/>
  </r>
  <r>
    <x v="21"/>
    <x v="1"/>
    <x v="113"/>
    <x v="1"/>
    <x v="1"/>
    <x v="2"/>
    <n v="3292.5298499999999"/>
    <n v="0"/>
    <n v="0"/>
    <n v="3"/>
    <x v="1"/>
  </r>
  <r>
    <x v="9"/>
    <x v="0"/>
    <x v="525"/>
    <x v="0"/>
    <x v="1"/>
    <x v="2"/>
    <n v="3021.80915"/>
    <n v="0"/>
    <n v="1"/>
    <n v="3"/>
    <x v="1"/>
  </r>
  <r>
    <x v="32"/>
    <x v="1"/>
    <x v="535"/>
    <x v="4"/>
    <x v="1"/>
    <x v="1"/>
    <n v="14478.33015"/>
    <n v="0"/>
    <n v="0"/>
    <n v="2"/>
    <x v="0"/>
  </r>
  <r>
    <x v="22"/>
    <x v="1"/>
    <x v="536"/>
    <x v="1"/>
    <x v="1"/>
    <x v="1"/>
    <n v="4747.0528999999997"/>
    <n v="0"/>
    <n v="0"/>
    <n v="2"/>
    <x v="0"/>
  </r>
  <r>
    <x v="21"/>
    <x v="1"/>
    <x v="537"/>
    <x v="0"/>
    <x v="0"/>
    <x v="1"/>
    <n v="17043.341400000001"/>
    <n v="1"/>
    <n v="0"/>
    <n v="2"/>
    <x v="0"/>
  </r>
  <r>
    <x v="37"/>
    <x v="1"/>
    <x v="408"/>
    <x v="0"/>
    <x v="1"/>
    <x v="0"/>
    <n v="10959.33"/>
    <n v="0"/>
    <n v="0"/>
    <n v="4"/>
    <x v="2"/>
  </r>
  <r>
    <x v="20"/>
    <x v="0"/>
    <x v="257"/>
    <x v="0"/>
    <x v="1"/>
    <x v="3"/>
    <n v="2741.9479999999999"/>
    <n v="0"/>
    <n v="1"/>
    <n v="1"/>
    <x v="1"/>
  </r>
  <r>
    <x v="4"/>
    <x v="0"/>
    <x v="129"/>
    <x v="0"/>
    <x v="1"/>
    <x v="2"/>
    <n v="4357.0436499999996"/>
    <n v="0"/>
    <n v="1"/>
    <n v="3"/>
    <x v="0"/>
  </r>
  <r>
    <x v="46"/>
    <x v="1"/>
    <x v="503"/>
    <x v="1"/>
    <x v="0"/>
    <x v="3"/>
    <n v="22462.043750000001"/>
    <n v="1"/>
    <n v="0"/>
    <n v="1"/>
    <x v="0"/>
  </r>
  <r>
    <x v="9"/>
    <x v="0"/>
    <x v="471"/>
    <x v="3"/>
    <x v="1"/>
    <x v="2"/>
    <n v="4189.1130999999996"/>
    <n v="0"/>
    <n v="1"/>
    <n v="3"/>
    <x v="0"/>
  </r>
  <r>
    <x v="28"/>
    <x v="0"/>
    <x v="230"/>
    <x v="0"/>
    <x v="1"/>
    <x v="1"/>
    <n v="8283.6807000000008"/>
    <n v="0"/>
    <n v="1"/>
    <n v="2"/>
    <x v="1"/>
  </r>
  <r>
    <x v="42"/>
    <x v="0"/>
    <x v="215"/>
    <x v="3"/>
    <x v="0"/>
    <x v="2"/>
    <n v="24535.698550000001"/>
    <n v="1"/>
    <n v="1"/>
    <n v="3"/>
    <x v="0"/>
  </r>
  <r>
    <x v="1"/>
    <x v="0"/>
    <x v="496"/>
    <x v="0"/>
    <x v="0"/>
    <x v="3"/>
    <n v="14283.4594"/>
    <n v="1"/>
    <n v="1"/>
    <n v="1"/>
    <x v="2"/>
  </r>
  <r>
    <x v="1"/>
    <x v="1"/>
    <x v="279"/>
    <x v="1"/>
    <x v="1"/>
    <x v="1"/>
    <n v="1720.3536999999999"/>
    <n v="0"/>
    <n v="0"/>
    <n v="2"/>
    <x v="1"/>
  </r>
  <r>
    <x v="35"/>
    <x v="1"/>
    <x v="29"/>
    <x v="1"/>
    <x v="0"/>
    <x v="0"/>
    <n v="47403.88"/>
    <n v="1"/>
    <n v="0"/>
    <n v="4"/>
    <x v="1"/>
  </r>
  <r>
    <x v="42"/>
    <x v="0"/>
    <x v="200"/>
    <x v="0"/>
    <x v="1"/>
    <x v="3"/>
    <n v="8534.6718000000001"/>
    <n v="0"/>
    <n v="1"/>
    <n v="1"/>
    <x v="2"/>
  </r>
  <r>
    <x v="2"/>
    <x v="0"/>
    <x v="193"/>
    <x v="0"/>
    <x v="1"/>
    <x v="3"/>
    <n v="3732.6251000000002"/>
    <n v="0"/>
    <n v="1"/>
    <n v="1"/>
    <x v="3"/>
  </r>
  <r>
    <x v="26"/>
    <x v="0"/>
    <x v="473"/>
    <x v="1"/>
    <x v="1"/>
    <x v="0"/>
    <n v="5472.4489999999996"/>
    <n v="0"/>
    <n v="1"/>
    <n v="4"/>
    <x v="0"/>
  </r>
  <r>
    <x v="34"/>
    <x v="1"/>
    <x v="538"/>
    <x v="3"/>
    <x v="0"/>
    <x v="0"/>
    <n v="38344.565999999999"/>
    <n v="1"/>
    <n v="0"/>
    <n v="4"/>
    <x v="1"/>
  </r>
  <r>
    <x v="36"/>
    <x v="1"/>
    <x v="419"/>
    <x v="1"/>
    <x v="1"/>
    <x v="1"/>
    <n v="7147.4727999999996"/>
    <n v="0"/>
    <n v="0"/>
    <n v="2"/>
    <x v="1"/>
  </r>
  <r>
    <x v="25"/>
    <x v="0"/>
    <x v="91"/>
    <x v="3"/>
    <x v="1"/>
    <x v="3"/>
    <n v="7133.9025000000001"/>
    <n v="0"/>
    <n v="1"/>
    <n v="1"/>
    <x v="2"/>
  </r>
  <r>
    <x v="0"/>
    <x v="1"/>
    <x v="539"/>
    <x v="0"/>
    <x v="0"/>
    <x v="0"/>
    <n v="34828.654000000002"/>
    <n v="1"/>
    <n v="0"/>
    <n v="4"/>
    <x v="1"/>
  </r>
  <r>
    <x v="27"/>
    <x v="1"/>
    <x v="174"/>
    <x v="0"/>
    <x v="1"/>
    <x v="1"/>
    <n v="1515.3449000000001"/>
    <n v="0"/>
    <n v="0"/>
    <n v="2"/>
    <x v="2"/>
  </r>
  <r>
    <x v="6"/>
    <x v="1"/>
    <x v="474"/>
    <x v="2"/>
    <x v="1"/>
    <x v="2"/>
    <n v="9301.8935500000007"/>
    <n v="0"/>
    <n v="0"/>
    <n v="3"/>
    <x v="0"/>
  </r>
  <r>
    <x v="30"/>
    <x v="1"/>
    <x v="124"/>
    <x v="0"/>
    <x v="1"/>
    <x v="3"/>
    <n v="11931.125249999999"/>
    <n v="0"/>
    <n v="0"/>
    <n v="1"/>
    <x v="0"/>
  </r>
  <r>
    <x v="34"/>
    <x v="1"/>
    <x v="540"/>
    <x v="1"/>
    <x v="1"/>
    <x v="0"/>
    <n v="1964.78"/>
    <n v="0"/>
    <n v="0"/>
    <n v="4"/>
    <x v="2"/>
  </r>
  <r>
    <x v="1"/>
    <x v="1"/>
    <x v="388"/>
    <x v="0"/>
    <x v="1"/>
    <x v="3"/>
    <n v="1708.9257500000001"/>
    <n v="0"/>
    <n v="0"/>
    <n v="1"/>
    <x v="0"/>
  </r>
  <r>
    <x v="2"/>
    <x v="0"/>
    <x v="426"/>
    <x v="3"/>
    <x v="1"/>
    <x v="1"/>
    <n v="4340.4408999999996"/>
    <n v="0"/>
    <n v="1"/>
    <n v="2"/>
    <x v="0"/>
  </r>
  <r>
    <x v="3"/>
    <x v="1"/>
    <x v="207"/>
    <x v="3"/>
    <x v="1"/>
    <x v="2"/>
    <n v="5261.4694499999996"/>
    <n v="0"/>
    <n v="0"/>
    <n v="3"/>
    <x v="0"/>
  </r>
  <r>
    <x v="0"/>
    <x v="0"/>
    <x v="474"/>
    <x v="1"/>
    <x v="1"/>
    <x v="2"/>
    <n v="2710.8285500000002"/>
    <n v="0"/>
    <n v="1"/>
    <n v="3"/>
    <x v="0"/>
  </r>
  <r>
    <x v="39"/>
    <x v="1"/>
    <x v="541"/>
    <x v="0"/>
    <x v="0"/>
    <x v="1"/>
    <n v="62592.873090000001"/>
    <n v="1"/>
    <n v="0"/>
    <n v="2"/>
    <x v="1"/>
  </r>
  <r>
    <x v="10"/>
    <x v="1"/>
    <x v="99"/>
    <x v="2"/>
    <x v="0"/>
    <x v="2"/>
    <n v="46718.163249999998"/>
    <n v="1"/>
    <n v="0"/>
    <n v="3"/>
    <x v="1"/>
  </r>
  <r>
    <x v="9"/>
    <x v="0"/>
    <x v="37"/>
    <x v="1"/>
    <x v="1"/>
    <x v="0"/>
    <n v="3208.7869999999998"/>
    <n v="0"/>
    <n v="1"/>
    <n v="4"/>
    <x v="2"/>
  </r>
  <r>
    <x v="32"/>
    <x v="1"/>
    <x v="542"/>
    <x v="0"/>
    <x v="0"/>
    <x v="0"/>
    <n v="37829.724199999997"/>
    <n v="1"/>
    <n v="0"/>
    <n v="4"/>
    <x v="0"/>
  </r>
  <r>
    <x v="44"/>
    <x v="1"/>
    <x v="456"/>
    <x v="3"/>
    <x v="0"/>
    <x v="3"/>
    <n v="21259.377949999998"/>
    <n v="1"/>
    <n v="0"/>
    <n v="1"/>
    <x v="2"/>
  </r>
  <r>
    <x v="23"/>
    <x v="0"/>
    <x v="25"/>
    <x v="0"/>
    <x v="1"/>
    <x v="1"/>
    <n v="2464.6188000000002"/>
    <n v="0"/>
    <n v="1"/>
    <n v="2"/>
    <x v="0"/>
  </r>
  <r>
    <x v="38"/>
    <x v="0"/>
    <x v="361"/>
    <x v="0"/>
    <x v="0"/>
    <x v="3"/>
    <n v="16115.3045"/>
    <n v="1"/>
    <n v="1"/>
    <n v="1"/>
    <x v="2"/>
  </r>
  <r>
    <x v="4"/>
    <x v="1"/>
    <x v="213"/>
    <x v="5"/>
    <x v="0"/>
    <x v="2"/>
    <n v="21472.478800000001"/>
    <n v="1"/>
    <n v="0"/>
    <n v="3"/>
    <x v="0"/>
  </r>
  <r>
    <x v="9"/>
    <x v="0"/>
    <x v="204"/>
    <x v="0"/>
    <x v="0"/>
    <x v="0"/>
    <n v="33900.652999999998"/>
    <n v="1"/>
    <n v="1"/>
    <n v="4"/>
    <x v="1"/>
  </r>
  <r>
    <x v="24"/>
    <x v="1"/>
    <x v="158"/>
    <x v="3"/>
    <x v="1"/>
    <x v="0"/>
    <n v="6875.9610000000002"/>
    <n v="0"/>
    <n v="0"/>
    <n v="4"/>
    <x v="1"/>
  </r>
  <r>
    <x v="44"/>
    <x v="1"/>
    <x v="31"/>
    <x v="1"/>
    <x v="1"/>
    <x v="2"/>
    <n v="6940.90985"/>
    <n v="0"/>
    <n v="0"/>
    <n v="3"/>
    <x v="0"/>
  </r>
  <r>
    <x v="3"/>
    <x v="0"/>
    <x v="301"/>
    <x v="0"/>
    <x v="1"/>
    <x v="2"/>
    <n v="4571.4130500000001"/>
    <n v="0"/>
    <n v="1"/>
    <n v="3"/>
    <x v="0"/>
  </r>
  <r>
    <x v="16"/>
    <x v="1"/>
    <x v="470"/>
    <x v="1"/>
    <x v="1"/>
    <x v="0"/>
    <n v="4536.259"/>
    <n v="0"/>
    <n v="0"/>
    <n v="4"/>
    <x v="1"/>
  </r>
  <r>
    <x v="0"/>
    <x v="0"/>
    <x v="118"/>
    <x v="3"/>
    <x v="0"/>
    <x v="0"/>
    <n v="36397.576000000001"/>
    <n v="1"/>
    <n v="1"/>
    <n v="4"/>
    <x v="1"/>
  </r>
  <r>
    <x v="15"/>
    <x v="0"/>
    <x v="367"/>
    <x v="2"/>
    <x v="0"/>
    <x v="2"/>
    <n v="18765.87545"/>
    <n v="1"/>
    <n v="1"/>
    <n v="3"/>
    <x v="2"/>
  </r>
  <r>
    <x v="1"/>
    <x v="1"/>
    <x v="33"/>
    <x v="1"/>
    <x v="1"/>
    <x v="3"/>
    <n v="11272.331389999999"/>
    <n v="0"/>
    <n v="0"/>
    <n v="1"/>
    <x v="0"/>
  </r>
  <r>
    <x v="0"/>
    <x v="0"/>
    <x v="272"/>
    <x v="0"/>
    <x v="1"/>
    <x v="0"/>
    <n v="1731.6769999999999"/>
    <n v="0"/>
    <n v="1"/>
    <n v="4"/>
    <x v="2"/>
  </r>
  <r>
    <x v="1"/>
    <x v="1"/>
    <x v="543"/>
    <x v="0"/>
    <x v="1"/>
    <x v="1"/>
    <n v="1163.4627"/>
    <n v="0"/>
    <n v="0"/>
    <n v="2"/>
    <x v="1"/>
  </r>
  <r>
    <x v="22"/>
    <x v="1"/>
    <x v="544"/>
    <x v="5"/>
    <x v="1"/>
    <x v="3"/>
    <n v="19496.71917"/>
    <n v="0"/>
    <n v="0"/>
    <n v="1"/>
    <x v="1"/>
  </r>
  <r>
    <x v="46"/>
    <x v="0"/>
    <x v="31"/>
    <x v="3"/>
    <x v="1"/>
    <x v="2"/>
    <n v="7201.7008500000002"/>
    <n v="0"/>
    <n v="1"/>
    <n v="3"/>
    <x v="0"/>
  </r>
  <r>
    <x v="5"/>
    <x v="1"/>
    <x v="320"/>
    <x v="2"/>
    <x v="1"/>
    <x v="2"/>
    <n v="5425.0233500000004"/>
    <n v="0"/>
    <n v="0"/>
    <n v="3"/>
    <x v="1"/>
  </r>
  <r>
    <x v="10"/>
    <x v="1"/>
    <x v="301"/>
    <x v="0"/>
    <x v="0"/>
    <x v="3"/>
    <n v="28101.333050000001"/>
    <n v="1"/>
    <n v="0"/>
    <n v="1"/>
    <x v="0"/>
  </r>
  <r>
    <x v="10"/>
    <x v="1"/>
    <x v="130"/>
    <x v="0"/>
    <x v="1"/>
    <x v="1"/>
    <n v="12981.3457"/>
    <n v="0"/>
    <n v="0"/>
    <n v="2"/>
    <x v="1"/>
  </r>
  <r>
    <x v="44"/>
    <x v="0"/>
    <x v="514"/>
    <x v="3"/>
    <x v="0"/>
    <x v="1"/>
    <n v="43896.376300000004"/>
    <n v="1"/>
    <n v="1"/>
    <n v="2"/>
    <x v="1"/>
  </r>
  <r>
    <x v="5"/>
    <x v="1"/>
    <x v="63"/>
    <x v="1"/>
    <x v="1"/>
    <x v="2"/>
    <n v="4239.8926499999998"/>
    <n v="0"/>
    <n v="0"/>
    <n v="3"/>
    <x v="0"/>
  </r>
  <r>
    <x v="35"/>
    <x v="1"/>
    <x v="371"/>
    <x v="0"/>
    <x v="1"/>
    <x v="3"/>
    <n v="13143.336649999999"/>
    <n v="0"/>
    <n v="0"/>
    <n v="1"/>
    <x v="1"/>
  </r>
  <r>
    <x v="44"/>
    <x v="0"/>
    <x v="545"/>
    <x v="0"/>
    <x v="1"/>
    <x v="3"/>
    <n v="7050.0213000000003"/>
    <n v="0"/>
    <n v="1"/>
    <n v="1"/>
    <x v="1"/>
  </r>
  <r>
    <x v="43"/>
    <x v="1"/>
    <x v="279"/>
    <x v="1"/>
    <x v="1"/>
    <x v="1"/>
    <n v="9377.9046999999991"/>
    <n v="0"/>
    <n v="0"/>
    <n v="2"/>
    <x v="1"/>
  </r>
  <r>
    <x v="11"/>
    <x v="0"/>
    <x v="432"/>
    <x v="3"/>
    <x v="1"/>
    <x v="3"/>
    <n v="22395.74424"/>
    <n v="0"/>
    <n v="1"/>
    <n v="1"/>
    <x v="2"/>
  </r>
  <r>
    <x v="14"/>
    <x v="1"/>
    <x v="304"/>
    <x v="3"/>
    <x v="1"/>
    <x v="0"/>
    <n v="10325.206"/>
    <n v="0"/>
    <n v="0"/>
    <n v="4"/>
    <x v="1"/>
  </r>
  <r>
    <x v="37"/>
    <x v="0"/>
    <x v="5"/>
    <x v="3"/>
    <x v="1"/>
    <x v="1"/>
    <n v="12629.1656"/>
    <n v="0"/>
    <n v="1"/>
    <n v="2"/>
    <x v="0"/>
  </r>
  <r>
    <x v="11"/>
    <x v="0"/>
    <x v="220"/>
    <x v="0"/>
    <x v="1"/>
    <x v="0"/>
    <n v="10795.937330000001"/>
    <n v="0"/>
    <n v="1"/>
    <n v="4"/>
    <x v="1"/>
  </r>
  <r>
    <x v="14"/>
    <x v="0"/>
    <x v="546"/>
    <x v="2"/>
    <x v="1"/>
    <x v="0"/>
    <n v="11411.684999999999"/>
    <n v="0"/>
    <n v="1"/>
    <n v="4"/>
    <x v="1"/>
  </r>
  <r>
    <x v="45"/>
    <x v="1"/>
    <x v="547"/>
    <x v="2"/>
    <x v="1"/>
    <x v="2"/>
    <n v="10600.5483"/>
    <n v="0"/>
    <n v="0"/>
    <n v="3"/>
    <x v="1"/>
  </r>
  <r>
    <x v="1"/>
    <x v="0"/>
    <x v="23"/>
    <x v="0"/>
    <x v="1"/>
    <x v="3"/>
    <n v="2205.9807999999998"/>
    <n v="0"/>
    <n v="1"/>
    <n v="1"/>
    <x v="1"/>
  </r>
  <r>
    <x v="1"/>
    <x v="0"/>
    <x v="139"/>
    <x v="0"/>
    <x v="1"/>
    <x v="1"/>
    <n v="1629.8335"/>
    <n v="0"/>
    <n v="1"/>
    <n v="2"/>
    <x v="1"/>
  </r>
  <r>
    <x v="27"/>
    <x v="0"/>
    <x v="335"/>
    <x v="0"/>
    <x v="1"/>
    <x v="0"/>
    <n v="2007.9449999999999"/>
    <n v="0"/>
    <n v="1"/>
    <n v="4"/>
    <x v="0"/>
  </r>
  <r>
    <x v="35"/>
    <x v="0"/>
    <x v="187"/>
    <x v="0"/>
    <x v="0"/>
    <x v="2"/>
    <n v="29141.3603"/>
    <n v="1"/>
    <n v="1"/>
    <n v="3"/>
    <x v="0"/>
  </r>
  <r>
    <x v="11"/>
    <x v="1"/>
    <x v="12"/>
    <x v="0"/>
    <x v="1"/>
    <x v="0"/>
    <n v="1826.8430000000001"/>
    <n v="0"/>
    <n v="0"/>
    <n v="4"/>
    <x v="1"/>
  </r>
  <r>
    <x v="12"/>
    <x v="0"/>
    <x v="13"/>
    <x v="0"/>
    <x v="1"/>
    <x v="1"/>
    <n v="11090.7178"/>
    <n v="0"/>
    <n v="1"/>
    <n v="2"/>
    <x v="1"/>
  </r>
  <r>
    <x v="13"/>
    <x v="1"/>
    <x v="14"/>
    <x v="0"/>
    <x v="0"/>
    <x v="1"/>
    <n v="39611.757700000002"/>
    <n v="1"/>
    <n v="0"/>
    <n v="2"/>
    <x v="1"/>
  </r>
  <r>
    <x v="0"/>
    <x v="1"/>
    <x v="15"/>
    <x v="1"/>
    <x v="1"/>
    <x v="0"/>
    <n v="1837.2370000000001"/>
    <n v="0"/>
    <n v="0"/>
    <n v="4"/>
    <x v="2"/>
  </r>
  <r>
    <x v="14"/>
    <x v="0"/>
    <x v="16"/>
    <x v="1"/>
    <x v="1"/>
    <x v="3"/>
    <n v="10797.3362"/>
    <n v="0"/>
    <n v="1"/>
    <n v="1"/>
    <x v="1"/>
  </r>
  <r>
    <x v="11"/>
    <x v="1"/>
    <x v="17"/>
    <x v="0"/>
    <x v="1"/>
    <x v="3"/>
    <n v="2395.17155"/>
    <n v="0"/>
    <n v="0"/>
    <n v="1"/>
    <x v="2"/>
  </r>
  <r>
    <x v="12"/>
    <x v="1"/>
    <x v="18"/>
    <x v="0"/>
    <x v="1"/>
    <x v="0"/>
    <n v="10602.385"/>
    <n v="0"/>
    <n v="0"/>
    <n v="4"/>
    <x v="1"/>
  </r>
  <r>
    <x v="15"/>
    <x v="1"/>
    <x v="19"/>
    <x v="0"/>
    <x v="0"/>
    <x v="0"/>
    <n v="36837.466999999997"/>
    <n v="1"/>
    <n v="0"/>
    <n v="4"/>
    <x v="1"/>
  </r>
  <r>
    <x v="30"/>
    <x v="0"/>
    <x v="143"/>
    <x v="0"/>
    <x v="1"/>
    <x v="2"/>
    <n v="12224.350850000001"/>
    <n v="0"/>
    <n v="1"/>
    <n v="3"/>
    <x v="0"/>
  </r>
  <r>
    <x v="7"/>
    <x v="1"/>
    <x v="3"/>
    <x v="2"/>
    <x v="1"/>
    <x v="3"/>
    <n v="6985.50695"/>
    <n v="0"/>
    <n v="0"/>
    <n v="1"/>
    <x v="2"/>
  </r>
  <r>
    <x v="9"/>
    <x v="0"/>
    <x v="14"/>
    <x v="1"/>
    <x v="1"/>
    <x v="1"/>
    <n v="3238.4357"/>
    <n v="0"/>
    <n v="1"/>
    <n v="2"/>
    <x v="1"/>
  </r>
  <r>
    <x v="14"/>
    <x v="1"/>
    <x v="423"/>
    <x v="3"/>
    <x v="0"/>
    <x v="1"/>
    <n v="47269.853999999999"/>
    <n v="1"/>
    <n v="0"/>
    <n v="2"/>
    <x v="1"/>
  </r>
  <r>
    <x v="33"/>
    <x v="1"/>
    <x v="528"/>
    <x v="3"/>
    <x v="0"/>
    <x v="1"/>
    <n v="49577.662400000001"/>
    <n v="1"/>
    <n v="0"/>
    <n v="2"/>
    <x v="1"/>
  </r>
  <r>
    <x v="20"/>
    <x v="0"/>
    <x v="529"/>
    <x v="2"/>
    <x v="1"/>
    <x v="2"/>
    <n v="4296.2712000000001"/>
    <n v="0"/>
    <n v="1"/>
    <n v="3"/>
    <x v="2"/>
  </r>
  <r>
    <x v="2"/>
    <x v="0"/>
    <x v="293"/>
    <x v="0"/>
    <x v="1"/>
    <x v="1"/>
    <n v="3171.6149"/>
    <n v="0"/>
    <n v="1"/>
    <n v="2"/>
    <x v="1"/>
  </r>
  <r>
    <x v="1"/>
    <x v="1"/>
    <x v="230"/>
    <x v="0"/>
    <x v="1"/>
    <x v="1"/>
    <n v="1135.9407000000001"/>
    <n v="0"/>
    <n v="0"/>
    <n v="2"/>
    <x v="1"/>
  </r>
  <r>
    <x v="2"/>
    <x v="1"/>
    <x v="210"/>
    <x v="4"/>
    <x v="1"/>
    <x v="0"/>
    <n v="5615.3689999999997"/>
    <n v="0"/>
    <n v="0"/>
    <n v="4"/>
    <x v="2"/>
  </r>
  <r>
    <x v="39"/>
    <x v="0"/>
    <x v="324"/>
    <x v="2"/>
    <x v="1"/>
    <x v="0"/>
    <n v="9101.7980000000007"/>
    <n v="0"/>
    <n v="1"/>
    <n v="4"/>
    <x v="0"/>
  </r>
  <r>
    <x v="3"/>
    <x v="1"/>
    <x v="530"/>
    <x v="5"/>
    <x v="1"/>
    <x v="0"/>
    <n v="6059.1729999999998"/>
    <n v="0"/>
    <n v="0"/>
    <n v="4"/>
    <x v="0"/>
  </r>
  <r>
    <x v="1"/>
    <x v="0"/>
    <x v="13"/>
    <x v="0"/>
    <x v="1"/>
    <x v="1"/>
    <n v="1633.9618"/>
    <n v="0"/>
    <n v="1"/>
    <n v="2"/>
    <x v="1"/>
  </r>
  <r>
    <x v="4"/>
    <x v="1"/>
    <x v="51"/>
    <x v="1"/>
    <x v="0"/>
    <x v="3"/>
    <n v="37607.527699999999"/>
    <n v="1"/>
    <n v="0"/>
    <n v="1"/>
    <x v="1"/>
  </r>
  <r>
    <x v="0"/>
    <x v="0"/>
    <x v="305"/>
    <x v="3"/>
    <x v="1"/>
    <x v="0"/>
    <n v="2913.569"/>
    <n v="0"/>
    <n v="1"/>
    <n v="4"/>
    <x v="2"/>
  </r>
  <r>
    <x v="37"/>
    <x v="0"/>
    <x v="462"/>
    <x v="1"/>
    <x v="1"/>
    <x v="0"/>
    <n v="12032.325999999999"/>
    <n v="0"/>
    <n v="1"/>
    <n v="4"/>
    <x v="2"/>
  </r>
  <r>
    <x v="10"/>
    <x v="0"/>
    <x v="287"/>
    <x v="0"/>
    <x v="1"/>
    <x v="1"/>
    <n v="13470.804400000001"/>
    <n v="0"/>
    <n v="1"/>
    <n v="2"/>
    <x v="1"/>
  </r>
  <r>
    <x v="24"/>
    <x v="1"/>
    <x v="194"/>
    <x v="1"/>
    <x v="1"/>
    <x v="1"/>
    <n v="6289.7548999999999"/>
    <n v="0"/>
    <n v="0"/>
    <n v="2"/>
    <x v="1"/>
  </r>
  <r>
    <x v="21"/>
    <x v="1"/>
    <x v="306"/>
    <x v="1"/>
    <x v="1"/>
    <x v="1"/>
    <n v="2927.0646999999999"/>
    <n v="0"/>
    <n v="0"/>
    <n v="2"/>
    <x v="1"/>
  </r>
  <r>
    <x v="46"/>
    <x v="0"/>
    <x v="463"/>
    <x v="1"/>
    <x v="1"/>
    <x v="0"/>
    <n v="6238.2979999999998"/>
    <n v="0"/>
    <n v="1"/>
    <n v="4"/>
    <x v="1"/>
  </r>
  <r>
    <x v="6"/>
    <x v="1"/>
    <x v="335"/>
    <x v="4"/>
    <x v="1"/>
    <x v="0"/>
    <n v="10096.969999999999"/>
    <n v="0"/>
    <n v="0"/>
    <n v="4"/>
    <x v="0"/>
  </r>
  <r>
    <x v="39"/>
    <x v="0"/>
    <x v="19"/>
    <x v="0"/>
    <x v="1"/>
    <x v="0"/>
    <n v="7348.1419999999998"/>
    <n v="0"/>
    <n v="1"/>
    <n v="4"/>
    <x v="1"/>
  </r>
  <r>
    <x v="4"/>
    <x v="1"/>
    <x v="464"/>
    <x v="3"/>
    <x v="1"/>
    <x v="1"/>
    <n v="4673.3922000000002"/>
    <n v="0"/>
    <n v="0"/>
    <n v="2"/>
    <x v="1"/>
  </r>
  <r>
    <x v="17"/>
    <x v="0"/>
    <x v="97"/>
    <x v="0"/>
    <x v="1"/>
    <x v="0"/>
    <n v="12233.828"/>
    <n v="0"/>
    <n v="1"/>
    <n v="4"/>
    <x v="0"/>
  </r>
  <r>
    <x v="36"/>
    <x v="1"/>
    <x v="129"/>
    <x v="3"/>
    <x v="1"/>
    <x v="3"/>
    <n v="32108.662820000001"/>
    <n v="0"/>
    <n v="0"/>
    <n v="1"/>
    <x v="0"/>
  </r>
  <r>
    <x v="46"/>
    <x v="0"/>
    <x v="432"/>
    <x v="4"/>
    <x v="1"/>
    <x v="2"/>
    <n v="8965.7957499999993"/>
    <n v="0"/>
    <n v="1"/>
    <n v="3"/>
    <x v="2"/>
  </r>
  <r>
    <x v="1"/>
    <x v="1"/>
    <x v="424"/>
    <x v="3"/>
    <x v="1"/>
    <x v="1"/>
    <n v="2304.0021999999999"/>
    <n v="0"/>
    <n v="0"/>
    <n v="2"/>
    <x v="0"/>
  </r>
  <r>
    <x v="31"/>
    <x v="1"/>
    <x v="364"/>
    <x v="0"/>
    <x v="1"/>
    <x v="1"/>
    <n v="9487.6442000000006"/>
    <n v="0"/>
    <n v="0"/>
    <n v="2"/>
    <x v="0"/>
  </r>
  <r>
    <x v="1"/>
    <x v="1"/>
    <x v="174"/>
    <x v="0"/>
    <x v="1"/>
    <x v="1"/>
    <n v="1121.8739"/>
    <n v="0"/>
    <n v="0"/>
    <n v="2"/>
    <x v="2"/>
  </r>
  <r>
    <x v="21"/>
    <x v="0"/>
    <x v="206"/>
    <x v="3"/>
    <x v="1"/>
    <x v="0"/>
    <n v="3987.9259999999999"/>
    <n v="0"/>
    <n v="1"/>
    <n v="4"/>
    <x v="1"/>
  </r>
  <r>
    <x v="40"/>
    <x v="0"/>
    <x v="427"/>
    <x v="2"/>
    <x v="1"/>
    <x v="2"/>
    <n v="12495.290849999999"/>
    <n v="0"/>
    <n v="1"/>
    <n v="3"/>
    <x v="1"/>
  </r>
  <r>
    <x v="27"/>
    <x v="0"/>
    <x v="297"/>
    <x v="3"/>
    <x v="1"/>
    <x v="2"/>
    <n v="26018.950519999999"/>
    <n v="0"/>
    <n v="1"/>
    <n v="3"/>
    <x v="1"/>
  </r>
  <r>
    <x v="43"/>
    <x v="1"/>
    <x v="144"/>
    <x v="0"/>
    <x v="1"/>
    <x v="0"/>
    <n v="8798.5930000000008"/>
    <n v="0"/>
    <n v="0"/>
    <n v="4"/>
    <x v="1"/>
  </r>
  <r>
    <x v="20"/>
    <x v="0"/>
    <x v="270"/>
    <x v="2"/>
    <x v="0"/>
    <x v="1"/>
    <n v="35595.589800000002"/>
    <n v="1"/>
    <n v="1"/>
    <n v="2"/>
    <x v="1"/>
  </r>
  <r>
    <x v="42"/>
    <x v="1"/>
    <x v="168"/>
    <x v="1"/>
    <x v="0"/>
    <x v="1"/>
    <n v="42211.138200000001"/>
    <n v="1"/>
    <n v="0"/>
    <n v="2"/>
    <x v="1"/>
  </r>
  <r>
    <x v="1"/>
    <x v="1"/>
    <x v="487"/>
    <x v="1"/>
    <x v="1"/>
    <x v="1"/>
    <n v="1711.0268000000001"/>
    <n v="0"/>
    <n v="0"/>
    <n v="2"/>
    <x v="2"/>
  </r>
  <r>
    <x v="42"/>
    <x v="0"/>
    <x v="488"/>
    <x v="1"/>
    <x v="1"/>
    <x v="1"/>
    <n v="8569.8618000000006"/>
    <n v="0"/>
    <n v="1"/>
    <n v="2"/>
    <x v="1"/>
  </r>
  <r>
    <x v="27"/>
    <x v="0"/>
    <x v="489"/>
    <x v="0"/>
    <x v="1"/>
    <x v="0"/>
    <n v="2020.1769999999999"/>
    <n v="0"/>
    <n v="1"/>
    <n v="4"/>
    <x v="1"/>
  </r>
  <r>
    <x v="0"/>
    <x v="1"/>
    <x v="327"/>
    <x v="1"/>
    <x v="0"/>
    <x v="2"/>
    <n v="16450.894700000001"/>
    <n v="1"/>
    <n v="0"/>
    <n v="3"/>
    <x v="0"/>
  </r>
  <r>
    <x v="11"/>
    <x v="1"/>
    <x v="490"/>
    <x v="0"/>
    <x v="1"/>
    <x v="2"/>
    <n v="21595.382290000001"/>
    <n v="0"/>
    <n v="0"/>
    <n v="3"/>
    <x v="2"/>
  </r>
  <r>
    <x v="40"/>
    <x v="1"/>
    <x v="93"/>
    <x v="0"/>
    <x v="1"/>
    <x v="0"/>
    <n v="9850.4320000000007"/>
    <n v="0"/>
    <n v="0"/>
    <n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2">
  <r>
    <n v="19"/>
    <s v="female"/>
    <n v="27.9"/>
    <n v="0"/>
    <s v="yes"/>
    <x v="0"/>
    <n v="16884.923999999999"/>
    <n v="1"/>
    <n v="1"/>
    <n v="4"/>
    <s v="Overweight"/>
    <x v="0"/>
  </r>
  <r>
    <n v="18"/>
    <s v="male"/>
    <n v="33.770000000000003"/>
    <n v="1"/>
    <s v="no"/>
    <x v="1"/>
    <n v="1725.5523000000001"/>
    <n v="0"/>
    <n v="0"/>
    <n v="2"/>
    <s v="Obese"/>
    <x v="0"/>
  </r>
  <r>
    <n v="28"/>
    <s v="male"/>
    <n v="33"/>
    <n v="3"/>
    <s v="no"/>
    <x v="1"/>
    <n v="4449.4620000000004"/>
    <n v="0"/>
    <n v="0"/>
    <n v="2"/>
    <s v="Obese"/>
    <x v="1"/>
  </r>
  <r>
    <n v="33"/>
    <s v="male"/>
    <n v="22.704999999999998"/>
    <n v="0"/>
    <s v="no"/>
    <x v="2"/>
    <n v="21984.47061"/>
    <n v="0"/>
    <n v="0"/>
    <n v="3"/>
    <s v="Normal"/>
    <x v="1"/>
  </r>
  <r>
    <n v="32"/>
    <s v="male"/>
    <n v="28.88"/>
    <n v="0"/>
    <s v="no"/>
    <x v="2"/>
    <n v="3866.8552"/>
    <n v="0"/>
    <n v="0"/>
    <n v="3"/>
    <s v="Overweight"/>
    <x v="1"/>
  </r>
  <r>
    <n v="31"/>
    <s v="female"/>
    <n v="25.74"/>
    <n v="0"/>
    <s v="no"/>
    <x v="1"/>
    <n v="3756.6215999999999"/>
    <n v="0"/>
    <n v="1"/>
    <n v="2"/>
    <s v="Overweight"/>
    <x v="1"/>
  </r>
  <r>
    <n v="46"/>
    <s v="female"/>
    <n v="33.44"/>
    <n v="1"/>
    <s v="no"/>
    <x v="1"/>
    <n v="8240.5895999999993"/>
    <n v="0"/>
    <n v="1"/>
    <n v="2"/>
    <s v="Obese"/>
    <x v="2"/>
  </r>
  <r>
    <n v="37"/>
    <s v="female"/>
    <n v="27.74"/>
    <n v="3"/>
    <s v="no"/>
    <x v="2"/>
    <n v="7281.5056000000004"/>
    <n v="0"/>
    <n v="1"/>
    <n v="3"/>
    <s v="Overweight"/>
    <x v="3"/>
  </r>
  <r>
    <n v="37"/>
    <s v="male"/>
    <n v="29.83"/>
    <n v="2"/>
    <s v="no"/>
    <x v="3"/>
    <n v="6406.4107000000004"/>
    <n v="0"/>
    <n v="0"/>
    <n v="1"/>
    <s v="Overweight"/>
    <x v="3"/>
  </r>
  <r>
    <n v="60"/>
    <s v="female"/>
    <n v="25.84"/>
    <n v="0"/>
    <s v="no"/>
    <x v="2"/>
    <n v="28923.136920000001"/>
    <n v="0"/>
    <n v="1"/>
    <n v="3"/>
    <s v="Overweight"/>
    <x v="4"/>
  </r>
  <r>
    <n v="25"/>
    <s v="male"/>
    <n v="26.22"/>
    <n v="0"/>
    <s v="no"/>
    <x v="3"/>
    <n v="2721.3208"/>
    <n v="0"/>
    <n v="0"/>
    <n v="1"/>
    <s v="Overweight"/>
    <x v="0"/>
  </r>
  <r>
    <n v="62"/>
    <s v="female"/>
    <n v="26.29"/>
    <n v="0"/>
    <s v="yes"/>
    <x v="1"/>
    <n v="27808.7251"/>
    <n v="1"/>
    <n v="1"/>
    <n v="2"/>
    <s v="Overweight"/>
    <x v="4"/>
  </r>
  <r>
    <n v="23"/>
    <s v="male"/>
    <n v="34.4"/>
    <n v="0"/>
    <s v="no"/>
    <x v="0"/>
    <n v="1826.8430000000001"/>
    <n v="0"/>
    <n v="0"/>
    <n v="4"/>
    <s v="Obese"/>
    <x v="0"/>
  </r>
  <r>
    <n v="56"/>
    <s v="female"/>
    <n v="39.82"/>
    <n v="0"/>
    <s v="no"/>
    <x v="1"/>
    <n v="11090.7178"/>
    <n v="0"/>
    <n v="1"/>
    <n v="2"/>
    <s v="Obese"/>
    <x v="4"/>
  </r>
  <r>
    <n v="27"/>
    <s v="male"/>
    <n v="42.13"/>
    <n v="0"/>
    <s v="yes"/>
    <x v="1"/>
    <n v="39611.757700000002"/>
    <n v="1"/>
    <n v="0"/>
    <n v="2"/>
    <s v="Obese"/>
    <x v="1"/>
  </r>
  <r>
    <n v="19"/>
    <s v="male"/>
    <n v="24.6"/>
    <n v="1"/>
    <s v="no"/>
    <x v="0"/>
    <n v="1837.2370000000001"/>
    <n v="0"/>
    <n v="0"/>
    <n v="4"/>
    <s v="Normal"/>
    <x v="0"/>
  </r>
  <r>
    <n v="52"/>
    <s v="female"/>
    <n v="30.78"/>
    <n v="1"/>
    <s v="no"/>
    <x v="3"/>
    <n v="10797.3362"/>
    <n v="0"/>
    <n v="1"/>
    <n v="1"/>
    <s v="Obese"/>
    <x v="2"/>
  </r>
  <r>
    <n v="23"/>
    <s v="male"/>
    <n v="23.844999999999999"/>
    <n v="0"/>
    <s v="no"/>
    <x v="3"/>
    <n v="2395.17155"/>
    <n v="0"/>
    <n v="0"/>
    <n v="1"/>
    <s v="Normal"/>
    <x v="0"/>
  </r>
  <r>
    <n v="56"/>
    <s v="male"/>
    <n v="40.299999999999997"/>
    <n v="0"/>
    <s v="no"/>
    <x v="0"/>
    <n v="10602.385"/>
    <n v="0"/>
    <n v="0"/>
    <n v="4"/>
    <s v="Obese"/>
    <x v="4"/>
  </r>
  <r>
    <n v="30"/>
    <s v="male"/>
    <n v="35.299999999999997"/>
    <n v="0"/>
    <s v="yes"/>
    <x v="0"/>
    <n v="36837.466999999997"/>
    <n v="1"/>
    <n v="0"/>
    <n v="4"/>
    <s v="Obese"/>
    <x v="1"/>
  </r>
  <r>
    <n v="60"/>
    <s v="female"/>
    <n v="36.005000000000003"/>
    <n v="0"/>
    <s v="no"/>
    <x v="3"/>
    <n v="13228.846949999999"/>
    <n v="0"/>
    <n v="1"/>
    <n v="1"/>
    <s v="Obese"/>
    <x v="4"/>
  </r>
  <r>
    <n v="30"/>
    <s v="female"/>
    <n v="32.4"/>
    <n v="1"/>
    <s v="no"/>
    <x v="0"/>
    <n v="4149.7359999999999"/>
    <n v="0"/>
    <n v="1"/>
    <n v="4"/>
    <s v="Obese"/>
    <x v="1"/>
  </r>
  <r>
    <n v="18"/>
    <s v="male"/>
    <n v="34.1"/>
    <n v="0"/>
    <s v="no"/>
    <x v="1"/>
    <n v="1137.011"/>
    <n v="0"/>
    <n v="0"/>
    <n v="2"/>
    <s v="Obese"/>
    <x v="0"/>
  </r>
  <r>
    <n v="34"/>
    <s v="female"/>
    <n v="31.92"/>
    <n v="1"/>
    <s v="yes"/>
    <x v="3"/>
    <n v="37701.876799999998"/>
    <n v="1"/>
    <n v="1"/>
    <n v="1"/>
    <s v="Obese"/>
    <x v="1"/>
  </r>
  <r>
    <n v="37"/>
    <s v="male"/>
    <n v="28.024999999999999"/>
    <n v="2"/>
    <s v="no"/>
    <x v="2"/>
    <n v="6203.90175"/>
    <n v="0"/>
    <n v="0"/>
    <n v="3"/>
    <s v="Overweight"/>
    <x v="3"/>
  </r>
  <r>
    <n v="59"/>
    <s v="female"/>
    <n v="27.72"/>
    <n v="3"/>
    <s v="no"/>
    <x v="1"/>
    <n v="14001.1338"/>
    <n v="0"/>
    <n v="1"/>
    <n v="2"/>
    <s v="Overweight"/>
    <x v="4"/>
  </r>
  <r>
    <n v="63"/>
    <s v="female"/>
    <n v="23.085000000000001"/>
    <n v="0"/>
    <s v="no"/>
    <x v="3"/>
    <n v="14451.835150000001"/>
    <n v="0"/>
    <n v="1"/>
    <n v="1"/>
    <s v="Normal"/>
    <x v="4"/>
  </r>
  <r>
    <n v="55"/>
    <s v="female"/>
    <n v="32.774999999999999"/>
    <n v="2"/>
    <s v="no"/>
    <x v="2"/>
    <n v="12268.632250000001"/>
    <n v="0"/>
    <n v="1"/>
    <n v="3"/>
    <s v="Obese"/>
    <x v="2"/>
  </r>
  <r>
    <n v="23"/>
    <s v="male"/>
    <n v="17.385000000000002"/>
    <n v="1"/>
    <s v="no"/>
    <x v="2"/>
    <n v="2775.1921499999999"/>
    <n v="0"/>
    <n v="0"/>
    <n v="3"/>
    <s v="Underweight"/>
    <x v="0"/>
  </r>
  <r>
    <n v="31"/>
    <s v="male"/>
    <n v="36.299999999999997"/>
    <n v="2"/>
    <s v="yes"/>
    <x v="0"/>
    <n v="38711"/>
    <n v="1"/>
    <n v="0"/>
    <n v="4"/>
    <s v="Obese"/>
    <x v="1"/>
  </r>
  <r>
    <n v="22"/>
    <s v="male"/>
    <n v="35.6"/>
    <n v="0"/>
    <s v="yes"/>
    <x v="0"/>
    <n v="35585.576000000001"/>
    <n v="1"/>
    <n v="0"/>
    <n v="4"/>
    <s v="Obese"/>
    <x v="0"/>
  </r>
  <r>
    <n v="18"/>
    <s v="female"/>
    <n v="26.315000000000001"/>
    <n v="0"/>
    <s v="no"/>
    <x v="3"/>
    <n v="2198.1898500000002"/>
    <n v="0"/>
    <n v="1"/>
    <n v="1"/>
    <s v="Overweight"/>
    <x v="0"/>
  </r>
  <r>
    <n v="19"/>
    <s v="female"/>
    <n v="28.6"/>
    <n v="5"/>
    <s v="no"/>
    <x v="0"/>
    <n v="4687.7969999999996"/>
    <n v="0"/>
    <n v="1"/>
    <n v="4"/>
    <s v="Overweight"/>
    <x v="0"/>
  </r>
  <r>
    <n v="63"/>
    <s v="male"/>
    <n v="28.31"/>
    <n v="0"/>
    <s v="no"/>
    <x v="2"/>
    <n v="13770.097900000001"/>
    <n v="0"/>
    <n v="0"/>
    <n v="3"/>
    <s v="Overweight"/>
    <x v="4"/>
  </r>
  <r>
    <n v="28"/>
    <s v="male"/>
    <n v="36.4"/>
    <n v="1"/>
    <s v="yes"/>
    <x v="0"/>
    <n v="51194.559139999998"/>
    <n v="1"/>
    <n v="0"/>
    <n v="4"/>
    <s v="Obese"/>
    <x v="1"/>
  </r>
  <r>
    <n v="19"/>
    <s v="male"/>
    <n v="20.425000000000001"/>
    <n v="0"/>
    <s v="no"/>
    <x v="2"/>
    <n v="1625.4337499999999"/>
    <n v="0"/>
    <n v="0"/>
    <n v="3"/>
    <s v="Normal"/>
    <x v="0"/>
  </r>
  <r>
    <n v="62"/>
    <s v="female"/>
    <n v="32.965000000000003"/>
    <n v="3"/>
    <s v="no"/>
    <x v="2"/>
    <n v="15612.19335"/>
    <n v="0"/>
    <n v="1"/>
    <n v="3"/>
    <s v="Obese"/>
    <x v="4"/>
  </r>
  <r>
    <n v="26"/>
    <s v="male"/>
    <n v="20.8"/>
    <n v="0"/>
    <s v="no"/>
    <x v="0"/>
    <n v="2302.3000000000002"/>
    <n v="0"/>
    <n v="0"/>
    <n v="4"/>
    <s v="Normal"/>
    <x v="1"/>
  </r>
  <r>
    <n v="35"/>
    <s v="male"/>
    <n v="36.67"/>
    <n v="1"/>
    <s v="yes"/>
    <x v="3"/>
    <n v="39774.276299999998"/>
    <n v="1"/>
    <n v="0"/>
    <n v="1"/>
    <s v="Obese"/>
    <x v="1"/>
  </r>
  <r>
    <n v="60"/>
    <s v="male"/>
    <n v="39.9"/>
    <n v="0"/>
    <s v="yes"/>
    <x v="0"/>
    <n v="48173.360999999997"/>
    <n v="1"/>
    <n v="0"/>
    <n v="4"/>
    <s v="Obese"/>
    <x v="4"/>
  </r>
  <r>
    <n v="24"/>
    <s v="female"/>
    <n v="26.6"/>
    <n v="0"/>
    <s v="no"/>
    <x v="3"/>
    <n v="3046.0619999999999"/>
    <n v="0"/>
    <n v="1"/>
    <n v="1"/>
    <s v="Overweight"/>
    <x v="0"/>
  </r>
  <r>
    <n v="31"/>
    <s v="female"/>
    <n v="36.630000000000003"/>
    <n v="2"/>
    <s v="no"/>
    <x v="1"/>
    <n v="4949.7587000000003"/>
    <n v="0"/>
    <n v="1"/>
    <n v="2"/>
    <s v="Obese"/>
    <x v="1"/>
  </r>
  <r>
    <n v="41"/>
    <s v="male"/>
    <n v="21.78"/>
    <n v="1"/>
    <s v="no"/>
    <x v="1"/>
    <n v="6272.4772000000003"/>
    <n v="0"/>
    <n v="0"/>
    <n v="2"/>
    <s v="Normal"/>
    <x v="3"/>
  </r>
  <r>
    <n v="37"/>
    <s v="female"/>
    <n v="30.8"/>
    <n v="2"/>
    <s v="no"/>
    <x v="1"/>
    <n v="6313.759"/>
    <n v="0"/>
    <n v="1"/>
    <n v="2"/>
    <s v="Obese"/>
    <x v="3"/>
  </r>
  <r>
    <n v="38"/>
    <s v="male"/>
    <n v="37.049999999999997"/>
    <n v="1"/>
    <s v="no"/>
    <x v="3"/>
    <n v="6079.6715000000004"/>
    <n v="0"/>
    <n v="0"/>
    <n v="1"/>
    <s v="Obese"/>
    <x v="3"/>
  </r>
  <r>
    <n v="55"/>
    <s v="male"/>
    <n v="37.299999999999997"/>
    <n v="0"/>
    <s v="no"/>
    <x v="0"/>
    <n v="20630.283510000001"/>
    <n v="0"/>
    <n v="0"/>
    <n v="4"/>
    <s v="Obese"/>
    <x v="2"/>
  </r>
  <r>
    <n v="18"/>
    <s v="female"/>
    <n v="38.664999999999999"/>
    <n v="2"/>
    <s v="no"/>
    <x v="3"/>
    <n v="3393.35635"/>
    <n v="0"/>
    <n v="1"/>
    <n v="1"/>
    <s v="Obese"/>
    <x v="0"/>
  </r>
  <r>
    <n v="28"/>
    <s v="female"/>
    <n v="34.770000000000003"/>
    <n v="0"/>
    <s v="no"/>
    <x v="2"/>
    <n v="3556.9223000000002"/>
    <n v="0"/>
    <n v="1"/>
    <n v="3"/>
    <s v="Obese"/>
    <x v="1"/>
  </r>
  <r>
    <n v="60"/>
    <s v="female"/>
    <n v="24.53"/>
    <n v="0"/>
    <s v="no"/>
    <x v="1"/>
    <n v="12629.896699999999"/>
    <n v="0"/>
    <n v="1"/>
    <n v="2"/>
    <s v="Normal"/>
    <x v="4"/>
  </r>
  <r>
    <n v="36"/>
    <s v="male"/>
    <n v="35.200000000000003"/>
    <n v="1"/>
    <s v="yes"/>
    <x v="1"/>
    <n v="38709.175999999999"/>
    <n v="1"/>
    <n v="0"/>
    <n v="2"/>
    <s v="Obese"/>
    <x v="3"/>
  </r>
  <r>
    <n v="18"/>
    <s v="female"/>
    <n v="35.625"/>
    <n v="0"/>
    <s v="no"/>
    <x v="3"/>
    <n v="2211.1307499999998"/>
    <n v="0"/>
    <n v="1"/>
    <n v="1"/>
    <s v="Obese"/>
    <x v="0"/>
  </r>
  <r>
    <n v="21"/>
    <s v="female"/>
    <n v="33.630000000000003"/>
    <n v="2"/>
    <s v="no"/>
    <x v="2"/>
    <n v="3579.8287"/>
    <n v="0"/>
    <n v="1"/>
    <n v="3"/>
    <s v="Obese"/>
    <x v="0"/>
  </r>
  <r>
    <n v="48"/>
    <s v="male"/>
    <n v="28"/>
    <n v="1"/>
    <s v="yes"/>
    <x v="0"/>
    <n v="23568.272000000001"/>
    <n v="1"/>
    <n v="0"/>
    <n v="4"/>
    <s v="Overweight"/>
    <x v="2"/>
  </r>
  <r>
    <n v="36"/>
    <s v="male"/>
    <n v="34.43"/>
    <n v="0"/>
    <s v="yes"/>
    <x v="1"/>
    <n v="37742.575700000001"/>
    <n v="1"/>
    <n v="0"/>
    <n v="2"/>
    <s v="Obese"/>
    <x v="3"/>
  </r>
  <r>
    <n v="40"/>
    <s v="female"/>
    <n v="28.69"/>
    <n v="3"/>
    <s v="no"/>
    <x v="2"/>
    <n v="8059.6791000000003"/>
    <n v="0"/>
    <n v="1"/>
    <n v="3"/>
    <s v="Overweight"/>
    <x v="3"/>
  </r>
  <r>
    <n v="58"/>
    <s v="male"/>
    <n v="36.954999999999998"/>
    <n v="2"/>
    <s v="yes"/>
    <x v="2"/>
    <n v="47496.494449999998"/>
    <n v="1"/>
    <n v="0"/>
    <n v="3"/>
    <s v="Obese"/>
    <x v="4"/>
  </r>
  <r>
    <n v="58"/>
    <s v="female"/>
    <n v="31.824999999999999"/>
    <n v="2"/>
    <s v="no"/>
    <x v="3"/>
    <n v="13607.36875"/>
    <n v="0"/>
    <n v="1"/>
    <n v="1"/>
    <s v="Obese"/>
    <x v="4"/>
  </r>
  <r>
    <n v="18"/>
    <s v="male"/>
    <n v="31.68"/>
    <n v="2"/>
    <s v="yes"/>
    <x v="1"/>
    <n v="34303.167200000004"/>
    <n v="1"/>
    <n v="0"/>
    <n v="2"/>
    <s v="Obese"/>
    <x v="0"/>
  </r>
  <r>
    <n v="53"/>
    <s v="female"/>
    <n v="22.88"/>
    <n v="1"/>
    <s v="yes"/>
    <x v="1"/>
    <n v="23244.790199999999"/>
    <n v="1"/>
    <n v="1"/>
    <n v="2"/>
    <s v="Normal"/>
    <x v="2"/>
  </r>
  <r>
    <n v="34"/>
    <s v="female"/>
    <n v="37.335000000000001"/>
    <n v="2"/>
    <s v="no"/>
    <x v="2"/>
    <n v="5989.5236500000001"/>
    <n v="0"/>
    <n v="1"/>
    <n v="3"/>
    <s v="Obese"/>
    <x v="1"/>
  </r>
  <r>
    <n v="43"/>
    <s v="male"/>
    <n v="27.36"/>
    <n v="3"/>
    <s v="no"/>
    <x v="3"/>
    <n v="8606.2173999999995"/>
    <n v="0"/>
    <n v="0"/>
    <n v="1"/>
    <s v="Overweight"/>
    <x v="3"/>
  </r>
  <r>
    <n v="25"/>
    <s v="male"/>
    <n v="33.659999999999997"/>
    <n v="4"/>
    <s v="no"/>
    <x v="1"/>
    <n v="4504.6624000000002"/>
    <n v="0"/>
    <n v="0"/>
    <n v="2"/>
    <s v="Obese"/>
    <x v="0"/>
  </r>
  <r>
    <n v="64"/>
    <s v="male"/>
    <n v="24.7"/>
    <n v="1"/>
    <s v="no"/>
    <x v="2"/>
    <n v="30166.618170000002"/>
    <n v="0"/>
    <n v="0"/>
    <n v="3"/>
    <s v="Normal"/>
    <x v="4"/>
  </r>
  <r>
    <n v="28"/>
    <s v="female"/>
    <n v="25.934999999999999"/>
    <n v="1"/>
    <s v="no"/>
    <x v="2"/>
    <n v="4133.6416499999996"/>
    <n v="0"/>
    <n v="1"/>
    <n v="3"/>
    <s v="Overweight"/>
    <x v="1"/>
  </r>
  <r>
    <n v="20"/>
    <s v="female"/>
    <n v="22.42"/>
    <n v="0"/>
    <s v="yes"/>
    <x v="2"/>
    <n v="14711.7438"/>
    <n v="1"/>
    <n v="1"/>
    <n v="3"/>
    <s v="Normal"/>
    <x v="0"/>
  </r>
  <r>
    <n v="19"/>
    <s v="female"/>
    <n v="28.9"/>
    <n v="0"/>
    <s v="no"/>
    <x v="0"/>
    <n v="1743.2139999999999"/>
    <n v="0"/>
    <n v="1"/>
    <n v="4"/>
    <s v="Overweight"/>
    <x v="0"/>
  </r>
  <r>
    <n v="61"/>
    <s v="female"/>
    <n v="39.1"/>
    <n v="2"/>
    <s v="no"/>
    <x v="0"/>
    <n v="14235.072"/>
    <n v="0"/>
    <n v="1"/>
    <n v="4"/>
    <s v="Obese"/>
    <x v="4"/>
  </r>
  <r>
    <n v="40"/>
    <s v="male"/>
    <n v="26.315000000000001"/>
    <n v="1"/>
    <s v="no"/>
    <x v="2"/>
    <n v="6389.3778499999999"/>
    <n v="0"/>
    <n v="0"/>
    <n v="3"/>
    <s v="Overweight"/>
    <x v="3"/>
  </r>
  <r>
    <n v="40"/>
    <s v="female"/>
    <n v="36.19"/>
    <n v="0"/>
    <s v="no"/>
    <x v="1"/>
    <n v="5920.1040999999996"/>
    <n v="0"/>
    <n v="1"/>
    <n v="2"/>
    <s v="Obese"/>
    <x v="3"/>
  </r>
  <r>
    <n v="28"/>
    <s v="male"/>
    <n v="23.98"/>
    <n v="3"/>
    <s v="yes"/>
    <x v="1"/>
    <n v="17663.144199999999"/>
    <n v="1"/>
    <n v="0"/>
    <n v="2"/>
    <s v="Normal"/>
    <x v="1"/>
  </r>
  <r>
    <n v="27"/>
    <s v="female"/>
    <n v="24.75"/>
    <n v="0"/>
    <s v="yes"/>
    <x v="1"/>
    <n v="16577.779500000001"/>
    <n v="1"/>
    <n v="1"/>
    <n v="2"/>
    <s v="Normal"/>
    <x v="1"/>
  </r>
  <r>
    <n v="31"/>
    <s v="male"/>
    <n v="28.5"/>
    <n v="5"/>
    <s v="no"/>
    <x v="3"/>
    <n v="6799.4579999999996"/>
    <n v="0"/>
    <n v="0"/>
    <n v="1"/>
    <s v="Overweight"/>
    <x v="1"/>
  </r>
  <r>
    <n v="53"/>
    <s v="female"/>
    <n v="28.1"/>
    <n v="3"/>
    <s v="no"/>
    <x v="0"/>
    <n v="11741.726000000001"/>
    <n v="0"/>
    <n v="1"/>
    <n v="4"/>
    <s v="Overweight"/>
    <x v="2"/>
  </r>
  <r>
    <n v="58"/>
    <s v="male"/>
    <n v="32.01"/>
    <n v="1"/>
    <s v="no"/>
    <x v="1"/>
    <n v="11946.625899999999"/>
    <n v="0"/>
    <n v="0"/>
    <n v="2"/>
    <s v="Obese"/>
    <x v="4"/>
  </r>
  <r>
    <n v="44"/>
    <s v="male"/>
    <n v="27.4"/>
    <n v="2"/>
    <s v="no"/>
    <x v="0"/>
    <n v="7726.8540000000003"/>
    <n v="0"/>
    <n v="0"/>
    <n v="4"/>
    <s v="Overweight"/>
    <x v="3"/>
  </r>
  <r>
    <n v="57"/>
    <s v="male"/>
    <n v="34.01"/>
    <n v="0"/>
    <s v="no"/>
    <x v="2"/>
    <n v="11356.660900000001"/>
    <n v="0"/>
    <n v="0"/>
    <n v="3"/>
    <s v="Obese"/>
    <x v="4"/>
  </r>
  <r>
    <n v="29"/>
    <s v="female"/>
    <n v="29.59"/>
    <n v="1"/>
    <s v="no"/>
    <x v="1"/>
    <n v="3947.4131000000002"/>
    <n v="0"/>
    <n v="1"/>
    <n v="2"/>
    <s v="Overweight"/>
    <x v="1"/>
  </r>
  <r>
    <n v="21"/>
    <s v="male"/>
    <n v="35.53"/>
    <n v="0"/>
    <s v="no"/>
    <x v="1"/>
    <n v="1532.4697000000001"/>
    <n v="0"/>
    <n v="0"/>
    <n v="2"/>
    <s v="Obese"/>
    <x v="0"/>
  </r>
  <r>
    <n v="22"/>
    <s v="female"/>
    <n v="39.805"/>
    <n v="0"/>
    <s v="no"/>
    <x v="3"/>
    <n v="2755.0209500000001"/>
    <n v="0"/>
    <n v="1"/>
    <n v="1"/>
    <s v="Obese"/>
    <x v="0"/>
  </r>
  <r>
    <n v="41"/>
    <s v="female"/>
    <n v="32.965000000000003"/>
    <n v="0"/>
    <s v="no"/>
    <x v="2"/>
    <n v="6571.0243499999997"/>
    <n v="0"/>
    <n v="1"/>
    <n v="3"/>
    <s v="Obese"/>
    <x v="3"/>
  </r>
  <r>
    <n v="31"/>
    <s v="male"/>
    <n v="26.885000000000002"/>
    <n v="1"/>
    <s v="no"/>
    <x v="3"/>
    <n v="4441.2131499999996"/>
    <n v="0"/>
    <n v="0"/>
    <n v="1"/>
    <s v="Overweight"/>
    <x v="1"/>
  </r>
  <r>
    <n v="45"/>
    <s v="female"/>
    <n v="38.284999999999997"/>
    <n v="0"/>
    <s v="no"/>
    <x v="3"/>
    <n v="7935.29115"/>
    <n v="0"/>
    <n v="1"/>
    <n v="1"/>
    <s v="Obese"/>
    <x v="3"/>
  </r>
  <r>
    <n v="22"/>
    <s v="male"/>
    <n v="37.619999999999997"/>
    <n v="1"/>
    <s v="yes"/>
    <x v="1"/>
    <n v="37165.163800000002"/>
    <n v="1"/>
    <n v="0"/>
    <n v="2"/>
    <s v="Obese"/>
    <x v="0"/>
  </r>
  <r>
    <n v="48"/>
    <s v="female"/>
    <n v="41.23"/>
    <n v="4"/>
    <s v="no"/>
    <x v="2"/>
    <n v="11033.661700000001"/>
    <n v="0"/>
    <n v="1"/>
    <n v="3"/>
    <s v="Obese"/>
    <x v="2"/>
  </r>
  <r>
    <n v="37"/>
    <s v="female"/>
    <n v="34.799999999999997"/>
    <n v="2"/>
    <s v="yes"/>
    <x v="0"/>
    <n v="39836.519"/>
    <n v="1"/>
    <n v="1"/>
    <n v="4"/>
    <s v="Obese"/>
    <x v="3"/>
  </r>
  <r>
    <n v="45"/>
    <s v="male"/>
    <n v="22.895"/>
    <n v="2"/>
    <s v="yes"/>
    <x v="2"/>
    <n v="21098.554049999999"/>
    <n v="1"/>
    <n v="0"/>
    <n v="3"/>
    <s v="Normal"/>
    <x v="3"/>
  </r>
  <r>
    <n v="57"/>
    <s v="female"/>
    <n v="31.16"/>
    <n v="0"/>
    <s v="yes"/>
    <x v="2"/>
    <n v="43578.939400000003"/>
    <n v="1"/>
    <n v="1"/>
    <n v="3"/>
    <s v="Obese"/>
    <x v="4"/>
  </r>
  <r>
    <n v="56"/>
    <s v="female"/>
    <n v="27.2"/>
    <n v="0"/>
    <s v="no"/>
    <x v="0"/>
    <n v="11073.175999999999"/>
    <n v="0"/>
    <n v="1"/>
    <n v="4"/>
    <s v="Overweight"/>
    <x v="4"/>
  </r>
  <r>
    <n v="46"/>
    <s v="female"/>
    <n v="27.74"/>
    <n v="0"/>
    <s v="no"/>
    <x v="2"/>
    <n v="8026.6665999999996"/>
    <n v="0"/>
    <n v="1"/>
    <n v="3"/>
    <s v="Overweight"/>
    <x v="2"/>
  </r>
  <r>
    <n v="55"/>
    <s v="female"/>
    <n v="26.98"/>
    <n v="0"/>
    <s v="no"/>
    <x v="2"/>
    <n v="11082.5772"/>
    <n v="0"/>
    <n v="1"/>
    <n v="3"/>
    <s v="Overweight"/>
    <x v="2"/>
  </r>
  <r>
    <n v="21"/>
    <s v="female"/>
    <n v="39.49"/>
    <n v="0"/>
    <s v="no"/>
    <x v="1"/>
    <n v="2026.9740999999999"/>
    <n v="0"/>
    <n v="1"/>
    <n v="2"/>
    <s v="Obese"/>
    <x v="0"/>
  </r>
  <r>
    <n v="53"/>
    <s v="female"/>
    <n v="24.795000000000002"/>
    <n v="1"/>
    <s v="no"/>
    <x v="2"/>
    <n v="10942.13205"/>
    <n v="0"/>
    <n v="1"/>
    <n v="3"/>
    <s v="Normal"/>
    <x v="2"/>
  </r>
  <r>
    <n v="59"/>
    <s v="male"/>
    <n v="29.83"/>
    <n v="3"/>
    <s v="yes"/>
    <x v="3"/>
    <n v="30184.936699999998"/>
    <n v="1"/>
    <n v="0"/>
    <n v="1"/>
    <s v="Overweight"/>
    <x v="4"/>
  </r>
  <r>
    <n v="35"/>
    <s v="male"/>
    <n v="34.770000000000003"/>
    <n v="2"/>
    <s v="no"/>
    <x v="2"/>
    <n v="5729.0052999999998"/>
    <n v="0"/>
    <n v="0"/>
    <n v="3"/>
    <s v="Obese"/>
    <x v="1"/>
  </r>
  <r>
    <n v="64"/>
    <s v="female"/>
    <n v="31.3"/>
    <n v="2"/>
    <s v="yes"/>
    <x v="0"/>
    <n v="47291.055"/>
    <n v="1"/>
    <n v="1"/>
    <n v="4"/>
    <s v="Obese"/>
    <x v="4"/>
  </r>
  <r>
    <n v="28"/>
    <s v="female"/>
    <n v="37.619999999999997"/>
    <n v="1"/>
    <s v="no"/>
    <x v="1"/>
    <n v="3766.8838000000001"/>
    <n v="0"/>
    <n v="1"/>
    <n v="2"/>
    <s v="Obese"/>
    <x v="1"/>
  </r>
  <r>
    <n v="54"/>
    <s v="female"/>
    <n v="30.8"/>
    <n v="3"/>
    <s v="no"/>
    <x v="0"/>
    <n v="12105.32"/>
    <n v="0"/>
    <n v="1"/>
    <n v="4"/>
    <s v="Obese"/>
    <x v="2"/>
  </r>
  <r>
    <n v="55"/>
    <s v="male"/>
    <n v="38.28"/>
    <n v="0"/>
    <s v="no"/>
    <x v="1"/>
    <n v="10226.2842"/>
    <n v="0"/>
    <n v="0"/>
    <n v="2"/>
    <s v="Obese"/>
    <x v="2"/>
  </r>
  <r>
    <n v="56"/>
    <s v="male"/>
    <n v="19.95"/>
    <n v="0"/>
    <s v="yes"/>
    <x v="3"/>
    <n v="22412.648499999999"/>
    <n v="1"/>
    <n v="0"/>
    <n v="1"/>
    <s v="Normal"/>
    <x v="4"/>
  </r>
  <r>
    <n v="38"/>
    <s v="male"/>
    <n v="19.3"/>
    <n v="0"/>
    <s v="yes"/>
    <x v="0"/>
    <n v="15820.699000000001"/>
    <n v="1"/>
    <n v="0"/>
    <n v="4"/>
    <s v="Normal"/>
    <x v="3"/>
  </r>
  <r>
    <n v="41"/>
    <s v="female"/>
    <n v="31.6"/>
    <n v="0"/>
    <s v="no"/>
    <x v="0"/>
    <n v="6186.1270000000004"/>
    <n v="0"/>
    <n v="1"/>
    <n v="4"/>
    <s v="Obese"/>
    <x v="3"/>
  </r>
  <r>
    <n v="30"/>
    <s v="male"/>
    <n v="25.46"/>
    <n v="0"/>
    <s v="no"/>
    <x v="3"/>
    <n v="3645.0893999999998"/>
    <n v="0"/>
    <n v="0"/>
    <n v="1"/>
    <s v="Overweight"/>
    <x v="1"/>
  </r>
  <r>
    <n v="18"/>
    <s v="female"/>
    <n v="30.114999999999998"/>
    <n v="0"/>
    <s v="no"/>
    <x v="3"/>
    <n v="21344.846699999998"/>
    <n v="0"/>
    <n v="1"/>
    <n v="1"/>
    <s v="Obese"/>
    <x v="0"/>
  </r>
  <r>
    <n v="61"/>
    <s v="female"/>
    <n v="29.92"/>
    <n v="3"/>
    <s v="yes"/>
    <x v="1"/>
    <n v="30942.191800000001"/>
    <n v="1"/>
    <n v="1"/>
    <n v="2"/>
    <s v="Overweight"/>
    <x v="4"/>
  </r>
  <r>
    <n v="34"/>
    <s v="female"/>
    <n v="27.5"/>
    <n v="1"/>
    <s v="no"/>
    <x v="0"/>
    <n v="5003.8530000000001"/>
    <n v="0"/>
    <n v="1"/>
    <n v="4"/>
    <s v="Overweight"/>
    <x v="1"/>
  </r>
  <r>
    <n v="20"/>
    <s v="male"/>
    <n v="28.024999999999999"/>
    <n v="1"/>
    <s v="yes"/>
    <x v="2"/>
    <n v="17560.37975"/>
    <n v="1"/>
    <n v="0"/>
    <n v="3"/>
    <s v="Overweight"/>
    <x v="0"/>
  </r>
  <r>
    <n v="19"/>
    <s v="female"/>
    <n v="28.4"/>
    <n v="1"/>
    <s v="no"/>
    <x v="0"/>
    <n v="2331.5189999999998"/>
    <n v="0"/>
    <n v="1"/>
    <n v="4"/>
    <s v="Overweight"/>
    <x v="0"/>
  </r>
  <r>
    <n v="26"/>
    <s v="male"/>
    <n v="30.875"/>
    <n v="2"/>
    <s v="no"/>
    <x v="2"/>
    <n v="3877.3042500000001"/>
    <n v="0"/>
    <n v="0"/>
    <n v="3"/>
    <s v="Obese"/>
    <x v="1"/>
  </r>
  <r>
    <n v="29"/>
    <s v="male"/>
    <n v="27.94"/>
    <n v="0"/>
    <s v="no"/>
    <x v="1"/>
    <n v="2867.1196"/>
    <n v="0"/>
    <n v="0"/>
    <n v="2"/>
    <s v="Overweight"/>
    <x v="1"/>
  </r>
  <r>
    <n v="63"/>
    <s v="male"/>
    <n v="35.090000000000003"/>
    <n v="0"/>
    <s v="yes"/>
    <x v="1"/>
    <n v="47055.532099999997"/>
    <n v="1"/>
    <n v="0"/>
    <n v="2"/>
    <s v="Obese"/>
    <x v="4"/>
  </r>
  <r>
    <n v="54"/>
    <s v="male"/>
    <n v="33.630000000000003"/>
    <n v="1"/>
    <s v="no"/>
    <x v="2"/>
    <n v="10825.253699999999"/>
    <n v="0"/>
    <n v="0"/>
    <n v="3"/>
    <s v="Obese"/>
    <x v="2"/>
  </r>
  <r>
    <n v="55"/>
    <s v="female"/>
    <n v="29.7"/>
    <n v="2"/>
    <s v="no"/>
    <x v="0"/>
    <n v="11881.358"/>
    <n v="0"/>
    <n v="1"/>
    <n v="4"/>
    <s v="Overweight"/>
    <x v="2"/>
  </r>
  <r>
    <n v="37"/>
    <s v="male"/>
    <n v="30.8"/>
    <n v="0"/>
    <s v="no"/>
    <x v="0"/>
    <n v="4646.759"/>
    <n v="0"/>
    <n v="0"/>
    <n v="4"/>
    <s v="Obese"/>
    <x v="3"/>
  </r>
  <r>
    <n v="21"/>
    <s v="female"/>
    <n v="35.72"/>
    <n v="0"/>
    <s v="no"/>
    <x v="2"/>
    <n v="2404.7338"/>
    <n v="0"/>
    <n v="1"/>
    <n v="3"/>
    <s v="Obese"/>
    <x v="0"/>
  </r>
  <r>
    <n v="52"/>
    <s v="male"/>
    <n v="32.204999999999998"/>
    <n v="3"/>
    <s v="no"/>
    <x v="3"/>
    <n v="11488.31695"/>
    <n v="0"/>
    <n v="0"/>
    <n v="1"/>
    <s v="Obese"/>
    <x v="2"/>
  </r>
  <r>
    <n v="60"/>
    <s v="male"/>
    <n v="28.594999999999999"/>
    <n v="0"/>
    <s v="no"/>
    <x v="3"/>
    <n v="30259.995559999999"/>
    <n v="0"/>
    <n v="0"/>
    <n v="1"/>
    <s v="Overweight"/>
    <x v="4"/>
  </r>
  <r>
    <n v="58"/>
    <s v="male"/>
    <n v="49.06"/>
    <n v="0"/>
    <s v="no"/>
    <x v="1"/>
    <n v="11381.3254"/>
    <n v="0"/>
    <n v="0"/>
    <n v="2"/>
    <s v="Obese"/>
    <x v="4"/>
  </r>
  <r>
    <n v="29"/>
    <s v="female"/>
    <n v="27.94"/>
    <n v="1"/>
    <s v="yes"/>
    <x v="1"/>
    <n v="19107.779600000002"/>
    <n v="1"/>
    <n v="1"/>
    <n v="2"/>
    <s v="Overweight"/>
    <x v="1"/>
  </r>
  <r>
    <n v="49"/>
    <s v="female"/>
    <n v="27.17"/>
    <n v="0"/>
    <s v="no"/>
    <x v="1"/>
    <n v="8601.3292999999994"/>
    <n v="0"/>
    <n v="1"/>
    <n v="2"/>
    <s v="Overweight"/>
    <x v="2"/>
  </r>
  <r>
    <n v="37"/>
    <s v="female"/>
    <n v="23.37"/>
    <n v="2"/>
    <s v="no"/>
    <x v="2"/>
    <n v="6686.4313000000002"/>
    <n v="0"/>
    <n v="1"/>
    <n v="3"/>
    <s v="Normal"/>
    <x v="3"/>
  </r>
  <r>
    <n v="44"/>
    <s v="male"/>
    <n v="37.1"/>
    <n v="2"/>
    <s v="no"/>
    <x v="0"/>
    <n v="7740.3370000000004"/>
    <n v="0"/>
    <n v="0"/>
    <n v="4"/>
    <s v="Obese"/>
    <x v="3"/>
  </r>
  <r>
    <n v="18"/>
    <s v="male"/>
    <n v="23.75"/>
    <n v="0"/>
    <s v="no"/>
    <x v="3"/>
    <n v="1705.6244999999999"/>
    <n v="0"/>
    <n v="0"/>
    <n v="1"/>
    <s v="Normal"/>
    <x v="0"/>
  </r>
  <r>
    <n v="20"/>
    <s v="female"/>
    <n v="28.975000000000001"/>
    <n v="0"/>
    <s v="no"/>
    <x v="2"/>
    <n v="2257.47525"/>
    <n v="0"/>
    <n v="1"/>
    <n v="3"/>
    <s v="Overweight"/>
    <x v="0"/>
  </r>
  <r>
    <n v="44"/>
    <s v="male"/>
    <n v="31.35"/>
    <n v="1"/>
    <s v="yes"/>
    <x v="3"/>
    <n v="39556.494500000001"/>
    <n v="1"/>
    <n v="0"/>
    <n v="1"/>
    <s v="Obese"/>
    <x v="3"/>
  </r>
  <r>
    <n v="47"/>
    <s v="female"/>
    <n v="33.914999999999999"/>
    <n v="3"/>
    <s v="no"/>
    <x v="2"/>
    <n v="10115.00885"/>
    <n v="0"/>
    <n v="1"/>
    <n v="3"/>
    <s v="Obese"/>
    <x v="2"/>
  </r>
  <r>
    <n v="26"/>
    <s v="female"/>
    <n v="28.785"/>
    <n v="0"/>
    <s v="no"/>
    <x v="3"/>
    <n v="3385.3991500000002"/>
    <n v="0"/>
    <n v="1"/>
    <n v="1"/>
    <s v="Overweight"/>
    <x v="1"/>
  </r>
  <r>
    <n v="19"/>
    <s v="female"/>
    <n v="28.3"/>
    <n v="0"/>
    <s v="yes"/>
    <x v="0"/>
    <n v="17081.080000000002"/>
    <n v="1"/>
    <n v="1"/>
    <n v="4"/>
    <s v="Overweight"/>
    <x v="0"/>
  </r>
  <r>
    <n v="52"/>
    <s v="female"/>
    <n v="37.4"/>
    <n v="0"/>
    <s v="no"/>
    <x v="0"/>
    <n v="9634.5380000000005"/>
    <n v="0"/>
    <n v="1"/>
    <n v="4"/>
    <s v="Obese"/>
    <x v="2"/>
  </r>
  <r>
    <n v="32"/>
    <s v="female"/>
    <n v="17.765000000000001"/>
    <n v="2"/>
    <s v="yes"/>
    <x v="2"/>
    <n v="32734.186300000001"/>
    <n v="1"/>
    <n v="1"/>
    <n v="3"/>
    <s v="Underweight"/>
    <x v="1"/>
  </r>
  <r>
    <n v="38"/>
    <s v="male"/>
    <n v="34.700000000000003"/>
    <n v="2"/>
    <s v="no"/>
    <x v="0"/>
    <n v="6082.4049999999997"/>
    <n v="0"/>
    <n v="0"/>
    <n v="4"/>
    <s v="Obese"/>
    <x v="3"/>
  </r>
  <r>
    <n v="59"/>
    <s v="female"/>
    <n v="26.504999999999999"/>
    <n v="0"/>
    <s v="no"/>
    <x v="3"/>
    <n v="12815.444949999999"/>
    <n v="0"/>
    <n v="1"/>
    <n v="1"/>
    <s v="Overweight"/>
    <x v="4"/>
  </r>
  <r>
    <n v="61"/>
    <s v="female"/>
    <n v="22.04"/>
    <n v="0"/>
    <s v="no"/>
    <x v="3"/>
    <n v="13616.3586"/>
    <n v="0"/>
    <n v="1"/>
    <n v="1"/>
    <s v="Normal"/>
    <x v="4"/>
  </r>
  <r>
    <n v="53"/>
    <s v="female"/>
    <n v="35.9"/>
    <n v="2"/>
    <s v="no"/>
    <x v="0"/>
    <n v="11163.567999999999"/>
    <n v="0"/>
    <n v="1"/>
    <n v="4"/>
    <s v="Obese"/>
    <x v="2"/>
  </r>
  <r>
    <n v="19"/>
    <s v="male"/>
    <n v="25.555"/>
    <n v="0"/>
    <s v="no"/>
    <x v="2"/>
    <n v="1632.5644500000001"/>
    <n v="0"/>
    <n v="0"/>
    <n v="3"/>
    <s v="Overweight"/>
    <x v="0"/>
  </r>
  <r>
    <n v="20"/>
    <s v="female"/>
    <n v="28.785"/>
    <n v="0"/>
    <s v="no"/>
    <x v="3"/>
    <n v="2457.2111500000001"/>
    <n v="0"/>
    <n v="1"/>
    <n v="1"/>
    <s v="Overweight"/>
    <x v="0"/>
  </r>
  <r>
    <n v="22"/>
    <s v="female"/>
    <n v="28.05"/>
    <n v="0"/>
    <s v="no"/>
    <x v="1"/>
    <n v="2155.6815000000001"/>
    <n v="0"/>
    <n v="1"/>
    <n v="2"/>
    <s v="Overweight"/>
    <x v="0"/>
  </r>
  <r>
    <n v="19"/>
    <s v="male"/>
    <n v="34.1"/>
    <n v="0"/>
    <s v="no"/>
    <x v="0"/>
    <n v="1261.442"/>
    <n v="0"/>
    <n v="0"/>
    <n v="4"/>
    <s v="Obese"/>
    <x v="0"/>
  </r>
  <r>
    <n v="22"/>
    <s v="male"/>
    <n v="25.175000000000001"/>
    <n v="0"/>
    <s v="no"/>
    <x v="2"/>
    <n v="2045.68525"/>
    <n v="0"/>
    <n v="0"/>
    <n v="3"/>
    <s v="Overweight"/>
    <x v="0"/>
  </r>
  <r>
    <n v="54"/>
    <s v="female"/>
    <n v="31.9"/>
    <n v="3"/>
    <s v="no"/>
    <x v="1"/>
    <n v="27322.73386"/>
    <n v="0"/>
    <n v="1"/>
    <n v="2"/>
    <s v="Obese"/>
    <x v="2"/>
  </r>
  <r>
    <n v="22"/>
    <s v="female"/>
    <n v="36"/>
    <n v="0"/>
    <s v="no"/>
    <x v="0"/>
    <n v="2166.732"/>
    <n v="0"/>
    <n v="1"/>
    <n v="4"/>
    <s v="Obese"/>
    <x v="0"/>
  </r>
  <r>
    <n v="34"/>
    <s v="male"/>
    <n v="22.42"/>
    <n v="2"/>
    <s v="no"/>
    <x v="3"/>
    <n v="27375.904780000001"/>
    <n v="0"/>
    <n v="0"/>
    <n v="1"/>
    <s v="Normal"/>
    <x v="1"/>
  </r>
  <r>
    <n v="26"/>
    <s v="male"/>
    <n v="32.49"/>
    <n v="1"/>
    <s v="no"/>
    <x v="3"/>
    <n v="3490.5491000000002"/>
    <n v="0"/>
    <n v="0"/>
    <n v="1"/>
    <s v="Obese"/>
    <x v="1"/>
  </r>
  <r>
    <n v="34"/>
    <s v="male"/>
    <n v="25.3"/>
    <n v="2"/>
    <s v="yes"/>
    <x v="1"/>
    <n v="18972.494999999999"/>
    <n v="1"/>
    <n v="0"/>
    <n v="2"/>
    <s v="Overweight"/>
    <x v="1"/>
  </r>
  <r>
    <n v="29"/>
    <s v="male"/>
    <n v="29.734999999999999"/>
    <n v="2"/>
    <s v="no"/>
    <x v="2"/>
    <n v="18157.876"/>
    <n v="0"/>
    <n v="0"/>
    <n v="3"/>
    <s v="Overweight"/>
    <x v="1"/>
  </r>
  <r>
    <n v="30"/>
    <s v="male"/>
    <n v="28.69"/>
    <n v="3"/>
    <s v="yes"/>
    <x v="2"/>
    <n v="20745.989099999999"/>
    <n v="1"/>
    <n v="0"/>
    <n v="3"/>
    <s v="Overweight"/>
    <x v="1"/>
  </r>
  <r>
    <n v="29"/>
    <s v="female"/>
    <n v="38.83"/>
    <n v="3"/>
    <s v="no"/>
    <x v="1"/>
    <n v="5138.2566999999999"/>
    <n v="0"/>
    <n v="1"/>
    <n v="2"/>
    <s v="Obese"/>
    <x v="1"/>
  </r>
  <r>
    <n v="46"/>
    <s v="male"/>
    <n v="30.495000000000001"/>
    <n v="3"/>
    <s v="yes"/>
    <x v="2"/>
    <n v="40720.551050000002"/>
    <n v="1"/>
    <n v="0"/>
    <n v="3"/>
    <s v="Obese"/>
    <x v="2"/>
  </r>
  <r>
    <n v="51"/>
    <s v="female"/>
    <n v="37.729999999999997"/>
    <n v="1"/>
    <s v="no"/>
    <x v="1"/>
    <n v="9877.6077000000005"/>
    <n v="0"/>
    <n v="1"/>
    <n v="2"/>
    <s v="Obese"/>
    <x v="2"/>
  </r>
  <r>
    <n v="53"/>
    <s v="female"/>
    <n v="37.43"/>
    <n v="1"/>
    <s v="no"/>
    <x v="2"/>
    <n v="10959.6947"/>
    <n v="0"/>
    <n v="1"/>
    <n v="3"/>
    <s v="Obese"/>
    <x v="2"/>
  </r>
  <r>
    <n v="19"/>
    <s v="male"/>
    <n v="28.4"/>
    <n v="1"/>
    <s v="no"/>
    <x v="0"/>
    <n v="1842.519"/>
    <n v="0"/>
    <n v="0"/>
    <n v="4"/>
    <s v="Overweight"/>
    <x v="0"/>
  </r>
  <r>
    <n v="35"/>
    <s v="male"/>
    <n v="24.13"/>
    <n v="1"/>
    <s v="no"/>
    <x v="2"/>
    <n v="5125.2156999999997"/>
    <n v="0"/>
    <n v="0"/>
    <n v="3"/>
    <s v="Normal"/>
    <x v="1"/>
  </r>
  <r>
    <n v="48"/>
    <s v="male"/>
    <n v="29.7"/>
    <n v="0"/>
    <s v="no"/>
    <x v="1"/>
    <n v="7789.6350000000002"/>
    <n v="0"/>
    <n v="0"/>
    <n v="2"/>
    <s v="Overweight"/>
    <x v="2"/>
  </r>
  <r>
    <n v="32"/>
    <s v="female"/>
    <n v="37.145000000000003"/>
    <n v="3"/>
    <s v="no"/>
    <x v="3"/>
    <n v="6334.3435499999996"/>
    <n v="0"/>
    <n v="1"/>
    <n v="1"/>
    <s v="Obese"/>
    <x v="1"/>
  </r>
  <r>
    <n v="42"/>
    <s v="female"/>
    <n v="23.37"/>
    <n v="0"/>
    <s v="yes"/>
    <x v="3"/>
    <n v="19964.746299999999"/>
    <n v="1"/>
    <n v="1"/>
    <n v="1"/>
    <s v="Normal"/>
    <x v="3"/>
  </r>
  <r>
    <n v="40"/>
    <s v="female"/>
    <n v="25.46"/>
    <n v="1"/>
    <s v="no"/>
    <x v="3"/>
    <n v="7077.1894000000002"/>
    <n v="0"/>
    <n v="1"/>
    <n v="1"/>
    <s v="Overweight"/>
    <x v="3"/>
  </r>
  <r>
    <n v="44"/>
    <s v="male"/>
    <n v="39.520000000000003"/>
    <n v="0"/>
    <s v="no"/>
    <x v="2"/>
    <n v="6948.7007999999996"/>
    <n v="0"/>
    <n v="0"/>
    <n v="3"/>
    <s v="Obese"/>
    <x v="3"/>
  </r>
  <r>
    <n v="48"/>
    <s v="male"/>
    <n v="24.42"/>
    <n v="0"/>
    <s v="yes"/>
    <x v="1"/>
    <n v="21223.675800000001"/>
    <n v="1"/>
    <n v="0"/>
    <n v="2"/>
    <s v="Normal"/>
    <x v="2"/>
  </r>
  <r>
    <n v="18"/>
    <s v="male"/>
    <n v="25.175000000000001"/>
    <n v="0"/>
    <s v="yes"/>
    <x v="3"/>
    <n v="15518.180249999999"/>
    <n v="1"/>
    <n v="0"/>
    <n v="1"/>
    <s v="Overweight"/>
    <x v="0"/>
  </r>
  <r>
    <n v="30"/>
    <s v="male"/>
    <n v="35.53"/>
    <n v="0"/>
    <s v="yes"/>
    <x v="1"/>
    <n v="36950.256699999998"/>
    <n v="1"/>
    <n v="0"/>
    <n v="2"/>
    <s v="Obese"/>
    <x v="1"/>
  </r>
  <r>
    <n v="50"/>
    <s v="female"/>
    <n v="27.83"/>
    <n v="3"/>
    <s v="no"/>
    <x v="1"/>
    <n v="19749.383379999999"/>
    <n v="0"/>
    <n v="1"/>
    <n v="2"/>
    <s v="Overweight"/>
    <x v="2"/>
  </r>
  <r>
    <n v="42"/>
    <s v="female"/>
    <n v="26.6"/>
    <n v="0"/>
    <s v="yes"/>
    <x v="2"/>
    <n v="21348.705999999998"/>
    <n v="1"/>
    <n v="1"/>
    <n v="3"/>
    <s v="Overweight"/>
    <x v="3"/>
  </r>
  <r>
    <n v="18"/>
    <s v="female"/>
    <n v="36.85"/>
    <n v="0"/>
    <s v="yes"/>
    <x v="1"/>
    <n v="36149.483500000002"/>
    <n v="1"/>
    <n v="1"/>
    <n v="2"/>
    <s v="Obese"/>
    <x v="0"/>
  </r>
  <r>
    <n v="54"/>
    <s v="male"/>
    <n v="39.6"/>
    <n v="1"/>
    <s v="no"/>
    <x v="0"/>
    <n v="10450.552"/>
    <n v="0"/>
    <n v="0"/>
    <n v="4"/>
    <s v="Obese"/>
    <x v="2"/>
  </r>
  <r>
    <n v="32"/>
    <s v="female"/>
    <n v="29.8"/>
    <n v="2"/>
    <s v="no"/>
    <x v="0"/>
    <n v="5152.134"/>
    <n v="0"/>
    <n v="1"/>
    <n v="4"/>
    <s v="Overweight"/>
    <x v="1"/>
  </r>
  <r>
    <n v="37"/>
    <s v="male"/>
    <n v="29.64"/>
    <n v="0"/>
    <s v="no"/>
    <x v="2"/>
    <n v="5028.1466"/>
    <n v="0"/>
    <n v="0"/>
    <n v="3"/>
    <s v="Overweight"/>
    <x v="3"/>
  </r>
  <r>
    <n v="47"/>
    <s v="male"/>
    <n v="28.215"/>
    <n v="4"/>
    <s v="no"/>
    <x v="3"/>
    <n v="10407.085849999999"/>
    <n v="0"/>
    <n v="0"/>
    <n v="1"/>
    <s v="Overweight"/>
    <x v="2"/>
  </r>
  <r>
    <n v="20"/>
    <s v="female"/>
    <n v="37"/>
    <n v="5"/>
    <s v="no"/>
    <x v="0"/>
    <n v="4830.63"/>
    <n v="0"/>
    <n v="1"/>
    <n v="4"/>
    <s v="Obese"/>
    <x v="0"/>
  </r>
  <r>
    <n v="32"/>
    <s v="female"/>
    <n v="33.155000000000001"/>
    <n v="3"/>
    <s v="no"/>
    <x v="2"/>
    <n v="6128.79745"/>
    <n v="0"/>
    <n v="1"/>
    <n v="3"/>
    <s v="Obese"/>
    <x v="1"/>
  </r>
  <r>
    <n v="19"/>
    <s v="female"/>
    <n v="31.824999999999999"/>
    <n v="1"/>
    <s v="no"/>
    <x v="2"/>
    <n v="2719.2797500000001"/>
    <n v="0"/>
    <n v="1"/>
    <n v="3"/>
    <s v="Obese"/>
    <x v="0"/>
  </r>
  <r>
    <n v="27"/>
    <s v="male"/>
    <n v="18.905000000000001"/>
    <n v="3"/>
    <s v="no"/>
    <x v="3"/>
    <n v="4827.9049500000001"/>
    <n v="0"/>
    <n v="0"/>
    <n v="1"/>
    <s v="Normal"/>
    <x v="1"/>
  </r>
  <r>
    <n v="63"/>
    <s v="male"/>
    <n v="41.47"/>
    <n v="0"/>
    <s v="no"/>
    <x v="1"/>
    <n v="13405.390299999999"/>
    <n v="0"/>
    <n v="0"/>
    <n v="2"/>
    <s v="Obese"/>
    <x v="4"/>
  </r>
  <r>
    <n v="49"/>
    <s v="male"/>
    <n v="30.3"/>
    <n v="0"/>
    <s v="no"/>
    <x v="0"/>
    <n v="8116.68"/>
    <n v="0"/>
    <n v="0"/>
    <n v="4"/>
    <s v="Obese"/>
    <x v="2"/>
  </r>
  <r>
    <n v="18"/>
    <s v="male"/>
    <n v="15.96"/>
    <n v="0"/>
    <s v="no"/>
    <x v="3"/>
    <n v="1694.7963999999999"/>
    <n v="0"/>
    <n v="0"/>
    <n v="1"/>
    <s v="Underweight"/>
    <x v="0"/>
  </r>
  <r>
    <n v="35"/>
    <s v="female"/>
    <n v="34.799999999999997"/>
    <n v="1"/>
    <s v="no"/>
    <x v="0"/>
    <n v="5246.0469999999996"/>
    <n v="0"/>
    <n v="1"/>
    <n v="4"/>
    <s v="Obese"/>
    <x v="1"/>
  </r>
  <r>
    <n v="24"/>
    <s v="female"/>
    <n v="33.344999999999999"/>
    <n v="0"/>
    <s v="no"/>
    <x v="2"/>
    <n v="2855.4375500000001"/>
    <n v="0"/>
    <n v="1"/>
    <n v="3"/>
    <s v="Obese"/>
    <x v="0"/>
  </r>
  <r>
    <n v="63"/>
    <s v="female"/>
    <n v="37.700000000000003"/>
    <n v="0"/>
    <s v="yes"/>
    <x v="0"/>
    <n v="48824.45"/>
    <n v="1"/>
    <n v="1"/>
    <n v="4"/>
    <s v="Obese"/>
    <x v="4"/>
  </r>
  <r>
    <n v="38"/>
    <s v="male"/>
    <n v="27.835000000000001"/>
    <n v="2"/>
    <s v="no"/>
    <x v="2"/>
    <n v="6455.86265"/>
    <n v="0"/>
    <n v="0"/>
    <n v="3"/>
    <s v="Overweight"/>
    <x v="3"/>
  </r>
  <r>
    <n v="54"/>
    <s v="male"/>
    <n v="29.2"/>
    <n v="1"/>
    <s v="no"/>
    <x v="0"/>
    <n v="10436.096"/>
    <n v="0"/>
    <n v="0"/>
    <n v="4"/>
    <s v="Overweight"/>
    <x v="2"/>
  </r>
  <r>
    <n v="46"/>
    <s v="female"/>
    <n v="28.9"/>
    <n v="2"/>
    <s v="no"/>
    <x v="0"/>
    <n v="8823.2790000000005"/>
    <n v="0"/>
    <n v="1"/>
    <n v="4"/>
    <s v="Overweight"/>
    <x v="2"/>
  </r>
  <r>
    <n v="41"/>
    <s v="female"/>
    <n v="33.155000000000001"/>
    <n v="3"/>
    <s v="no"/>
    <x v="3"/>
    <n v="8538.28845"/>
    <n v="0"/>
    <n v="1"/>
    <n v="1"/>
    <s v="Obese"/>
    <x v="3"/>
  </r>
  <r>
    <n v="58"/>
    <s v="male"/>
    <n v="28.594999999999999"/>
    <n v="0"/>
    <s v="no"/>
    <x v="2"/>
    <n v="11735.87905"/>
    <n v="0"/>
    <n v="0"/>
    <n v="3"/>
    <s v="Overweight"/>
    <x v="4"/>
  </r>
  <r>
    <n v="18"/>
    <s v="female"/>
    <n v="38.28"/>
    <n v="0"/>
    <s v="no"/>
    <x v="1"/>
    <n v="1631.8212000000001"/>
    <n v="0"/>
    <n v="1"/>
    <n v="2"/>
    <s v="Obese"/>
    <x v="0"/>
  </r>
  <r>
    <n v="22"/>
    <s v="male"/>
    <n v="19.95"/>
    <n v="3"/>
    <s v="no"/>
    <x v="3"/>
    <n v="4005.4225000000001"/>
    <n v="0"/>
    <n v="0"/>
    <n v="1"/>
    <s v="Normal"/>
    <x v="0"/>
  </r>
  <r>
    <n v="44"/>
    <s v="female"/>
    <n v="26.41"/>
    <n v="0"/>
    <s v="no"/>
    <x v="2"/>
    <n v="7419.4778999999999"/>
    <n v="0"/>
    <n v="1"/>
    <n v="3"/>
    <s v="Overweight"/>
    <x v="3"/>
  </r>
  <r>
    <n v="44"/>
    <s v="male"/>
    <n v="30.69"/>
    <n v="2"/>
    <s v="no"/>
    <x v="1"/>
    <n v="7731.4270999999999"/>
    <n v="0"/>
    <n v="0"/>
    <n v="2"/>
    <s v="Obese"/>
    <x v="3"/>
  </r>
  <r>
    <n v="36"/>
    <s v="male"/>
    <n v="41.895000000000003"/>
    <n v="3"/>
    <s v="yes"/>
    <x v="3"/>
    <n v="43753.337050000002"/>
    <n v="1"/>
    <n v="0"/>
    <n v="1"/>
    <s v="Obese"/>
    <x v="3"/>
  </r>
  <r>
    <n v="26"/>
    <s v="female"/>
    <n v="29.92"/>
    <n v="2"/>
    <s v="no"/>
    <x v="1"/>
    <n v="3981.9767999999999"/>
    <n v="0"/>
    <n v="1"/>
    <n v="2"/>
    <s v="Overweight"/>
    <x v="1"/>
  </r>
  <r>
    <n v="30"/>
    <s v="female"/>
    <n v="30.9"/>
    <n v="3"/>
    <s v="no"/>
    <x v="0"/>
    <n v="5325.6509999999998"/>
    <n v="0"/>
    <n v="1"/>
    <n v="4"/>
    <s v="Obese"/>
    <x v="1"/>
  </r>
  <r>
    <n v="41"/>
    <s v="female"/>
    <n v="32.200000000000003"/>
    <n v="1"/>
    <s v="no"/>
    <x v="0"/>
    <n v="6775.9610000000002"/>
    <n v="0"/>
    <n v="1"/>
    <n v="4"/>
    <s v="Obese"/>
    <x v="3"/>
  </r>
  <r>
    <n v="29"/>
    <s v="female"/>
    <n v="32.11"/>
    <n v="2"/>
    <s v="no"/>
    <x v="2"/>
    <n v="4922.9159"/>
    <n v="0"/>
    <n v="1"/>
    <n v="3"/>
    <s v="Obese"/>
    <x v="1"/>
  </r>
  <r>
    <n v="61"/>
    <s v="male"/>
    <n v="31.57"/>
    <n v="0"/>
    <s v="no"/>
    <x v="1"/>
    <n v="12557.605299999999"/>
    <n v="0"/>
    <n v="0"/>
    <n v="2"/>
    <s v="Obese"/>
    <x v="4"/>
  </r>
  <r>
    <n v="36"/>
    <s v="female"/>
    <n v="26.2"/>
    <n v="0"/>
    <s v="no"/>
    <x v="0"/>
    <n v="4883.866"/>
    <n v="0"/>
    <n v="1"/>
    <n v="4"/>
    <s v="Overweight"/>
    <x v="3"/>
  </r>
  <r>
    <n v="25"/>
    <s v="male"/>
    <n v="25.74"/>
    <n v="0"/>
    <s v="no"/>
    <x v="1"/>
    <n v="2137.6536000000001"/>
    <n v="0"/>
    <n v="0"/>
    <n v="2"/>
    <s v="Overweight"/>
    <x v="0"/>
  </r>
  <r>
    <n v="56"/>
    <s v="female"/>
    <n v="26.6"/>
    <n v="1"/>
    <s v="no"/>
    <x v="2"/>
    <n v="12044.342000000001"/>
    <n v="0"/>
    <n v="1"/>
    <n v="3"/>
    <s v="Overweight"/>
    <x v="4"/>
  </r>
  <r>
    <n v="18"/>
    <s v="male"/>
    <n v="34.43"/>
    <n v="0"/>
    <s v="no"/>
    <x v="1"/>
    <n v="1137.4697000000001"/>
    <n v="0"/>
    <n v="0"/>
    <n v="2"/>
    <s v="Obese"/>
    <x v="0"/>
  </r>
  <r>
    <n v="19"/>
    <s v="male"/>
    <n v="30.59"/>
    <n v="0"/>
    <s v="no"/>
    <x v="2"/>
    <n v="1639.5631000000001"/>
    <n v="0"/>
    <n v="0"/>
    <n v="3"/>
    <s v="Obese"/>
    <x v="0"/>
  </r>
  <r>
    <n v="39"/>
    <s v="female"/>
    <n v="32.799999999999997"/>
    <n v="0"/>
    <s v="no"/>
    <x v="0"/>
    <n v="5649.7150000000001"/>
    <n v="0"/>
    <n v="1"/>
    <n v="4"/>
    <s v="Obese"/>
    <x v="3"/>
  </r>
  <r>
    <n v="45"/>
    <s v="female"/>
    <n v="28.6"/>
    <n v="2"/>
    <s v="no"/>
    <x v="1"/>
    <n v="8516.8289999999997"/>
    <n v="0"/>
    <n v="1"/>
    <n v="2"/>
    <s v="Overweight"/>
    <x v="3"/>
  </r>
  <r>
    <n v="51"/>
    <s v="female"/>
    <n v="18.05"/>
    <n v="0"/>
    <s v="no"/>
    <x v="2"/>
    <n v="9644.2525000000005"/>
    <n v="0"/>
    <n v="1"/>
    <n v="3"/>
    <s v="Underweight"/>
    <x v="2"/>
  </r>
  <r>
    <n v="64"/>
    <s v="female"/>
    <n v="39.33"/>
    <n v="0"/>
    <s v="no"/>
    <x v="3"/>
    <n v="14901.5167"/>
    <n v="0"/>
    <n v="1"/>
    <n v="1"/>
    <s v="Obese"/>
    <x v="4"/>
  </r>
  <r>
    <n v="19"/>
    <s v="female"/>
    <n v="32.11"/>
    <n v="0"/>
    <s v="no"/>
    <x v="2"/>
    <n v="2130.6759000000002"/>
    <n v="0"/>
    <n v="1"/>
    <n v="3"/>
    <s v="Obese"/>
    <x v="0"/>
  </r>
  <r>
    <n v="48"/>
    <s v="female"/>
    <n v="32.229999999999997"/>
    <n v="1"/>
    <s v="no"/>
    <x v="1"/>
    <n v="8871.1517000000003"/>
    <n v="0"/>
    <n v="1"/>
    <n v="2"/>
    <s v="Obese"/>
    <x v="2"/>
  </r>
  <r>
    <n v="60"/>
    <s v="female"/>
    <n v="24.035"/>
    <n v="0"/>
    <s v="no"/>
    <x v="2"/>
    <n v="13012.20865"/>
    <n v="0"/>
    <n v="1"/>
    <n v="3"/>
    <s v="Normal"/>
    <x v="4"/>
  </r>
  <r>
    <n v="27"/>
    <s v="female"/>
    <n v="36.08"/>
    <n v="0"/>
    <s v="yes"/>
    <x v="1"/>
    <n v="37133.898200000003"/>
    <n v="1"/>
    <n v="1"/>
    <n v="2"/>
    <s v="Obese"/>
    <x v="1"/>
  </r>
  <r>
    <n v="46"/>
    <s v="male"/>
    <n v="22.3"/>
    <n v="0"/>
    <s v="no"/>
    <x v="0"/>
    <n v="7147.1049999999996"/>
    <n v="0"/>
    <n v="0"/>
    <n v="4"/>
    <s v="Normal"/>
    <x v="2"/>
  </r>
  <r>
    <n v="28"/>
    <s v="female"/>
    <n v="28.88"/>
    <n v="1"/>
    <s v="no"/>
    <x v="3"/>
    <n v="4337.7352000000001"/>
    <n v="0"/>
    <n v="1"/>
    <n v="1"/>
    <s v="Overweight"/>
    <x v="1"/>
  </r>
  <r>
    <n v="59"/>
    <s v="male"/>
    <n v="26.4"/>
    <n v="0"/>
    <s v="no"/>
    <x v="1"/>
    <n v="11743.299000000001"/>
    <n v="0"/>
    <n v="0"/>
    <n v="2"/>
    <s v="Overweight"/>
    <x v="4"/>
  </r>
  <r>
    <n v="35"/>
    <s v="male"/>
    <n v="27.74"/>
    <n v="2"/>
    <s v="yes"/>
    <x v="3"/>
    <n v="20984.0936"/>
    <n v="1"/>
    <n v="0"/>
    <n v="1"/>
    <s v="Overweight"/>
    <x v="1"/>
  </r>
  <r>
    <n v="63"/>
    <s v="female"/>
    <n v="31.8"/>
    <n v="0"/>
    <s v="no"/>
    <x v="0"/>
    <n v="13880.949000000001"/>
    <n v="0"/>
    <n v="1"/>
    <n v="4"/>
    <s v="Obese"/>
    <x v="4"/>
  </r>
  <r>
    <n v="40"/>
    <s v="male"/>
    <n v="41.23"/>
    <n v="1"/>
    <s v="no"/>
    <x v="3"/>
    <n v="6610.1097"/>
    <n v="0"/>
    <n v="0"/>
    <n v="1"/>
    <s v="Obese"/>
    <x v="3"/>
  </r>
  <r>
    <n v="20"/>
    <s v="male"/>
    <n v="33"/>
    <n v="1"/>
    <s v="no"/>
    <x v="0"/>
    <n v="1980.07"/>
    <n v="0"/>
    <n v="0"/>
    <n v="4"/>
    <s v="Obese"/>
    <x v="0"/>
  </r>
  <r>
    <n v="40"/>
    <s v="male"/>
    <n v="30.875"/>
    <n v="4"/>
    <s v="no"/>
    <x v="2"/>
    <n v="8162.7162500000004"/>
    <n v="0"/>
    <n v="0"/>
    <n v="3"/>
    <s v="Obese"/>
    <x v="3"/>
  </r>
  <r>
    <n v="24"/>
    <s v="male"/>
    <n v="28.5"/>
    <n v="2"/>
    <s v="no"/>
    <x v="2"/>
    <n v="3537.703"/>
    <n v="0"/>
    <n v="0"/>
    <n v="3"/>
    <s v="Overweight"/>
    <x v="0"/>
  </r>
  <r>
    <n v="34"/>
    <s v="female"/>
    <n v="26.73"/>
    <n v="1"/>
    <s v="no"/>
    <x v="1"/>
    <n v="5002.7826999999997"/>
    <n v="0"/>
    <n v="1"/>
    <n v="2"/>
    <s v="Overweight"/>
    <x v="1"/>
  </r>
  <r>
    <n v="45"/>
    <s v="female"/>
    <n v="30.9"/>
    <n v="2"/>
    <s v="no"/>
    <x v="0"/>
    <n v="8520.0259999999998"/>
    <n v="0"/>
    <n v="1"/>
    <n v="4"/>
    <s v="Obese"/>
    <x v="3"/>
  </r>
  <r>
    <n v="41"/>
    <s v="female"/>
    <n v="37.1"/>
    <n v="2"/>
    <s v="no"/>
    <x v="0"/>
    <n v="7371.7719999999999"/>
    <n v="0"/>
    <n v="1"/>
    <n v="4"/>
    <s v="Obese"/>
    <x v="3"/>
  </r>
  <r>
    <n v="53"/>
    <s v="female"/>
    <n v="26.6"/>
    <n v="0"/>
    <s v="no"/>
    <x v="2"/>
    <n v="10355.641"/>
    <n v="0"/>
    <n v="1"/>
    <n v="3"/>
    <s v="Overweight"/>
    <x v="2"/>
  </r>
  <r>
    <n v="27"/>
    <s v="male"/>
    <n v="23.1"/>
    <n v="0"/>
    <s v="no"/>
    <x v="1"/>
    <n v="2483.7359999999999"/>
    <n v="0"/>
    <n v="0"/>
    <n v="2"/>
    <s v="Normal"/>
    <x v="1"/>
  </r>
  <r>
    <n v="26"/>
    <s v="female"/>
    <n v="29.92"/>
    <n v="1"/>
    <s v="no"/>
    <x v="1"/>
    <n v="3392.9767999999999"/>
    <n v="0"/>
    <n v="1"/>
    <n v="2"/>
    <s v="Overweight"/>
    <x v="1"/>
  </r>
  <r>
    <n v="24"/>
    <s v="female"/>
    <n v="23.21"/>
    <n v="0"/>
    <s v="no"/>
    <x v="1"/>
    <n v="25081.76784"/>
    <n v="0"/>
    <n v="1"/>
    <n v="2"/>
    <s v="Normal"/>
    <x v="0"/>
  </r>
  <r>
    <n v="34"/>
    <s v="female"/>
    <n v="33.700000000000003"/>
    <n v="1"/>
    <s v="no"/>
    <x v="0"/>
    <n v="5012.4709999999995"/>
    <n v="0"/>
    <n v="1"/>
    <n v="4"/>
    <s v="Obese"/>
    <x v="1"/>
  </r>
  <r>
    <n v="53"/>
    <s v="female"/>
    <n v="33.25"/>
    <n v="0"/>
    <s v="no"/>
    <x v="3"/>
    <n v="10564.8845"/>
    <n v="0"/>
    <n v="1"/>
    <n v="1"/>
    <s v="Obese"/>
    <x v="2"/>
  </r>
  <r>
    <n v="32"/>
    <s v="male"/>
    <n v="30.8"/>
    <n v="3"/>
    <s v="no"/>
    <x v="0"/>
    <n v="5253.5240000000003"/>
    <n v="0"/>
    <n v="0"/>
    <n v="4"/>
    <s v="Obese"/>
    <x v="1"/>
  </r>
  <r>
    <n v="19"/>
    <s v="male"/>
    <n v="34.799999999999997"/>
    <n v="0"/>
    <s v="yes"/>
    <x v="0"/>
    <n v="34779.614999999998"/>
    <n v="1"/>
    <n v="0"/>
    <n v="4"/>
    <s v="Obese"/>
    <x v="0"/>
  </r>
  <r>
    <n v="42"/>
    <s v="male"/>
    <n v="24.64"/>
    <n v="0"/>
    <s v="yes"/>
    <x v="1"/>
    <n v="19515.5416"/>
    <n v="1"/>
    <n v="0"/>
    <n v="2"/>
    <s v="Normal"/>
    <x v="3"/>
  </r>
  <r>
    <n v="55"/>
    <s v="male"/>
    <n v="33.880000000000003"/>
    <n v="3"/>
    <s v="no"/>
    <x v="1"/>
    <n v="11987.1682"/>
    <n v="0"/>
    <n v="0"/>
    <n v="2"/>
    <s v="Obese"/>
    <x v="2"/>
  </r>
  <r>
    <n v="28"/>
    <s v="male"/>
    <n v="38.06"/>
    <n v="0"/>
    <s v="no"/>
    <x v="1"/>
    <n v="2689.4953999999998"/>
    <n v="0"/>
    <n v="0"/>
    <n v="2"/>
    <s v="Obese"/>
    <x v="1"/>
  </r>
  <r>
    <n v="58"/>
    <s v="female"/>
    <n v="41.91"/>
    <n v="0"/>
    <s v="no"/>
    <x v="1"/>
    <n v="24227.337240000001"/>
    <n v="0"/>
    <n v="1"/>
    <n v="2"/>
    <s v="Obese"/>
    <x v="4"/>
  </r>
  <r>
    <n v="41"/>
    <s v="female"/>
    <n v="31.635000000000002"/>
    <n v="1"/>
    <s v="no"/>
    <x v="3"/>
    <n v="7358.1756500000001"/>
    <n v="0"/>
    <n v="1"/>
    <n v="1"/>
    <s v="Obese"/>
    <x v="3"/>
  </r>
  <r>
    <n v="47"/>
    <s v="male"/>
    <n v="25.46"/>
    <n v="2"/>
    <s v="no"/>
    <x v="3"/>
    <n v="9225.2564000000002"/>
    <n v="0"/>
    <n v="0"/>
    <n v="1"/>
    <s v="Overweight"/>
    <x v="2"/>
  </r>
  <r>
    <n v="42"/>
    <s v="female"/>
    <n v="36.195"/>
    <n v="1"/>
    <s v="no"/>
    <x v="2"/>
    <n v="7443.6430499999997"/>
    <n v="0"/>
    <n v="1"/>
    <n v="3"/>
    <s v="Obese"/>
    <x v="3"/>
  </r>
  <r>
    <n v="59"/>
    <s v="female"/>
    <n v="27.83"/>
    <n v="3"/>
    <s v="no"/>
    <x v="1"/>
    <n v="14001.286700000001"/>
    <n v="0"/>
    <n v="1"/>
    <n v="2"/>
    <s v="Overweight"/>
    <x v="4"/>
  </r>
  <r>
    <n v="19"/>
    <s v="female"/>
    <n v="17.8"/>
    <n v="0"/>
    <s v="no"/>
    <x v="0"/>
    <n v="1727.7850000000001"/>
    <n v="0"/>
    <n v="1"/>
    <n v="4"/>
    <s v="Underweight"/>
    <x v="0"/>
  </r>
  <r>
    <n v="59"/>
    <s v="male"/>
    <n v="27.5"/>
    <n v="1"/>
    <s v="no"/>
    <x v="0"/>
    <n v="12333.828"/>
    <n v="0"/>
    <n v="0"/>
    <n v="4"/>
    <s v="Overweight"/>
    <x v="4"/>
  </r>
  <r>
    <n v="39"/>
    <s v="male"/>
    <n v="24.51"/>
    <n v="2"/>
    <s v="no"/>
    <x v="2"/>
    <n v="6710.1918999999998"/>
    <n v="0"/>
    <n v="0"/>
    <n v="3"/>
    <s v="Normal"/>
    <x v="3"/>
  </r>
  <r>
    <n v="40"/>
    <s v="female"/>
    <n v="22.22"/>
    <n v="2"/>
    <s v="yes"/>
    <x v="1"/>
    <n v="19444.265800000001"/>
    <n v="1"/>
    <n v="1"/>
    <n v="2"/>
    <s v="Normal"/>
    <x v="3"/>
  </r>
  <r>
    <n v="18"/>
    <s v="female"/>
    <n v="26.73"/>
    <n v="0"/>
    <s v="no"/>
    <x v="1"/>
    <n v="1615.7666999999999"/>
    <n v="0"/>
    <n v="1"/>
    <n v="2"/>
    <s v="Overweight"/>
    <x v="0"/>
  </r>
  <r>
    <n v="31"/>
    <s v="male"/>
    <n v="38.39"/>
    <n v="2"/>
    <s v="no"/>
    <x v="1"/>
    <n v="4463.2051000000001"/>
    <n v="0"/>
    <n v="0"/>
    <n v="2"/>
    <s v="Obese"/>
    <x v="1"/>
  </r>
  <r>
    <n v="19"/>
    <s v="male"/>
    <n v="29.07"/>
    <n v="0"/>
    <s v="yes"/>
    <x v="2"/>
    <n v="17352.6803"/>
    <n v="1"/>
    <n v="0"/>
    <n v="3"/>
    <s v="Overweight"/>
    <x v="0"/>
  </r>
  <r>
    <n v="44"/>
    <s v="male"/>
    <n v="38.06"/>
    <n v="1"/>
    <s v="no"/>
    <x v="1"/>
    <n v="7152.6714000000002"/>
    <n v="0"/>
    <n v="0"/>
    <n v="2"/>
    <s v="Obese"/>
    <x v="3"/>
  </r>
  <r>
    <n v="23"/>
    <s v="female"/>
    <n v="36.67"/>
    <n v="2"/>
    <s v="yes"/>
    <x v="3"/>
    <n v="38511.628299999997"/>
    <n v="1"/>
    <n v="1"/>
    <n v="1"/>
    <s v="Obese"/>
    <x v="0"/>
  </r>
  <r>
    <n v="33"/>
    <s v="female"/>
    <n v="22.135000000000002"/>
    <n v="1"/>
    <s v="no"/>
    <x v="3"/>
    <n v="5354.0746499999996"/>
    <n v="0"/>
    <n v="1"/>
    <n v="1"/>
    <s v="Normal"/>
    <x v="1"/>
  </r>
  <r>
    <n v="55"/>
    <s v="female"/>
    <n v="26.8"/>
    <n v="1"/>
    <s v="no"/>
    <x v="0"/>
    <n v="35160.134570000002"/>
    <n v="0"/>
    <n v="1"/>
    <n v="4"/>
    <s v="Overweight"/>
    <x v="2"/>
  </r>
  <r>
    <n v="40"/>
    <s v="male"/>
    <n v="35.299999999999997"/>
    <n v="3"/>
    <s v="no"/>
    <x v="0"/>
    <n v="7196.8670000000002"/>
    <n v="0"/>
    <n v="0"/>
    <n v="4"/>
    <s v="Obese"/>
    <x v="3"/>
  </r>
  <r>
    <n v="63"/>
    <s v="female"/>
    <n v="27.74"/>
    <n v="0"/>
    <s v="yes"/>
    <x v="3"/>
    <n v="29523.1656"/>
    <n v="1"/>
    <n v="1"/>
    <n v="1"/>
    <s v="Overweight"/>
    <x v="4"/>
  </r>
  <r>
    <n v="54"/>
    <s v="male"/>
    <n v="30.02"/>
    <n v="0"/>
    <s v="no"/>
    <x v="2"/>
    <n v="24476.478510000001"/>
    <n v="0"/>
    <n v="0"/>
    <n v="3"/>
    <s v="Obese"/>
    <x v="2"/>
  </r>
  <r>
    <n v="60"/>
    <s v="female"/>
    <n v="38.06"/>
    <n v="0"/>
    <s v="no"/>
    <x v="1"/>
    <n v="12648.7034"/>
    <n v="0"/>
    <n v="1"/>
    <n v="2"/>
    <s v="Obese"/>
    <x v="4"/>
  </r>
  <r>
    <n v="24"/>
    <s v="male"/>
    <n v="35.86"/>
    <n v="0"/>
    <s v="no"/>
    <x v="1"/>
    <n v="1986.9333999999999"/>
    <n v="0"/>
    <n v="0"/>
    <n v="2"/>
    <s v="Obese"/>
    <x v="0"/>
  </r>
  <r>
    <n v="19"/>
    <s v="male"/>
    <n v="20.9"/>
    <n v="1"/>
    <s v="no"/>
    <x v="0"/>
    <n v="1832.0940000000001"/>
    <n v="0"/>
    <n v="0"/>
    <n v="4"/>
    <s v="Normal"/>
    <x v="0"/>
  </r>
  <r>
    <n v="29"/>
    <s v="male"/>
    <n v="28.975000000000001"/>
    <n v="1"/>
    <s v="no"/>
    <x v="3"/>
    <n v="4040.55825"/>
    <n v="0"/>
    <n v="0"/>
    <n v="1"/>
    <s v="Overweight"/>
    <x v="1"/>
  </r>
  <r>
    <n v="18"/>
    <s v="male"/>
    <n v="17.29"/>
    <n v="2"/>
    <s v="yes"/>
    <x v="3"/>
    <n v="12829.455099999999"/>
    <n v="1"/>
    <n v="0"/>
    <n v="1"/>
    <s v="Underweight"/>
    <x v="0"/>
  </r>
  <r>
    <n v="63"/>
    <s v="female"/>
    <n v="32.200000000000003"/>
    <n v="2"/>
    <s v="yes"/>
    <x v="0"/>
    <n v="47305.305"/>
    <n v="1"/>
    <n v="1"/>
    <n v="4"/>
    <s v="Obese"/>
    <x v="4"/>
  </r>
  <r>
    <n v="54"/>
    <s v="male"/>
    <n v="34.21"/>
    <n v="2"/>
    <s v="yes"/>
    <x v="1"/>
    <n v="44260.749900000003"/>
    <n v="1"/>
    <n v="0"/>
    <n v="2"/>
    <s v="Obese"/>
    <x v="2"/>
  </r>
  <r>
    <n v="27"/>
    <s v="male"/>
    <n v="30.3"/>
    <n v="3"/>
    <s v="no"/>
    <x v="0"/>
    <n v="4260.7439999999997"/>
    <n v="0"/>
    <n v="0"/>
    <n v="4"/>
    <s v="Obese"/>
    <x v="1"/>
  </r>
  <r>
    <n v="50"/>
    <s v="male"/>
    <n v="31.824999999999999"/>
    <n v="0"/>
    <s v="yes"/>
    <x v="3"/>
    <n v="41097.161749999999"/>
    <n v="1"/>
    <n v="0"/>
    <n v="1"/>
    <s v="Obese"/>
    <x v="2"/>
  </r>
  <r>
    <n v="55"/>
    <s v="female"/>
    <n v="25.364999999999998"/>
    <n v="3"/>
    <s v="no"/>
    <x v="3"/>
    <n v="13047.332350000001"/>
    <n v="0"/>
    <n v="1"/>
    <n v="1"/>
    <s v="Overweight"/>
    <x v="2"/>
  </r>
  <r>
    <n v="56"/>
    <s v="male"/>
    <n v="33.630000000000003"/>
    <n v="0"/>
    <s v="yes"/>
    <x v="2"/>
    <n v="43921.183700000001"/>
    <n v="1"/>
    <n v="0"/>
    <n v="3"/>
    <s v="Obese"/>
    <x v="4"/>
  </r>
  <r>
    <n v="38"/>
    <s v="female"/>
    <n v="40.15"/>
    <n v="0"/>
    <s v="no"/>
    <x v="1"/>
    <n v="5400.9804999999997"/>
    <n v="0"/>
    <n v="1"/>
    <n v="2"/>
    <s v="Obese"/>
    <x v="3"/>
  </r>
  <r>
    <n v="51"/>
    <s v="male"/>
    <n v="24.414999999999999"/>
    <n v="4"/>
    <s v="no"/>
    <x v="2"/>
    <n v="11520.099850000001"/>
    <n v="0"/>
    <n v="0"/>
    <n v="3"/>
    <s v="Normal"/>
    <x v="2"/>
  </r>
  <r>
    <n v="19"/>
    <s v="male"/>
    <n v="31.92"/>
    <n v="0"/>
    <s v="yes"/>
    <x v="2"/>
    <n v="33750.291799999999"/>
    <n v="1"/>
    <n v="0"/>
    <n v="3"/>
    <s v="Obese"/>
    <x v="0"/>
  </r>
  <r>
    <n v="58"/>
    <s v="female"/>
    <n v="25.2"/>
    <n v="0"/>
    <s v="no"/>
    <x v="0"/>
    <n v="11837.16"/>
    <n v="0"/>
    <n v="1"/>
    <n v="4"/>
    <s v="Overweight"/>
    <x v="4"/>
  </r>
  <r>
    <n v="20"/>
    <s v="female"/>
    <n v="26.84"/>
    <n v="1"/>
    <s v="yes"/>
    <x v="1"/>
    <n v="17085.267599999999"/>
    <n v="1"/>
    <n v="1"/>
    <n v="2"/>
    <s v="Overweight"/>
    <x v="0"/>
  </r>
  <r>
    <n v="52"/>
    <s v="male"/>
    <n v="24.32"/>
    <n v="3"/>
    <s v="yes"/>
    <x v="3"/>
    <n v="24869.836800000001"/>
    <n v="1"/>
    <n v="0"/>
    <n v="1"/>
    <s v="Normal"/>
    <x v="2"/>
  </r>
  <r>
    <n v="19"/>
    <s v="male"/>
    <n v="36.954999999999998"/>
    <n v="0"/>
    <s v="yes"/>
    <x v="2"/>
    <n v="36219.405449999998"/>
    <n v="1"/>
    <n v="0"/>
    <n v="3"/>
    <s v="Obese"/>
    <x v="0"/>
  </r>
  <r>
    <n v="53"/>
    <s v="female"/>
    <n v="38.06"/>
    <n v="3"/>
    <s v="no"/>
    <x v="1"/>
    <n v="20462.997660000001"/>
    <n v="0"/>
    <n v="1"/>
    <n v="2"/>
    <s v="Obese"/>
    <x v="2"/>
  </r>
  <r>
    <n v="46"/>
    <s v="male"/>
    <n v="42.35"/>
    <n v="3"/>
    <s v="yes"/>
    <x v="1"/>
    <n v="46151.124499999998"/>
    <n v="1"/>
    <n v="0"/>
    <n v="2"/>
    <s v="Obese"/>
    <x v="2"/>
  </r>
  <r>
    <n v="40"/>
    <s v="male"/>
    <n v="19.8"/>
    <n v="1"/>
    <s v="yes"/>
    <x v="1"/>
    <n v="17179.522000000001"/>
    <n v="1"/>
    <n v="0"/>
    <n v="2"/>
    <s v="Normal"/>
    <x v="3"/>
  </r>
  <r>
    <n v="59"/>
    <s v="female"/>
    <n v="32.395000000000003"/>
    <n v="3"/>
    <s v="no"/>
    <x v="3"/>
    <n v="14590.63205"/>
    <n v="0"/>
    <n v="1"/>
    <n v="1"/>
    <s v="Obese"/>
    <x v="4"/>
  </r>
  <r>
    <n v="45"/>
    <s v="male"/>
    <n v="30.2"/>
    <n v="1"/>
    <s v="no"/>
    <x v="0"/>
    <n v="7441.0529999999999"/>
    <n v="0"/>
    <n v="0"/>
    <n v="4"/>
    <s v="Obese"/>
    <x v="3"/>
  </r>
  <r>
    <n v="49"/>
    <s v="male"/>
    <n v="25.84"/>
    <n v="1"/>
    <s v="no"/>
    <x v="3"/>
    <n v="9282.4806000000008"/>
    <n v="0"/>
    <n v="0"/>
    <n v="1"/>
    <s v="Overweight"/>
    <x v="2"/>
  </r>
  <r>
    <n v="18"/>
    <s v="male"/>
    <n v="29.37"/>
    <n v="1"/>
    <s v="no"/>
    <x v="1"/>
    <n v="1719.4363000000001"/>
    <n v="0"/>
    <n v="0"/>
    <n v="2"/>
    <s v="Overweight"/>
    <x v="0"/>
  </r>
  <r>
    <n v="50"/>
    <s v="male"/>
    <n v="34.200000000000003"/>
    <n v="2"/>
    <s v="yes"/>
    <x v="0"/>
    <n v="42856.838000000003"/>
    <n v="1"/>
    <n v="0"/>
    <n v="4"/>
    <s v="Obese"/>
    <x v="2"/>
  </r>
  <r>
    <n v="41"/>
    <s v="male"/>
    <n v="37.049999999999997"/>
    <n v="2"/>
    <s v="no"/>
    <x v="2"/>
    <n v="7265.7025000000003"/>
    <n v="0"/>
    <n v="0"/>
    <n v="3"/>
    <s v="Obese"/>
    <x v="3"/>
  </r>
  <r>
    <n v="50"/>
    <s v="male"/>
    <n v="27.454999999999998"/>
    <n v="1"/>
    <s v="no"/>
    <x v="3"/>
    <n v="9617.6624499999998"/>
    <n v="0"/>
    <n v="0"/>
    <n v="1"/>
    <s v="Overweight"/>
    <x v="2"/>
  </r>
  <r>
    <n v="25"/>
    <s v="male"/>
    <n v="27.55"/>
    <n v="0"/>
    <s v="no"/>
    <x v="2"/>
    <n v="2523.1695"/>
    <n v="0"/>
    <n v="0"/>
    <n v="3"/>
    <s v="Overweight"/>
    <x v="0"/>
  </r>
  <r>
    <n v="47"/>
    <s v="female"/>
    <n v="26.6"/>
    <n v="2"/>
    <s v="no"/>
    <x v="3"/>
    <n v="9715.8410000000003"/>
    <n v="0"/>
    <n v="1"/>
    <n v="1"/>
    <s v="Overweight"/>
    <x v="2"/>
  </r>
  <r>
    <n v="19"/>
    <s v="male"/>
    <n v="20.614999999999998"/>
    <n v="2"/>
    <s v="no"/>
    <x v="2"/>
    <n v="2803.69785"/>
    <n v="0"/>
    <n v="0"/>
    <n v="3"/>
    <s v="Normal"/>
    <x v="0"/>
  </r>
  <r>
    <n v="22"/>
    <s v="female"/>
    <n v="24.3"/>
    <n v="0"/>
    <s v="no"/>
    <x v="0"/>
    <n v="2150.4690000000001"/>
    <n v="0"/>
    <n v="1"/>
    <n v="4"/>
    <s v="Normal"/>
    <x v="0"/>
  </r>
  <r>
    <n v="59"/>
    <s v="male"/>
    <n v="31.79"/>
    <n v="2"/>
    <s v="no"/>
    <x v="1"/>
    <n v="12928.7911"/>
    <n v="0"/>
    <n v="0"/>
    <n v="2"/>
    <s v="Obese"/>
    <x v="4"/>
  </r>
  <r>
    <n v="51"/>
    <s v="female"/>
    <n v="21.56"/>
    <n v="1"/>
    <s v="no"/>
    <x v="1"/>
    <n v="9855.1314000000002"/>
    <n v="0"/>
    <n v="1"/>
    <n v="2"/>
    <s v="Normal"/>
    <x v="2"/>
  </r>
  <r>
    <n v="40"/>
    <s v="female"/>
    <n v="28.12"/>
    <n v="1"/>
    <s v="yes"/>
    <x v="3"/>
    <n v="22331.566800000001"/>
    <n v="1"/>
    <n v="1"/>
    <n v="1"/>
    <s v="Overweight"/>
    <x v="3"/>
  </r>
  <r>
    <n v="54"/>
    <s v="male"/>
    <n v="40.564999999999998"/>
    <n v="3"/>
    <s v="yes"/>
    <x v="3"/>
    <n v="48549.178350000002"/>
    <n v="1"/>
    <n v="0"/>
    <n v="1"/>
    <s v="Obese"/>
    <x v="2"/>
  </r>
  <r>
    <n v="30"/>
    <s v="male"/>
    <n v="27.645"/>
    <n v="1"/>
    <s v="no"/>
    <x v="3"/>
    <n v="4237.12655"/>
    <n v="0"/>
    <n v="0"/>
    <n v="1"/>
    <s v="Overweight"/>
    <x v="1"/>
  </r>
  <r>
    <n v="55"/>
    <s v="female"/>
    <n v="32.395000000000003"/>
    <n v="1"/>
    <s v="no"/>
    <x v="3"/>
    <n v="11879.10405"/>
    <n v="0"/>
    <n v="1"/>
    <n v="1"/>
    <s v="Obese"/>
    <x v="2"/>
  </r>
  <r>
    <n v="52"/>
    <s v="female"/>
    <n v="31.2"/>
    <n v="0"/>
    <s v="no"/>
    <x v="0"/>
    <n v="9625.92"/>
    <n v="0"/>
    <n v="1"/>
    <n v="4"/>
    <s v="Obese"/>
    <x v="2"/>
  </r>
  <r>
    <n v="46"/>
    <s v="male"/>
    <n v="26.62"/>
    <n v="1"/>
    <s v="no"/>
    <x v="1"/>
    <n v="7742.1098000000002"/>
    <n v="0"/>
    <n v="0"/>
    <n v="2"/>
    <s v="Overweight"/>
    <x v="2"/>
  </r>
  <r>
    <n v="46"/>
    <s v="female"/>
    <n v="48.07"/>
    <n v="2"/>
    <s v="no"/>
    <x v="3"/>
    <n v="9432.9253000000008"/>
    <n v="0"/>
    <n v="1"/>
    <n v="1"/>
    <s v="Obese"/>
    <x v="2"/>
  </r>
  <r>
    <n v="63"/>
    <s v="female"/>
    <n v="26.22"/>
    <n v="0"/>
    <s v="no"/>
    <x v="2"/>
    <n v="14256.192800000001"/>
    <n v="0"/>
    <n v="1"/>
    <n v="3"/>
    <s v="Overweight"/>
    <x v="4"/>
  </r>
  <r>
    <n v="59"/>
    <s v="female"/>
    <n v="36.765000000000001"/>
    <n v="1"/>
    <s v="yes"/>
    <x v="3"/>
    <n v="47896.79135"/>
    <n v="1"/>
    <n v="1"/>
    <n v="1"/>
    <s v="Obese"/>
    <x v="4"/>
  </r>
  <r>
    <n v="52"/>
    <s v="male"/>
    <n v="26.4"/>
    <n v="3"/>
    <s v="no"/>
    <x v="1"/>
    <n v="25992.821039999999"/>
    <n v="0"/>
    <n v="0"/>
    <n v="2"/>
    <s v="Overweight"/>
    <x v="2"/>
  </r>
  <r>
    <n v="28"/>
    <s v="female"/>
    <n v="33.4"/>
    <n v="0"/>
    <s v="no"/>
    <x v="0"/>
    <n v="3172.018"/>
    <n v="0"/>
    <n v="1"/>
    <n v="4"/>
    <s v="Obese"/>
    <x v="1"/>
  </r>
  <r>
    <n v="29"/>
    <s v="male"/>
    <n v="29.64"/>
    <n v="1"/>
    <s v="no"/>
    <x v="3"/>
    <n v="20277.807509999999"/>
    <n v="0"/>
    <n v="0"/>
    <n v="1"/>
    <s v="Overweight"/>
    <x v="1"/>
  </r>
  <r>
    <n v="25"/>
    <s v="male"/>
    <n v="45.54"/>
    <n v="2"/>
    <s v="yes"/>
    <x v="1"/>
    <n v="42112.2356"/>
    <n v="1"/>
    <n v="0"/>
    <n v="2"/>
    <s v="Obese"/>
    <x v="0"/>
  </r>
  <r>
    <n v="22"/>
    <s v="female"/>
    <n v="28.82"/>
    <n v="0"/>
    <s v="no"/>
    <x v="1"/>
    <n v="2156.7518"/>
    <n v="0"/>
    <n v="1"/>
    <n v="2"/>
    <s v="Overweight"/>
    <x v="0"/>
  </r>
  <r>
    <n v="25"/>
    <s v="male"/>
    <n v="26.8"/>
    <n v="3"/>
    <s v="no"/>
    <x v="0"/>
    <n v="3906.127"/>
    <n v="0"/>
    <n v="0"/>
    <n v="4"/>
    <s v="Overweight"/>
    <x v="0"/>
  </r>
  <r>
    <n v="18"/>
    <s v="male"/>
    <n v="22.99"/>
    <n v="0"/>
    <s v="no"/>
    <x v="3"/>
    <n v="1704.5681"/>
    <n v="0"/>
    <n v="0"/>
    <n v="1"/>
    <s v="Normal"/>
    <x v="0"/>
  </r>
  <r>
    <n v="19"/>
    <s v="male"/>
    <n v="27.7"/>
    <n v="0"/>
    <s v="yes"/>
    <x v="0"/>
    <n v="16297.846"/>
    <n v="1"/>
    <n v="0"/>
    <n v="4"/>
    <s v="Overweight"/>
    <x v="0"/>
  </r>
  <r>
    <n v="47"/>
    <s v="male"/>
    <n v="25.41"/>
    <n v="1"/>
    <s v="yes"/>
    <x v="1"/>
    <n v="21978.676899999999"/>
    <n v="1"/>
    <n v="0"/>
    <n v="2"/>
    <s v="Overweight"/>
    <x v="2"/>
  </r>
  <r>
    <n v="31"/>
    <s v="male"/>
    <n v="34.39"/>
    <n v="3"/>
    <s v="yes"/>
    <x v="2"/>
    <n v="38746.355100000001"/>
    <n v="1"/>
    <n v="0"/>
    <n v="3"/>
    <s v="Obese"/>
    <x v="1"/>
  </r>
  <r>
    <n v="48"/>
    <s v="female"/>
    <n v="28.88"/>
    <n v="1"/>
    <s v="no"/>
    <x v="2"/>
    <n v="9249.4951999999994"/>
    <n v="0"/>
    <n v="1"/>
    <n v="3"/>
    <s v="Overweight"/>
    <x v="2"/>
  </r>
  <r>
    <n v="36"/>
    <s v="male"/>
    <n v="27.55"/>
    <n v="3"/>
    <s v="no"/>
    <x v="3"/>
    <n v="6746.7425000000003"/>
    <n v="0"/>
    <n v="0"/>
    <n v="1"/>
    <s v="Overweight"/>
    <x v="3"/>
  </r>
  <r>
    <n v="53"/>
    <s v="female"/>
    <n v="22.61"/>
    <n v="3"/>
    <s v="yes"/>
    <x v="3"/>
    <n v="24873.384900000001"/>
    <n v="1"/>
    <n v="1"/>
    <n v="1"/>
    <s v="Normal"/>
    <x v="2"/>
  </r>
  <r>
    <n v="56"/>
    <s v="female"/>
    <n v="37.51"/>
    <n v="2"/>
    <s v="no"/>
    <x v="1"/>
    <n v="12265.5069"/>
    <n v="0"/>
    <n v="1"/>
    <n v="2"/>
    <s v="Obese"/>
    <x v="4"/>
  </r>
  <r>
    <n v="28"/>
    <s v="female"/>
    <n v="33"/>
    <n v="2"/>
    <s v="no"/>
    <x v="1"/>
    <n v="4349.4620000000004"/>
    <n v="0"/>
    <n v="1"/>
    <n v="2"/>
    <s v="Obese"/>
    <x v="1"/>
  </r>
  <r>
    <n v="57"/>
    <s v="female"/>
    <n v="38"/>
    <n v="2"/>
    <s v="no"/>
    <x v="0"/>
    <n v="12646.207"/>
    <n v="0"/>
    <n v="1"/>
    <n v="4"/>
    <s v="Obese"/>
    <x v="4"/>
  </r>
  <r>
    <n v="29"/>
    <s v="male"/>
    <n v="33.344999999999999"/>
    <n v="2"/>
    <s v="no"/>
    <x v="2"/>
    <n v="19442.353500000001"/>
    <n v="0"/>
    <n v="0"/>
    <n v="3"/>
    <s v="Obese"/>
    <x v="1"/>
  </r>
  <r>
    <n v="28"/>
    <s v="female"/>
    <n v="27.5"/>
    <n v="2"/>
    <s v="no"/>
    <x v="0"/>
    <n v="20177.671129999999"/>
    <n v="0"/>
    <n v="1"/>
    <n v="4"/>
    <s v="Overweight"/>
    <x v="1"/>
  </r>
  <r>
    <n v="30"/>
    <s v="female"/>
    <n v="33.33"/>
    <n v="1"/>
    <s v="no"/>
    <x v="1"/>
    <n v="4151.0286999999998"/>
    <n v="0"/>
    <n v="1"/>
    <n v="2"/>
    <s v="Obese"/>
    <x v="1"/>
  </r>
  <r>
    <n v="58"/>
    <s v="male"/>
    <n v="34.865000000000002"/>
    <n v="0"/>
    <s v="no"/>
    <x v="3"/>
    <n v="11944.594349999999"/>
    <n v="0"/>
    <n v="0"/>
    <n v="1"/>
    <s v="Obese"/>
    <x v="4"/>
  </r>
  <r>
    <n v="41"/>
    <s v="female"/>
    <n v="33.06"/>
    <n v="2"/>
    <s v="no"/>
    <x v="2"/>
    <n v="7749.1563999999998"/>
    <n v="0"/>
    <n v="1"/>
    <n v="3"/>
    <s v="Obese"/>
    <x v="3"/>
  </r>
  <r>
    <n v="50"/>
    <s v="male"/>
    <n v="26.6"/>
    <n v="0"/>
    <s v="no"/>
    <x v="0"/>
    <n v="8444.4740000000002"/>
    <n v="0"/>
    <n v="0"/>
    <n v="4"/>
    <s v="Overweight"/>
    <x v="2"/>
  </r>
  <r>
    <n v="19"/>
    <s v="female"/>
    <n v="24.7"/>
    <n v="0"/>
    <s v="no"/>
    <x v="0"/>
    <n v="1737.376"/>
    <n v="0"/>
    <n v="1"/>
    <n v="4"/>
    <s v="Normal"/>
    <x v="0"/>
  </r>
  <r>
    <n v="43"/>
    <s v="male"/>
    <n v="35.97"/>
    <n v="3"/>
    <s v="yes"/>
    <x v="1"/>
    <n v="42124.515299999999"/>
    <n v="1"/>
    <n v="0"/>
    <n v="2"/>
    <s v="Obese"/>
    <x v="3"/>
  </r>
  <r>
    <n v="49"/>
    <s v="male"/>
    <n v="35.86"/>
    <n v="0"/>
    <s v="no"/>
    <x v="1"/>
    <n v="8124.4084000000003"/>
    <n v="0"/>
    <n v="0"/>
    <n v="2"/>
    <s v="Obese"/>
    <x v="2"/>
  </r>
  <r>
    <n v="27"/>
    <s v="female"/>
    <n v="31.4"/>
    <n v="0"/>
    <s v="yes"/>
    <x v="0"/>
    <n v="34838.873"/>
    <n v="1"/>
    <n v="1"/>
    <n v="4"/>
    <s v="Obese"/>
    <x v="1"/>
  </r>
  <r>
    <n v="52"/>
    <s v="male"/>
    <n v="33.25"/>
    <n v="0"/>
    <s v="no"/>
    <x v="3"/>
    <n v="9722.7695000000003"/>
    <n v="0"/>
    <n v="0"/>
    <n v="1"/>
    <s v="Obese"/>
    <x v="2"/>
  </r>
  <r>
    <n v="50"/>
    <s v="male"/>
    <n v="32.204999999999998"/>
    <n v="0"/>
    <s v="no"/>
    <x v="2"/>
    <n v="8835.2649500000007"/>
    <n v="0"/>
    <n v="0"/>
    <n v="3"/>
    <s v="Obese"/>
    <x v="2"/>
  </r>
  <r>
    <n v="54"/>
    <s v="male"/>
    <n v="32.774999999999999"/>
    <n v="0"/>
    <s v="no"/>
    <x v="3"/>
    <n v="10435.06525"/>
    <n v="0"/>
    <n v="0"/>
    <n v="1"/>
    <s v="Obese"/>
    <x v="2"/>
  </r>
  <r>
    <n v="44"/>
    <s v="female"/>
    <n v="27.645"/>
    <n v="0"/>
    <s v="no"/>
    <x v="2"/>
    <n v="7421.1945500000002"/>
    <n v="0"/>
    <n v="1"/>
    <n v="3"/>
    <s v="Overweight"/>
    <x v="3"/>
  </r>
  <r>
    <n v="32"/>
    <s v="male"/>
    <n v="37.335000000000001"/>
    <n v="1"/>
    <s v="no"/>
    <x v="3"/>
    <n v="4667.6076499999999"/>
    <n v="0"/>
    <n v="0"/>
    <n v="1"/>
    <s v="Obese"/>
    <x v="1"/>
  </r>
  <r>
    <n v="34"/>
    <s v="male"/>
    <n v="25.27"/>
    <n v="1"/>
    <s v="no"/>
    <x v="2"/>
    <n v="4894.7533000000003"/>
    <n v="0"/>
    <n v="0"/>
    <n v="3"/>
    <s v="Overweight"/>
    <x v="1"/>
  </r>
  <r>
    <n v="26"/>
    <s v="female"/>
    <n v="29.64"/>
    <n v="4"/>
    <s v="no"/>
    <x v="3"/>
    <n v="24671.663339999999"/>
    <n v="0"/>
    <n v="1"/>
    <n v="1"/>
    <s v="Overweight"/>
    <x v="1"/>
  </r>
  <r>
    <n v="34"/>
    <s v="male"/>
    <n v="30.8"/>
    <n v="0"/>
    <s v="yes"/>
    <x v="0"/>
    <n v="35491.64"/>
    <n v="1"/>
    <n v="0"/>
    <n v="4"/>
    <s v="Obese"/>
    <x v="1"/>
  </r>
  <r>
    <n v="57"/>
    <s v="male"/>
    <n v="40.945"/>
    <n v="0"/>
    <s v="no"/>
    <x v="3"/>
    <n v="11566.30055"/>
    <n v="0"/>
    <n v="0"/>
    <n v="1"/>
    <s v="Obese"/>
    <x v="4"/>
  </r>
  <r>
    <n v="29"/>
    <s v="male"/>
    <n v="27.2"/>
    <n v="0"/>
    <s v="no"/>
    <x v="0"/>
    <n v="2866.0909999999999"/>
    <n v="0"/>
    <n v="0"/>
    <n v="4"/>
    <s v="Overweight"/>
    <x v="1"/>
  </r>
  <r>
    <n v="40"/>
    <s v="male"/>
    <n v="34.104999999999997"/>
    <n v="1"/>
    <s v="no"/>
    <x v="3"/>
    <n v="6600.2059499999996"/>
    <n v="0"/>
    <n v="0"/>
    <n v="1"/>
    <s v="Obese"/>
    <x v="3"/>
  </r>
  <r>
    <n v="27"/>
    <s v="female"/>
    <n v="23.21"/>
    <n v="1"/>
    <s v="no"/>
    <x v="1"/>
    <n v="3561.8888999999999"/>
    <n v="0"/>
    <n v="1"/>
    <n v="2"/>
    <s v="Normal"/>
    <x v="1"/>
  </r>
  <r>
    <n v="45"/>
    <s v="male"/>
    <n v="36.479999999999997"/>
    <n v="2"/>
    <s v="yes"/>
    <x v="2"/>
    <n v="42760.502200000003"/>
    <n v="1"/>
    <n v="0"/>
    <n v="3"/>
    <s v="Obese"/>
    <x v="3"/>
  </r>
  <r>
    <n v="64"/>
    <s v="female"/>
    <n v="33.799999999999997"/>
    <n v="1"/>
    <s v="yes"/>
    <x v="0"/>
    <n v="47928.03"/>
    <n v="1"/>
    <n v="1"/>
    <n v="4"/>
    <s v="Obese"/>
    <x v="4"/>
  </r>
  <r>
    <n v="52"/>
    <s v="male"/>
    <n v="36.700000000000003"/>
    <n v="0"/>
    <s v="no"/>
    <x v="0"/>
    <n v="9144.5650000000005"/>
    <n v="0"/>
    <n v="0"/>
    <n v="4"/>
    <s v="Obese"/>
    <x v="2"/>
  </r>
  <r>
    <n v="61"/>
    <s v="female"/>
    <n v="36.384999999999998"/>
    <n v="1"/>
    <s v="yes"/>
    <x v="3"/>
    <n v="48517.563150000002"/>
    <n v="1"/>
    <n v="1"/>
    <n v="1"/>
    <s v="Obese"/>
    <x v="4"/>
  </r>
  <r>
    <n v="52"/>
    <s v="male"/>
    <n v="27.36"/>
    <n v="0"/>
    <s v="yes"/>
    <x v="2"/>
    <n v="24393.6224"/>
    <n v="1"/>
    <n v="0"/>
    <n v="3"/>
    <s v="Overweight"/>
    <x v="2"/>
  </r>
  <r>
    <n v="61"/>
    <s v="female"/>
    <n v="31.16"/>
    <n v="0"/>
    <s v="no"/>
    <x v="2"/>
    <n v="13429.035400000001"/>
    <n v="0"/>
    <n v="1"/>
    <n v="3"/>
    <s v="Obese"/>
    <x v="4"/>
  </r>
  <r>
    <n v="56"/>
    <s v="female"/>
    <n v="28.785"/>
    <n v="0"/>
    <s v="no"/>
    <x v="3"/>
    <n v="11658.379150000001"/>
    <n v="0"/>
    <n v="1"/>
    <n v="1"/>
    <s v="Overweight"/>
    <x v="4"/>
  </r>
  <r>
    <n v="43"/>
    <s v="female"/>
    <n v="35.72"/>
    <n v="2"/>
    <s v="no"/>
    <x v="3"/>
    <n v="19144.576519999999"/>
    <n v="0"/>
    <n v="1"/>
    <n v="1"/>
    <s v="Obese"/>
    <x v="3"/>
  </r>
  <r>
    <n v="64"/>
    <s v="male"/>
    <n v="34.5"/>
    <n v="0"/>
    <s v="no"/>
    <x v="0"/>
    <n v="13822.803"/>
    <n v="0"/>
    <n v="0"/>
    <n v="4"/>
    <s v="Obese"/>
    <x v="4"/>
  </r>
  <r>
    <n v="60"/>
    <s v="male"/>
    <n v="25.74"/>
    <n v="0"/>
    <s v="no"/>
    <x v="1"/>
    <n v="12142.578600000001"/>
    <n v="0"/>
    <n v="0"/>
    <n v="2"/>
    <s v="Overweight"/>
    <x v="4"/>
  </r>
  <r>
    <n v="62"/>
    <s v="male"/>
    <n v="27.55"/>
    <n v="1"/>
    <s v="no"/>
    <x v="2"/>
    <n v="13937.666499999999"/>
    <n v="0"/>
    <n v="0"/>
    <n v="3"/>
    <s v="Overweight"/>
    <x v="4"/>
  </r>
  <r>
    <n v="50"/>
    <s v="male"/>
    <n v="32.299999999999997"/>
    <n v="1"/>
    <s v="yes"/>
    <x v="3"/>
    <n v="41919.097000000002"/>
    <n v="1"/>
    <n v="0"/>
    <n v="1"/>
    <s v="Obese"/>
    <x v="2"/>
  </r>
  <r>
    <n v="46"/>
    <s v="female"/>
    <n v="27.72"/>
    <n v="1"/>
    <s v="no"/>
    <x v="1"/>
    <n v="8232.6388000000006"/>
    <n v="0"/>
    <n v="1"/>
    <n v="2"/>
    <s v="Overweight"/>
    <x v="2"/>
  </r>
  <r>
    <n v="24"/>
    <s v="female"/>
    <n v="27.6"/>
    <n v="0"/>
    <s v="no"/>
    <x v="0"/>
    <n v="18955.220170000001"/>
    <n v="0"/>
    <n v="1"/>
    <n v="4"/>
    <s v="Overweight"/>
    <x v="0"/>
  </r>
  <r>
    <n v="62"/>
    <s v="male"/>
    <n v="30.02"/>
    <n v="0"/>
    <s v="no"/>
    <x v="2"/>
    <n v="13352.0998"/>
    <n v="0"/>
    <n v="0"/>
    <n v="3"/>
    <s v="Obese"/>
    <x v="4"/>
  </r>
  <r>
    <n v="60"/>
    <s v="female"/>
    <n v="27.55"/>
    <n v="0"/>
    <s v="no"/>
    <x v="3"/>
    <n v="13217.094499999999"/>
    <n v="0"/>
    <n v="1"/>
    <n v="1"/>
    <s v="Overweight"/>
    <x v="4"/>
  </r>
  <r>
    <n v="63"/>
    <s v="male"/>
    <n v="36.765000000000001"/>
    <n v="0"/>
    <s v="no"/>
    <x v="3"/>
    <n v="13981.850350000001"/>
    <n v="0"/>
    <n v="0"/>
    <n v="1"/>
    <s v="Obese"/>
    <x v="4"/>
  </r>
  <r>
    <n v="49"/>
    <s v="female"/>
    <n v="41.47"/>
    <n v="4"/>
    <s v="no"/>
    <x v="1"/>
    <n v="10977.2063"/>
    <n v="0"/>
    <n v="1"/>
    <n v="2"/>
    <s v="Obese"/>
    <x v="2"/>
  </r>
  <r>
    <n v="34"/>
    <s v="female"/>
    <n v="29.26"/>
    <n v="3"/>
    <s v="no"/>
    <x v="1"/>
    <n v="6184.2993999999999"/>
    <n v="0"/>
    <n v="1"/>
    <n v="2"/>
    <s v="Overweight"/>
    <x v="1"/>
  </r>
  <r>
    <n v="33"/>
    <s v="male"/>
    <n v="35.75"/>
    <n v="2"/>
    <s v="no"/>
    <x v="1"/>
    <n v="4889.9994999999999"/>
    <n v="0"/>
    <n v="0"/>
    <n v="2"/>
    <s v="Obese"/>
    <x v="1"/>
  </r>
  <r>
    <n v="46"/>
    <s v="male"/>
    <n v="33.344999999999999"/>
    <n v="1"/>
    <s v="no"/>
    <x v="3"/>
    <n v="8334.4575499999992"/>
    <n v="0"/>
    <n v="0"/>
    <n v="1"/>
    <s v="Obese"/>
    <x v="2"/>
  </r>
  <r>
    <n v="36"/>
    <s v="female"/>
    <n v="29.92"/>
    <n v="1"/>
    <s v="no"/>
    <x v="1"/>
    <n v="5478.0367999999999"/>
    <n v="0"/>
    <n v="1"/>
    <n v="2"/>
    <s v="Overweight"/>
    <x v="3"/>
  </r>
  <r>
    <n v="19"/>
    <s v="male"/>
    <n v="27.835000000000001"/>
    <n v="0"/>
    <s v="no"/>
    <x v="2"/>
    <n v="1635.7336499999999"/>
    <n v="0"/>
    <n v="0"/>
    <n v="3"/>
    <s v="Overweight"/>
    <x v="0"/>
  </r>
  <r>
    <n v="57"/>
    <s v="female"/>
    <n v="23.18"/>
    <n v="0"/>
    <s v="no"/>
    <x v="2"/>
    <n v="11830.6072"/>
    <n v="0"/>
    <n v="1"/>
    <n v="3"/>
    <s v="Normal"/>
    <x v="4"/>
  </r>
  <r>
    <n v="50"/>
    <s v="female"/>
    <n v="25.6"/>
    <n v="0"/>
    <s v="no"/>
    <x v="0"/>
    <n v="8932.0840000000007"/>
    <n v="0"/>
    <n v="1"/>
    <n v="4"/>
    <s v="Overweight"/>
    <x v="2"/>
  </r>
  <r>
    <n v="30"/>
    <s v="female"/>
    <n v="27.7"/>
    <n v="0"/>
    <s v="no"/>
    <x v="0"/>
    <n v="3554.203"/>
    <n v="0"/>
    <n v="1"/>
    <n v="4"/>
    <s v="Overweight"/>
    <x v="1"/>
  </r>
  <r>
    <n v="33"/>
    <s v="male"/>
    <n v="35.244999999999997"/>
    <n v="0"/>
    <s v="no"/>
    <x v="3"/>
    <n v="12404.8791"/>
    <n v="0"/>
    <n v="0"/>
    <n v="1"/>
    <s v="Obese"/>
    <x v="1"/>
  </r>
  <r>
    <n v="18"/>
    <s v="female"/>
    <n v="38.28"/>
    <n v="0"/>
    <s v="no"/>
    <x v="1"/>
    <n v="14133.03775"/>
    <n v="0"/>
    <n v="1"/>
    <n v="2"/>
    <s v="Obese"/>
    <x v="0"/>
  </r>
  <r>
    <n v="46"/>
    <s v="male"/>
    <n v="27.6"/>
    <n v="0"/>
    <s v="no"/>
    <x v="0"/>
    <n v="24603.04837"/>
    <n v="0"/>
    <n v="0"/>
    <n v="4"/>
    <s v="Overweight"/>
    <x v="2"/>
  </r>
  <r>
    <n v="46"/>
    <s v="male"/>
    <n v="43.89"/>
    <n v="3"/>
    <s v="no"/>
    <x v="1"/>
    <n v="8944.1151000000009"/>
    <n v="0"/>
    <n v="0"/>
    <n v="2"/>
    <s v="Obese"/>
    <x v="2"/>
  </r>
  <r>
    <n v="47"/>
    <s v="male"/>
    <n v="29.83"/>
    <n v="3"/>
    <s v="no"/>
    <x v="2"/>
    <n v="9620.3307000000004"/>
    <n v="0"/>
    <n v="0"/>
    <n v="3"/>
    <s v="Overweight"/>
    <x v="2"/>
  </r>
  <r>
    <n v="23"/>
    <s v="male"/>
    <n v="41.91"/>
    <n v="0"/>
    <s v="no"/>
    <x v="1"/>
    <n v="1837.2819"/>
    <n v="0"/>
    <n v="0"/>
    <n v="2"/>
    <s v="Obese"/>
    <x v="0"/>
  </r>
  <r>
    <n v="18"/>
    <s v="female"/>
    <n v="20.79"/>
    <n v="0"/>
    <s v="no"/>
    <x v="1"/>
    <n v="1607.5101"/>
    <n v="0"/>
    <n v="1"/>
    <n v="2"/>
    <s v="Normal"/>
    <x v="0"/>
  </r>
  <r>
    <n v="48"/>
    <s v="female"/>
    <n v="32.299999999999997"/>
    <n v="2"/>
    <s v="no"/>
    <x v="3"/>
    <n v="10043.249"/>
    <n v="0"/>
    <n v="1"/>
    <n v="1"/>
    <s v="Obese"/>
    <x v="2"/>
  </r>
  <r>
    <n v="35"/>
    <s v="male"/>
    <n v="30.5"/>
    <n v="1"/>
    <s v="no"/>
    <x v="0"/>
    <n v="4751.07"/>
    <n v="0"/>
    <n v="0"/>
    <n v="4"/>
    <s v="Obese"/>
    <x v="1"/>
  </r>
  <r>
    <n v="19"/>
    <s v="female"/>
    <n v="21.7"/>
    <n v="0"/>
    <s v="yes"/>
    <x v="0"/>
    <n v="13844.505999999999"/>
    <n v="1"/>
    <n v="1"/>
    <n v="4"/>
    <s v="Normal"/>
    <x v="0"/>
  </r>
  <r>
    <n v="21"/>
    <s v="female"/>
    <n v="26.4"/>
    <n v="1"/>
    <s v="no"/>
    <x v="0"/>
    <n v="2597.779"/>
    <n v="0"/>
    <n v="1"/>
    <n v="4"/>
    <s v="Overweight"/>
    <x v="0"/>
  </r>
  <r>
    <n v="21"/>
    <s v="female"/>
    <n v="21.89"/>
    <n v="2"/>
    <s v="no"/>
    <x v="1"/>
    <n v="3180.5101"/>
    <n v="0"/>
    <n v="1"/>
    <n v="2"/>
    <s v="Normal"/>
    <x v="0"/>
  </r>
  <r>
    <n v="49"/>
    <s v="female"/>
    <n v="30.78"/>
    <n v="1"/>
    <s v="no"/>
    <x v="3"/>
    <n v="9778.3472000000002"/>
    <n v="0"/>
    <n v="1"/>
    <n v="1"/>
    <s v="Obese"/>
    <x v="2"/>
  </r>
  <r>
    <n v="56"/>
    <s v="female"/>
    <n v="32.299999999999997"/>
    <n v="3"/>
    <s v="no"/>
    <x v="3"/>
    <n v="13430.264999999999"/>
    <n v="0"/>
    <n v="1"/>
    <n v="1"/>
    <s v="Obese"/>
    <x v="4"/>
  </r>
  <r>
    <n v="42"/>
    <s v="female"/>
    <n v="24.984999999999999"/>
    <n v="2"/>
    <s v="no"/>
    <x v="2"/>
    <n v="8017.0611500000005"/>
    <n v="0"/>
    <n v="1"/>
    <n v="3"/>
    <s v="Normal"/>
    <x v="3"/>
  </r>
  <r>
    <n v="44"/>
    <s v="male"/>
    <n v="32.015000000000001"/>
    <n v="2"/>
    <s v="no"/>
    <x v="2"/>
    <n v="8116.2688500000004"/>
    <n v="0"/>
    <n v="0"/>
    <n v="3"/>
    <s v="Obese"/>
    <x v="3"/>
  </r>
  <r>
    <n v="18"/>
    <s v="male"/>
    <n v="30.4"/>
    <n v="3"/>
    <s v="no"/>
    <x v="3"/>
    <n v="3481.8679999999999"/>
    <n v="0"/>
    <n v="0"/>
    <n v="1"/>
    <s v="Obese"/>
    <x v="0"/>
  </r>
  <r>
    <n v="61"/>
    <s v="female"/>
    <n v="21.09"/>
    <n v="0"/>
    <s v="no"/>
    <x v="2"/>
    <n v="13415.0381"/>
    <n v="0"/>
    <n v="1"/>
    <n v="3"/>
    <s v="Normal"/>
    <x v="4"/>
  </r>
  <r>
    <n v="57"/>
    <s v="female"/>
    <n v="22.23"/>
    <n v="0"/>
    <s v="no"/>
    <x v="3"/>
    <n v="12029.286700000001"/>
    <n v="0"/>
    <n v="1"/>
    <n v="1"/>
    <s v="Normal"/>
    <x v="4"/>
  </r>
  <r>
    <n v="42"/>
    <s v="female"/>
    <n v="33.155000000000001"/>
    <n v="1"/>
    <s v="no"/>
    <x v="3"/>
    <n v="7639.4174499999999"/>
    <n v="0"/>
    <n v="1"/>
    <n v="1"/>
    <s v="Obese"/>
    <x v="3"/>
  </r>
  <r>
    <n v="26"/>
    <s v="male"/>
    <n v="32.9"/>
    <n v="2"/>
    <s v="yes"/>
    <x v="0"/>
    <n v="36085.218999999997"/>
    <n v="1"/>
    <n v="0"/>
    <n v="4"/>
    <s v="Obese"/>
    <x v="1"/>
  </r>
  <r>
    <n v="20"/>
    <s v="male"/>
    <n v="33.33"/>
    <n v="0"/>
    <s v="no"/>
    <x v="1"/>
    <n v="1391.5287000000001"/>
    <n v="0"/>
    <n v="0"/>
    <n v="2"/>
    <s v="Obese"/>
    <x v="0"/>
  </r>
  <r>
    <n v="23"/>
    <s v="female"/>
    <n v="28.31"/>
    <n v="0"/>
    <s v="yes"/>
    <x v="2"/>
    <n v="18033.9679"/>
    <n v="1"/>
    <n v="1"/>
    <n v="3"/>
    <s v="Overweight"/>
    <x v="0"/>
  </r>
  <r>
    <n v="39"/>
    <s v="female"/>
    <n v="24.89"/>
    <n v="3"/>
    <s v="yes"/>
    <x v="3"/>
    <n v="21659.930100000001"/>
    <n v="1"/>
    <n v="1"/>
    <n v="1"/>
    <s v="Normal"/>
    <x v="3"/>
  </r>
  <r>
    <n v="24"/>
    <s v="male"/>
    <n v="40.15"/>
    <n v="0"/>
    <s v="yes"/>
    <x v="1"/>
    <n v="38126.246500000001"/>
    <n v="1"/>
    <n v="0"/>
    <n v="2"/>
    <s v="Obese"/>
    <x v="0"/>
  </r>
  <r>
    <n v="64"/>
    <s v="female"/>
    <n v="30.114999999999998"/>
    <n v="3"/>
    <s v="no"/>
    <x v="2"/>
    <n v="16455.707849999999"/>
    <n v="0"/>
    <n v="1"/>
    <n v="3"/>
    <s v="Obese"/>
    <x v="4"/>
  </r>
  <r>
    <n v="62"/>
    <s v="male"/>
    <n v="31.46"/>
    <n v="1"/>
    <s v="no"/>
    <x v="1"/>
    <n v="27000.98473"/>
    <n v="0"/>
    <n v="0"/>
    <n v="2"/>
    <s v="Obese"/>
    <x v="4"/>
  </r>
  <r>
    <n v="27"/>
    <s v="female"/>
    <n v="17.954999999999998"/>
    <n v="2"/>
    <s v="yes"/>
    <x v="3"/>
    <n v="15006.579449999999"/>
    <n v="1"/>
    <n v="1"/>
    <n v="1"/>
    <s v="Underweight"/>
    <x v="1"/>
  </r>
  <r>
    <n v="55"/>
    <s v="male"/>
    <n v="30.684999999999999"/>
    <n v="0"/>
    <s v="yes"/>
    <x v="3"/>
    <n v="42303.692150000003"/>
    <n v="1"/>
    <n v="0"/>
    <n v="1"/>
    <s v="Obese"/>
    <x v="2"/>
  </r>
  <r>
    <n v="55"/>
    <s v="male"/>
    <n v="33"/>
    <n v="0"/>
    <s v="no"/>
    <x v="1"/>
    <n v="20781.48892"/>
    <n v="0"/>
    <n v="0"/>
    <n v="2"/>
    <s v="Obese"/>
    <x v="2"/>
  </r>
  <r>
    <n v="35"/>
    <s v="female"/>
    <n v="43.34"/>
    <n v="2"/>
    <s v="no"/>
    <x v="1"/>
    <n v="5846.9175999999998"/>
    <n v="0"/>
    <n v="1"/>
    <n v="2"/>
    <s v="Obese"/>
    <x v="1"/>
  </r>
  <r>
    <n v="44"/>
    <s v="male"/>
    <n v="22.135000000000002"/>
    <n v="2"/>
    <s v="no"/>
    <x v="3"/>
    <n v="8302.5356499999998"/>
    <n v="0"/>
    <n v="0"/>
    <n v="1"/>
    <s v="Normal"/>
    <x v="3"/>
  </r>
  <r>
    <n v="19"/>
    <s v="male"/>
    <n v="34.4"/>
    <n v="0"/>
    <s v="no"/>
    <x v="0"/>
    <n v="1261.8589999999999"/>
    <n v="0"/>
    <n v="0"/>
    <n v="4"/>
    <s v="Obese"/>
    <x v="0"/>
  </r>
  <r>
    <n v="58"/>
    <s v="female"/>
    <n v="39.049999999999997"/>
    <n v="0"/>
    <s v="no"/>
    <x v="1"/>
    <n v="11856.4115"/>
    <n v="0"/>
    <n v="1"/>
    <n v="2"/>
    <s v="Obese"/>
    <x v="4"/>
  </r>
  <r>
    <n v="50"/>
    <s v="male"/>
    <n v="25.364999999999998"/>
    <n v="2"/>
    <s v="no"/>
    <x v="2"/>
    <n v="30284.642940000002"/>
    <n v="0"/>
    <n v="0"/>
    <n v="3"/>
    <s v="Overweight"/>
    <x v="2"/>
  </r>
  <r>
    <n v="26"/>
    <s v="female"/>
    <n v="22.61"/>
    <n v="0"/>
    <s v="no"/>
    <x v="2"/>
    <n v="3176.8159000000001"/>
    <n v="0"/>
    <n v="1"/>
    <n v="3"/>
    <s v="Normal"/>
    <x v="1"/>
  </r>
  <r>
    <n v="24"/>
    <s v="female"/>
    <n v="30.21"/>
    <n v="3"/>
    <s v="no"/>
    <x v="2"/>
    <n v="4618.0798999999997"/>
    <n v="0"/>
    <n v="1"/>
    <n v="3"/>
    <s v="Obese"/>
    <x v="0"/>
  </r>
  <r>
    <n v="48"/>
    <s v="male"/>
    <n v="35.625"/>
    <n v="4"/>
    <s v="no"/>
    <x v="3"/>
    <n v="10736.87075"/>
    <n v="0"/>
    <n v="0"/>
    <n v="1"/>
    <s v="Obese"/>
    <x v="2"/>
  </r>
  <r>
    <n v="19"/>
    <s v="female"/>
    <n v="37.43"/>
    <n v="0"/>
    <s v="no"/>
    <x v="2"/>
    <n v="2138.0707000000002"/>
    <n v="0"/>
    <n v="1"/>
    <n v="3"/>
    <s v="Obese"/>
    <x v="0"/>
  </r>
  <r>
    <n v="48"/>
    <s v="male"/>
    <n v="31.445"/>
    <n v="1"/>
    <s v="no"/>
    <x v="3"/>
    <n v="8964.0605500000001"/>
    <n v="0"/>
    <n v="0"/>
    <n v="1"/>
    <s v="Obese"/>
    <x v="2"/>
  </r>
  <r>
    <n v="49"/>
    <s v="male"/>
    <n v="31.35"/>
    <n v="1"/>
    <s v="no"/>
    <x v="3"/>
    <n v="9290.1394999999993"/>
    <n v="0"/>
    <n v="0"/>
    <n v="1"/>
    <s v="Obese"/>
    <x v="2"/>
  </r>
  <r>
    <n v="46"/>
    <s v="female"/>
    <n v="32.299999999999997"/>
    <n v="2"/>
    <s v="no"/>
    <x v="3"/>
    <n v="9411.0049999999992"/>
    <n v="0"/>
    <n v="1"/>
    <n v="1"/>
    <s v="Obese"/>
    <x v="2"/>
  </r>
  <r>
    <n v="46"/>
    <s v="male"/>
    <n v="19.855"/>
    <n v="0"/>
    <s v="no"/>
    <x v="2"/>
    <n v="7526.7064499999997"/>
    <n v="0"/>
    <n v="0"/>
    <n v="3"/>
    <s v="Normal"/>
    <x v="2"/>
  </r>
  <r>
    <n v="43"/>
    <s v="female"/>
    <n v="34.4"/>
    <n v="3"/>
    <s v="no"/>
    <x v="0"/>
    <n v="8522.0030000000006"/>
    <n v="0"/>
    <n v="1"/>
    <n v="4"/>
    <s v="Obese"/>
    <x v="3"/>
  </r>
  <r>
    <n v="21"/>
    <s v="male"/>
    <n v="31.02"/>
    <n v="0"/>
    <s v="no"/>
    <x v="1"/>
    <n v="16586.49771"/>
    <n v="0"/>
    <n v="0"/>
    <n v="2"/>
    <s v="Obese"/>
    <x v="0"/>
  </r>
  <r>
    <n v="64"/>
    <s v="male"/>
    <n v="25.6"/>
    <n v="2"/>
    <s v="no"/>
    <x v="0"/>
    <n v="14988.432000000001"/>
    <n v="0"/>
    <n v="0"/>
    <n v="4"/>
    <s v="Overweight"/>
    <x v="4"/>
  </r>
  <r>
    <n v="18"/>
    <s v="female"/>
    <n v="38.17"/>
    <n v="0"/>
    <s v="no"/>
    <x v="1"/>
    <n v="1631.6683"/>
    <n v="0"/>
    <n v="1"/>
    <n v="2"/>
    <s v="Obese"/>
    <x v="0"/>
  </r>
  <r>
    <n v="51"/>
    <s v="female"/>
    <n v="20.6"/>
    <n v="0"/>
    <s v="no"/>
    <x v="0"/>
    <n v="9264.7970000000005"/>
    <n v="0"/>
    <n v="1"/>
    <n v="4"/>
    <s v="Normal"/>
    <x v="2"/>
  </r>
  <r>
    <n v="47"/>
    <s v="male"/>
    <n v="47.52"/>
    <n v="1"/>
    <s v="no"/>
    <x v="1"/>
    <n v="8083.9197999999997"/>
    <n v="0"/>
    <n v="0"/>
    <n v="2"/>
    <s v="Obese"/>
    <x v="2"/>
  </r>
  <r>
    <n v="64"/>
    <s v="female"/>
    <n v="32.965000000000003"/>
    <n v="0"/>
    <s v="no"/>
    <x v="2"/>
    <n v="14692.66935"/>
    <n v="0"/>
    <n v="1"/>
    <n v="3"/>
    <s v="Obese"/>
    <x v="4"/>
  </r>
  <r>
    <n v="49"/>
    <s v="male"/>
    <n v="32.299999999999997"/>
    <n v="3"/>
    <s v="no"/>
    <x v="2"/>
    <n v="10269.459999999999"/>
    <n v="0"/>
    <n v="0"/>
    <n v="3"/>
    <s v="Obese"/>
    <x v="2"/>
  </r>
  <r>
    <n v="31"/>
    <s v="male"/>
    <n v="20.399999999999999"/>
    <n v="0"/>
    <s v="no"/>
    <x v="0"/>
    <n v="3260.1990000000001"/>
    <n v="0"/>
    <n v="0"/>
    <n v="4"/>
    <s v="Normal"/>
    <x v="1"/>
  </r>
  <r>
    <n v="52"/>
    <s v="female"/>
    <n v="38.380000000000003"/>
    <n v="2"/>
    <s v="no"/>
    <x v="3"/>
    <n v="11396.9002"/>
    <n v="0"/>
    <n v="1"/>
    <n v="1"/>
    <s v="Obese"/>
    <x v="2"/>
  </r>
  <r>
    <n v="33"/>
    <s v="female"/>
    <n v="24.31"/>
    <n v="0"/>
    <s v="no"/>
    <x v="1"/>
    <n v="4185.0978999999998"/>
    <n v="0"/>
    <n v="1"/>
    <n v="2"/>
    <s v="Normal"/>
    <x v="1"/>
  </r>
  <r>
    <n v="47"/>
    <s v="female"/>
    <n v="23.6"/>
    <n v="1"/>
    <s v="no"/>
    <x v="0"/>
    <n v="8539.6710000000003"/>
    <n v="0"/>
    <n v="1"/>
    <n v="4"/>
    <s v="Normal"/>
    <x v="2"/>
  </r>
  <r>
    <n v="38"/>
    <s v="male"/>
    <n v="21.12"/>
    <n v="3"/>
    <s v="no"/>
    <x v="1"/>
    <n v="6652.5288"/>
    <n v="0"/>
    <n v="0"/>
    <n v="2"/>
    <s v="Normal"/>
    <x v="3"/>
  </r>
  <r>
    <n v="32"/>
    <s v="male"/>
    <n v="30.03"/>
    <n v="1"/>
    <s v="no"/>
    <x v="1"/>
    <n v="4074.4537"/>
    <n v="0"/>
    <n v="0"/>
    <n v="2"/>
    <s v="Obese"/>
    <x v="1"/>
  </r>
  <r>
    <n v="19"/>
    <s v="male"/>
    <n v="17.48"/>
    <n v="0"/>
    <s v="no"/>
    <x v="2"/>
    <n v="1621.3402000000001"/>
    <n v="0"/>
    <n v="0"/>
    <n v="3"/>
    <s v="Underweight"/>
    <x v="0"/>
  </r>
  <r>
    <n v="44"/>
    <s v="female"/>
    <n v="20.234999999999999"/>
    <n v="1"/>
    <s v="yes"/>
    <x v="3"/>
    <n v="19594.809649999999"/>
    <n v="1"/>
    <n v="1"/>
    <n v="1"/>
    <s v="Normal"/>
    <x v="3"/>
  </r>
  <r>
    <n v="26"/>
    <s v="female"/>
    <n v="17.195"/>
    <n v="2"/>
    <s v="yes"/>
    <x v="3"/>
    <n v="14455.644050000001"/>
    <n v="1"/>
    <n v="1"/>
    <n v="1"/>
    <s v="Underweight"/>
    <x v="1"/>
  </r>
  <r>
    <n v="25"/>
    <s v="male"/>
    <n v="23.9"/>
    <n v="5"/>
    <s v="no"/>
    <x v="0"/>
    <n v="5080.0959999999995"/>
    <n v="0"/>
    <n v="0"/>
    <n v="4"/>
    <s v="Normal"/>
    <x v="0"/>
  </r>
  <r>
    <n v="19"/>
    <s v="female"/>
    <n v="35.15"/>
    <n v="0"/>
    <s v="no"/>
    <x v="2"/>
    <n v="2134.9014999999999"/>
    <n v="0"/>
    <n v="1"/>
    <n v="3"/>
    <s v="Obese"/>
    <x v="0"/>
  </r>
  <r>
    <n v="43"/>
    <s v="female"/>
    <n v="35.64"/>
    <n v="1"/>
    <s v="no"/>
    <x v="1"/>
    <n v="7345.7266"/>
    <n v="0"/>
    <n v="1"/>
    <n v="2"/>
    <s v="Obese"/>
    <x v="3"/>
  </r>
  <r>
    <n v="52"/>
    <s v="male"/>
    <n v="34.1"/>
    <n v="0"/>
    <s v="no"/>
    <x v="1"/>
    <n v="9140.9509999999991"/>
    <n v="0"/>
    <n v="0"/>
    <n v="2"/>
    <s v="Obese"/>
    <x v="2"/>
  </r>
  <r>
    <n v="36"/>
    <s v="female"/>
    <n v="22.6"/>
    <n v="2"/>
    <s v="yes"/>
    <x v="0"/>
    <n v="18608.261999999999"/>
    <n v="1"/>
    <n v="1"/>
    <n v="4"/>
    <s v="Normal"/>
    <x v="3"/>
  </r>
  <r>
    <n v="64"/>
    <s v="male"/>
    <n v="39.159999999999997"/>
    <n v="1"/>
    <s v="no"/>
    <x v="1"/>
    <n v="14418.2804"/>
    <n v="0"/>
    <n v="0"/>
    <n v="2"/>
    <s v="Obese"/>
    <x v="4"/>
  </r>
  <r>
    <n v="63"/>
    <s v="female"/>
    <n v="26.98"/>
    <n v="0"/>
    <s v="yes"/>
    <x v="2"/>
    <n v="28950.4692"/>
    <n v="1"/>
    <n v="1"/>
    <n v="3"/>
    <s v="Overweight"/>
    <x v="4"/>
  </r>
  <r>
    <n v="64"/>
    <s v="male"/>
    <n v="33.880000000000003"/>
    <n v="0"/>
    <s v="yes"/>
    <x v="1"/>
    <n v="46889.261200000001"/>
    <n v="1"/>
    <n v="0"/>
    <n v="2"/>
    <s v="Obese"/>
    <x v="4"/>
  </r>
  <r>
    <n v="61"/>
    <s v="male"/>
    <n v="35.86"/>
    <n v="0"/>
    <s v="yes"/>
    <x v="1"/>
    <n v="46599.108399999997"/>
    <n v="1"/>
    <n v="0"/>
    <n v="2"/>
    <s v="Obese"/>
    <x v="4"/>
  </r>
  <r>
    <n v="40"/>
    <s v="male"/>
    <n v="32.774999999999999"/>
    <n v="1"/>
    <s v="yes"/>
    <x v="3"/>
    <n v="39125.332249999999"/>
    <n v="1"/>
    <n v="0"/>
    <n v="1"/>
    <s v="Obese"/>
    <x v="3"/>
  </r>
  <r>
    <n v="25"/>
    <s v="male"/>
    <n v="30.59"/>
    <n v="0"/>
    <s v="no"/>
    <x v="3"/>
    <n v="2727.3951000000002"/>
    <n v="0"/>
    <n v="0"/>
    <n v="1"/>
    <s v="Obese"/>
    <x v="0"/>
  </r>
  <r>
    <n v="48"/>
    <s v="male"/>
    <n v="30.2"/>
    <n v="2"/>
    <s v="no"/>
    <x v="0"/>
    <n v="8968.33"/>
    <n v="0"/>
    <n v="0"/>
    <n v="4"/>
    <s v="Obese"/>
    <x v="2"/>
  </r>
  <r>
    <n v="45"/>
    <s v="male"/>
    <n v="24.31"/>
    <n v="5"/>
    <s v="no"/>
    <x v="1"/>
    <n v="9788.8659000000007"/>
    <n v="0"/>
    <n v="0"/>
    <n v="2"/>
    <s v="Normal"/>
    <x v="3"/>
  </r>
  <r>
    <n v="38"/>
    <s v="female"/>
    <n v="27.265000000000001"/>
    <n v="1"/>
    <s v="no"/>
    <x v="3"/>
    <n v="6555.07035"/>
    <n v="0"/>
    <n v="1"/>
    <n v="1"/>
    <s v="Overweight"/>
    <x v="3"/>
  </r>
  <r>
    <n v="18"/>
    <s v="female"/>
    <n v="29.164999999999999"/>
    <n v="0"/>
    <s v="no"/>
    <x v="3"/>
    <n v="7323.7348190000002"/>
    <n v="0"/>
    <n v="1"/>
    <n v="1"/>
    <s v="Overweight"/>
    <x v="0"/>
  </r>
  <r>
    <n v="21"/>
    <s v="female"/>
    <n v="16.815000000000001"/>
    <n v="1"/>
    <s v="no"/>
    <x v="3"/>
    <n v="3167.4558499999998"/>
    <n v="0"/>
    <n v="1"/>
    <n v="1"/>
    <s v="Underweight"/>
    <x v="0"/>
  </r>
  <r>
    <n v="27"/>
    <s v="female"/>
    <n v="30.4"/>
    <n v="3"/>
    <s v="no"/>
    <x v="2"/>
    <n v="18804.752400000001"/>
    <n v="0"/>
    <n v="1"/>
    <n v="3"/>
    <s v="Obese"/>
    <x v="1"/>
  </r>
  <r>
    <n v="19"/>
    <s v="male"/>
    <n v="33.1"/>
    <n v="0"/>
    <s v="no"/>
    <x v="0"/>
    <n v="23082.955330000001"/>
    <n v="0"/>
    <n v="0"/>
    <n v="4"/>
    <s v="Obese"/>
    <x v="0"/>
  </r>
  <r>
    <n v="29"/>
    <s v="female"/>
    <n v="20.234999999999999"/>
    <n v="2"/>
    <s v="no"/>
    <x v="2"/>
    <n v="4906.4096499999996"/>
    <n v="0"/>
    <n v="1"/>
    <n v="3"/>
    <s v="Normal"/>
    <x v="1"/>
  </r>
  <r>
    <n v="42"/>
    <s v="male"/>
    <n v="26.9"/>
    <n v="0"/>
    <s v="no"/>
    <x v="0"/>
    <n v="5969.723"/>
    <n v="0"/>
    <n v="0"/>
    <n v="4"/>
    <s v="Overweight"/>
    <x v="3"/>
  </r>
  <r>
    <n v="60"/>
    <s v="female"/>
    <n v="30.5"/>
    <n v="0"/>
    <s v="no"/>
    <x v="0"/>
    <n v="12638.195"/>
    <n v="0"/>
    <n v="1"/>
    <n v="4"/>
    <s v="Obese"/>
    <x v="4"/>
  </r>
  <r>
    <n v="31"/>
    <s v="male"/>
    <n v="28.594999999999999"/>
    <n v="1"/>
    <s v="no"/>
    <x v="2"/>
    <n v="4243.5900499999998"/>
    <n v="0"/>
    <n v="0"/>
    <n v="3"/>
    <s v="Overweight"/>
    <x v="1"/>
  </r>
  <r>
    <n v="60"/>
    <s v="male"/>
    <n v="33.11"/>
    <n v="3"/>
    <s v="no"/>
    <x v="1"/>
    <n v="13919.822899999999"/>
    <n v="0"/>
    <n v="0"/>
    <n v="2"/>
    <s v="Obese"/>
    <x v="4"/>
  </r>
  <r>
    <n v="22"/>
    <s v="male"/>
    <n v="31.73"/>
    <n v="0"/>
    <s v="no"/>
    <x v="3"/>
    <n v="2254.7966999999999"/>
    <n v="0"/>
    <n v="0"/>
    <n v="1"/>
    <s v="Obese"/>
    <x v="0"/>
  </r>
  <r>
    <n v="35"/>
    <s v="male"/>
    <n v="28.9"/>
    <n v="3"/>
    <s v="no"/>
    <x v="0"/>
    <n v="5926.8459999999995"/>
    <n v="0"/>
    <n v="0"/>
    <n v="4"/>
    <s v="Overweight"/>
    <x v="1"/>
  </r>
  <r>
    <n v="52"/>
    <s v="female"/>
    <n v="46.75"/>
    <n v="5"/>
    <s v="no"/>
    <x v="1"/>
    <n v="12592.5345"/>
    <n v="0"/>
    <n v="1"/>
    <n v="2"/>
    <s v="Obese"/>
    <x v="2"/>
  </r>
  <r>
    <n v="26"/>
    <s v="male"/>
    <n v="29.45"/>
    <n v="0"/>
    <s v="no"/>
    <x v="3"/>
    <n v="2897.3235"/>
    <n v="0"/>
    <n v="0"/>
    <n v="1"/>
    <s v="Overweight"/>
    <x v="1"/>
  </r>
  <r>
    <n v="31"/>
    <s v="female"/>
    <n v="32.68"/>
    <n v="1"/>
    <s v="no"/>
    <x v="2"/>
    <n v="4738.2682000000004"/>
    <n v="0"/>
    <n v="1"/>
    <n v="3"/>
    <s v="Obese"/>
    <x v="1"/>
  </r>
  <r>
    <n v="33"/>
    <s v="female"/>
    <n v="33.5"/>
    <n v="0"/>
    <s v="yes"/>
    <x v="0"/>
    <n v="37079.372000000003"/>
    <n v="1"/>
    <n v="1"/>
    <n v="4"/>
    <s v="Obese"/>
    <x v="1"/>
  </r>
  <r>
    <n v="18"/>
    <s v="male"/>
    <n v="43.01"/>
    <n v="0"/>
    <s v="no"/>
    <x v="1"/>
    <n v="1149.3959"/>
    <n v="0"/>
    <n v="0"/>
    <n v="2"/>
    <s v="Obese"/>
    <x v="0"/>
  </r>
  <r>
    <n v="59"/>
    <s v="female"/>
    <n v="36.520000000000003"/>
    <n v="1"/>
    <s v="no"/>
    <x v="1"/>
    <n v="28287.897659999999"/>
    <n v="0"/>
    <n v="1"/>
    <n v="2"/>
    <s v="Obese"/>
    <x v="4"/>
  </r>
  <r>
    <n v="56"/>
    <s v="male"/>
    <n v="26.695"/>
    <n v="1"/>
    <s v="yes"/>
    <x v="2"/>
    <n v="26109.32905"/>
    <n v="1"/>
    <n v="0"/>
    <n v="3"/>
    <s v="Overweight"/>
    <x v="4"/>
  </r>
  <r>
    <n v="45"/>
    <s v="female"/>
    <n v="33.1"/>
    <n v="0"/>
    <s v="no"/>
    <x v="0"/>
    <n v="7345.0839999999998"/>
    <n v="0"/>
    <n v="1"/>
    <n v="4"/>
    <s v="Obese"/>
    <x v="3"/>
  </r>
  <r>
    <n v="60"/>
    <s v="male"/>
    <n v="29.64"/>
    <n v="0"/>
    <s v="no"/>
    <x v="3"/>
    <n v="12730.999599999999"/>
    <n v="0"/>
    <n v="0"/>
    <n v="1"/>
    <s v="Overweight"/>
    <x v="4"/>
  </r>
  <r>
    <n v="56"/>
    <s v="female"/>
    <n v="25.65"/>
    <n v="0"/>
    <s v="no"/>
    <x v="2"/>
    <n v="11454.021500000001"/>
    <n v="0"/>
    <n v="1"/>
    <n v="3"/>
    <s v="Overweight"/>
    <x v="4"/>
  </r>
  <r>
    <n v="40"/>
    <s v="female"/>
    <n v="29.6"/>
    <n v="0"/>
    <s v="no"/>
    <x v="0"/>
    <n v="5910.9440000000004"/>
    <n v="0"/>
    <n v="1"/>
    <n v="4"/>
    <s v="Overweight"/>
    <x v="3"/>
  </r>
  <r>
    <n v="35"/>
    <s v="male"/>
    <n v="38.6"/>
    <n v="1"/>
    <s v="no"/>
    <x v="0"/>
    <n v="4762.3289999999997"/>
    <n v="0"/>
    <n v="0"/>
    <n v="4"/>
    <s v="Obese"/>
    <x v="1"/>
  </r>
  <r>
    <n v="39"/>
    <s v="male"/>
    <n v="29.6"/>
    <n v="4"/>
    <s v="no"/>
    <x v="0"/>
    <n v="7512.2669999999998"/>
    <n v="0"/>
    <n v="0"/>
    <n v="4"/>
    <s v="Overweight"/>
    <x v="3"/>
  </r>
  <r>
    <n v="30"/>
    <s v="male"/>
    <n v="24.13"/>
    <n v="1"/>
    <s v="no"/>
    <x v="2"/>
    <n v="4032.2406999999998"/>
    <n v="0"/>
    <n v="0"/>
    <n v="3"/>
    <s v="Normal"/>
    <x v="1"/>
  </r>
  <r>
    <n v="24"/>
    <s v="male"/>
    <n v="23.4"/>
    <n v="0"/>
    <s v="no"/>
    <x v="0"/>
    <n v="1969.614"/>
    <n v="0"/>
    <n v="0"/>
    <n v="4"/>
    <s v="Normal"/>
    <x v="0"/>
  </r>
  <r>
    <n v="20"/>
    <s v="male"/>
    <n v="29.734999999999999"/>
    <n v="0"/>
    <s v="no"/>
    <x v="2"/>
    <n v="1769.5316499999999"/>
    <n v="0"/>
    <n v="0"/>
    <n v="3"/>
    <s v="Overweight"/>
    <x v="0"/>
  </r>
  <r>
    <n v="32"/>
    <s v="male"/>
    <n v="46.53"/>
    <n v="2"/>
    <s v="no"/>
    <x v="1"/>
    <n v="4686.3887000000004"/>
    <n v="0"/>
    <n v="0"/>
    <n v="2"/>
    <s v="Obese"/>
    <x v="1"/>
  </r>
  <r>
    <n v="59"/>
    <s v="male"/>
    <n v="37.4"/>
    <n v="0"/>
    <s v="no"/>
    <x v="0"/>
    <n v="21797.000400000001"/>
    <n v="0"/>
    <n v="0"/>
    <n v="4"/>
    <s v="Obese"/>
    <x v="4"/>
  </r>
  <r>
    <n v="55"/>
    <s v="female"/>
    <n v="30.14"/>
    <n v="2"/>
    <s v="no"/>
    <x v="1"/>
    <n v="11881.9696"/>
    <n v="0"/>
    <n v="1"/>
    <n v="2"/>
    <s v="Obese"/>
    <x v="2"/>
  </r>
  <r>
    <n v="57"/>
    <s v="female"/>
    <n v="30.495000000000001"/>
    <n v="0"/>
    <s v="no"/>
    <x v="2"/>
    <n v="11840.77505"/>
    <n v="0"/>
    <n v="1"/>
    <n v="3"/>
    <s v="Obese"/>
    <x v="4"/>
  </r>
  <r>
    <n v="56"/>
    <s v="male"/>
    <n v="39.6"/>
    <n v="0"/>
    <s v="no"/>
    <x v="0"/>
    <n v="10601.412"/>
    <n v="0"/>
    <n v="0"/>
    <n v="4"/>
    <s v="Obese"/>
    <x v="4"/>
  </r>
  <r>
    <n v="40"/>
    <s v="female"/>
    <n v="33"/>
    <n v="3"/>
    <s v="no"/>
    <x v="1"/>
    <n v="7682.67"/>
    <n v="0"/>
    <n v="1"/>
    <n v="2"/>
    <s v="Obese"/>
    <x v="3"/>
  </r>
  <r>
    <n v="49"/>
    <s v="female"/>
    <n v="36.630000000000003"/>
    <n v="3"/>
    <s v="no"/>
    <x v="1"/>
    <n v="10381.4787"/>
    <n v="0"/>
    <n v="1"/>
    <n v="2"/>
    <s v="Obese"/>
    <x v="2"/>
  </r>
  <r>
    <n v="42"/>
    <s v="male"/>
    <n v="30"/>
    <n v="0"/>
    <s v="yes"/>
    <x v="0"/>
    <n v="22144.031999999999"/>
    <n v="1"/>
    <n v="0"/>
    <n v="4"/>
    <s v="Obese"/>
    <x v="3"/>
  </r>
  <r>
    <n v="62"/>
    <s v="female"/>
    <n v="38.094999999999999"/>
    <n v="2"/>
    <s v="no"/>
    <x v="3"/>
    <n v="15230.324049999999"/>
    <n v="0"/>
    <n v="1"/>
    <n v="1"/>
    <s v="Obese"/>
    <x v="4"/>
  </r>
  <r>
    <n v="56"/>
    <s v="male"/>
    <n v="25.934999999999999"/>
    <n v="0"/>
    <s v="no"/>
    <x v="3"/>
    <n v="11165.417649999999"/>
    <n v="0"/>
    <n v="0"/>
    <n v="1"/>
    <s v="Overweight"/>
    <x v="4"/>
  </r>
  <r>
    <n v="19"/>
    <s v="male"/>
    <n v="25.175000000000001"/>
    <n v="0"/>
    <s v="no"/>
    <x v="2"/>
    <n v="1632.0362500000001"/>
    <n v="0"/>
    <n v="0"/>
    <n v="3"/>
    <s v="Overweight"/>
    <x v="0"/>
  </r>
  <r>
    <n v="30"/>
    <s v="female"/>
    <n v="28.38"/>
    <n v="1"/>
    <s v="yes"/>
    <x v="1"/>
    <n v="19521.968199999999"/>
    <n v="1"/>
    <n v="1"/>
    <n v="2"/>
    <s v="Overweight"/>
    <x v="1"/>
  </r>
  <r>
    <n v="60"/>
    <s v="female"/>
    <n v="28.7"/>
    <n v="1"/>
    <s v="no"/>
    <x v="0"/>
    <n v="13224.692999999999"/>
    <n v="0"/>
    <n v="1"/>
    <n v="4"/>
    <s v="Overweight"/>
    <x v="4"/>
  </r>
  <r>
    <n v="56"/>
    <s v="female"/>
    <n v="33.82"/>
    <n v="2"/>
    <s v="no"/>
    <x v="2"/>
    <n v="12643.3778"/>
    <n v="0"/>
    <n v="1"/>
    <n v="3"/>
    <s v="Obese"/>
    <x v="4"/>
  </r>
  <r>
    <n v="28"/>
    <s v="female"/>
    <n v="24.32"/>
    <n v="1"/>
    <s v="no"/>
    <x v="3"/>
    <n v="23288.928400000001"/>
    <n v="0"/>
    <n v="1"/>
    <n v="1"/>
    <s v="Normal"/>
    <x v="1"/>
  </r>
  <r>
    <n v="18"/>
    <s v="female"/>
    <n v="24.09"/>
    <n v="1"/>
    <s v="no"/>
    <x v="1"/>
    <n v="2201.0971"/>
    <n v="0"/>
    <n v="1"/>
    <n v="2"/>
    <s v="Normal"/>
    <x v="0"/>
  </r>
  <r>
    <n v="27"/>
    <s v="male"/>
    <n v="32.67"/>
    <n v="0"/>
    <s v="no"/>
    <x v="1"/>
    <n v="2497.0383000000002"/>
    <n v="0"/>
    <n v="0"/>
    <n v="2"/>
    <s v="Obese"/>
    <x v="1"/>
  </r>
  <r>
    <n v="18"/>
    <s v="female"/>
    <n v="30.114999999999998"/>
    <n v="0"/>
    <s v="no"/>
    <x v="3"/>
    <n v="2203.4718499999999"/>
    <n v="0"/>
    <n v="1"/>
    <n v="1"/>
    <s v="Obese"/>
    <x v="0"/>
  </r>
  <r>
    <n v="19"/>
    <s v="female"/>
    <n v="29.8"/>
    <n v="0"/>
    <s v="no"/>
    <x v="0"/>
    <n v="1744.4649999999999"/>
    <n v="0"/>
    <n v="1"/>
    <n v="4"/>
    <s v="Overweight"/>
    <x v="0"/>
  </r>
  <r>
    <n v="47"/>
    <s v="female"/>
    <n v="33.344999999999999"/>
    <n v="0"/>
    <s v="no"/>
    <x v="3"/>
    <n v="20878.78443"/>
    <n v="0"/>
    <n v="1"/>
    <n v="1"/>
    <s v="Obese"/>
    <x v="2"/>
  </r>
  <r>
    <n v="54"/>
    <s v="male"/>
    <n v="25.1"/>
    <n v="3"/>
    <s v="yes"/>
    <x v="0"/>
    <n v="25382.296999999999"/>
    <n v="1"/>
    <n v="0"/>
    <n v="4"/>
    <s v="Overweight"/>
    <x v="2"/>
  </r>
  <r>
    <n v="61"/>
    <s v="male"/>
    <n v="28.31"/>
    <n v="1"/>
    <s v="yes"/>
    <x v="2"/>
    <n v="28868.6639"/>
    <n v="1"/>
    <n v="0"/>
    <n v="3"/>
    <s v="Overweight"/>
    <x v="4"/>
  </r>
  <r>
    <n v="24"/>
    <s v="male"/>
    <n v="28.5"/>
    <n v="0"/>
    <s v="yes"/>
    <x v="3"/>
    <n v="35147.528480000001"/>
    <n v="1"/>
    <n v="0"/>
    <n v="1"/>
    <s v="Overweight"/>
    <x v="0"/>
  </r>
  <r>
    <n v="25"/>
    <s v="male"/>
    <n v="35.625"/>
    <n v="0"/>
    <s v="no"/>
    <x v="2"/>
    <n v="2534.3937500000002"/>
    <n v="0"/>
    <n v="0"/>
    <n v="3"/>
    <s v="Obese"/>
    <x v="0"/>
  </r>
  <r>
    <n v="21"/>
    <s v="male"/>
    <n v="36.85"/>
    <n v="0"/>
    <s v="no"/>
    <x v="1"/>
    <n v="1534.3045"/>
    <n v="0"/>
    <n v="0"/>
    <n v="2"/>
    <s v="Obese"/>
    <x v="0"/>
  </r>
  <r>
    <n v="23"/>
    <s v="male"/>
    <n v="32.56"/>
    <n v="0"/>
    <s v="no"/>
    <x v="1"/>
    <n v="1824.2854"/>
    <n v="0"/>
    <n v="0"/>
    <n v="2"/>
    <s v="Obese"/>
    <x v="0"/>
  </r>
  <r>
    <n v="63"/>
    <s v="male"/>
    <n v="41.325000000000003"/>
    <n v="3"/>
    <s v="no"/>
    <x v="2"/>
    <n v="15555.188749999999"/>
    <n v="0"/>
    <n v="0"/>
    <n v="3"/>
    <s v="Obese"/>
    <x v="4"/>
  </r>
  <r>
    <n v="49"/>
    <s v="male"/>
    <n v="37.51"/>
    <n v="2"/>
    <s v="no"/>
    <x v="1"/>
    <n v="9304.7019"/>
    <n v="0"/>
    <n v="0"/>
    <n v="2"/>
    <s v="Obese"/>
    <x v="2"/>
  </r>
  <r>
    <n v="18"/>
    <s v="female"/>
    <n v="31.35"/>
    <n v="0"/>
    <s v="no"/>
    <x v="1"/>
    <n v="1622.1885"/>
    <n v="0"/>
    <n v="1"/>
    <n v="2"/>
    <s v="Obese"/>
    <x v="0"/>
  </r>
  <r>
    <n v="51"/>
    <s v="female"/>
    <n v="39.5"/>
    <n v="1"/>
    <s v="no"/>
    <x v="0"/>
    <n v="9880.0679999999993"/>
    <n v="0"/>
    <n v="1"/>
    <n v="4"/>
    <s v="Obese"/>
    <x v="2"/>
  </r>
  <r>
    <n v="48"/>
    <s v="male"/>
    <n v="34.299999999999997"/>
    <n v="3"/>
    <s v="no"/>
    <x v="0"/>
    <n v="9563.0290000000005"/>
    <n v="0"/>
    <n v="0"/>
    <n v="4"/>
    <s v="Obese"/>
    <x v="2"/>
  </r>
  <r>
    <n v="31"/>
    <s v="female"/>
    <n v="31.065000000000001"/>
    <n v="0"/>
    <s v="no"/>
    <x v="3"/>
    <n v="4347.0233500000004"/>
    <n v="0"/>
    <n v="1"/>
    <n v="1"/>
    <s v="Obese"/>
    <x v="1"/>
  </r>
  <r>
    <n v="54"/>
    <s v="female"/>
    <n v="21.47"/>
    <n v="3"/>
    <s v="no"/>
    <x v="2"/>
    <n v="12475.3513"/>
    <n v="0"/>
    <n v="1"/>
    <n v="3"/>
    <s v="Normal"/>
    <x v="2"/>
  </r>
  <r>
    <n v="19"/>
    <s v="male"/>
    <n v="28.7"/>
    <n v="0"/>
    <s v="no"/>
    <x v="0"/>
    <n v="1253.9359999999999"/>
    <n v="0"/>
    <n v="0"/>
    <n v="4"/>
    <s v="Overweight"/>
    <x v="0"/>
  </r>
  <r>
    <n v="44"/>
    <s v="female"/>
    <n v="38.06"/>
    <n v="0"/>
    <s v="yes"/>
    <x v="1"/>
    <n v="48885.135609999998"/>
    <n v="1"/>
    <n v="1"/>
    <n v="2"/>
    <s v="Obese"/>
    <x v="3"/>
  </r>
  <r>
    <n v="53"/>
    <s v="male"/>
    <n v="31.16"/>
    <n v="1"/>
    <s v="no"/>
    <x v="2"/>
    <n v="10461.9794"/>
    <n v="0"/>
    <n v="0"/>
    <n v="3"/>
    <s v="Obese"/>
    <x v="2"/>
  </r>
  <r>
    <n v="19"/>
    <s v="female"/>
    <n v="32.9"/>
    <n v="0"/>
    <s v="no"/>
    <x v="0"/>
    <n v="1748.7739999999999"/>
    <n v="0"/>
    <n v="1"/>
    <n v="4"/>
    <s v="Obese"/>
    <x v="0"/>
  </r>
  <r>
    <n v="61"/>
    <s v="female"/>
    <n v="25.08"/>
    <n v="0"/>
    <s v="no"/>
    <x v="1"/>
    <n v="24513.091260000001"/>
    <n v="0"/>
    <n v="1"/>
    <n v="2"/>
    <s v="Overweight"/>
    <x v="4"/>
  </r>
  <r>
    <n v="18"/>
    <s v="female"/>
    <n v="25.08"/>
    <n v="0"/>
    <s v="no"/>
    <x v="3"/>
    <n v="2196.4731999999999"/>
    <n v="0"/>
    <n v="1"/>
    <n v="1"/>
    <s v="Overweight"/>
    <x v="0"/>
  </r>
  <r>
    <n v="61"/>
    <s v="male"/>
    <n v="43.4"/>
    <n v="0"/>
    <s v="no"/>
    <x v="0"/>
    <n v="12574.049000000001"/>
    <n v="0"/>
    <n v="0"/>
    <n v="4"/>
    <s v="Obese"/>
    <x v="4"/>
  </r>
  <r>
    <n v="21"/>
    <s v="male"/>
    <n v="25.7"/>
    <n v="4"/>
    <s v="yes"/>
    <x v="0"/>
    <n v="17942.106"/>
    <n v="1"/>
    <n v="0"/>
    <n v="4"/>
    <s v="Overweight"/>
    <x v="0"/>
  </r>
  <r>
    <n v="20"/>
    <s v="male"/>
    <n v="27.93"/>
    <n v="0"/>
    <s v="no"/>
    <x v="3"/>
    <n v="1967.0227"/>
    <n v="0"/>
    <n v="0"/>
    <n v="1"/>
    <s v="Overweight"/>
    <x v="0"/>
  </r>
  <r>
    <n v="31"/>
    <s v="female"/>
    <n v="23.6"/>
    <n v="2"/>
    <s v="no"/>
    <x v="0"/>
    <n v="4931.6469999999999"/>
    <n v="0"/>
    <n v="1"/>
    <n v="4"/>
    <s v="Normal"/>
    <x v="1"/>
  </r>
  <r>
    <n v="45"/>
    <s v="male"/>
    <n v="28.7"/>
    <n v="2"/>
    <s v="no"/>
    <x v="0"/>
    <n v="8027.9679999999998"/>
    <n v="0"/>
    <n v="0"/>
    <n v="4"/>
    <s v="Overweight"/>
    <x v="3"/>
  </r>
  <r>
    <n v="44"/>
    <s v="female"/>
    <n v="23.98"/>
    <n v="2"/>
    <s v="no"/>
    <x v="1"/>
    <n v="8211.1002000000008"/>
    <n v="0"/>
    <n v="1"/>
    <n v="2"/>
    <s v="Normal"/>
    <x v="3"/>
  </r>
  <r>
    <n v="62"/>
    <s v="female"/>
    <n v="39.200000000000003"/>
    <n v="0"/>
    <s v="no"/>
    <x v="0"/>
    <n v="13470.86"/>
    <n v="0"/>
    <n v="1"/>
    <n v="4"/>
    <s v="Obese"/>
    <x v="4"/>
  </r>
  <r>
    <n v="29"/>
    <s v="male"/>
    <n v="34.4"/>
    <n v="0"/>
    <s v="yes"/>
    <x v="0"/>
    <n v="36197.699000000001"/>
    <n v="1"/>
    <n v="0"/>
    <n v="4"/>
    <s v="Obese"/>
    <x v="1"/>
  </r>
  <r>
    <n v="43"/>
    <s v="male"/>
    <n v="26.03"/>
    <n v="0"/>
    <s v="no"/>
    <x v="3"/>
    <n v="6837.3687"/>
    <n v="0"/>
    <n v="0"/>
    <n v="1"/>
    <s v="Overweight"/>
    <x v="3"/>
  </r>
  <r>
    <n v="51"/>
    <s v="male"/>
    <n v="23.21"/>
    <n v="1"/>
    <s v="yes"/>
    <x v="1"/>
    <n v="22218.1149"/>
    <n v="1"/>
    <n v="0"/>
    <n v="2"/>
    <s v="Normal"/>
    <x v="2"/>
  </r>
  <r>
    <n v="19"/>
    <s v="male"/>
    <n v="30.25"/>
    <n v="0"/>
    <s v="yes"/>
    <x v="1"/>
    <n v="32548.340499999998"/>
    <n v="1"/>
    <n v="0"/>
    <n v="2"/>
    <s v="Obese"/>
    <x v="0"/>
  </r>
  <r>
    <n v="38"/>
    <s v="female"/>
    <n v="28.93"/>
    <n v="1"/>
    <s v="no"/>
    <x v="1"/>
    <n v="5974.3846999999996"/>
    <n v="0"/>
    <n v="1"/>
    <n v="2"/>
    <s v="Overweight"/>
    <x v="3"/>
  </r>
  <r>
    <n v="37"/>
    <s v="male"/>
    <n v="30.875"/>
    <n v="3"/>
    <s v="no"/>
    <x v="2"/>
    <n v="6796.8632500000003"/>
    <n v="0"/>
    <n v="0"/>
    <n v="3"/>
    <s v="Obese"/>
    <x v="3"/>
  </r>
  <r>
    <n v="22"/>
    <s v="male"/>
    <n v="31.35"/>
    <n v="1"/>
    <s v="no"/>
    <x v="2"/>
    <n v="2643.2685000000001"/>
    <n v="0"/>
    <n v="0"/>
    <n v="3"/>
    <s v="Obese"/>
    <x v="0"/>
  </r>
  <r>
    <n v="21"/>
    <s v="male"/>
    <n v="23.75"/>
    <n v="2"/>
    <s v="no"/>
    <x v="2"/>
    <n v="3077.0954999999999"/>
    <n v="0"/>
    <n v="0"/>
    <n v="3"/>
    <s v="Normal"/>
    <x v="0"/>
  </r>
  <r>
    <n v="24"/>
    <s v="female"/>
    <n v="25.27"/>
    <n v="0"/>
    <s v="no"/>
    <x v="3"/>
    <n v="3044.2132999999999"/>
    <n v="0"/>
    <n v="1"/>
    <n v="1"/>
    <s v="Overweight"/>
    <x v="0"/>
  </r>
  <r>
    <n v="57"/>
    <s v="female"/>
    <n v="28.7"/>
    <n v="0"/>
    <s v="no"/>
    <x v="0"/>
    <n v="11455.28"/>
    <n v="0"/>
    <n v="1"/>
    <n v="4"/>
    <s v="Overweight"/>
    <x v="4"/>
  </r>
  <r>
    <n v="56"/>
    <s v="male"/>
    <n v="32.11"/>
    <n v="1"/>
    <s v="no"/>
    <x v="3"/>
    <n v="11763.000899999999"/>
    <n v="0"/>
    <n v="0"/>
    <n v="1"/>
    <s v="Obese"/>
    <x v="4"/>
  </r>
  <r>
    <n v="27"/>
    <s v="male"/>
    <n v="33.659999999999997"/>
    <n v="0"/>
    <s v="no"/>
    <x v="1"/>
    <n v="2498.4144000000001"/>
    <n v="0"/>
    <n v="0"/>
    <n v="2"/>
    <s v="Obese"/>
    <x v="1"/>
  </r>
  <r>
    <n v="51"/>
    <s v="male"/>
    <n v="22.42"/>
    <n v="0"/>
    <s v="no"/>
    <x v="3"/>
    <n v="9361.3268000000007"/>
    <n v="0"/>
    <n v="0"/>
    <n v="1"/>
    <s v="Normal"/>
    <x v="2"/>
  </r>
  <r>
    <n v="19"/>
    <s v="male"/>
    <n v="30.4"/>
    <n v="0"/>
    <s v="no"/>
    <x v="0"/>
    <n v="1256.299"/>
    <n v="0"/>
    <n v="0"/>
    <n v="4"/>
    <s v="Obese"/>
    <x v="0"/>
  </r>
  <r>
    <n v="39"/>
    <s v="male"/>
    <n v="28.3"/>
    <n v="1"/>
    <s v="yes"/>
    <x v="0"/>
    <n v="21082.16"/>
    <n v="1"/>
    <n v="0"/>
    <n v="4"/>
    <s v="Overweight"/>
    <x v="3"/>
  </r>
  <r>
    <n v="58"/>
    <s v="male"/>
    <n v="35.700000000000003"/>
    <n v="0"/>
    <s v="no"/>
    <x v="0"/>
    <n v="11362.754999999999"/>
    <n v="0"/>
    <n v="0"/>
    <n v="4"/>
    <s v="Obese"/>
    <x v="4"/>
  </r>
  <r>
    <n v="20"/>
    <s v="male"/>
    <n v="35.31"/>
    <n v="1"/>
    <s v="no"/>
    <x v="1"/>
    <n v="27724.28875"/>
    <n v="0"/>
    <n v="0"/>
    <n v="2"/>
    <s v="Obese"/>
    <x v="0"/>
  </r>
  <r>
    <n v="45"/>
    <s v="male"/>
    <n v="30.495000000000001"/>
    <n v="2"/>
    <s v="no"/>
    <x v="2"/>
    <n v="8413.4630500000003"/>
    <n v="0"/>
    <n v="0"/>
    <n v="3"/>
    <s v="Obese"/>
    <x v="3"/>
  </r>
  <r>
    <n v="35"/>
    <s v="female"/>
    <n v="31"/>
    <n v="1"/>
    <s v="no"/>
    <x v="0"/>
    <n v="5240.7650000000003"/>
    <n v="0"/>
    <n v="1"/>
    <n v="4"/>
    <s v="Obese"/>
    <x v="1"/>
  </r>
  <r>
    <n v="31"/>
    <s v="male"/>
    <n v="30.875"/>
    <n v="0"/>
    <s v="no"/>
    <x v="3"/>
    <n v="3857.7592500000001"/>
    <n v="0"/>
    <n v="0"/>
    <n v="1"/>
    <s v="Obese"/>
    <x v="1"/>
  </r>
  <r>
    <n v="50"/>
    <s v="female"/>
    <n v="27.36"/>
    <n v="0"/>
    <s v="no"/>
    <x v="3"/>
    <n v="25656.575260000001"/>
    <n v="0"/>
    <n v="1"/>
    <n v="1"/>
    <s v="Overweight"/>
    <x v="2"/>
  </r>
  <r>
    <n v="32"/>
    <s v="female"/>
    <n v="44.22"/>
    <n v="0"/>
    <s v="no"/>
    <x v="1"/>
    <n v="3994.1777999999999"/>
    <n v="0"/>
    <n v="1"/>
    <n v="2"/>
    <s v="Obese"/>
    <x v="1"/>
  </r>
  <r>
    <n v="51"/>
    <s v="female"/>
    <n v="33.914999999999999"/>
    <n v="0"/>
    <s v="no"/>
    <x v="3"/>
    <n v="9866.3048500000004"/>
    <n v="0"/>
    <n v="1"/>
    <n v="1"/>
    <s v="Obese"/>
    <x v="2"/>
  </r>
  <r>
    <n v="38"/>
    <s v="female"/>
    <n v="37.729999999999997"/>
    <n v="0"/>
    <s v="no"/>
    <x v="1"/>
    <n v="5397.6166999999996"/>
    <n v="0"/>
    <n v="1"/>
    <n v="2"/>
    <s v="Obese"/>
    <x v="3"/>
  </r>
  <r>
    <n v="42"/>
    <s v="male"/>
    <n v="26.07"/>
    <n v="1"/>
    <s v="yes"/>
    <x v="1"/>
    <n v="38245.593269999998"/>
    <n v="1"/>
    <n v="0"/>
    <n v="2"/>
    <s v="Overweight"/>
    <x v="3"/>
  </r>
  <r>
    <n v="18"/>
    <s v="female"/>
    <n v="33.880000000000003"/>
    <n v="0"/>
    <s v="no"/>
    <x v="1"/>
    <n v="11482.63485"/>
    <n v="0"/>
    <n v="1"/>
    <n v="2"/>
    <s v="Obese"/>
    <x v="0"/>
  </r>
  <r>
    <n v="19"/>
    <s v="female"/>
    <n v="30.59"/>
    <n v="2"/>
    <s v="no"/>
    <x v="2"/>
    <n v="24059.680189999999"/>
    <n v="0"/>
    <n v="1"/>
    <n v="3"/>
    <s v="Obese"/>
    <x v="0"/>
  </r>
  <r>
    <n v="51"/>
    <s v="female"/>
    <n v="25.8"/>
    <n v="1"/>
    <s v="no"/>
    <x v="0"/>
    <n v="9861.0249999999996"/>
    <n v="0"/>
    <n v="1"/>
    <n v="4"/>
    <s v="Overweight"/>
    <x v="2"/>
  </r>
  <r>
    <n v="46"/>
    <s v="male"/>
    <n v="39.424999999999997"/>
    <n v="1"/>
    <s v="no"/>
    <x v="3"/>
    <n v="8342.9087500000005"/>
    <n v="0"/>
    <n v="0"/>
    <n v="1"/>
    <s v="Obese"/>
    <x v="2"/>
  </r>
  <r>
    <n v="18"/>
    <s v="male"/>
    <n v="25.46"/>
    <n v="0"/>
    <s v="no"/>
    <x v="3"/>
    <n v="1708.0014000000001"/>
    <n v="0"/>
    <n v="0"/>
    <n v="1"/>
    <s v="Overweight"/>
    <x v="0"/>
  </r>
  <r>
    <n v="57"/>
    <s v="male"/>
    <n v="42.13"/>
    <n v="1"/>
    <s v="yes"/>
    <x v="1"/>
    <n v="48675.517699999997"/>
    <n v="1"/>
    <n v="0"/>
    <n v="2"/>
    <s v="Obese"/>
    <x v="4"/>
  </r>
  <r>
    <n v="62"/>
    <s v="female"/>
    <n v="31.73"/>
    <n v="0"/>
    <s v="no"/>
    <x v="3"/>
    <n v="14043.476699999999"/>
    <n v="0"/>
    <n v="1"/>
    <n v="1"/>
    <s v="Obese"/>
    <x v="4"/>
  </r>
  <r>
    <n v="59"/>
    <s v="male"/>
    <n v="29.7"/>
    <n v="2"/>
    <s v="no"/>
    <x v="1"/>
    <n v="12925.886"/>
    <n v="0"/>
    <n v="0"/>
    <n v="2"/>
    <s v="Overweight"/>
    <x v="4"/>
  </r>
  <r>
    <n v="37"/>
    <s v="male"/>
    <n v="36.19"/>
    <n v="0"/>
    <s v="no"/>
    <x v="1"/>
    <n v="19214.705529999999"/>
    <n v="0"/>
    <n v="0"/>
    <n v="2"/>
    <s v="Obese"/>
    <x v="3"/>
  </r>
  <r>
    <n v="64"/>
    <s v="male"/>
    <n v="40.479999999999997"/>
    <n v="0"/>
    <s v="no"/>
    <x v="1"/>
    <n v="13831.1152"/>
    <n v="0"/>
    <n v="0"/>
    <n v="2"/>
    <s v="Obese"/>
    <x v="4"/>
  </r>
  <r>
    <n v="38"/>
    <s v="male"/>
    <n v="28.024999999999999"/>
    <n v="1"/>
    <s v="no"/>
    <x v="3"/>
    <n v="6067.1267500000004"/>
    <n v="0"/>
    <n v="0"/>
    <n v="1"/>
    <s v="Overweight"/>
    <x v="3"/>
  </r>
  <r>
    <n v="33"/>
    <s v="female"/>
    <n v="38.9"/>
    <n v="3"/>
    <s v="no"/>
    <x v="0"/>
    <n v="5972.3779999999997"/>
    <n v="0"/>
    <n v="1"/>
    <n v="4"/>
    <s v="Obese"/>
    <x v="1"/>
  </r>
  <r>
    <n v="46"/>
    <s v="female"/>
    <n v="30.2"/>
    <n v="2"/>
    <s v="no"/>
    <x v="0"/>
    <n v="8825.0859999999993"/>
    <n v="0"/>
    <n v="1"/>
    <n v="4"/>
    <s v="Obese"/>
    <x v="2"/>
  </r>
  <r>
    <n v="46"/>
    <s v="female"/>
    <n v="28.05"/>
    <n v="1"/>
    <s v="no"/>
    <x v="1"/>
    <n v="8233.0974999999999"/>
    <n v="0"/>
    <n v="1"/>
    <n v="2"/>
    <s v="Overweight"/>
    <x v="2"/>
  </r>
  <r>
    <n v="53"/>
    <s v="male"/>
    <n v="31.35"/>
    <n v="0"/>
    <s v="no"/>
    <x v="1"/>
    <n v="27346.04207"/>
    <n v="0"/>
    <n v="0"/>
    <n v="2"/>
    <s v="Obese"/>
    <x v="2"/>
  </r>
  <r>
    <n v="34"/>
    <s v="female"/>
    <n v="38"/>
    <n v="3"/>
    <s v="no"/>
    <x v="0"/>
    <n v="6196.4480000000003"/>
    <n v="0"/>
    <n v="1"/>
    <n v="4"/>
    <s v="Obese"/>
    <x v="1"/>
  </r>
  <r>
    <n v="20"/>
    <s v="female"/>
    <n v="31.79"/>
    <n v="2"/>
    <s v="no"/>
    <x v="1"/>
    <n v="3056.3881000000001"/>
    <n v="0"/>
    <n v="1"/>
    <n v="2"/>
    <s v="Obese"/>
    <x v="0"/>
  </r>
  <r>
    <n v="63"/>
    <s v="female"/>
    <n v="36.299999999999997"/>
    <n v="0"/>
    <s v="no"/>
    <x v="1"/>
    <n v="13887.204"/>
    <n v="0"/>
    <n v="1"/>
    <n v="2"/>
    <s v="Obese"/>
    <x v="4"/>
  </r>
  <r>
    <n v="54"/>
    <s v="female"/>
    <n v="47.41"/>
    <n v="0"/>
    <s v="yes"/>
    <x v="1"/>
    <n v="63770.428010000003"/>
    <n v="1"/>
    <n v="1"/>
    <n v="2"/>
    <s v="Obese"/>
    <x v="2"/>
  </r>
  <r>
    <n v="54"/>
    <s v="male"/>
    <n v="30.21"/>
    <n v="0"/>
    <s v="no"/>
    <x v="2"/>
    <n v="10231.499900000001"/>
    <n v="0"/>
    <n v="0"/>
    <n v="3"/>
    <s v="Obese"/>
    <x v="2"/>
  </r>
  <r>
    <n v="49"/>
    <s v="male"/>
    <n v="25.84"/>
    <n v="2"/>
    <s v="yes"/>
    <x v="2"/>
    <n v="23807.240600000001"/>
    <n v="1"/>
    <n v="0"/>
    <n v="3"/>
    <s v="Overweight"/>
    <x v="2"/>
  </r>
  <r>
    <n v="28"/>
    <s v="male"/>
    <n v="35.435000000000002"/>
    <n v="0"/>
    <s v="no"/>
    <x v="3"/>
    <n v="3268.84665"/>
    <n v="0"/>
    <n v="0"/>
    <n v="1"/>
    <s v="Obese"/>
    <x v="1"/>
  </r>
  <r>
    <n v="54"/>
    <s v="female"/>
    <n v="46.7"/>
    <n v="2"/>
    <s v="no"/>
    <x v="0"/>
    <n v="11538.421"/>
    <n v="0"/>
    <n v="1"/>
    <n v="4"/>
    <s v="Obese"/>
    <x v="2"/>
  </r>
  <r>
    <n v="25"/>
    <s v="female"/>
    <n v="28.594999999999999"/>
    <n v="0"/>
    <s v="no"/>
    <x v="3"/>
    <n v="3213.6220499999999"/>
    <n v="0"/>
    <n v="1"/>
    <n v="1"/>
    <s v="Overweight"/>
    <x v="0"/>
  </r>
  <r>
    <n v="43"/>
    <s v="female"/>
    <n v="46.2"/>
    <n v="0"/>
    <s v="yes"/>
    <x v="1"/>
    <n v="45863.205000000002"/>
    <n v="1"/>
    <n v="1"/>
    <n v="2"/>
    <s v="Obese"/>
    <x v="3"/>
  </r>
  <r>
    <n v="63"/>
    <s v="male"/>
    <n v="30.8"/>
    <n v="0"/>
    <s v="no"/>
    <x v="0"/>
    <n v="13390.558999999999"/>
    <n v="0"/>
    <n v="0"/>
    <n v="4"/>
    <s v="Obese"/>
    <x v="4"/>
  </r>
  <r>
    <n v="32"/>
    <s v="female"/>
    <n v="28.93"/>
    <n v="0"/>
    <s v="no"/>
    <x v="1"/>
    <n v="3972.9247"/>
    <n v="0"/>
    <n v="1"/>
    <n v="2"/>
    <s v="Overweight"/>
    <x v="1"/>
  </r>
  <r>
    <n v="62"/>
    <s v="male"/>
    <n v="21.4"/>
    <n v="0"/>
    <s v="no"/>
    <x v="0"/>
    <n v="12957.118"/>
    <n v="0"/>
    <n v="0"/>
    <n v="4"/>
    <s v="Normal"/>
    <x v="4"/>
  </r>
  <r>
    <n v="52"/>
    <s v="female"/>
    <n v="31.73"/>
    <n v="2"/>
    <s v="no"/>
    <x v="2"/>
    <n v="11187.6567"/>
    <n v="0"/>
    <n v="1"/>
    <n v="3"/>
    <s v="Obese"/>
    <x v="2"/>
  </r>
  <r>
    <n v="25"/>
    <s v="female"/>
    <n v="41.325000000000003"/>
    <n v="0"/>
    <s v="no"/>
    <x v="3"/>
    <n v="17878.900679999999"/>
    <n v="0"/>
    <n v="1"/>
    <n v="1"/>
    <s v="Obese"/>
    <x v="0"/>
  </r>
  <r>
    <n v="28"/>
    <s v="male"/>
    <n v="23.8"/>
    <n v="2"/>
    <s v="no"/>
    <x v="0"/>
    <n v="3847.674"/>
    <n v="0"/>
    <n v="0"/>
    <n v="4"/>
    <s v="Normal"/>
    <x v="1"/>
  </r>
  <r>
    <n v="46"/>
    <s v="male"/>
    <n v="33.44"/>
    <n v="1"/>
    <s v="no"/>
    <x v="3"/>
    <n v="8334.5895999999993"/>
    <n v="0"/>
    <n v="0"/>
    <n v="1"/>
    <s v="Obese"/>
    <x v="2"/>
  </r>
  <r>
    <n v="34"/>
    <s v="male"/>
    <n v="34.21"/>
    <n v="0"/>
    <s v="no"/>
    <x v="1"/>
    <n v="3935.1799000000001"/>
    <n v="0"/>
    <n v="0"/>
    <n v="2"/>
    <s v="Obese"/>
    <x v="1"/>
  </r>
  <r>
    <n v="35"/>
    <s v="female"/>
    <n v="34.104999999999997"/>
    <n v="3"/>
    <s v="yes"/>
    <x v="2"/>
    <n v="39983.425949999997"/>
    <n v="1"/>
    <n v="1"/>
    <n v="3"/>
    <s v="Obese"/>
    <x v="1"/>
  </r>
  <r>
    <n v="19"/>
    <s v="male"/>
    <n v="35.53"/>
    <n v="0"/>
    <s v="no"/>
    <x v="2"/>
    <n v="1646.4296999999999"/>
    <n v="0"/>
    <n v="0"/>
    <n v="3"/>
    <s v="Obese"/>
    <x v="0"/>
  </r>
  <r>
    <n v="46"/>
    <s v="female"/>
    <n v="19.95"/>
    <n v="2"/>
    <s v="no"/>
    <x v="2"/>
    <n v="9193.8384999999998"/>
    <n v="0"/>
    <n v="1"/>
    <n v="3"/>
    <s v="Normal"/>
    <x v="2"/>
  </r>
  <r>
    <n v="54"/>
    <s v="female"/>
    <n v="32.68"/>
    <n v="0"/>
    <s v="no"/>
    <x v="3"/>
    <n v="10923.933199999999"/>
    <n v="0"/>
    <n v="1"/>
    <n v="1"/>
    <s v="Obese"/>
    <x v="2"/>
  </r>
  <r>
    <n v="27"/>
    <s v="male"/>
    <n v="30.5"/>
    <n v="0"/>
    <s v="no"/>
    <x v="0"/>
    <n v="2494.0219999999999"/>
    <n v="0"/>
    <n v="0"/>
    <n v="4"/>
    <s v="Obese"/>
    <x v="1"/>
  </r>
  <r>
    <n v="50"/>
    <s v="male"/>
    <n v="44.77"/>
    <n v="1"/>
    <s v="no"/>
    <x v="1"/>
    <n v="9058.7302999999993"/>
    <n v="0"/>
    <n v="0"/>
    <n v="2"/>
    <s v="Obese"/>
    <x v="2"/>
  </r>
  <r>
    <n v="18"/>
    <s v="female"/>
    <n v="32.119999999999997"/>
    <n v="2"/>
    <s v="no"/>
    <x v="1"/>
    <n v="2801.2588000000001"/>
    <n v="0"/>
    <n v="1"/>
    <n v="2"/>
    <s v="Obese"/>
    <x v="0"/>
  </r>
  <r>
    <n v="19"/>
    <s v="female"/>
    <n v="30.495000000000001"/>
    <n v="0"/>
    <s v="no"/>
    <x v="2"/>
    <n v="2128.4310500000001"/>
    <n v="0"/>
    <n v="1"/>
    <n v="3"/>
    <s v="Obese"/>
    <x v="0"/>
  </r>
  <r>
    <n v="38"/>
    <s v="female"/>
    <n v="40.564999999999998"/>
    <n v="1"/>
    <s v="no"/>
    <x v="2"/>
    <n v="6373.55735"/>
    <n v="0"/>
    <n v="1"/>
    <n v="3"/>
    <s v="Obese"/>
    <x v="3"/>
  </r>
  <r>
    <n v="41"/>
    <s v="male"/>
    <n v="30.59"/>
    <n v="2"/>
    <s v="no"/>
    <x v="2"/>
    <n v="7256.7231000000002"/>
    <n v="0"/>
    <n v="0"/>
    <n v="3"/>
    <s v="Obese"/>
    <x v="3"/>
  </r>
  <r>
    <n v="49"/>
    <s v="female"/>
    <n v="31.9"/>
    <n v="5"/>
    <s v="no"/>
    <x v="0"/>
    <n v="11552.904"/>
    <n v="0"/>
    <n v="1"/>
    <n v="4"/>
    <s v="Obese"/>
    <x v="2"/>
  </r>
  <r>
    <n v="48"/>
    <s v="male"/>
    <n v="40.564999999999998"/>
    <n v="2"/>
    <s v="yes"/>
    <x v="2"/>
    <n v="45702.022349999999"/>
    <n v="1"/>
    <n v="0"/>
    <n v="3"/>
    <s v="Obese"/>
    <x v="2"/>
  </r>
  <r>
    <n v="31"/>
    <s v="female"/>
    <n v="29.1"/>
    <n v="0"/>
    <s v="no"/>
    <x v="0"/>
    <n v="3761.2919999999999"/>
    <n v="0"/>
    <n v="1"/>
    <n v="4"/>
    <s v="Overweight"/>
    <x v="1"/>
  </r>
  <r>
    <n v="18"/>
    <s v="female"/>
    <n v="37.29"/>
    <n v="1"/>
    <s v="no"/>
    <x v="1"/>
    <n v="2219.4450999999999"/>
    <n v="0"/>
    <n v="1"/>
    <n v="2"/>
    <s v="Obese"/>
    <x v="0"/>
  </r>
  <r>
    <n v="30"/>
    <s v="female"/>
    <n v="43.12"/>
    <n v="2"/>
    <s v="no"/>
    <x v="1"/>
    <n v="4753.6368000000002"/>
    <n v="0"/>
    <n v="1"/>
    <n v="2"/>
    <s v="Obese"/>
    <x v="1"/>
  </r>
  <r>
    <n v="62"/>
    <s v="female"/>
    <n v="36.86"/>
    <n v="1"/>
    <s v="no"/>
    <x v="3"/>
    <n v="31620.001059999999"/>
    <n v="0"/>
    <n v="1"/>
    <n v="1"/>
    <s v="Obese"/>
    <x v="4"/>
  </r>
  <r>
    <n v="57"/>
    <s v="female"/>
    <n v="34.295000000000002"/>
    <n v="2"/>
    <s v="no"/>
    <x v="3"/>
    <n v="13224.057049999999"/>
    <n v="0"/>
    <n v="1"/>
    <n v="1"/>
    <s v="Obese"/>
    <x v="4"/>
  </r>
  <r>
    <n v="58"/>
    <s v="female"/>
    <n v="27.17"/>
    <n v="0"/>
    <s v="no"/>
    <x v="2"/>
    <n v="12222.898300000001"/>
    <n v="0"/>
    <n v="1"/>
    <n v="3"/>
    <s v="Overweight"/>
    <x v="4"/>
  </r>
  <r>
    <n v="22"/>
    <s v="male"/>
    <n v="26.84"/>
    <n v="0"/>
    <s v="no"/>
    <x v="1"/>
    <n v="1664.9996000000001"/>
    <n v="0"/>
    <n v="0"/>
    <n v="2"/>
    <s v="Overweight"/>
    <x v="0"/>
  </r>
  <r>
    <n v="31"/>
    <s v="female"/>
    <n v="38.094999999999999"/>
    <n v="1"/>
    <s v="yes"/>
    <x v="3"/>
    <n v="58571.074480000003"/>
    <n v="1"/>
    <n v="1"/>
    <n v="1"/>
    <s v="Obese"/>
    <x v="1"/>
  </r>
  <r>
    <n v="52"/>
    <s v="male"/>
    <n v="30.2"/>
    <n v="1"/>
    <s v="no"/>
    <x v="0"/>
    <n v="9724.5300000000007"/>
    <n v="0"/>
    <n v="0"/>
    <n v="4"/>
    <s v="Obese"/>
    <x v="2"/>
  </r>
  <r>
    <n v="25"/>
    <s v="female"/>
    <n v="23.465"/>
    <n v="0"/>
    <s v="no"/>
    <x v="3"/>
    <n v="3206.4913499999998"/>
    <n v="0"/>
    <n v="1"/>
    <n v="1"/>
    <s v="Normal"/>
    <x v="0"/>
  </r>
  <r>
    <n v="59"/>
    <s v="male"/>
    <n v="25.46"/>
    <n v="1"/>
    <s v="no"/>
    <x v="3"/>
    <n v="12913.992399999999"/>
    <n v="0"/>
    <n v="0"/>
    <n v="1"/>
    <s v="Overweight"/>
    <x v="4"/>
  </r>
  <r>
    <n v="19"/>
    <s v="male"/>
    <n v="30.59"/>
    <n v="0"/>
    <s v="no"/>
    <x v="2"/>
    <n v="1639.5631000000001"/>
    <n v="0"/>
    <n v="0"/>
    <n v="3"/>
    <s v="Obese"/>
    <x v="0"/>
  </r>
  <r>
    <n v="39"/>
    <s v="male"/>
    <n v="45.43"/>
    <n v="2"/>
    <s v="no"/>
    <x v="1"/>
    <n v="6356.2707"/>
    <n v="0"/>
    <n v="0"/>
    <n v="2"/>
    <s v="Obese"/>
    <x v="3"/>
  </r>
  <r>
    <n v="32"/>
    <s v="female"/>
    <n v="23.65"/>
    <n v="1"/>
    <s v="no"/>
    <x v="1"/>
    <n v="17626.239509999999"/>
    <n v="0"/>
    <n v="1"/>
    <n v="2"/>
    <s v="Normal"/>
    <x v="1"/>
  </r>
  <r>
    <n v="19"/>
    <s v="male"/>
    <n v="20.7"/>
    <n v="0"/>
    <s v="no"/>
    <x v="0"/>
    <n v="1242.816"/>
    <n v="0"/>
    <n v="0"/>
    <n v="4"/>
    <s v="Normal"/>
    <x v="0"/>
  </r>
  <r>
    <n v="33"/>
    <s v="female"/>
    <n v="28.27"/>
    <n v="1"/>
    <s v="no"/>
    <x v="1"/>
    <n v="4779.6022999999996"/>
    <n v="0"/>
    <n v="1"/>
    <n v="2"/>
    <s v="Overweight"/>
    <x v="1"/>
  </r>
  <r>
    <n v="21"/>
    <s v="male"/>
    <n v="20.234999999999999"/>
    <n v="3"/>
    <s v="no"/>
    <x v="3"/>
    <n v="3861.2096499999998"/>
    <n v="0"/>
    <n v="0"/>
    <n v="1"/>
    <s v="Normal"/>
    <x v="0"/>
  </r>
  <r>
    <n v="34"/>
    <s v="female"/>
    <n v="30.21"/>
    <n v="1"/>
    <s v="yes"/>
    <x v="2"/>
    <n v="43943.876100000001"/>
    <n v="1"/>
    <n v="1"/>
    <n v="3"/>
    <s v="Obese"/>
    <x v="1"/>
  </r>
  <r>
    <n v="61"/>
    <s v="female"/>
    <n v="35.909999999999997"/>
    <n v="0"/>
    <s v="no"/>
    <x v="3"/>
    <n v="13635.6379"/>
    <n v="0"/>
    <n v="1"/>
    <n v="1"/>
    <s v="Obese"/>
    <x v="4"/>
  </r>
  <r>
    <n v="38"/>
    <s v="female"/>
    <n v="30.69"/>
    <n v="1"/>
    <s v="no"/>
    <x v="1"/>
    <n v="5976.8311000000003"/>
    <n v="0"/>
    <n v="1"/>
    <n v="2"/>
    <s v="Obese"/>
    <x v="3"/>
  </r>
  <r>
    <n v="58"/>
    <s v="female"/>
    <n v="29"/>
    <n v="0"/>
    <s v="no"/>
    <x v="0"/>
    <n v="11842.441999999999"/>
    <n v="0"/>
    <n v="1"/>
    <n v="4"/>
    <s v="Overweight"/>
    <x v="4"/>
  </r>
  <r>
    <n v="47"/>
    <s v="male"/>
    <n v="19.57"/>
    <n v="1"/>
    <s v="no"/>
    <x v="2"/>
    <n v="8428.0692999999992"/>
    <n v="0"/>
    <n v="0"/>
    <n v="3"/>
    <s v="Normal"/>
    <x v="2"/>
  </r>
  <r>
    <n v="20"/>
    <s v="male"/>
    <n v="31.13"/>
    <n v="2"/>
    <s v="no"/>
    <x v="1"/>
    <n v="2566.4706999999999"/>
    <n v="0"/>
    <n v="0"/>
    <n v="2"/>
    <s v="Obese"/>
    <x v="0"/>
  </r>
  <r>
    <n v="21"/>
    <s v="female"/>
    <n v="21.85"/>
    <n v="1"/>
    <s v="yes"/>
    <x v="3"/>
    <n v="15359.104499999999"/>
    <n v="1"/>
    <n v="1"/>
    <n v="1"/>
    <s v="Normal"/>
    <x v="0"/>
  </r>
  <r>
    <n v="41"/>
    <s v="male"/>
    <n v="40.26"/>
    <n v="0"/>
    <s v="no"/>
    <x v="1"/>
    <n v="5709.1643999999997"/>
    <n v="0"/>
    <n v="0"/>
    <n v="2"/>
    <s v="Obese"/>
    <x v="3"/>
  </r>
  <r>
    <n v="46"/>
    <s v="female"/>
    <n v="33.725000000000001"/>
    <n v="1"/>
    <s v="no"/>
    <x v="3"/>
    <n v="8823.9857499999998"/>
    <n v="0"/>
    <n v="1"/>
    <n v="1"/>
    <s v="Obese"/>
    <x v="2"/>
  </r>
  <r>
    <n v="42"/>
    <s v="female"/>
    <n v="29.48"/>
    <n v="2"/>
    <s v="no"/>
    <x v="1"/>
    <n v="7640.3091999999997"/>
    <n v="0"/>
    <n v="1"/>
    <n v="2"/>
    <s v="Overweight"/>
    <x v="3"/>
  </r>
  <r>
    <n v="34"/>
    <s v="female"/>
    <n v="33.25"/>
    <n v="1"/>
    <s v="no"/>
    <x v="3"/>
    <n v="5594.8455000000004"/>
    <n v="0"/>
    <n v="1"/>
    <n v="1"/>
    <s v="Obese"/>
    <x v="1"/>
  </r>
  <r>
    <n v="43"/>
    <s v="male"/>
    <n v="32.6"/>
    <n v="2"/>
    <s v="no"/>
    <x v="0"/>
    <n v="7441.5010000000002"/>
    <n v="0"/>
    <n v="0"/>
    <n v="4"/>
    <s v="Obese"/>
    <x v="3"/>
  </r>
  <r>
    <n v="52"/>
    <s v="female"/>
    <n v="37.524999999999999"/>
    <n v="2"/>
    <s v="no"/>
    <x v="2"/>
    <n v="33471.971890000001"/>
    <n v="0"/>
    <n v="1"/>
    <n v="3"/>
    <s v="Obese"/>
    <x v="2"/>
  </r>
  <r>
    <n v="18"/>
    <s v="female"/>
    <n v="39.159999999999997"/>
    <n v="0"/>
    <s v="no"/>
    <x v="1"/>
    <n v="1633.0444"/>
    <n v="0"/>
    <n v="1"/>
    <n v="2"/>
    <s v="Obese"/>
    <x v="0"/>
  </r>
  <r>
    <n v="51"/>
    <s v="male"/>
    <n v="31.635000000000002"/>
    <n v="0"/>
    <s v="no"/>
    <x v="2"/>
    <n v="9174.1356500000002"/>
    <n v="0"/>
    <n v="0"/>
    <n v="3"/>
    <s v="Obese"/>
    <x v="2"/>
  </r>
  <r>
    <n v="56"/>
    <s v="female"/>
    <n v="25.3"/>
    <n v="0"/>
    <s v="no"/>
    <x v="0"/>
    <n v="11070.535"/>
    <n v="0"/>
    <n v="1"/>
    <n v="4"/>
    <s v="Overweight"/>
    <x v="4"/>
  </r>
  <r>
    <n v="64"/>
    <s v="female"/>
    <n v="39.049999999999997"/>
    <n v="3"/>
    <s v="no"/>
    <x v="1"/>
    <n v="16085.127500000001"/>
    <n v="0"/>
    <n v="1"/>
    <n v="2"/>
    <s v="Obese"/>
    <x v="4"/>
  </r>
  <r>
    <n v="19"/>
    <s v="female"/>
    <n v="28.31"/>
    <n v="0"/>
    <s v="yes"/>
    <x v="2"/>
    <n v="17468.983899999999"/>
    <n v="1"/>
    <n v="1"/>
    <n v="3"/>
    <s v="Overweight"/>
    <x v="0"/>
  </r>
  <r>
    <n v="51"/>
    <s v="female"/>
    <n v="34.1"/>
    <n v="0"/>
    <s v="no"/>
    <x v="1"/>
    <n v="9283.5619999999999"/>
    <n v="0"/>
    <n v="1"/>
    <n v="2"/>
    <s v="Obese"/>
    <x v="2"/>
  </r>
  <r>
    <n v="27"/>
    <s v="female"/>
    <n v="25.175000000000001"/>
    <n v="0"/>
    <s v="no"/>
    <x v="3"/>
    <n v="3558.6202499999999"/>
    <n v="0"/>
    <n v="1"/>
    <n v="1"/>
    <s v="Overweight"/>
    <x v="1"/>
  </r>
  <r>
    <n v="59"/>
    <s v="female"/>
    <n v="23.655000000000001"/>
    <n v="0"/>
    <s v="yes"/>
    <x v="2"/>
    <n v="25678.778450000002"/>
    <n v="1"/>
    <n v="1"/>
    <n v="3"/>
    <s v="Normal"/>
    <x v="4"/>
  </r>
  <r>
    <n v="28"/>
    <s v="male"/>
    <n v="26.98"/>
    <n v="2"/>
    <s v="no"/>
    <x v="3"/>
    <n v="4435.0941999999995"/>
    <n v="0"/>
    <n v="0"/>
    <n v="1"/>
    <s v="Overweight"/>
    <x v="1"/>
  </r>
  <r>
    <n v="30"/>
    <s v="male"/>
    <n v="37.799999999999997"/>
    <n v="2"/>
    <s v="yes"/>
    <x v="0"/>
    <n v="39241.442000000003"/>
    <n v="1"/>
    <n v="0"/>
    <n v="4"/>
    <s v="Obese"/>
    <x v="1"/>
  </r>
  <r>
    <n v="47"/>
    <s v="female"/>
    <n v="29.37"/>
    <n v="1"/>
    <s v="no"/>
    <x v="1"/>
    <n v="8547.6913000000004"/>
    <n v="0"/>
    <n v="1"/>
    <n v="2"/>
    <s v="Overweight"/>
    <x v="2"/>
  </r>
  <r>
    <n v="38"/>
    <s v="female"/>
    <n v="34.799999999999997"/>
    <n v="2"/>
    <s v="no"/>
    <x v="0"/>
    <n v="6571.5439999999999"/>
    <n v="0"/>
    <n v="1"/>
    <n v="4"/>
    <s v="Obese"/>
    <x v="3"/>
  </r>
  <r>
    <n v="18"/>
    <s v="female"/>
    <n v="33.155000000000001"/>
    <n v="0"/>
    <s v="no"/>
    <x v="3"/>
    <n v="2207.6974500000001"/>
    <n v="0"/>
    <n v="1"/>
    <n v="1"/>
    <s v="Obese"/>
    <x v="0"/>
  </r>
  <r>
    <n v="34"/>
    <s v="female"/>
    <n v="19"/>
    <n v="3"/>
    <s v="no"/>
    <x v="3"/>
    <n v="6753.0379999999996"/>
    <n v="0"/>
    <n v="1"/>
    <n v="1"/>
    <s v="Normal"/>
    <x v="1"/>
  </r>
  <r>
    <n v="20"/>
    <s v="female"/>
    <n v="33"/>
    <n v="0"/>
    <s v="no"/>
    <x v="1"/>
    <n v="1880.07"/>
    <n v="0"/>
    <n v="1"/>
    <n v="2"/>
    <s v="Obese"/>
    <x v="0"/>
  </r>
  <r>
    <n v="47"/>
    <s v="female"/>
    <n v="36.630000000000003"/>
    <n v="1"/>
    <s v="yes"/>
    <x v="1"/>
    <n v="42969.852700000003"/>
    <n v="1"/>
    <n v="1"/>
    <n v="2"/>
    <s v="Obese"/>
    <x v="2"/>
  </r>
  <r>
    <n v="56"/>
    <s v="female"/>
    <n v="28.594999999999999"/>
    <n v="0"/>
    <s v="no"/>
    <x v="3"/>
    <n v="11658.11505"/>
    <n v="0"/>
    <n v="1"/>
    <n v="1"/>
    <s v="Overweight"/>
    <x v="4"/>
  </r>
  <r>
    <n v="49"/>
    <s v="male"/>
    <n v="25.6"/>
    <n v="2"/>
    <s v="yes"/>
    <x v="0"/>
    <n v="23306.546999999999"/>
    <n v="1"/>
    <n v="0"/>
    <n v="4"/>
    <s v="Overweight"/>
    <x v="2"/>
  </r>
  <r>
    <n v="19"/>
    <s v="female"/>
    <n v="33.11"/>
    <n v="0"/>
    <s v="yes"/>
    <x v="1"/>
    <n v="34439.855900000002"/>
    <n v="1"/>
    <n v="1"/>
    <n v="2"/>
    <s v="Obese"/>
    <x v="0"/>
  </r>
  <r>
    <n v="55"/>
    <s v="female"/>
    <n v="37.1"/>
    <n v="0"/>
    <s v="no"/>
    <x v="0"/>
    <n v="10713.644"/>
    <n v="0"/>
    <n v="1"/>
    <n v="4"/>
    <s v="Obese"/>
    <x v="2"/>
  </r>
  <r>
    <n v="30"/>
    <s v="male"/>
    <n v="31.4"/>
    <n v="1"/>
    <s v="no"/>
    <x v="0"/>
    <n v="3659.346"/>
    <n v="0"/>
    <n v="0"/>
    <n v="4"/>
    <s v="Obese"/>
    <x v="1"/>
  </r>
  <r>
    <n v="37"/>
    <s v="male"/>
    <n v="34.1"/>
    <n v="4"/>
    <s v="yes"/>
    <x v="0"/>
    <n v="40182.245999999999"/>
    <n v="1"/>
    <n v="0"/>
    <n v="4"/>
    <s v="Obese"/>
    <x v="3"/>
  </r>
  <r>
    <n v="49"/>
    <s v="female"/>
    <n v="21.3"/>
    <n v="1"/>
    <s v="no"/>
    <x v="0"/>
    <n v="9182.17"/>
    <n v="0"/>
    <n v="1"/>
    <n v="4"/>
    <s v="Normal"/>
    <x v="2"/>
  </r>
  <r>
    <n v="18"/>
    <s v="male"/>
    <n v="33.534999999999997"/>
    <n v="0"/>
    <s v="yes"/>
    <x v="3"/>
    <n v="34617.840649999998"/>
    <n v="1"/>
    <n v="0"/>
    <n v="1"/>
    <s v="Obese"/>
    <x v="0"/>
  </r>
  <r>
    <n v="59"/>
    <s v="male"/>
    <n v="28.785"/>
    <n v="0"/>
    <s v="no"/>
    <x v="2"/>
    <n v="12129.614149999999"/>
    <n v="0"/>
    <n v="0"/>
    <n v="3"/>
    <s v="Overweight"/>
    <x v="4"/>
  </r>
  <r>
    <n v="29"/>
    <s v="female"/>
    <n v="26.03"/>
    <n v="0"/>
    <s v="no"/>
    <x v="2"/>
    <n v="3736.4647"/>
    <n v="0"/>
    <n v="1"/>
    <n v="3"/>
    <s v="Overweight"/>
    <x v="1"/>
  </r>
  <r>
    <n v="36"/>
    <s v="male"/>
    <n v="28.88"/>
    <n v="3"/>
    <s v="no"/>
    <x v="3"/>
    <n v="6748.5911999999998"/>
    <n v="0"/>
    <n v="0"/>
    <n v="1"/>
    <s v="Overweight"/>
    <x v="3"/>
  </r>
  <r>
    <n v="33"/>
    <s v="male"/>
    <n v="42.46"/>
    <n v="1"/>
    <s v="no"/>
    <x v="1"/>
    <n v="11326.71487"/>
    <n v="0"/>
    <n v="0"/>
    <n v="2"/>
    <s v="Obese"/>
    <x v="1"/>
  </r>
  <r>
    <n v="58"/>
    <s v="male"/>
    <n v="38"/>
    <n v="0"/>
    <s v="no"/>
    <x v="0"/>
    <n v="11365.951999999999"/>
    <n v="0"/>
    <n v="0"/>
    <n v="4"/>
    <s v="Obese"/>
    <x v="4"/>
  </r>
  <r>
    <n v="44"/>
    <s v="female"/>
    <n v="38.950000000000003"/>
    <n v="0"/>
    <s v="yes"/>
    <x v="2"/>
    <n v="42983.458500000001"/>
    <n v="1"/>
    <n v="1"/>
    <n v="3"/>
    <s v="Obese"/>
    <x v="3"/>
  </r>
  <r>
    <n v="53"/>
    <s v="male"/>
    <n v="36.1"/>
    <n v="1"/>
    <s v="no"/>
    <x v="0"/>
    <n v="10085.846"/>
    <n v="0"/>
    <n v="0"/>
    <n v="4"/>
    <s v="Obese"/>
    <x v="2"/>
  </r>
  <r>
    <n v="24"/>
    <s v="male"/>
    <n v="29.3"/>
    <n v="0"/>
    <s v="no"/>
    <x v="0"/>
    <n v="1977.8150000000001"/>
    <n v="0"/>
    <n v="0"/>
    <n v="4"/>
    <s v="Overweight"/>
    <x v="0"/>
  </r>
  <r>
    <n v="29"/>
    <s v="female"/>
    <n v="35.53"/>
    <n v="0"/>
    <s v="no"/>
    <x v="1"/>
    <n v="3366.6696999999999"/>
    <n v="0"/>
    <n v="1"/>
    <n v="2"/>
    <s v="Obese"/>
    <x v="1"/>
  </r>
  <r>
    <n v="40"/>
    <s v="male"/>
    <n v="22.704999999999998"/>
    <n v="2"/>
    <s v="no"/>
    <x v="3"/>
    <n v="7173.35995"/>
    <n v="0"/>
    <n v="0"/>
    <n v="1"/>
    <s v="Normal"/>
    <x v="3"/>
  </r>
  <r>
    <n v="51"/>
    <s v="male"/>
    <n v="39.700000000000003"/>
    <n v="1"/>
    <s v="no"/>
    <x v="0"/>
    <n v="9391.3459999999995"/>
    <n v="0"/>
    <n v="0"/>
    <n v="4"/>
    <s v="Obese"/>
    <x v="2"/>
  </r>
  <r>
    <n v="64"/>
    <s v="male"/>
    <n v="38.19"/>
    <n v="0"/>
    <s v="no"/>
    <x v="3"/>
    <n v="14410.9321"/>
    <n v="0"/>
    <n v="0"/>
    <n v="1"/>
    <s v="Obese"/>
    <x v="4"/>
  </r>
  <r>
    <n v="19"/>
    <s v="female"/>
    <n v="24.51"/>
    <n v="1"/>
    <s v="no"/>
    <x v="2"/>
    <n v="2709.1118999999999"/>
    <n v="0"/>
    <n v="1"/>
    <n v="3"/>
    <s v="Normal"/>
    <x v="0"/>
  </r>
  <r>
    <n v="35"/>
    <s v="female"/>
    <n v="38.094999999999999"/>
    <n v="2"/>
    <s v="no"/>
    <x v="3"/>
    <n v="24915.046259999999"/>
    <n v="0"/>
    <n v="1"/>
    <n v="1"/>
    <s v="Obese"/>
    <x v="1"/>
  </r>
  <r>
    <n v="39"/>
    <s v="male"/>
    <n v="26.41"/>
    <n v="0"/>
    <s v="yes"/>
    <x v="3"/>
    <n v="20149.322899999999"/>
    <n v="1"/>
    <n v="0"/>
    <n v="1"/>
    <s v="Overweight"/>
    <x v="3"/>
  </r>
  <r>
    <n v="56"/>
    <s v="male"/>
    <n v="33.659999999999997"/>
    <n v="4"/>
    <s v="no"/>
    <x v="1"/>
    <n v="12949.1554"/>
    <n v="0"/>
    <n v="0"/>
    <n v="2"/>
    <s v="Obese"/>
    <x v="4"/>
  </r>
  <r>
    <n v="33"/>
    <s v="male"/>
    <n v="42.4"/>
    <n v="5"/>
    <s v="no"/>
    <x v="0"/>
    <n v="6666.2430000000004"/>
    <n v="0"/>
    <n v="0"/>
    <n v="4"/>
    <s v="Obese"/>
    <x v="1"/>
  </r>
  <r>
    <n v="42"/>
    <s v="male"/>
    <n v="28.31"/>
    <n v="3"/>
    <s v="yes"/>
    <x v="2"/>
    <n v="32787.458590000002"/>
    <n v="1"/>
    <n v="0"/>
    <n v="3"/>
    <s v="Overweight"/>
    <x v="3"/>
  </r>
  <r>
    <n v="61"/>
    <s v="male"/>
    <n v="33.914999999999999"/>
    <n v="0"/>
    <s v="no"/>
    <x v="3"/>
    <n v="13143.86485"/>
    <n v="0"/>
    <n v="0"/>
    <n v="1"/>
    <s v="Obese"/>
    <x v="4"/>
  </r>
  <r>
    <n v="23"/>
    <s v="female"/>
    <n v="34.96"/>
    <n v="3"/>
    <s v="no"/>
    <x v="2"/>
    <n v="4466.6214"/>
    <n v="0"/>
    <n v="1"/>
    <n v="3"/>
    <s v="Obese"/>
    <x v="0"/>
  </r>
  <r>
    <n v="43"/>
    <s v="male"/>
    <n v="35.31"/>
    <n v="2"/>
    <s v="no"/>
    <x v="1"/>
    <n v="18806.145469999999"/>
    <n v="0"/>
    <n v="0"/>
    <n v="2"/>
    <s v="Obese"/>
    <x v="3"/>
  </r>
  <r>
    <n v="48"/>
    <s v="male"/>
    <n v="30.78"/>
    <n v="3"/>
    <s v="no"/>
    <x v="3"/>
    <n v="10141.136200000001"/>
    <n v="0"/>
    <n v="0"/>
    <n v="1"/>
    <s v="Obese"/>
    <x v="2"/>
  </r>
  <r>
    <n v="39"/>
    <s v="male"/>
    <n v="26.22"/>
    <n v="1"/>
    <s v="no"/>
    <x v="2"/>
    <n v="6123.5688"/>
    <n v="0"/>
    <n v="0"/>
    <n v="3"/>
    <s v="Overweight"/>
    <x v="3"/>
  </r>
  <r>
    <n v="40"/>
    <s v="female"/>
    <n v="23.37"/>
    <n v="3"/>
    <s v="no"/>
    <x v="3"/>
    <n v="8252.2842999999993"/>
    <n v="0"/>
    <n v="1"/>
    <n v="1"/>
    <s v="Normal"/>
    <x v="3"/>
  </r>
  <r>
    <n v="18"/>
    <s v="male"/>
    <n v="28.5"/>
    <n v="0"/>
    <s v="no"/>
    <x v="3"/>
    <n v="1712.2270000000001"/>
    <n v="0"/>
    <n v="0"/>
    <n v="1"/>
    <s v="Overweight"/>
    <x v="0"/>
  </r>
  <r>
    <n v="58"/>
    <s v="female"/>
    <n v="32.965000000000003"/>
    <n v="0"/>
    <s v="no"/>
    <x v="3"/>
    <n v="12430.95335"/>
    <n v="0"/>
    <n v="1"/>
    <n v="1"/>
    <s v="Obese"/>
    <x v="4"/>
  </r>
  <r>
    <n v="49"/>
    <s v="female"/>
    <n v="42.68"/>
    <n v="2"/>
    <s v="no"/>
    <x v="1"/>
    <n v="9800.8881999999994"/>
    <n v="0"/>
    <n v="1"/>
    <n v="2"/>
    <s v="Obese"/>
    <x v="2"/>
  </r>
  <r>
    <n v="53"/>
    <s v="female"/>
    <n v="39.6"/>
    <n v="1"/>
    <s v="no"/>
    <x v="1"/>
    <n v="10579.710999999999"/>
    <n v="0"/>
    <n v="1"/>
    <n v="2"/>
    <s v="Obese"/>
    <x v="2"/>
  </r>
  <r>
    <n v="48"/>
    <s v="female"/>
    <n v="31.13"/>
    <n v="0"/>
    <s v="no"/>
    <x v="1"/>
    <n v="8280.6226999999999"/>
    <n v="0"/>
    <n v="1"/>
    <n v="2"/>
    <s v="Obese"/>
    <x v="2"/>
  </r>
  <r>
    <n v="45"/>
    <s v="female"/>
    <n v="36.299999999999997"/>
    <n v="2"/>
    <s v="no"/>
    <x v="1"/>
    <n v="8527.5319999999992"/>
    <n v="0"/>
    <n v="1"/>
    <n v="2"/>
    <s v="Obese"/>
    <x v="3"/>
  </r>
  <r>
    <n v="59"/>
    <s v="female"/>
    <n v="35.200000000000003"/>
    <n v="0"/>
    <s v="no"/>
    <x v="1"/>
    <n v="12244.531000000001"/>
    <n v="0"/>
    <n v="1"/>
    <n v="2"/>
    <s v="Obese"/>
    <x v="4"/>
  </r>
  <r>
    <n v="52"/>
    <s v="female"/>
    <n v="25.3"/>
    <n v="2"/>
    <s v="yes"/>
    <x v="1"/>
    <n v="24667.419000000002"/>
    <n v="1"/>
    <n v="1"/>
    <n v="2"/>
    <s v="Overweight"/>
    <x v="2"/>
  </r>
  <r>
    <n v="26"/>
    <s v="female"/>
    <n v="42.4"/>
    <n v="1"/>
    <s v="no"/>
    <x v="0"/>
    <n v="3410.3240000000001"/>
    <n v="0"/>
    <n v="1"/>
    <n v="4"/>
    <s v="Obese"/>
    <x v="1"/>
  </r>
  <r>
    <n v="27"/>
    <s v="male"/>
    <n v="33.155000000000001"/>
    <n v="2"/>
    <s v="no"/>
    <x v="2"/>
    <n v="4058.71245"/>
    <n v="0"/>
    <n v="0"/>
    <n v="3"/>
    <s v="Obese"/>
    <x v="1"/>
  </r>
  <r>
    <n v="48"/>
    <s v="female"/>
    <n v="35.909999999999997"/>
    <n v="1"/>
    <s v="no"/>
    <x v="3"/>
    <n v="26392.260289999998"/>
    <n v="0"/>
    <n v="1"/>
    <n v="1"/>
    <s v="Obese"/>
    <x v="2"/>
  </r>
  <r>
    <n v="57"/>
    <s v="female"/>
    <n v="28.785"/>
    <n v="4"/>
    <s v="no"/>
    <x v="3"/>
    <n v="14394.398150000001"/>
    <n v="0"/>
    <n v="1"/>
    <n v="1"/>
    <s v="Overweight"/>
    <x v="4"/>
  </r>
  <r>
    <n v="37"/>
    <s v="male"/>
    <n v="46.53"/>
    <n v="3"/>
    <s v="no"/>
    <x v="1"/>
    <n v="6435.6237000000001"/>
    <n v="0"/>
    <n v="0"/>
    <n v="2"/>
    <s v="Obese"/>
    <x v="3"/>
  </r>
  <r>
    <n v="57"/>
    <s v="female"/>
    <n v="23.98"/>
    <n v="1"/>
    <s v="no"/>
    <x v="1"/>
    <n v="22192.437109999999"/>
    <n v="0"/>
    <n v="1"/>
    <n v="2"/>
    <s v="Normal"/>
    <x v="4"/>
  </r>
  <r>
    <n v="32"/>
    <s v="female"/>
    <n v="31.54"/>
    <n v="1"/>
    <s v="no"/>
    <x v="3"/>
    <n v="5148.5526"/>
    <n v="0"/>
    <n v="1"/>
    <n v="1"/>
    <s v="Obese"/>
    <x v="1"/>
  </r>
  <r>
    <n v="18"/>
    <s v="male"/>
    <n v="33.659999999999997"/>
    <n v="0"/>
    <s v="no"/>
    <x v="1"/>
    <n v="1136.3994"/>
    <n v="0"/>
    <n v="0"/>
    <n v="2"/>
    <s v="Obese"/>
    <x v="0"/>
  </r>
  <r>
    <n v="64"/>
    <s v="female"/>
    <n v="22.99"/>
    <n v="0"/>
    <s v="yes"/>
    <x v="1"/>
    <n v="27037.914100000002"/>
    <n v="1"/>
    <n v="1"/>
    <n v="2"/>
    <s v="Normal"/>
    <x v="4"/>
  </r>
  <r>
    <n v="43"/>
    <s v="male"/>
    <n v="38.06"/>
    <n v="2"/>
    <s v="yes"/>
    <x v="1"/>
    <n v="42560.430399999997"/>
    <n v="1"/>
    <n v="0"/>
    <n v="2"/>
    <s v="Obese"/>
    <x v="3"/>
  </r>
  <r>
    <n v="49"/>
    <s v="male"/>
    <n v="28.7"/>
    <n v="1"/>
    <s v="no"/>
    <x v="0"/>
    <n v="8703.4560000000001"/>
    <n v="0"/>
    <n v="0"/>
    <n v="4"/>
    <s v="Overweight"/>
    <x v="2"/>
  </r>
  <r>
    <n v="40"/>
    <s v="female"/>
    <n v="32.774999999999999"/>
    <n v="2"/>
    <s v="yes"/>
    <x v="2"/>
    <n v="40003.332249999999"/>
    <n v="1"/>
    <n v="1"/>
    <n v="3"/>
    <s v="Obese"/>
    <x v="3"/>
  </r>
  <r>
    <n v="62"/>
    <s v="male"/>
    <n v="32.015000000000001"/>
    <n v="0"/>
    <s v="yes"/>
    <x v="3"/>
    <n v="45710.207849999999"/>
    <n v="1"/>
    <n v="0"/>
    <n v="1"/>
    <s v="Obese"/>
    <x v="4"/>
  </r>
  <r>
    <n v="40"/>
    <s v="female"/>
    <n v="29.81"/>
    <n v="1"/>
    <s v="no"/>
    <x v="1"/>
    <n v="6500.2358999999997"/>
    <n v="0"/>
    <n v="1"/>
    <n v="2"/>
    <s v="Overweight"/>
    <x v="3"/>
  </r>
  <r>
    <n v="30"/>
    <s v="male"/>
    <n v="31.57"/>
    <n v="3"/>
    <s v="no"/>
    <x v="1"/>
    <n v="4837.5823"/>
    <n v="0"/>
    <n v="0"/>
    <n v="2"/>
    <s v="Obese"/>
    <x v="1"/>
  </r>
  <r>
    <n v="29"/>
    <s v="female"/>
    <n v="31.16"/>
    <n v="0"/>
    <s v="no"/>
    <x v="3"/>
    <n v="3943.5954000000002"/>
    <n v="0"/>
    <n v="1"/>
    <n v="1"/>
    <s v="Obese"/>
    <x v="1"/>
  </r>
  <r>
    <n v="36"/>
    <s v="male"/>
    <n v="29.7"/>
    <n v="0"/>
    <s v="no"/>
    <x v="1"/>
    <n v="4399.7309999999998"/>
    <n v="0"/>
    <n v="0"/>
    <n v="2"/>
    <s v="Overweight"/>
    <x v="3"/>
  </r>
  <r>
    <n v="41"/>
    <s v="female"/>
    <n v="31.02"/>
    <n v="0"/>
    <s v="no"/>
    <x v="1"/>
    <n v="6185.3208000000004"/>
    <n v="0"/>
    <n v="1"/>
    <n v="2"/>
    <s v="Obese"/>
    <x v="3"/>
  </r>
  <r>
    <n v="44"/>
    <s v="female"/>
    <n v="43.89"/>
    <n v="2"/>
    <s v="yes"/>
    <x v="1"/>
    <n v="46200.985099999998"/>
    <n v="1"/>
    <n v="1"/>
    <n v="2"/>
    <s v="Obese"/>
    <x v="3"/>
  </r>
  <r>
    <n v="45"/>
    <s v="male"/>
    <n v="21.375"/>
    <n v="0"/>
    <s v="no"/>
    <x v="2"/>
    <n v="7222.7862500000001"/>
    <n v="0"/>
    <n v="0"/>
    <n v="3"/>
    <s v="Normal"/>
    <x v="3"/>
  </r>
  <r>
    <n v="55"/>
    <s v="female"/>
    <n v="40.81"/>
    <n v="3"/>
    <s v="no"/>
    <x v="1"/>
    <n v="12485.8009"/>
    <n v="0"/>
    <n v="1"/>
    <n v="2"/>
    <s v="Obese"/>
    <x v="2"/>
  </r>
  <r>
    <n v="60"/>
    <s v="male"/>
    <n v="31.35"/>
    <n v="3"/>
    <s v="yes"/>
    <x v="2"/>
    <n v="46130.5265"/>
    <n v="1"/>
    <n v="0"/>
    <n v="3"/>
    <s v="Obese"/>
    <x v="4"/>
  </r>
  <r>
    <n v="56"/>
    <s v="male"/>
    <n v="36.1"/>
    <n v="3"/>
    <s v="no"/>
    <x v="0"/>
    <n v="12363.547"/>
    <n v="0"/>
    <n v="0"/>
    <n v="4"/>
    <s v="Obese"/>
    <x v="4"/>
  </r>
  <r>
    <n v="49"/>
    <s v="female"/>
    <n v="23.18"/>
    <n v="2"/>
    <s v="no"/>
    <x v="2"/>
    <n v="10156.7832"/>
    <n v="0"/>
    <n v="1"/>
    <n v="3"/>
    <s v="Normal"/>
    <x v="2"/>
  </r>
  <r>
    <n v="21"/>
    <s v="female"/>
    <n v="17.399999999999999"/>
    <n v="1"/>
    <s v="no"/>
    <x v="0"/>
    <n v="2585.2689999999998"/>
    <n v="0"/>
    <n v="1"/>
    <n v="4"/>
    <s v="Underweight"/>
    <x v="0"/>
  </r>
  <r>
    <n v="19"/>
    <s v="male"/>
    <n v="20.3"/>
    <n v="0"/>
    <s v="no"/>
    <x v="0"/>
    <n v="1242.26"/>
    <n v="0"/>
    <n v="0"/>
    <n v="4"/>
    <s v="Normal"/>
    <x v="0"/>
  </r>
  <r>
    <n v="39"/>
    <s v="male"/>
    <n v="35.299999999999997"/>
    <n v="2"/>
    <s v="yes"/>
    <x v="0"/>
    <n v="40103.89"/>
    <n v="1"/>
    <n v="0"/>
    <n v="4"/>
    <s v="Obese"/>
    <x v="3"/>
  </r>
  <r>
    <n v="53"/>
    <s v="male"/>
    <n v="24.32"/>
    <n v="0"/>
    <s v="no"/>
    <x v="2"/>
    <n v="9863.4717999999993"/>
    <n v="0"/>
    <n v="0"/>
    <n v="3"/>
    <s v="Normal"/>
    <x v="2"/>
  </r>
  <r>
    <n v="33"/>
    <s v="female"/>
    <n v="18.5"/>
    <n v="1"/>
    <s v="no"/>
    <x v="0"/>
    <n v="4766.0219999999999"/>
    <n v="0"/>
    <n v="1"/>
    <n v="4"/>
    <s v="Normal"/>
    <x v="1"/>
  </r>
  <r>
    <n v="53"/>
    <s v="male"/>
    <n v="26.41"/>
    <n v="2"/>
    <s v="no"/>
    <x v="3"/>
    <n v="11244.376899999999"/>
    <n v="0"/>
    <n v="0"/>
    <n v="1"/>
    <s v="Overweight"/>
    <x v="2"/>
  </r>
  <r>
    <n v="42"/>
    <s v="male"/>
    <n v="26.125"/>
    <n v="2"/>
    <s v="no"/>
    <x v="3"/>
    <n v="7729.6457499999997"/>
    <n v="0"/>
    <n v="0"/>
    <n v="1"/>
    <s v="Overweight"/>
    <x v="3"/>
  </r>
  <r>
    <n v="40"/>
    <s v="male"/>
    <n v="41.69"/>
    <n v="0"/>
    <s v="no"/>
    <x v="1"/>
    <n v="5438.7491"/>
    <n v="0"/>
    <n v="0"/>
    <n v="2"/>
    <s v="Obese"/>
    <x v="3"/>
  </r>
  <r>
    <n v="47"/>
    <s v="female"/>
    <n v="24.1"/>
    <n v="1"/>
    <s v="no"/>
    <x v="0"/>
    <n v="26236.579969999999"/>
    <n v="0"/>
    <n v="1"/>
    <n v="4"/>
    <s v="Normal"/>
    <x v="2"/>
  </r>
  <r>
    <n v="27"/>
    <s v="male"/>
    <n v="31.13"/>
    <n v="1"/>
    <s v="yes"/>
    <x v="1"/>
    <n v="34806.467700000001"/>
    <n v="1"/>
    <n v="0"/>
    <n v="2"/>
    <s v="Obese"/>
    <x v="1"/>
  </r>
  <r>
    <n v="21"/>
    <s v="male"/>
    <n v="27.36"/>
    <n v="0"/>
    <s v="no"/>
    <x v="3"/>
    <n v="2104.1134000000002"/>
    <n v="0"/>
    <n v="0"/>
    <n v="1"/>
    <s v="Overweight"/>
    <x v="0"/>
  </r>
  <r>
    <n v="47"/>
    <s v="male"/>
    <n v="36.200000000000003"/>
    <n v="1"/>
    <s v="no"/>
    <x v="0"/>
    <n v="8068.1850000000004"/>
    <n v="0"/>
    <n v="0"/>
    <n v="4"/>
    <s v="Obese"/>
    <x v="2"/>
  </r>
  <r>
    <n v="20"/>
    <s v="male"/>
    <n v="32.395000000000003"/>
    <n v="1"/>
    <s v="no"/>
    <x v="2"/>
    <n v="2362.2290499999999"/>
    <n v="0"/>
    <n v="0"/>
    <n v="3"/>
    <s v="Obese"/>
    <x v="0"/>
  </r>
  <r>
    <n v="24"/>
    <s v="male"/>
    <n v="23.655000000000001"/>
    <n v="0"/>
    <s v="no"/>
    <x v="2"/>
    <n v="2352.9684499999998"/>
    <n v="0"/>
    <n v="0"/>
    <n v="3"/>
    <s v="Normal"/>
    <x v="0"/>
  </r>
  <r>
    <n v="27"/>
    <s v="female"/>
    <n v="34.799999999999997"/>
    <n v="1"/>
    <s v="no"/>
    <x v="0"/>
    <n v="3577.9989999999998"/>
    <n v="0"/>
    <n v="1"/>
    <n v="4"/>
    <s v="Obese"/>
    <x v="1"/>
  </r>
  <r>
    <n v="26"/>
    <s v="female"/>
    <n v="40.185000000000002"/>
    <n v="0"/>
    <s v="no"/>
    <x v="2"/>
    <n v="3201.2451500000002"/>
    <n v="0"/>
    <n v="1"/>
    <n v="3"/>
    <s v="Obese"/>
    <x v="1"/>
  </r>
  <r>
    <n v="53"/>
    <s v="female"/>
    <n v="32.299999999999997"/>
    <n v="2"/>
    <s v="no"/>
    <x v="3"/>
    <n v="29186.482360000002"/>
    <n v="0"/>
    <n v="1"/>
    <n v="1"/>
    <s v="Obese"/>
    <x v="2"/>
  </r>
  <r>
    <n v="41"/>
    <s v="male"/>
    <n v="35.75"/>
    <n v="1"/>
    <s v="yes"/>
    <x v="1"/>
    <n v="40273.645499999999"/>
    <n v="1"/>
    <n v="0"/>
    <n v="2"/>
    <s v="Obese"/>
    <x v="3"/>
  </r>
  <r>
    <n v="56"/>
    <s v="male"/>
    <n v="33.725000000000001"/>
    <n v="0"/>
    <s v="no"/>
    <x v="2"/>
    <n v="10976.24575"/>
    <n v="0"/>
    <n v="0"/>
    <n v="3"/>
    <s v="Obese"/>
    <x v="4"/>
  </r>
  <r>
    <n v="23"/>
    <s v="female"/>
    <n v="39.270000000000003"/>
    <n v="2"/>
    <s v="no"/>
    <x v="1"/>
    <n v="3500.6122999999998"/>
    <n v="0"/>
    <n v="1"/>
    <n v="2"/>
    <s v="Obese"/>
    <x v="0"/>
  </r>
  <r>
    <n v="21"/>
    <s v="female"/>
    <n v="34.869999999999997"/>
    <n v="0"/>
    <s v="no"/>
    <x v="1"/>
    <n v="2020.5523000000001"/>
    <n v="0"/>
    <n v="1"/>
    <n v="2"/>
    <s v="Obese"/>
    <x v="0"/>
  </r>
  <r>
    <n v="50"/>
    <s v="female"/>
    <n v="44.744999999999997"/>
    <n v="0"/>
    <s v="no"/>
    <x v="3"/>
    <n v="9541.6955500000004"/>
    <n v="0"/>
    <n v="1"/>
    <n v="1"/>
    <s v="Obese"/>
    <x v="2"/>
  </r>
  <r>
    <n v="53"/>
    <s v="male"/>
    <n v="41.47"/>
    <n v="0"/>
    <s v="no"/>
    <x v="1"/>
    <n v="9504.3102999999992"/>
    <n v="0"/>
    <n v="0"/>
    <n v="2"/>
    <s v="Obese"/>
    <x v="2"/>
  </r>
  <r>
    <n v="34"/>
    <s v="female"/>
    <n v="26.41"/>
    <n v="1"/>
    <s v="no"/>
    <x v="2"/>
    <n v="5385.3379000000004"/>
    <n v="0"/>
    <n v="1"/>
    <n v="3"/>
    <s v="Overweight"/>
    <x v="1"/>
  </r>
  <r>
    <n v="47"/>
    <s v="female"/>
    <n v="29.545000000000002"/>
    <n v="1"/>
    <s v="no"/>
    <x v="2"/>
    <n v="8930.9345499999999"/>
    <n v="0"/>
    <n v="1"/>
    <n v="3"/>
    <s v="Overweight"/>
    <x v="2"/>
  </r>
  <r>
    <n v="33"/>
    <s v="female"/>
    <n v="32.9"/>
    <n v="2"/>
    <s v="no"/>
    <x v="0"/>
    <n v="5375.0379999999996"/>
    <n v="0"/>
    <n v="1"/>
    <n v="4"/>
    <s v="Obese"/>
    <x v="1"/>
  </r>
  <r>
    <n v="51"/>
    <s v="female"/>
    <n v="38.06"/>
    <n v="0"/>
    <s v="yes"/>
    <x v="1"/>
    <n v="44400.4064"/>
    <n v="1"/>
    <n v="1"/>
    <n v="2"/>
    <s v="Obese"/>
    <x v="2"/>
  </r>
  <r>
    <n v="49"/>
    <s v="male"/>
    <n v="28.69"/>
    <n v="3"/>
    <s v="no"/>
    <x v="2"/>
    <n v="10264.4421"/>
    <n v="0"/>
    <n v="0"/>
    <n v="3"/>
    <s v="Overweight"/>
    <x v="2"/>
  </r>
  <r>
    <n v="31"/>
    <s v="female"/>
    <n v="30.495000000000001"/>
    <n v="3"/>
    <s v="no"/>
    <x v="3"/>
    <n v="6113.2310500000003"/>
    <n v="0"/>
    <n v="1"/>
    <n v="1"/>
    <s v="Obese"/>
    <x v="1"/>
  </r>
  <r>
    <n v="36"/>
    <s v="female"/>
    <n v="27.74"/>
    <n v="0"/>
    <s v="no"/>
    <x v="3"/>
    <n v="5469.0065999999997"/>
    <n v="0"/>
    <n v="1"/>
    <n v="1"/>
    <s v="Overweight"/>
    <x v="3"/>
  </r>
  <r>
    <n v="18"/>
    <s v="male"/>
    <n v="35.200000000000003"/>
    <n v="1"/>
    <s v="no"/>
    <x v="1"/>
    <n v="1727.54"/>
    <n v="0"/>
    <n v="0"/>
    <n v="2"/>
    <s v="Obese"/>
    <x v="0"/>
  </r>
  <r>
    <n v="50"/>
    <s v="female"/>
    <n v="23.54"/>
    <n v="2"/>
    <s v="no"/>
    <x v="1"/>
    <n v="10107.220600000001"/>
    <n v="0"/>
    <n v="1"/>
    <n v="2"/>
    <s v="Normal"/>
    <x v="2"/>
  </r>
  <r>
    <n v="43"/>
    <s v="female"/>
    <n v="30.684999999999999"/>
    <n v="2"/>
    <s v="no"/>
    <x v="2"/>
    <n v="8310.8391499999998"/>
    <n v="0"/>
    <n v="1"/>
    <n v="3"/>
    <s v="Obese"/>
    <x v="3"/>
  </r>
  <r>
    <n v="20"/>
    <s v="male"/>
    <n v="40.47"/>
    <n v="0"/>
    <s v="no"/>
    <x v="3"/>
    <n v="1984.4532999999999"/>
    <n v="0"/>
    <n v="0"/>
    <n v="1"/>
    <s v="Obese"/>
    <x v="0"/>
  </r>
  <r>
    <n v="24"/>
    <s v="female"/>
    <n v="22.6"/>
    <n v="0"/>
    <s v="no"/>
    <x v="0"/>
    <n v="2457.502"/>
    <n v="0"/>
    <n v="1"/>
    <n v="4"/>
    <s v="Normal"/>
    <x v="0"/>
  </r>
  <r>
    <n v="60"/>
    <s v="male"/>
    <n v="28.9"/>
    <n v="0"/>
    <s v="no"/>
    <x v="0"/>
    <n v="12146.971"/>
    <n v="0"/>
    <n v="0"/>
    <n v="4"/>
    <s v="Overweight"/>
    <x v="4"/>
  </r>
  <r>
    <n v="49"/>
    <s v="female"/>
    <n v="22.61"/>
    <n v="1"/>
    <s v="no"/>
    <x v="2"/>
    <n v="9566.9909000000007"/>
    <n v="0"/>
    <n v="1"/>
    <n v="3"/>
    <s v="Normal"/>
    <x v="2"/>
  </r>
  <r>
    <n v="60"/>
    <s v="male"/>
    <n v="24.32"/>
    <n v="1"/>
    <s v="no"/>
    <x v="2"/>
    <n v="13112.604799999999"/>
    <n v="0"/>
    <n v="0"/>
    <n v="3"/>
    <s v="Normal"/>
    <x v="4"/>
  </r>
  <r>
    <n v="51"/>
    <s v="female"/>
    <n v="36.67"/>
    <n v="2"/>
    <s v="no"/>
    <x v="2"/>
    <n v="10848.1343"/>
    <n v="0"/>
    <n v="1"/>
    <n v="3"/>
    <s v="Obese"/>
    <x v="2"/>
  </r>
  <r>
    <n v="58"/>
    <s v="female"/>
    <n v="33.44"/>
    <n v="0"/>
    <s v="no"/>
    <x v="2"/>
    <n v="12231.613600000001"/>
    <n v="0"/>
    <n v="1"/>
    <n v="3"/>
    <s v="Obese"/>
    <x v="4"/>
  </r>
  <r>
    <n v="51"/>
    <s v="female"/>
    <n v="40.659999999999997"/>
    <n v="0"/>
    <s v="no"/>
    <x v="3"/>
    <n v="9875.6803999999993"/>
    <n v="0"/>
    <n v="1"/>
    <n v="1"/>
    <s v="Obese"/>
    <x v="2"/>
  </r>
  <r>
    <n v="53"/>
    <s v="male"/>
    <n v="36.6"/>
    <n v="3"/>
    <s v="no"/>
    <x v="0"/>
    <n v="11264.540999999999"/>
    <n v="0"/>
    <n v="0"/>
    <n v="4"/>
    <s v="Obese"/>
    <x v="2"/>
  </r>
  <r>
    <n v="62"/>
    <s v="male"/>
    <n v="37.4"/>
    <n v="0"/>
    <s v="no"/>
    <x v="0"/>
    <n v="12979.358"/>
    <n v="0"/>
    <n v="0"/>
    <n v="4"/>
    <s v="Obese"/>
    <x v="4"/>
  </r>
  <r>
    <n v="19"/>
    <s v="male"/>
    <n v="35.4"/>
    <n v="0"/>
    <s v="no"/>
    <x v="0"/>
    <n v="1263.249"/>
    <n v="0"/>
    <n v="0"/>
    <n v="4"/>
    <s v="Obese"/>
    <x v="0"/>
  </r>
  <r>
    <n v="50"/>
    <s v="female"/>
    <n v="27.074999999999999"/>
    <n v="1"/>
    <s v="no"/>
    <x v="3"/>
    <n v="10106.134249999999"/>
    <n v="0"/>
    <n v="1"/>
    <n v="1"/>
    <s v="Overweight"/>
    <x v="2"/>
  </r>
  <r>
    <n v="30"/>
    <s v="female"/>
    <n v="39.049999999999997"/>
    <n v="3"/>
    <s v="yes"/>
    <x v="1"/>
    <n v="40932.429499999998"/>
    <n v="1"/>
    <n v="1"/>
    <n v="2"/>
    <s v="Obese"/>
    <x v="1"/>
  </r>
  <r>
    <n v="41"/>
    <s v="male"/>
    <n v="28.405000000000001"/>
    <n v="1"/>
    <s v="no"/>
    <x v="2"/>
    <n v="6664.68595"/>
    <n v="0"/>
    <n v="0"/>
    <n v="3"/>
    <s v="Overweight"/>
    <x v="3"/>
  </r>
  <r>
    <n v="29"/>
    <s v="female"/>
    <n v="21.754999999999999"/>
    <n v="1"/>
    <s v="yes"/>
    <x v="3"/>
    <n v="16657.71745"/>
    <n v="1"/>
    <n v="1"/>
    <n v="1"/>
    <s v="Normal"/>
    <x v="1"/>
  </r>
  <r>
    <n v="18"/>
    <s v="female"/>
    <n v="40.28"/>
    <n v="0"/>
    <s v="no"/>
    <x v="3"/>
    <n v="2217.6012000000001"/>
    <n v="0"/>
    <n v="1"/>
    <n v="1"/>
    <s v="Obese"/>
    <x v="0"/>
  </r>
  <r>
    <n v="41"/>
    <s v="female"/>
    <n v="36.08"/>
    <n v="1"/>
    <s v="no"/>
    <x v="1"/>
    <n v="6781.3541999999998"/>
    <n v="0"/>
    <n v="1"/>
    <n v="2"/>
    <s v="Obese"/>
    <x v="3"/>
  </r>
  <r>
    <n v="35"/>
    <s v="male"/>
    <n v="24.42"/>
    <n v="3"/>
    <s v="yes"/>
    <x v="1"/>
    <n v="19361.998800000001"/>
    <n v="1"/>
    <n v="0"/>
    <n v="2"/>
    <s v="Normal"/>
    <x v="1"/>
  </r>
  <r>
    <n v="53"/>
    <s v="male"/>
    <n v="21.4"/>
    <n v="1"/>
    <s v="no"/>
    <x v="0"/>
    <n v="10065.413"/>
    <n v="0"/>
    <n v="0"/>
    <n v="4"/>
    <s v="Normal"/>
    <x v="2"/>
  </r>
  <r>
    <n v="24"/>
    <s v="female"/>
    <n v="30.1"/>
    <n v="3"/>
    <s v="no"/>
    <x v="0"/>
    <n v="4234.9269999999997"/>
    <n v="0"/>
    <n v="1"/>
    <n v="4"/>
    <s v="Obese"/>
    <x v="0"/>
  </r>
  <r>
    <n v="48"/>
    <s v="female"/>
    <n v="27.265000000000001"/>
    <n v="1"/>
    <s v="no"/>
    <x v="3"/>
    <n v="9447.2503500000003"/>
    <n v="0"/>
    <n v="1"/>
    <n v="1"/>
    <s v="Overweight"/>
    <x v="2"/>
  </r>
  <r>
    <n v="59"/>
    <s v="female"/>
    <n v="32.1"/>
    <n v="3"/>
    <s v="no"/>
    <x v="0"/>
    <n v="14007.222"/>
    <n v="0"/>
    <n v="1"/>
    <n v="4"/>
    <s v="Obese"/>
    <x v="4"/>
  </r>
  <r>
    <n v="49"/>
    <s v="female"/>
    <n v="34.770000000000003"/>
    <n v="1"/>
    <s v="no"/>
    <x v="2"/>
    <n v="9583.8932999999997"/>
    <n v="0"/>
    <n v="1"/>
    <n v="3"/>
    <s v="Obese"/>
    <x v="2"/>
  </r>
  <r>
    <n v="37"/>
    <s v="female"/>
    <n v="38.39"/>
    <n v="0"/>
    <s v="yes"/>
    <x v="1"/>
    <n v="40419.019099999998"/>
    <n v="1"/>
    <n v="1"/>
    <n v="2"/>
    <s v="Obese"/>
    <x v="3"/>
  </r>
  <r>
    <n v="26"/>
    <s v="male"/>
    <n v="23.7"/>
    <n v="2"/>
    <s v="no"/>
    <x v="0"/>
    <n v="3484.3310000000001"/>
    <n v="0"/>
    <n v="0"/>
    <n v="4"/>
    <s v="Normal"/>
    <x v="1"/>
  </r>
  <r>
    <n v="23"/>
    <s v="male"/>
    <n v="31.73"/>
    <n v="3"/>
    <s v="yes"/>
    <x v="3"/>
    <n v="36189.101699999999"/>
    <n v="1"/>
    <n v="0"/>
    <n v="1"/>
    <s v="Obese"/>
    <x v="0"/>
  </r>
  <r>
    <n v="29"/>
    <s v="male"/>
    <n v="35.5"/>
    <n v="2"/>
    <s v="yes"/>
    <x v="0"/>
    <n v="44585.455869999998"/>
    <n v="1"/>
    <n v="0"/>
    <n v="4"/>
    <s v="Obese"/>
    <x v="1"/>
  </r>
  <r>
    <n v="45"/>
    <s v="male"/>
    <n v="24.035"/>
    <n v="2"/>
    <s v="no"/>
    <x v="3"/>
    <n v="8604.4836500000001"/>
    <n v="0"/>
    <n v="0"/>
    <n v="1"/>
    <s v="Normal"/>
    <x v="3"/>
  </r>
  <r>
    <n v="27"/>
    <s v="male"/>
    <n v="29.15"/>
    <n v="0"/>
    <s v="yes"/>
    <x v="1"/>
    <n v="18246.495500000001"/>
    <n v="1"/>
    <n v="0"/>
    <n v="2"/>
    <s v="Overweight"/>
    <x v="1"/>
  </r>
  <r>
    <n v="53"/>
    <s v="male"/>
    <n v="34.104999999999997"/>
    <n v="0"/>
    <s v="yes"/>
    <x v="3"/>
    <n v="43254.417950000003"/>
    <n v="1"/>
    <n v="0"/>
    <n v="1"/>
    <s v="Obese"/>
    <x v="2"/>
  </r>
  <r>
    <n v="31"/>
    <s v="female"/>
    <n v="26.62"/>
    <n v="0"/>
    <s v="no"/>
    <x v="1"/>
    <n v="3757.8447999999999"/>
    <n v="0"/>
    <n v="1"/>
    <n v="2"/>
    <s v="Overweight"/>
    <x v="1"/>
  </r>
  <r>
    <n v="50"/>
    <s v="male"/>
    <n v="26.41"/>
    <n v="0"/>
    <s v="no"/>
    <x v="2"/>
    <n v="8827.2098999999998"/>
    <n v="0"/>
    <n v="0"/>
    <n v="3"/>
    <s v="Overweight"/>
    <x v="2"/>
  </r>
  <r>
    <n v="50"/>
    <s v="female"/>
    <n v="30.114999999999998"/>
    <n v="1"/>
    <s v="no"/>
    <x v="2"/>
    <n v="9910.3598500000007"/>
    <n v="0"/>
    <n v="1"/>
    <n v="3"/>
    <s v="Obese"/>
    <x v="2"/>
  </r>
  <r>
    <n v="34"/>
    <s v="male"/>
    <n v="27"/>
    <n v="2"/>
    <s v="no"/>
    <x v="0"/>
    <n v="11737.848840000001"/>
    <n v="0"/>
    <n v="0"/>
    <n v="4"/>
    <s v="Overweight"/>
    <x v="1"/>
  </r>
  <r>
    <n v="19"/>
    <s v="male"/>
    <n v="21.754999999999999"/>
    <n v="0"/>
    <s v="no"/>
    <x v="2"/>
    <n v="1627.2824499999999"/>
    <n v="0"/>
    <n v="0"/>
    <n v="3"/>
    <s v="Normal"/>
    <x v="0"/>
  </r>
  <r>
    <n v="47"/>
    <s v="female"/>
    <n v="36"/>
    <n v="1"/>
    <s v="no"/>
    <x v="0"/>
    <n v="8556.9069999999992"/>
    <n v="0"/>
    <n v="1"/>
    <n v="4"/>
    <s v="Obese"/>
    <x v="2"/>
  </r>
  <r>
    <n v="28"/>
    <s v="male"/>
    <n v="30.875"/>
    <n v="0"/>
    <s v="no"/>
    <x v="2"/>
    <n v="3062.5082499999999"/>
    <n v="0"/>
    <n v="0"/>
    <n v="3"/>
    <s v="Obese"/>
    <x v="1"/>
  </r>
  <r>
    <n v="37"/>
    <s v="female"/>
    <n v="26.4"/>
    <n v="0"/>
    <s v="yes"/>
    <x v="1"/>
    <n v="19539.242999999999"/>
    <n v="1"/>
    <n v="1"/>
    <n v="2"/>
    <s v="Overweight"/>
    <x v="3"/>
  </r>
  <r>
    <n v="21"/>
    <s v="male"/>
    <n v="28.975000000000001"/>
    <n v="0"/>
    <s v="no"/>
    <x v="2"/>
    <n v="1906.35825"/>
    <n v="0"/>
    <n v="0"/>
    <n v="3"/>
    <s v="Overweight"/>
    <x v="0"/>
  </r>
  <r>
    <n v="64"/>
    <s v="male"/>
    <n v="37.905000000000001"/>
    <n v="0"/>
    <s v="no"/>
    <x v="2"/>
    <n v="14210.53595"/>
    <n v="0"/>
    <n v="0"/>
    <n v="3"/>
    <s v="Obese"/>
    <x v="4"/>
  </r>
  <r>
    <n v="58"/>
    <s v="female"/>
    <n v="22.77"/>
    <n v="0"/>
    <s v="no"/>
    <x v="1"/>
    <n v="11833.782300000001"/>
    <n v="0"/>
    <n v="1"/>
    <n v="2"/>
    <s v="Normal"/>
    <x v="4"/>
  </r>
  <r>
    <n v="24"/>
    <s v="male"/>
    <n v="33.630000000000003"/>
    <n v="4"/>
    <s v="no"/>
    <x v="3"/>
    <n v="17128.426080000001"/>
    <n v="0"/>
    <n v="0"/>
    <n v="1"/>
    <s v="Obese"/>
    <x v="0"/>
  </r>
  <r>
    <n v="31"/>
    <s v="male"/>
    <n v="27.645"/>
    <n v="2"/>
    <s v="no"/>
    <x v="3"/>
    <n v="5031.26955"/>
    <n v="0"/>
    <n v="0"/>
    <n v="1"/>
    <s v="Overweight"/>
    <x v="1"/>
  </r>
  <r>
    <n v="39"/>
    <s v="female"/>
    <n v="22.8"/>
    <n v="3"/>
    <s v="no"/>
    <x v="3"/>
    <n v="7985.8149999999996"/>
    <n v="0"/>
    <n v="1"/>
    <n v="1"/>
    <s v="Normal"/>
    <x v="3"/>
  </r>
  <r>
    <n v="47"/>
    <s v="female"/>
    <n v="27.83"/>
    <n v="0"/>
    <s v="yes"/>
    <x v="1"/>
    <n v="23065.420699999999"/>
    <n v="1"/>
    <n v="1"/>
    <n v="2"/>
    <s v="Overweight"/>
    <x v="2"/>
  </r>
  <r>
    <n v="30"/>
    <s v="male"/>
    <n v="37.43"/>
    <n v="3"/>
    <s v="no"/>
    <x v="3"/>
    <n v="5428.7277000000004"/>
    <n v="0"/>
    <n v="0"/>
    <n v="1"/>
    <s v="Obese"/>
    <x v="1"/>
  </r>
  <r>
    <n v="18"/>
    <s v="male"/>
    <n v="38.17"/>
    <n v="0"/>
    <s v="yes"/>
    <x v="1"/>
    <n v="36307.798300000002"/>
    <n v="1"/>
    <n v="0"/>
    <n v="2"/>
    <s v="Obese"/>
    <x v="0"/>
  </r>
  <r>
    <n v="22"/>
    <s v="female"/>
    <n v="34.58"/>
    <n v="2"/>
    <s v="no"/>
    <x v="3"/>
    <n v="3925.7582000000002"/>
    <n v="0"/>
    <n v="1"/>
    <n v="1"/>
    <s v="Obese"/>
    <x v="0"/>
  </r>
  <r>
    <n v="23"/>
    <s v="male"/>
    <n v="35.200000000000003"/>
    <n v="1"/>
    <s v="no"/>
    <x v="0"/>
    <n v="2416.9549999999999"/>
    <n v="0"/>
    <n v="0"/>
    <n v="4"/>
    <s v="Obese"/>
    <x v="0"/>
  </r>
  <r>
    <n v="33"/>
    <s v="male"/>
    <n v="27.1"/>
    <n v="1"/>
    <s v="yes"/>
    <x v="0"/>
    <n v="19040.876"/>
    <n v="1"/>
    <n v="0"/>
    <n v="4"/>
    <s v="Overweight"/>
    <x v="1"/>
  </r>
  <r>
    <n v="27"/>
    <s v="male"/>
    <n v="26.03"/>
    <n v="0"/>
    <s v="no"/>
    <x v="3"/>
    <n v="3070.8087"/>
    <n v="0"/>
    <n v="0"/>
    <n v="1"/>
    <s v="Overweight"/>
    <x v="1"/>
  </r>
  <r>
    <n v="45"/>
    <s v="female"/>
    <n v="25.175000000000001"/>
    <n v="2"/>
    <s v="no"/>
    <x v="3"/>
    <n v="9095.0682500000003"/>
    <n v="0"/>
    <n v="1"/>
    <n v="1"/>
    <s v="Overweight"/>
    <x v="3"/>
  </r>
  <r>
    <n v="57"/>
    <s v="female"/>
    <n v="31.824999999999999"/>
    <n v="0"/>
    <s v="no"/>
    <x v="2"/>
    <n v="11842.623750000001"/>
    <n v="0"/>
    <n v="1"/>
    <n v="3"/>
    <s v="Obese"/>
    <x v="4"/>
  </r>
  <r>
    <n v="47"/>
    <s v="male"/>
    <n v="32.299999999999997"/>
    <n v="1"/>
    <s v="no"/>
    <x v="0"/>
    <n v="8062.7640000000001"/>
    <n v="0"/>
    <n v="0"/>
    <n v="4"/>
    <s v="Obese"/>
    <x v="2"/>
  </r>
  <r>
    <n v="42"/>
    <s v="female"/>
    <n v="29"/>
    <n v="1"/>
    <s v="no"/>
    <x v="0"/>
    <n v="7050.6419999999998"/>
    <n v="0"/>
    <n v="1"/>
    <n v="4"/>
    <s v="Overweight"/>
    <x v="3"/>
  </r>
  <r>
    <n v="64"/>
    <s v="female"/>
    <n v="39.700000000000003"/>
    <n v="0"/>
    <s v="no"/>
    <x v="0"/>
    <n v="14319.031000000001"/>
    <n v="0"/>
    <n v="1"/>
    <n v="4"/>
    <s v="Obese"/>
    <x v="4"/>
  </r>
  <r>
    <n v="38"/>
    <s v="female"/>
    <n v="19.475000000000001"/>
    <n v="2"/>
    <s v="no"/>
    <x v="2"/>
    <n v="6933.2422500000002"/>
    <n v="0"/>
    <n v="1"/>
    <n v="3"/>
    <s v="Normal"/>
    <x v="3"/>
  </r>
  <r>
    <n v="61"/>
    <s v="male"/>
    <n v="36.1"/>
    <n v="3"/>
    <s v="no"/>
    <x v="0"/>
    <n v="27941.28758"/>
    <n v="0"/>
    <n v="0"/>
    <n v="4"/>
    <s v="Obese"/>
    <x v="4"/>
  </r>
  <r>
    <n v="53"/>
    <s v="female"/>
    <n v="26.7"/>
    <n v="2"/>
    <s v="no"/>
    <x v="0"/>
    <n v="11150.78"/>
    <n v="0"/>
    <n v="1"/>
    <n v="4"/>
    <s v="Overweight"/>
    <x v="2"/>
  </r>
  <r>
    <n v="44"/>
    <s v="female"/>
    <n v="36.479999999999997"/>
    <n v="0"/>
    <s v="no"/>
    <x v="3"/>
    <n v="12797.20962"/>
    <n v="0"/>
    <n v="1"/>
    <n v="1"/>
    <s v="Obese"/>
    <x v="3"/>
  </r>
  <r>
    <n v="19"/>
    <s v="female"/>
    <n v="28.88"/>
    <n v="0"/>
    <s v="yes"/>
    <x v="2"/>
    <n v="17748.5062"/>
    <n v="1"/>
    <n v="1"/>
    <n v="3"/>
    <s v="Overweight"/>
    <x v="0"/>
  </r>
  <r>
    <n v="41"/>
    <s v="male"/>
    <n v="34.200000000000003"/>
    <n v="2"/>
    <s v="no"/>
    <x v="2"/>
    <n v="7261.741"/>
    <n v="0"/>
    <n v="0"/>
    <n v="3"/>
    <s v="Obese"/>
    <x v="3"/>
  </r>
  <r>
    <n v="51"/>
    <s v="male"/>
    <n v="33.33"/>
    <n v="3"/>
    <s v="no"/>
    <x v="1"/>
    <n v="10560.4917"/>
    <n v="0"/>
    <n v="0"/>
    <n v="2"/>
    <s v="Obese"/>
    <x v="2"/>
  </r>
  <r>
    <n v="40"/>
    <s v="male"/>
    <n v="32.299999999999997"/>
    <n v="2"/>
    <s v="no"/>
    <x v="2"/>
    <n v="6986.6970000000001"/>
    <n v="0"/>
    <n v="0"/>
    <n v="3"/>
    <s v="Obese"/>
    <x v="3"/>
  </r>
  <r>
    <n v="45"/>
    <s v="male"/>
    <n v="39.805"/>
    <n v="0"/>
    <s v="no"/>
    <x v="3"/>
    <n v="7448.4039499999999"/>
    <n v="0"/>
    <n v="0"/>
    <n v="1"/>
    <s v="Obese"/>
    <x v="3"/>
  </r>
  <r>
    <n v="35"/>
    <s v="male"/>
    <n v="34.32"/>
    <n v="3"/>
    <s v="no"/>
    <x v="1"/>
    <n v="5934.3797999999997"/>
    <n v="0"/>
    <n v="0"/>
    <n v="2"/>
    <s v="Obese"/>
    <x v="1"/>
  </r>
  <r>
    <n v="53"/>
    <s v="male"/>
    <n v="28.88"/>
    <n v="0"/>
    <s v="no"/>
    <x v="2"/>
    <n v="9869.8101999999999"/>
    <n v="0"/>
    <n v="0"/>
    <n v="3"/>
    <s v="Overweight"/>
    <x v="2"/>
  </r>
  <r>
    <n v="30"/>
    <s v="male"/>
    <n v="24.4"/>
    <n v="3"/>
    <s v="yes"/>
    <x v="0"/>
    <n v="18259.216"/>
    <n v="1"/>
    <n v="0"/>
    <n v="4"/>
    <s v="Normal"/>
    <x v="1"/>
  </r>
  <r>
    <n v="18"/>
    <s v="male"/>
    <n v="41.14"/>
    <n v="0"/>
    <s v="no"/>
    <x v="1"/>
    <n v="1146.7965999999999"/>
    <n v="0"/>
    <n v="0"/>
    <n v="2"/>
    <s v="Obese"/>
    <x v="0"/>
  </r>
  <r>
    <n v="51"/>
    <s v="male"/>
    <n v="35.97"/>
    <n v="1"/>
    <s v="no"/>
    <x v="1"/>
    <n v="9386.1612999999998"/>
    <n v="0"/>
    <n v="0"/>
    <n v="2"/>
    <s v="Obese"/>
    <x v="2"/>
  </r>
  <r>
    <n v="50"/>
    <s v="female"/>
    <n v="27.6"/>
    <n v="1"/>
    <s v="yes"/>
    <x v="0"/>
    <n v="24520.263999999999"/>
    <n v="1"/>
    <n v="1"/>
    <n v="4"/>
    <s v="Overweight"/>
    <x v="2"/>
  </r>
  <r>
    <n v="31"/>
    <s v="female"/>
    <n v="29.26"/>
    <n v="1"/>
    <s v="no"/>
    <x v="1"/>
    <n v="4350.5144"/>
    <n v="0"/>
    <n v="1"/>
    <n v="2"/>
    <s v="Overweight"/>
    <x v="1"/>
  </r>
  <r>
    <n v="35"/>
    <s v="female"/>
    <n v="27.7"/>
    <n v="3"/>
    <s v="no"/>
    <x v="0"/>
    <n v="6414.1779999999999"/>
    <n v="0"/>
    <n v="1"/>
    <n v="4"/>
    <s v="Overweight"/>
    <x v="1"/>
  </r>
  <r>
    <n v="60"/>
    <s v="male"/>
    <n v="36.954999999999998"/>
    <n v="0"/>
    <s v="no"/>
    <x v="3"/>
    <n v="12741.167450000001"/>
    <n v="0"/>
    <n v="0"/>
    <n v="1"/>
    <s v="Obese"/>
    <x v="4"/>
  </r>
  <r>
    <n v="21"/>
    <s v="male"/>
    <n v="36.86"/>
    <n v="0"/>
    <s v="no"/>
    <x v="2"/>
    <n v="1917.3184000000001"/>
    <n v="0"/>
    <n v="0"/>
    <n v="3"/>
    <s v="Obese"/>
    <x v="0"/>
  </r>
  <r>
    <n v="29"/>
    <s v="male"/>
    <n v="22.515000000000001"/>
    <n v="3"/>
    <s v="no"/>
    <x v="3"/>
    <n v="5209.5788499999999"/>
    <n v="0"/>
    <n v="0"/>
    <n v="1"/>
    <s v="Normal"/>
    <x v="1"/>
  </r>
  <r>
    <n v="62"/>
    <s v="female"/>
    <n v="29.92"/>
    <n v="0"/>
    <s v="no"/>
    <x v="1"/>
    <n v="13457.960800000001"/>
    <n v="0"/>
    <n v="1"/>
    <n v="2"/>
    <s v="Overweight"/>
    <x v="4"/>
  </r>
  <r>
    <n v="39"/>
    <s v="female"/>
    <n v="41.8"/>
    <n v="0"/>
    <s v="no"/>
    <x v="1"/>
    <n v="5662.2250000000004"/>
    <n v="0"/>
    <n v="1"/>
    <n v="2"/>
    <s v="Obese"/>
    <x v="3"/>
  </r>
  <r>
    <n v="19"/>
    <s v="male"/>
    <n v="27.6"/>
    <n v="0"/>
    <s v="no"/>
    <x v="0"/>
    <n v="1252.4069999999999"/>
    <n v="0"/>
    <n v="0"/>
    <n v="4"/>
    <s v="Overweight"/>
    <x v="0"/>
  </r>
  <r>
    <n v="22"/>
    <s v="female"/>
    <n v="23.18"/>
    <n v="0"/>
    <s v="no"/>
    <x v="3"/>
    <n v="2731.9122000000002"/>
    <n v="0"/>
    <n v="1"/>
    <n v="1"/>
    <s v="Normal"/>
    <x v="0"/>
  </r>
  <r>
    <n v="53"/>
    <s v="male"/>
    <n v="20.9"/>
    <n v="0"/>
    <s v="yes"/>
    <x v="1"/>
    <n v="21195.817999999999"/>
    <n v="1"/>
    <n v="0"/>
    <n v="2"/>
    <s v="Normal"/>
    <x v="2"/>
  </r>
  <r>
    <n v="39"/>
    <s v="female"/>
    <n v="31.92"/>
    <n v="2"/>
    <s v="no"/>
    <x v="2"/>
    <n v="7209.4917999999998"/>
    <n v="0"/>
    <n v="1"/>
    <n v="3"/>
    <s v="Obese"/>
    <x v="3"/>
  </r>
  <r>
    <n v="27"/>
    <s v="male"/>
    <n v="28.5"/>
    <n v="0"/>
    <s v="yes"/>
    <x v="2"/>
    <n v="18310.741999999998"/>
    <n v="1"/>
    <n v="0"/>
    <n v="3"/>
    <s v="Overweight"/>
    <x v="1"/>
  </r>
  <r>
    <n v="30"/>
    <s v="male"/>
    <n v="44.22"/>
    <n v="2"/>
    <s v="no"/>
    <x v="1"/>
    <n v="4266.1657999999998"/>
    <n v="0"/>
    <n v="0"/>
    <n v="2"/>
    <s v="Obese"/>
    <x v="1"/>
  </r>
  <r>
    <n v="30"/>
    <s v="female"/>
    <n v="22.895"/>
    <n v="1"/>
    <s v="no"/>
    <x v="3"/>
    <n v="4719.52405"/>
    <n v="0"/>
    <n v="1"/>
    <n v="1"/>
    <s v="Normal"/>
    <x v="1"/>
  </r>
  <r>
    <n v="58"/>
    <s v="female"/>
    <n v="33.1"/>
    <n v="0"/>
    <s v="no"/>
    <x v="0"/>
    <n v="11848.141"/>
    <n v="0"/>
    <n v="1"/>
    <n v="4"/>
    <s v="Obese"/>
    <x v="4"/>
  </r>
  <r>
    <n v="33"/>
    <s v="male"/>
    <n v="24.795000000000002"/>
    <n v="0"/>
    <s v="yes"/>
    <x v="3"/>
    <n v="17904.527050000001"/>
    <n v="1"/>
    <n v="0"/>
    <n v="1"/>
    <s v="Normal"/>
    <x v="1"/>
  </r>
  <r>
    <n v="42"/>
    <s v="female"/>
    <n v="26.18"/>
    <n v="1"/>
    <s v="no"/>
    <x v="1"/>
    <n v="7046.7222000000002"/>
    <n v="0"/>
    <n v="1"/>
    <n v="2"/>
    <s v="Overweight"/>
    <x v="3"/>
  </r>
  <r>
    <n v="64"/>
    <s v="female"/>
    <n v="35.97"/>
    <n v="0"/>
    <s v="no"/>
    <x v="1"/>
    <n v="14313.846299999999"/>
    <n v="0"/>
    <n v="1"/>
    <n v="2"/>
    <s v="Obese"/>
    <x v="4"/>
  </r>
  <r>
    <n v="21"/>
    <s v="male"/>
    <n v="22.3"/>
    <n v="1"/>
    <s v="no"/>
    <x v="0"/>
    <n v="2103.08"/>
    <n v="0"/>
    <n v="0"/>
    <n v="4"/>
    <s v="Normal"/>
    <x v="0"/>
  </r>
  <r>
    <n v="18"/>
    <s v="female"/>
    <n v="42.24"/>
    <n v="0"/>
    <s v="yes"/>
    <x v="1"/>
    <n v="38792.685599999997"/>
    <n v="1"/>
    <n v="1"/>
    <n v="2"/>
    <s v="Obese"/>
    <x v="0"/>
  </r>
  <r>
    <n v="23"/>
    <s v="male"/>
    <n v="26.51"/>
    <n v="0"/>
    <s v="no"/>
    <x v="1"/>
    <n v="1815.8759"/>
    <n v="0"/>
    <n v="0"/>
    <n v="2"/>
    <s v="Overweight"/>
    <x v="0"/>
  </r>
  <r>
    <n v="45"/>
    <s v="female"/>
    <n v="35.814999999999998"/>
    <n v="0"/>
    <s v="no"/>
    <x v="2"/>
    <n v="7731.8578500000003"/>
    <n v="0"/>
    <n v="1"/>
    <n v="3"/>
    <s v="Obese"/>
    <x v="3"/>
  </r>
  <r>
    <n v="40"/>
    <s v="female"/>
    <n v="41.42"/>
    <n v="1"/>
    <s v="no"/>
    <x v="2"/>
    <n v="28476.734990000001"/>
    <n v="0"/>
    <n v="1"/>
    <n v="3"/>
    <s v="Obese"/>
    <x v="3"/>
  </r>
  <r>
    <n v="19"/>
    <s v="female"/>
    <n v="36.575000000000003"/>
    <n v="0"/>
    <s v="no"/>
    <x v="2"/>
    <n v="2136.8822500000001"/>
    <n v="0"/>
    <n v="1"/>
    <n v="3"/>
    <s v="Obese"/>
    <x v="0"/>
  </r>
  <r>
    <n v="18"/>
    <s v="male"/>
    <n v="30.14"/>
    <n v="0"/>
    <s v="no"/>
    <x v="1"/>
    <n v="1131.5065999999999"/>
    <n v="0"/>
    <n v="0"/>
    <n v="2"/>
    <s v="Obese"/>
    <x v="0"/>
  </r>
  <r>
    <n v="25"/>
    <s v="male"/>
    <n v="25.84"/>
    <n v="1"/>
    <s v="no"/>
    <x v="3"/>
    <n v="3309.7926000000002"/>
    <n v="0"/>
    <n v="0"/>
    <n v="1"/>
    <s v="Overweight"/>
    <x v="0"/>
  </r>
  <r>
    <n v="46"/>
    <s v="female"/>
    <n v="30.8"/>
    <n v="3"/>
    <s v="no"/>
    <x v="0"/>
    <n v="9414.92"/>
    <n v="0"/>
    <n v="1"/>
    <n v="4"/>
    <s v="Obese"/>
    <x v="2"/>
  </r>
  <r>
    <n v="33"/>
    <s v="female"/>
    <n v="42.94"/>
    <n v="3"/>
    <s v="no"/>
    <x v="2"/>
    <n v="6360.9935999999998"/>
    <n v="0"/>
    <n v="1"/>
    <n v="3"/>
    <s v="Obese"/>
    <x v="1"/>
  </r>
  <r>
    <n v="54"/>
    <s v="male"/>
    <n v="21.01"/>
    <n v="2"/>
    <s v="no"/>
    <x v="1"/>
    <n v="11013.7119"/>
    <n v="0"/>
    <n v="0"/>
    <n v="2"/>
    <s v="Normal"/>
    <x v="2"/>
  </r>
  <r>
    <n v="28"/>
    <s v="male"/>
    <n v="22.515000000000001"/>
    <n v="2"/>
    <s v="no"/>
    <x v="3"/>
    <n v="4428.8878500000001"/>
    <n v="0"/>
    <n v="0"/>
    <n v="1"/>
    <s v="Normal"/>
    <x v="1"/>
  </r>
  <r>
    <n v="36"/>
    <s v="male"/>
    <n v="34.43"/>
    <n v="2"/>
    <s v="no"/>
    <x v="1"/>
    <n v="5584.3056999999999"/>
    <n v="0"/>
    <n v="0"/>
    <n v="2"/>
    <s v="Obese"/>
    <x v="3"/>
  </r>
  <r>
    <n v="20"/>
    <s v="female"/>
    <n v="31.46"/>
    <n v="0"/>
    <s v="no"/>
    <x v="1"/>
    <n v="1877.9294"/>
    <n v="0"/>
    <n v="1"/>
    <n v="2"/>
    <s v="Obese"/>
    <x v="0"/>
  </r>
  <r>
    <n v="24"/>
    <s v="female"/>
    <n v="24.225000000000001"/>
    <n v="0"/>
    <s v="no"/>
    <x v="2"/>
    <n v="2842.7607499999999"/>
    <n v="0"/>
    <n v="1"/>
    <n v="3"/>
    <s v="Normal"/>
    <x v="0"/>
  </r>
  <r>
    <n v="23"/>
    <s v="male"/>
    <n v="37.1"/>
    <n v="3"/>
    <s v="no"/>
    <x v="0"/>
    <n v="3597.596"/>
    <n v="0"/>
    <n v="0"/>
    <n v="4"/>
    <s v="Obese"/>
    <x v="0"/>
  </r>
  <r>
    <n v="47"/>
    <s v="female"/>
    <n v="26.125"/>
    <n v="1"/>
    <s v="yes"/>
    <x v="3"/>
    <n v="23401.30575"/>
    <n v="1"/>
    <n v="1"/>
    <n v="1"/>
    <s v="Overweight"/>
    <x v="2"/>
  </r>
  <r>
    <n v="33"/>
    <s v="female"/>
    <n v="35.53"/>
    <n v="0"/>
    <s v="yes"/>
    <x v="2"/>
    <n v="55135.402090000003"/>
    <n v="1"/>
    <n v="1"/>
    <n v="3"/>
    <s v="Obese"/>
    <x v="1"/>
  </r>
  <r>
    <n v="45"/>
    <s v="male"/>
    <n v="33.700000000000003"/>
    <n v="1"/>
    <s v="no"/>
    <x v="0"/>
    <n v="7445.9179999999997"/>
    <n v="0"/>
    <n v="0"/>
    <n v="4"/>
    <s v="Obese"/>
    <x v="3"/>
  </r>
  <r>
    <n v="26"/>
    <s v="male"/>
    <n v="17.670000000000002"/>
    <n v="0"/>
    <s v="no"/>
    <x v="2"/>
    <n v="2680.9493000000002"/>
    <n v="0"/>
    <n v="0"/>
    <n v="3"/>
    <s v="Underweight"/>
    <x v="1"/>
  </r>
  <r>
    <n v="18"/>
    <s v="female"/>
    <n v="31.13"/>
    <n v="0"/>
    <s v="no"/>
    <x v="1"/>
    <n v="1621.8827000000001"/>
    <n v="0"/>
    <n v="1"/>
    <n v="2"/>
    <s v="Obese"/>
    <x v="0"/>
  </r>
  <r>
    <n v="44"/>
    <s v="female"/>
    <n v="29.81"/>
    <n v="2"/>
    <s v="no"/>
    <x v="1"/>
    <n v="8219.2039000000004"/>
    <n v="0"/>
    <n v="1"/>
    <n v="2"/>
    <s v="Overweight"/>
    <x v="3"/>
  </r>
  <r>
    <n v="60"/>
    <s v="male"/>
    <n v="24.32"/>
    <n v="0"/>
    <s v="no"/>
    <x v="2"/>
    <n v="12523.604799999999"/>
    <n v="0"/>
    <n v="0"/>
    <n v="3"/>
    <s v="Normal"/>
    <x v="4"/>
  </r>
  <r>
    <n v="64"/>
    <s v="female"/>
    <n v="31.824999999999999"/>
    <n v="2"/>
    <s v="no"/>
    <x v="3"/>
    <n v="16069.08475"/>
    <n v="0"/>
    <n v="1"/>
    <n v="1"/>
    <s v="Obese"/>
    <x v="4"/>
  </r>
  <r>
    <n v="56"/>
    <s v="male"/>
    <n v="31.79"/>
    <n v="2"/>
    <s v="yes"/>
    <x v="1"/>
    <n v="43813.866099999999"/>
    <n v="1"/>
    <n v="0"/>
    <n v="2"/>
    <s v="Obese"/>
    <x v="4"/>
  </r>
  <r>
    <n v="36"/>
    <s v="male"/>
    <n v="28.024999999999999"/>
    <n v="1"/>
    <s v="yes"/>
    <x v="3"/>
    <n v="20773.62775"/>
    <n v="1"/>
    <n v="0"/>
    <n v="1"/>
    <s v="Overweight"/>
    <x v="3"/>
  </r>
  <r>
    <n v="41"/>
    <s v="male"/>
    <n v="30.78"/>
    <n v="3"/>
    <s v="yes"/>
    <x v="3"/>
    <n v="39597.407200000001"/>
    <n v="1"/>
    <n v="0"/>
    <n v="1"/>
    <s v="Obese"/>
    <x v="3"/>
  </r>
  <r>
    <n v="39"/>
    <s v="male"/>
    <n v="21.85"/>
    <n v="1"/>
    <s v="no"/>
    <x v="2"/>
    <n v="6117.4944999999998"/>
    <n v="0"/>
    <n v="0"/>
    <n v="3"/>
    <s v="Normal"/>
    <x v="3"/>
  </r>
  <r>
    <n v="63"/>
    <s v="male"/>
    <n v="33.1"/>
    <n v="0"/>
    <s v="no"/>
    <x v="0"/>
    <n v="13393.755999999999"/>
    <n v="0"/>
    <n v="0"/>
    <n v="4"/>
    <s v="Obese"/>
    <x v="4"/>
  </r>
  <r>
    <n v="36"/>
    <s v="female"/>
    <n v="25.84"/>
    <n v="0"/>
    <s v="no"/>
    <x v="2"/>
    <n v="5266.3656000000001"/>
    <n v="0"/>
    <n v="1"/>
    <n v="3"/>
    <s v="Overweight"/>
    <x v="3"/>
  </r>
  <r>
    <n v="28"/>
    <s v="female"/>
    <n v="23.844999999999999"/>
    <n v="2"/>
    <s v="no"/>
    <x v="2"/>
    <n v="4719.7365499999996"/>
    <n v="0"/>
    <n v="1"/>
    <n v="3"/>
    <s v="Normal"/>
    <x v="1"/>
  </r>
  <r>
    <n v="58"/>
    <s v="male"/>
    <n v="34.39"/>
    <n v="0"/>
    <s v="no"/>
    <x v="2"/>
    <n v="11743.9341"/>
    <n v="0"/>
    <n v="0"/>
    <n v="3"/>
    <s v="Obese"/>
    <x v="4"/>
  </r>
  <r>
    <n v="36"/>
    <s v="male"/>
    <n v="33.82"/>
    <n v="1"/>
    <s v="no"/>
    <x v="2"/>
    <n v="5377.4578000000001"/>
    <n v="0"/>
    <n v="0"/>
    <n v="3"/>
    <s v="Obese"/>
    <x v="3"/>
  </r>
  <r>
    <n v="42"/>
    <s v="male"/>
    <n v="35.97"/>
    <n v="2"/>
    <s v="no"/>
    <x v="1"/>
    <n v="7160.3302999999996"/>
    <n v="0"/>
    <n v="0"/>
    <n v="2"/>
    <s v="Obese"/>
    <x v="3"/>
  </r>
  <r>
    <n v="36"/>
    <s v="male"/>
    <n v="31.5"/>
    <n v="0"/>
    <s v="no"/>
    <x v="0"/>
    <n v="4402.2330000000002"/>
    <n v="0"/>
    <n v="0"/>
    <n v="4"/>
    <s v="Obese"/>
    <x v="3"/>
  </r>
  <r>
    <n v="56"/>
    <s v="female"/>
    <n v="28.31"/>
    <n v="0"/>
    <s v="no"/>
    <x v="3"/>
    <n v="11657.7189"/>
    <n v="0"/>
    <n v="1"/>
    <n v="1"/>
    <s v="Overweight"/>
    <x v="4"/>
  </r>
  <r>
    <n v="35"/>
    <s v="female"/>
    <n v="23.465"/>
    <n v="2"/>
    <s v="no"/>
    <x v="3"/>
    <n v="6402.2913500000004"/>
    <n v="0"/>
    <n v="1"/>
    <n v="1"/>
    <s v="Normal"/>
    <x v="1"/>
  </r>
  <r>
    <n v="59"/>
    <s v="female"/>
    <n v="31.35"/>
    <n v="0"/>
    <s v="no"/>
    <x v="2"/>
    <n v="12622.1795"/>
    <n v="0"/>
    <n v="1"/>
    <n v="3"/>
    <s v="Obese"/>
    <x v="4"/>
  </r>
  <r>
    <n v="21"/>
    <s v="male"/>
    <n v="31.1"/>
    <n v="0"/>
    <s v="no"/>
    <x v="0"/>
    <n v="1526.3119999999999"/>
    <n v="0"/>
    <n v="0"/>
    <n v="4"/>
    <s v="Obese"/>
    <x v="0"/>
  </r>
  <r>
    <n v="59"/>
    <s v="male"/>
    <n v="24.7"/>
    <n v="0"/>
    <s v="no"/>
    <x v="3"/>
    <n v="12323.936"/>
    <n v="0"/>
    <n v="0"/>
    <n v="1"/>
    <s v="Normal"/>
    <x v="4"/>
  </r>
  <r>
    <n v="23"/>
    <s v="female"/>
    <n v="32.78"/>
    <n v="2"/>
    <s v="yes"/>
    <x v="1"/>
    <n v="36021.011200000001"/>
    <n v="1"/>
    <n v="1"/>
    <n v="2"/>
    <s v="Obese"/>
    <x v="0"/>
  </r>
  <r>
    <n v="57"/>
    <s v="female"/>
    <n v="29.81"/>
    <n v="0"/>
    <s v="yes"/>
    <x v="1"/>
    <n v="27533.912899999999"/>
    <n v="1"/>
    <n v="1"/>
    <n v="2"/>
    <s v="Overweight"/>
    <x v="4"/>
  </r>
  <r>
    <n v="53"/>
    <s v="male"/>
    <n v="30.495000000000001"/>
    <n v="0"/>
    <s v="no"/>
    <x v="3"/>
    <n v="10072.055050000001"/>
    <n v="0"/>
    <n v="0"/>
    <n v="1"/>
    <s v="Obese"/>
    <x v="2"/>
  </r>
  <r>
    <n v="60"/>
    <s v="female"/>
    <n v="32.450000000000003"/>
    <n v="0"/>
    <s v="yes"/>
    <x v="1"/>
    <n v="45008.955499999996"/>
    <n v="1"/>
    <n v="1"/>
    <n v="2"/>
    <s v="Obese"/>
    <x v="4"/>
  </r>
  <r>
    <n v="51"/>
    <s v="female"/>
    <n v="34.200000000000003"/>
    <n v="1"/>
    <s v="no"/>
    <x v="0"/>
    <n v="9872.7009999999991"/>
    <n v="0"/>
    <n v="1"/>
    <n v="4"/>
    <s v="Obese"/>
    <x v="2"/>
  </r>
  <r>
    <n v="23"/>
    <s v="male"/>
    <n v="50.38"/>
    <n v="1"/>
    <s v="no"/>
    <x v="1"/>
    <n v="2438.0551999999998"/>
    <n v="0"/>
    <n v="0"/>
    <n v="2"/>
    <s v="Obese"/>
    <x v="0"/>
  </r>
  <r>
    <n v="27"/>
    <s v="female"/>
    <n v="24.1"/>
    <n v="0"/>
    <s v="no"/>
    <x v="0"/>
    <n v="2974.1260000000002"/>
    <n v="0"/>
    <n v="1"/>
    <n v="4"/>
    <s v="Normal"/>
    <x v="1"/>
  </r>
  <r>
    <n v="55"/>
    <s v="male"/>
    <n v="32.774999999999999"/>
    <n v="0"/>
    <s v="no"/>
    <x v="2"/>
    <n v="10601.632250000001"/>
    <n v="0"/>
    <n v="0"/>
    <n v="3"/>
    <s v="Obese"/>
    <x v="2"/>
  </r>
  <r>
    <n v="37"/>
    <s v="female"/>
    <n v="30.78"/>
    <n v="0"/>
    <s v="yes"/>
    <x v="3"/>
    <n v="37270.1512"/>
    <n v="1"/>
    <n v="1"/>
    <n v="1"/>
    <s v="Obese"/>
    <x v="3"/>
  </r>
  <r>
    <n v="61"/>
    <s v="male"/>
    <n v="32.299999999999997"/>
    <n v="2"/>
    <s v="no"/>
    <x v="2"/>
    <n v="14119.62"/>
    <n v="0"/>
    <n v="0"/>
    <n v="3"/>
    <s v="Obese"/>
    <x v="4"/>
  </r>
  <r>
    <n v="46"/>
    <s v="female"/>
    <n v="35.53"/>
    <n v="0"/>
    <s v="yes"/>
    <x v="3"/>
    <n v="42111.664700000001"/>
    <n v="1"/>
    <n v="1"/>
    <n v="1"/>
    <s v="Obese"/>
    <x v="2"/>
  </r>
  <r>
    <n v="53"/>
    <s v="female"/>
    <n v="23.75"/>
    <n v="2"/>
    <s v="no"/>
    <x v="3"/>
    <n v="11729.6795"/>
    <n v="0"/>
    <n v="1"/>
    <n v="1"/>
    <s v="Normal"/>
    <x v="2"/>
  </r>
  <r>
    <n v="49"/>
    <s v="female"/>
    <n v="23.844999999999999"/>
    <n v="3"/>
    <s v="yes"/>
    <x v="3"/>
    <n v="24106.912550000001"/>
    <n v="1"/>
    <n v="1"/>
    <n v="1"/>
    <s v="Normal"/>
    <x v="2"/>
  </r>
  <r>
    <n v="20"/>
    <s v="female"/>
    <n v="29.6"/>
    <n v="0"/>
    <s v="no"/>
    <x v="0"/>
    <n v="1875.3440000000001"/>
    <n v="0"/>
    <n v="1"/>
    <n v="4"/>
    <s v="Overweight"/>
    <x v="0"/>
  </r>
  <r>
    <n v="48"/>
    <s v="female"/>
    <n v="33.11"/>
    <n v="0"/>
    <s v="yes"/>
    <x v="1"/>
    <n v="40974.164900000003"/>
    <n v="1"/>
    <n v="1"/>
    <n v="2"/>
    <s v="Obese"/>
    <x v="2"/>
  </r>
  <r>
    <n v="25"/>
    <s v="male"/>
    <n v="24.13"/>
    <n v="0"/>
    <s v="yes"/>
    <x v="2"/>
    <n v="15817.985699999999"/>
    <n v="1"/>
    <n v="0"/>
    <n v="3"/>
    <s v="Normal"/>
    <x v="0"/>
  </r>
  <r>
    <n v="25"/>
    <s v="female"/>
    <n v="32.229999999999997"/>
    <n v="1"/>
    <s v="no"/>
    <x v="1"/>
    <n v="18218.161390000001"/>
    <n v="0"/>
    <n v="1"/>
    <n v="2"/>
    <s v="Obese"/>
    <x v="0"/>
  </r>
  <r>
    <n v="57"/>
    <s v="male"/>
    <n v="28.1"/>
    <n v="0"/>
    <s v="no"/>
    <x v="0"/>
    <n v="10965.446"/>
    <n v="0"/>
    <n v="0"/>
    <n v="4"/>
    <s v="Overweight"/>
    <x v="4"/>
  </r>
  <r>
    <n v="37"/>
    <s v="female"/>
    <n v="47.6"/>
    <n v="2"/>
    <s v="yes"/>
    <x v="0"/>
    <n v="46113.510999999999"/>
    <n v="1"/>
    <n v="1"/>
    <n v="4"/>
    <s v="Obese"/>
    <x v="3"/>
  </r>
  <r>
    <n v="38"/>
    <s v="female"/>
    <n v="28"/>
    <n v="3"/>
    <s v="no"/>
    <x v="0"/>
    <n v="7151.0919999999996"/>
    <n v="0"/>
    <n v="1"/>
    <n v="4"/>
    <s v="Overweight"/>
    <x v="3"/>
  </r>
  <r>
    <n v="55"/>
    <s v="female"/>
    <n v="33.534999999999997"/>
    <n v="2"/>
    <s v="no"/>
    <x v="2"/>
    <n v="12269.68865"/>
    <n v="0"/>
    <n v="1"/>
    <n v="3"/>
    <s v="Obese"/>
    <x v="2"/>
  </r>
  <r>
    <n v="36"/>
    <s v="female"/>
    <n v="19.855"/>
    <n v="0"/>
    <s v="no"/>
    <x v="3"/>
    <n v="5458.0464499999998"/>
    <n v="0"/>
    <n v="1"/>
    <n v="1"/>
    <s v="Normal"/>
    <x v="3"/>
  </r>
  <r>
    <n v="51"/>
    <s v="male"/>
    <n v="25.4"/>
    <n v="0"/>
    <s v="no"/>
    <x v="0"/>
    <n v="8782.4689999999991"/>
    <n v="0"/>
    <n v="0"/>
    <n v="4"/>
    <s v="Overweight"/>
    <x v="2"/>
  </r>
  <r>
    <n v="40"/>
    <s v="male"/>
    <n v="29.9"/>
    <n v="2"/>
    <s v="no"/>
    <x v="0"/>
    <n v="6600.3609999999999"/>
    <n v="0"/>
    <n v="0"/>
    <n v="4"/>
    <s v="Overweight"/>
    <x v="3"/>
  </r>
  <r>
    <n v="18"/>
    <s v="male"/>
    <n v="37.29"/>
    <n v="0"/>
    <s v="no"/>
    <x v="1"/>
    <n v="1141.4450999999999"/>
    <n v="0"/>
    <n v="0"/>
    <n v="2"/>
    <s v="Obese"/>
    <x v="0"/>
  </r>
  <r>
    <n v="57"/>
    <s v="male"/>
    <n v="43.7"/>
    <n v="1"/>
    <s v="no"/>
    <x v="0"/>
    <n v="11576.13"/>
    <n v="0"/>
    <n v="0"/>
    <n v="4"/>
    <s v="Obese"/>
    <x v="4"/>
  </r>
  <r>
    <n v="61"/>
    <s v="male"/>
    <n v="23.655000000000001"/>
    <n v="0"/>
    <s v="no"/>
    <x v="3"/>
    <n v="13129.603450000001"/>
    <n v="0"/>
    <n v="0"/>
    <n v="1"/>
    <s v="Normal"/>
    <x v="4"/>
  </r>
  <r>
    <n v="25"/>
    <s v="female"/>
    <n v="24.3"/>
    <n v="3"/>
    <s v="no"/>
    <x v="0"/>
    <n v="4391.652"/>
    <n v="0"/>
    <n v="1"/>
    <n v="4"/>
    <s v="Normal"/>
    <x v="0"/>
  </r>
  <r>
    <n v="50"/>
    <s v="male"/>
    <n v="36.200000000000003"/>
    <n v="0"/>
    <s v="no"/>
    <x v="0"/>
    <n v="8457.8179999999993"/>
    <n v="0"/>
    <n v="0"/>
    <n v="4"/>
    <s v="Obese"/>
    <x v="2"/>
  </r>
  <r>
    <n v="26"/>
    <s v="female"/>
    <n v="29.48"/>
    <n v="1"/>
    <s v="no"/>
    <x v="1"/>
    <n v="3392.3652000000002"/>
    <n v="0"/>
    <n v="1"/>
    <n v="2"/>
    <s v="Overweight"/>
    <x v="1"/>
  </r>
  <r>
    <n v="42"/>
    <s v="male"/>
    <n v="24.86"/>
    <n v="0"/>
    <s v="no"/>
    <x v="1"/>
    <n v="5966.8873999999996"/>
    <n v="0"/>
    <n v="0"/>
    <n v="2"/>
    <s v="Normal"/>
    <x v="3"/>
  </r>
  <r>
    <n v="43"/>
    <s v="male"/>
    <n v="30.1"/>
    <n v="1"/>
    <s v="no"/>
    <x v="0"/>
    <n v="6849.0259999999998"/>
    <n v="0"/>
    <n v="0"/>
    <n v="4"/>
    <s v="Obese"/>
    <x v="3"/>
  </r>
  <r>
    <n v="44"/>
    <s v="male"/>
    <n v="21.85"/>
    <n v="3"/>
    <s v="no"/>
    <x v="3"/>
    <n v="8891.1394999999993"/>
    <n v="0"/>
    <n v="0"/>
    <n v="1"/>
    <s v="Normal"/>
    <x v="3"/>
  </r>
  <r>
    <n v="23"/>
    <s v="female"/>
    <n v="28.12"/>
    <n v="0"/>
    <s v="no"/>
    <x v="2"/>
    <n v="2690.1138000000001"/>
    <n v="0"/>
    <n v="1"/>
    <n v="3"/>
    <s v="Overweight"/>
    <x v="0"/>
  </r>
  <r>
    <n v="49"/>
    <s v="female"/>
    <n v="27.1"/>
    <n v="1"/>
    <s v="no"/>
    <x v="0"/>
    <n v="26140.3603"/>
    <n v="0"/>
    <n v="1"/>
    <n v="4"/>
    <s v="Overweight"/>
    <x v="2"/>
  </r>
  <r>
    <n v="33"/>
    <s v="male"/>
    <n v="33.44"/>
    <n v="5"/>
    <s v="no"/>
    <x v="1"/>
    <n v="6653.7885999999999"/>
    <n v="0"/>
    <n v="0"/>
    <n v="2"/>
    <s v="Obese"/>
    <x v="1"/>
  </r>
  <r>
    <n v="41"/>
    <s v="male"/>
    <n v="28.8"/>
    <n v="1"/>
    <s v="no"/>
    <x v="0"/>
    <n v="6282.2349999999997"/>
    <n v="0"/>
    <n v="0"/>
    <n v="4"/>
    <s v="Overweight"/>
    <x v="3"/>
  </r>
  <r>
    <n v="37"/>
    <s v="female"/>
    <n v="29.5"/>
    <n v="2"/>
    <s v="no"/>
    <x v="0"/>
    <n v="6311.9520000000002"/>
    <n v="0"/>
    <n v="1"/>
    <n v="4"/>
    <s v="Overweight"/>
    <x v="3"/>
  </r>
  <r>
    <n v="22"/>
    <s v="male"/>
    <n v="34.799999999999997"/>
    <n v="3"/>
    <s v="no"/>
    <x v="0"/>
    <n v="3443.0639999999999"/>
    <n v="0"/>
    <n v="0"/>
    <n v="4"/>
    <s v="Obese"/>
    <x v="0"/>
  </r>
  <r>
    <n v="23"/>
    <s v="male"/>
    <n v="27.36"/>
    <n v="1"/>
    <s v="no"/>
    <x v="2"/>
    <n v="2789.0574000000001"/>
    <n v="0"/>
    <n v="0"/>
    <n v="3"/>
    <s v="Overweight"/>
    <x v="0"/>
  </r>
  <r>
    <n v="21"/>
    <s v="female"/>
    <n v="22.135000000000002"/>
    <n v="0"/>
    <s v="no"/>
    <x v="3"/>
    <n v="2585.8506499999999"/>
    <n v="0"/>
    <n v="1"/>
    <n v="1"/>
    <s v="Normal"/>
    <x v="0"/>
  </r>
  <r>
    <n v="51"/>
    <s v="female"/>
    <n v="37.049999999999997"/>
    <n v="3"/>
    <s v="yes"/>
    <x v="3"/>
    <n v="46255.112500000003"/>
    <n v="1"/>
    <n v="1"/>
    <n v="1"/>
    <s v="Obese"/>
    <x v="2"/>
  </r>
  <r>
    <n v="25"/>
    <s v="male"/>
    <n v="26.695"/>
    <n v="4"/>
    <s v="no"/>
    <x v="2"/>
    <n v="4877.9810500000003"/>
    <n v="0"/>
    <n v="0"/>
    <n v="3"/>
    <s v="Overweight"/>
    <x v="0"/>
  </r>
  <r>
    <n v="32"/>
    <s v="male"/>
    <n v="28.93"/>
    <n v="1"/>
    <s v="yes"/>
    <x v="1"/>
    <n v="19719.6947"/>
    <n v="1"/>
    <n v="0"/>
    <n v="2"/>
    <s v="Overweight"/>
    <x v="1"/>
  </r>
  <r>
    <n v="57"/>
    <s v="male"/>
    <n v="28.975000000000001"/>
    <n v="0"/>
    <s v="yes"/>
    <x v="3"/>
    <n v="27218.437249999999"/>
    <n v="1"/>
    <n v="0"/>
    <n v="1"/>
    <s v="Overweight"/>
    <x v="4"/>
  </r>
  <r>
    <n v="36"/>
    <s v="female"/>
    <n v="30.02"/>
    <n v="0"/>
    <s v="no"/>
    <x v="2"/>
    <n v="5272.1758"/>
    <n v="0"/>
    <n v="1"/>
    <n v="3"/>
    <s v="Obese"/>
    <x v="3"/>
  </r>
  <r>
    <n v="22"/>
    <s v="male"/>
    <n v="39.5"/>
    <n v="0"/>
    <s v="no"/>
    <x v="0"/>
    <n v="1682.597"/>
    <n v="0"/>
    <n v="0"/>
    <n v="4"/>
    <s v="Obese"/>
    <x v="0"/>
  </r>
  <r>
    <n v="57"/>
    <s v="male"/>
    <n v="33.630000000000003"/>
    <n v="1"/>
    <s v="no"/>
    <x v="2"/>
    <n v="11945.1327"/>
    <n v="0"/>
    <n v="0"/>
    <n v="3"/>
    <s v="Obese"/>
    <x v="4"/>
  </r>
  <r>
    <n v="64"/>
    <s v="female"/>
    <n v="26.885000000000002"/>
    <n v="0"/>
    <s v="yes"/>
    <x v="2"/>
    <n v="29330.98315"/>
    <n v="1"/>
    <n v="1"/>
    <n v="3"/>
    <s v="Overweight"/>
    <x v="4"/>
  </r>
  <r>
    <n v="36"/>
    <s v="female"/>
    <n v="29.04"/>
    <n v="4"/>
    <s v="no"/>
    <x v="1"/>
    <n v="7243.8136000000004"/>
    <n v="0"/>
    <n v="1"/>
    <n v="2"/>
    <s v="Overweight"/>
    <x v="3"/>
  </r>
  <r>
    <n v="54"/>
    <s v="male"/>
    <n v="24.035"/>
    <n v="0"/>
    <s v="no"/>
    <x v="3"/>
    <n v="10422.916649999999"/>
    <n v="0"/>
    <n v="0"/>
    <n v="1"/>
    <s v="Normal"/>
    <x v="2"/>
  </r>
  <r>
    <n v="47"/>
    <s v="male"/>
    <n v="38.94"/>
    <n v="2"/>
    <s v="yes"/>
    <x v="1"/>
    <n v="44202.653599999998"/>
    <n v="1"/>
    <n v="0"/>
    <n v="2"/>
    <s v="Obese"/>
    <x v="2"/>
  </r>
  <r>
    <n v="62"/>
    <s v="male"/>
    <n v="32.11"/>
    <n v="0"/>
    <s v="no"/>
    <x v="3"/>
    <n v="13555.0049"/>
    <n v="0"/>
    <n v="0"/>
    <n v="1"/>
    <s v="Obese"/>
    <x v="4"/>
  </r>
  <r>
    <n v="61"/>
    <s v="female"/>
    <n v="44"/>
    <n v="0"/>
    <s v="no"/>
    <x v="0"/>
    <n v="13063.883"/>
    <n v="0"/>
    <n v="1"/>
    <n v="4"/>
    <s v="Obese"/>
    <x v="4"/>
  </r>
  <r>
    <n v="43"/>
    <s v="female"/>
    <n v="20.045000000000002"/>
    <n v="2"/>
    <s v="yes"/>
    <x v="3"/>
    <n v="19798.054550000001"/>
    <n v="1"/>
    <n v="1"/>
    <n v="1"/>
    <s v="Normal"/>
    <x v="3"/>
  </r>
  <r>
    <n v="19"/>
    <s v="male"/>
    <n v="25.555"/>
    <n v="1"/>
    <s v="no"/>
    <x v="2"/>
    <n v="2221.5644499999999"/>
    <n v="0"/>
    <n v="0"/>
    <n v="3"/>
    <s v="Overweight"/>
    <x v="0"/>
  </r>
  <r>
    <n v="18"/>
    <s v="female"/>
    <n v="40.26"/>
    <n v="0"/>
    <s v="no"/>
    <x v="1"/>
    <n v="1634.5734"/>
    <n v="0"/>
    <n v="1"/>
    <n v="2"/>
    <s v="Obese"/>
    <x v="0"/>
  </r>
  <r>
    <n v="19"/>
    <s v="female"/>
    <n v="22.515000000000001"/>
    <n v="0"/>
    <s v="no"/>
    <x v="2"/>
    <n v="2117.3388500000001"/>
    <n v="0"/>
    <n v="1"/>
    <n v="3"/>
    <s v="Normal"/>
    <x v="0"/>
  </r>
  <r>
    <n v="49"/>
    <s v="male"/>
    <n v="22.515000000000001"/>
    <n v="0"/>
    <s v="no"/>
    <x v="3"/>
    <n v="8688.8588500000005"/>
    <n v="0"/>
    <n v="0"/>
    <n v="1"/>
    <s v="Normal"/>
    <x v="2"/>
  </r>
  <r>
    <n v="60"/>
    <s v="male"/>
    <n v="40.92"/>
    <n v="0"/>
    <s v="yes"/>
    <x v="1"/>
    <n v="48673.558799999999"/>
    <n v="1"/>
    <n v="0"/>
    <n v="2"/>
    <s v="Obese"/>
    <x v="4"/>
  </r>
  <r>
    <n v="26"/>
    <s v="male"/>
    <n v="27.265000000000001"/>
    <n v="3"/>
    <s v="no"/>
    <x v="3"/>
    <n v="4661.2863500000003"/>
    <n v="0"/>
    <n v="0"/>
    <n v="1"/>
    <s v="Overweight"/>
    <x v="1"/>
  </r>
  <r>
    <n v="49"/>
    <s v="male"/>
    <n v="36.85"/>
    <n v="0"/>
    <s v="no"/>
    <x v="1"/>
    <n v="8125.7844999999998"/>
    <n v="0"/>
    <n v="0"/>
    <n v="2"/>
    <s v="Obese"/>
    <x v="2"/>
  </r>
  <r>
    <n v="60"/>
    <s v="female"/>
    <n v="35.1"/>
    <n v="0"/>
    <s v="no"/>
    <x v="0"/>
    <n v="12644.589"/>
    <n v="0"/>
    <n v="1"/>
    <n v="4"/>
    <s v="Obese"/>
    <x v="4"/>
  </r>
  <r>
    <n v="26"/>
    <s v="female"/>
    <n v="29.355"/>
    <n v="2"/>
    <s v="no"/>
    <x v="3"/>
    <n v="4564.1914500000003"/>
    <n v="0"/>
    <n v="1"/>
    <n v="1"/>
    <s v="Overweight"/>
    <x v="1"/>
  </r>
  <r>
    <n v="27"/>
    <s v="male"/>
    <n v="32.585000000000001"/>
    <n v="3"/>
    <s v="no"/>
    <x v="3"/>
    <n v="4846.9201499999999"/>
    <n v="0"/>
    <n v="0"/>
    <n v="1"/>
    <s v="Obese"/>
    <x v="1"/>
  </r>
  <r>
    <n v="44"/>
    <s v="female"/>
    <n v="32.340000000000003"/>
    <n v="1"/>
    <s v="no"/>
    <x v="1"/>
    <n v="7633.7205999999996"/>
    <n v="0"/>
    <n v="1"/>
    <n v="2"/>
    <s v="Obese"/>
    <x v="3"/>
  </r>
  <r>
    <n v="63"/>
    <s v="male"/>
    <n v="39.799999999999997"/>
    <n v="3"/>
    <s v="no"/>
    <x v="0"/>
    <n v="15170.069"/>
    <n v="0"/>
    <n v="0"/>
    <n v="4"/>
    <s v="Obese"/>
    <x v="4"/>
  </r>
  <r>
    <n v="32"/>
    <s v="female"/>
    <n v="24.6"/>
    <n v="0"/>
    <s v="yes"/>
    <x v="0"/>
    <n v="17496.306"/>
    <n v="1"/>
    <n v="1"/>
    <n v="4"/>
    <s v="Normal"/>
    <x v="1"/>
  </r>
  <r>
    <n v="22"/>
    <s v="male"/>
    <n v="28.31"/>
    <n v="1"/>
    <s v="no"/>
    <x v="2"/>
    <n v="2639.0428999999999"/>
    <n v="0"/>
    <n v="0"/>
    <n v="3"/>
    <s v="Overweight"/>
    <x v="0"/>
  </r>
  <r>
    <n v="18"/>
    <s v="male"/>
    <n v="31.73"/>
    <n v="0"/>
    <s v="yes"/>
    <x v="3"/>
    <n v="33732.686699999998"/>
    <n v="1"/>
    <n v="0"/>
    <n v="1"/>
    <s v="Obese"/>
    <x v="0"/>
  </r>
  <r>
    <n v="59"/>
    <s v="female"/>
    <n v="26.695"/>
    <n v="3"/>
    <s v="no"/>
    <x v="2"/>
    <n v="14382.709049999999"/>
    <n v="0"/>
    <n v="1"/>
    <n v="3"/>
    <s v="Overweight"/>
    <x v="4"/>
  </r>
  <r>
    <n v="44"/>
    <s v="female"/>
    <n v="27.5"/>
    <n v="1"/>
    <s v="no"/>
    <x v="0"/>
    <n v="7626.9930000000004"/>
    <n v="0"/>
    <n v="1"/>
    <n v="4"/>
    <s v="Overweight"/>
    <x v="3"/>
  </r>
  <r>
    <n v="33"/>
    <s v="male"/>
    <n v="24.605"/>
    <n v="2"/>
    <s v="no"/>
    <x v="2"/>
    <n v="5257.5079500000002"/>
    <n v="0"/>
    <n v="0"/>
    <n v="3"/>
    <s v="Normal"/>
    <x v="1"/>
  </r>
  <r>
    <n v="24"/>
    <s v="female"/>
    <n v="33.99"/>
    <n v="0"/>
    <s v="no"/>
    <x v="1"/>
    <n v="2473.3341"/>
    <n v="0"/>
    <n v="1"/>
    <n v="2"/>
    <s v="Obese"/>
    <x v="0"/>
  </r>
  <r>
    <n v="43"/>
    <s v="female"/>
    <n v="26.885000000000002"/>
    <n v="0"/>
    <s v="yes"/>
    <x v="2"/>
    <n v="21774.32215"/>
    <n v="1"/>
    <n v="1"/>
    <n v="3"/>
    <s v="Overweight"/>
    <x v="3"/>
  </r>
  <r>
    <n v="45"/>
    <s v="male"/>
    <n v="22.895"/>
    <n v="0"/>
    <s v="yes"/>
    <x v="3"/>
    <n v="35069.374519999998"/>
    <n v="1"/>
    <n v="0"/>
    <n v="1"/>
    <s v="Normal"/>
    <x v="3"/>
  </r>
  <r>
    <n v="61"/>
    <s v="female"/>
    <n v="28.2"/>
    <n v="0"/>
    <s v="no"/>
    <x v="0"/>
    <n v="13041.921"/>
    <n v="0"/>
    <n v="1"/>
    <n v="4"/>
    <s v="Overweight"/>
    <x v="4"/>
  </r>
  <r>
    <n v="35"/>
    <s v="female"/>
    <n v="34.21"/>
    <n v="1"/>
    <s v="no"/>
    <x v="1"/>
    <n v="5245.2268999999997"/>
    <n v="0"/>
    <n v="1"/>
    <n v="2"/>
    <s v="Obese"/>
    <x v="1"/>
  </r>
  <r>
    <n v="62"/>
    <s v="female"/>
    <n v="25"/>
    <n v="0"/>
    <s v="no"/>
    <x v="0"/>
    <n v="13451.121999999999"/>
    <n v="0"/>
    <n v="1"/>
    <n v="4"/>
    <s v="Overweight"/>
    <x v="4"/>
  </r>
  <r>
    <n v="62"/>
    <s v="female"/>
    <n v="33.200000000000003"/>
    <n v="0"/>
    <s v="no"/>
    <x v="0"/>
    <n v="13462.52"/>
    <n v="0"/>
    <n v="1"/>
    <n v="4"/>
    <s v="Obese"/>
    <x v="4"/>
  </r>
  <r>
    <n v="38"/>
    <s v="male"/>
    <n v="31"/>
    <n v="1"/>
    <s v="no"/>
    <x v="0"/>
    <n v="5488.2619999999997"/>
    <n v="0"/>
    <n v="0"/>
    <n v="4"/>
    <s v="Obese"/>
    <x v="3"/>
  </r>
  <r>
    <n v="34"/>
    <s v="male"/>
    <n v="35.814999999999998"/>
    <n v="0"/>
    <s v="no"/>
    <x v="2"/>
    <n v="4320.4108500000002"/>
    <n v="0"/>
    <n v="0"/>
    <n v="3"/>
    <s v="Obese"/>
    <x v="1"/>
  </r>
  <r>
    <n v="43"/>
    <s v="male"/>
    <n v="23.2"/>
    <n v="0"/>
    <s v="no"/>
    <x v="0"/>
    <n v="6250.4350000000004"/>
    <n v="0"/>
    <n v="0"/>
    <n v="4"/>
    <s v="Normal"/>
    <x v="3"/>
  </r>
  <r>
    <n v="50"/>
    <s v="male"/>
    <n v="32.11"/>
    <n v="2"/>
    <s v="no"/>
    <x v="3"/>
    <n v="25333.332839999999"/>
    <n v="0"/>
    <n v="0"/>
    <n v="1"/>
    <s v="Obese"/>
    <x v="2"/>
  </r>
  <r>
    <n v="19"/>
    <s v="female"/>
    <n v="23.4"/>
    <n v="2"/>
    <s v="no"/>
    <x v="0"/>
    <n v="2913.569"/>
    <n v="0"/>
    <n v="1"/>
    <n v="4"/>
    <s v="Normal"/>
    <x v="0"/>
  </r>
  <r>
    <n v="57"/>
    <s v="female"/>
    <n v="20.100000000000001"/>
    <n v="1"/>
    <s v="no"/>
    <x v="0"/>
    <n v="12032.325999999999"/>
    <n v="0"/>
    <n v="1"/>
    <n v="4"/>
    <s v="Normal"/>
    <x v="4"/>
  </r>
  <r>
    <n v="62"/>
    <s v="female"/>
    <n v="39.159999999999997"/>
    <n v="0"/>
    <s v="no"/>
    <x v="1"/>
    <n v="13470.804400000001"/>
    <n v="0"/>
    <n v="1"/>
    <n v="2"/>
    <s v="Obese"/>
    <x v="4"/>
  </r>
  <r>
    <n v="41"/>
    <s v="male"/>
    <n v="34.21"/>
    <n v="1"/>
    <s v="no"/>
    <x v="1"/>
    <n v="6289.7548999999999"/>
    <n v="0"/>
    <n v="0"/>
    <n v="2"/>
    <s v="Obese"/>
    <x v="3"/>
  </r>
  <r>
    <n v="26"/>
    <s v="male"/>
    <n v="46.53"/>
    <n v="1"/>
    <s v="no"/>
    <x v="1"/>
    <n v="2927.0646999999999"/>
    <n v="0"/>
    <n v="0"/>
    <n v="2"/>
    <s v="Obese"/>
    <x v="1"/>
  </r>
  <r>
    <n v="39"/>
    <s v="female"/>
    <n v="32.5"/>
    <n v="1"/>
    <s v="no"/>
    <x v="0"/>
    <n v="6238.2979999999998"/>
    <n v="0"/>
    <n v="1"/>
    <n v="4"/>
    <s v="Obese"/>
    <x v="3"/>
  </r>
  <r>
    <n v="46"/>
    <s v="male"/>
    <n v="25.8"/>
    <n v="5"/>
    <s v="no"/>
    <x v="0"/>
    <n v="10096.969999999999"/>
    <n v="0"/>
    <n v="0"/>
    <n v="4"/>
    <s v="Overweight"/>
    <x v="2"/>
  </r>
  <r>
    <n v="45"/>
    <s v="female"/>
    <n v="35.299999999999997"/>
    <n v="0"/>
    <s v="no"/>
    <x v="0"/>
    <n v="7348.1419999999998"/>
    <n v="0"/>
    <n v="1"/>
    <n v="4"/>
    <s v="Obese"/>
    <x v="3"/>
  </r>
  <r>
    <n v="32"/>
    <s v="male"/>
    <n v="37.18"/>
    <n v="2"/>
    <s v="no"/>
    <x v="1"/>
    <n v="4673.3922000000002"/>
    <n v="0"/>
    <n v="0"/>
    <n v="2"/>
    <s v="Obese"/>
    <x v="1"/>
  </r>
  <r>
    <n v="59"/>
    <s v="female"/>
    <n v="27.5"/>
    <n v="0"/>
    <s v="no"/>
    <x v="0"/>
    <n v="12233.828"/>
    <n v="0"/>
    <n v="1"/>
    <n v="4"/>
    <s v="Overweight"/>
    <x v="4"/>
  </r>
  <r>
    <n v="44"/>
    <s v="male"/>
    <n v="29.734999999999999"/>
    <n v="2"/>
    <s v="no"/>
    <x v="3"/>
    <n v="32108.662820000001"/>
    <n v="0"/>
    <n v="0"/>
    <n v="1"/>
    <s v="Overweight"/>
    <x v="3"/>
  </r>
  <r>
    <n v="39"/>
    <s v="female"/>
    <n v="24.225000000000001"/>
    <n v="5"/>
    <s v="no"/>
    <x v="2"/>
    <n v="8965.7957499999993"/>
    <n v="0"/>
    <n v="1"/>
    <n v="3"/>
    <s v="Normal"/>
    <x v="3"/>
  </r>
  <r>
    <n v="18"/>
    <s v="male"/>
    <n v="26.18"/>
    <n v="2"/>
    <s v="no"/>
    <x v="1"/>
    <n v="2304.0021999999999"/>
    <n v="0"/>
    <n v="0"/>
    <n v="2"/>
    <s v="Overweight"/>
    <x v="0"/>
  </r>
  <r>
    <n v="53"/>
    <s v="male"/>
    <n v="29.48"/>
    <n v="0"/>
    <s v="no"/>
    <x v="1"/>
    <n v="9487.6442000000006"/>
    <n v="0"/>
    <n v="0"/>
    <n v="2"/>
    <s v="Overweight"/>
    <x v="2"/>
  </r>
  <r>
    <n v="18"/>
    <s v="male"/>
    <n v="23.21"/>
    <n v="0"/>
    <s v="no"/>
    <x v="1"/>
    <n v="1121.8739"/>
    <n v="0"/>
    <n v="0"/>
    <n v="2"/>
    <s v="Normal"/>
    <x v="0"/>
  </r>
  <r>
    <n v="50"/>
    <s v="female"/>
    <n v="46.09"/>
    <n v="1"/>
    <s v="no"/>
    <x v="1"/>
    <n v="9549.5650999999998"/>
    <n v="0"/>
    <n v="1"/>
    <n v="2"/>
    <s v="Obese"/>
    <x v="2"/>
  </r>
  <r>
    <n v="18"/>
    <s v="female"/>
    <n v="40.185000000000002"/>
    <n v="0"/>
    <s v="no"/>
    <x v="3"/>
    <n v="2217.4691499999999"/>
    <n v="0"/>
    <n v="1"/>
    <n v="1"/>
    <s v="Obese"/>
    <x v="0"/>
  </r>
  <r>
    <n v="19"/>
    <s v="male"/>
    <n v="22.61"/>
    <n v="0"/>
    <s v="no"/>
    <x v="2"/>
    <n v="1628.4709"/>
    <n v="0"/>
    <n v="0"/>
    <n v="3"/>
    <s v="Normal"/>
    <x v="0"/>
  </r>
  <r>
    <n v="62"/>
    <s v="male"/>
    <n v="39.93"/>
    <n v="0"/>
    <s v="no"/>
    <x v="1"/>
    <n v="12982.8747"/>
    <n v="0"/>
    <n v="0"/>
    <n v="2"/>
    <s v="Obese"/>
    <x v="4"/>
  </r>
  <r>
    <n v="56"/>
    <s v="female"/>
    <n v="35.799999999999997"/>
    <n v="1"/>
    <s v="no"/>
    <x v="0"/>
    <n v="11674.13"/>
    <n v="0"/>
    <n v="1"/>
    <n v="4"/>
    <s v="Obese"/>
    <x v="4"/>
  </r>
  <r>
    <n v="42"/>
    <s v="male"/>
    <n v="35.799999999999997"/>
    <n v="2"/>
    <s v="no"/>
    <x v="0"/>
    <n v="7160.0940000000001"/>
    <n v="0"/>
    <n v="0"/>
    <n v="4"/>
    <s v="Obese"/>
    <x v="3"/>
  </r>
  <r>
    <n v="37"/>
    <s v="male"/>
    <n v="34.200000000000003"/>
    <n v="1"/>
    <s v="yes"/>
    <x v="3"/>
    <n v="39047.285000000003"/>
    <n v="1"/>
    <n v="0"/>
    <n v="1"/>
    <s v="Obese"/>
    <x v="3"/>
  </r>
  <r>
    <n v="42"/>
    <s v="male"/>
    <n v="31.254999999999999"/>
    <n v="0"/>
    <s v="no"/>
    <x v="2"/>
    <n v="6358.7764500000003"/>
    <n v="0"/>
    <n v="0"/>
    <n v="3"/>
    <s v="Obese"/>
    <x v="3"/>
  </r>
  <r>
    <n v="25"/>
    <s v="male"/>
    <n v="29.7"/>
    <n v="3"/>
    <s v="yes"/>
    <x v="0"/>
    <n v="19933.457999999999"/>
    <n v="1"/>
    <n v="0"/>
    <n v="4"/>
    <s v="Overweight"/>
    <x v="0"/>
  </r>
  <r>
    <n v="57"/>
    <s v="male"/>
    <n v="18.335000000000001"/>
    <n v="0"/>
    <s v="no"/>
    <x v="3"/>
    <n v="11534.872649999999"/>
    <n v="0"/>
    <n v="0"/>
    <n v="1"/>
    <s v="Underweight"/>
    <x v="4"/>
  </r>
  <r>
    <n v="51"/>
    <s v="male"/>
    <n v="42.9"/>
    <n v="2"/>
    <s v="yes"/>
    <x v="1"/>
    <n v="47462.894"/>
    <n v="1"/>
    <n v="0"/>
    <n v="2"/>
    <s v="Obese"/>
    <x v="2"/>
  </r>
  <r>
    <n v="30"/>
    <s v="female"/>
    <n v="28.405000000000001"/>
    <n v="1"/>
    <s v="no"/>
    <x v="2"/>
    <n v="4527.1829500000003"/>
    <n v="0"/>
    <n v="1"/>
    <n v="3"/>
    <s v="Overweight"/>
    <x v="1"/>
  </r>
  <r>
    <n v="44"/>
    <s v="male"/>
    <n v="30.2"/>
    <n v="2"/>
    <s v="yes"/>
    <x v="0"/>
    <n v="38998.546000000002"/>
    <n v="1"/>
    <n v="0"/>
    <n v="4"/>
    <s v="Obese"/>
    <x v="3"/>
  </r>
  <r>
    <n v="34"/>
    <s v="male"/>
    <n v="27.835000000000001"/>
    <n v="1"/>
    <s v="yes"/>
    <x v="2"/>
    <n v="20009.63365"/>
    <n v="1"/>
    <n v="0"/>
    <n v="3"/>
    <s v="Overweight"/>
    <x v="1"/>
  </r>
  <r>
    <n v="31"/>
    <s v="male"/>
    <n v="39.49"/>
    <n v="1"/>
    <s v="no"/>
    <x v="1"/>
    <n v="3875.7341000000001"/>
    <n v="0"/>
    <n v="0"/>
    <n v="2"/>
    <s v="Obese"/>
    <x v="1"/>
  </r>
  <r>
    <n v="54"/>
    <s v="male"/>
    <n v="30.8"/>
    <n v="1"/>
    <s v="yes"/>
    <x v="1"/>
    <n v="41999.519999999997"/>
    <n v="1"/>
    <n v="0"/>
    <n v="2"/>
    <s v="Obese"/>
    <x v="2"/>
  </r>
  <r>
    <n v="24"/>
    <s v="male"/>
    <n v="26.79"/>
    <n v="1"/>
    <s v="no"/>
    <x v="2"/>
    <n v="12609.88702"/>
    <n v="0"/>
    <n v="0"/>
    <n v="3"/>
    <s v="Overweight"/>
    <x v="0"/>
  </r>
  <r>
    <n v="43"/>
    <s v="male"/>
    <n v="34.96"/>
    <n v="1"/>
    <s v="yes"/>
    <x v="3"/>
    <n v="41034.221400000002"/>
    <n v="1"/>
    <n v="0"/>
    <n v="1"/>
    <s v="Obese"/>
    <x v="3"/>
  </r>
  <r>
    <n v="48"/>
    <s v="male"/>
    <n v="36.67"/>
    <n v="1"/>
    <s v="no"/>
    <x v="2"/>
    <n v="28468.919010000001"/>
    <n v="0"/>
    <n v="0"/>
    <n v="3"/>
    <s v="Obese"/>
    <x v="2"/>
  </r>
  <r>
    <n v="19"/>
    <s v="female"/>
    <n v="39.615000000000002"/>
    <n v="1"/>
    <s v="no"/>
    <x v="2"/>
    <n v="2730.1078499999999"/>
    <n v="0"/>
    <n v="1"/>
    <n v="3"/>
    <s v="Obese"/>
    <x v="0"/>
  </r>
  <r>
    <n v="29"/>
    <s v="female"/>
    <n v="25.9"/>
    <n v="0"/>
    <s v="no"/>
    <x v="0"/>
    <n v="3353.2840000000001"/>
    <n v="0"/>
    <n v="1"/>
    <n v="4"/>
    <s v="Overweight"/>
    <x v="1"/>
  </r>
  <r>
    <n v="63"/>
    <s v="female"/>
    <n v="35.200000000000003"/>
    <n v="1"/>
    <s v="no"/>
    <x v="1"/>
    <n v="14474.674999999999"/>
    <n v="0"/>
    <n v="1"/>
    <n v="2"/>
    <s v="Obese"/>
    <x v="4"/>
  </r>
  <r>
    <n v="46"/>
    <s v="male"/>
    <n v="24.795000000000002"/>
    <n v="3"/>
    <s v="no"/>
    <x v="3"/>
    <n v="9500.5730500000009"/>
    <n v="0"/>
    <n v="0"/>
    <n v="1"/>
    <s v="Normal"/>
    <x v="2"/>
  </r>
  <r>
    <n v="52"/>
    <s v="male"/>
    <n v="36.765000000000001"/>
    <n v="2"/>
    <s v="no"/>
    <x v="2"/>
    <n v="26467.09737"/>
    <n v="0"/>
    <n v="0"/>
    <n v="3"/>
    <s v="Obese"/>
    <x v="2"/>
  </r>
  <r>
    <n v="35"/>
    <s v="male"/>
    <n v="27.1"/>
    <n v="1"/>
    <s v="no"/>
    <x v="0"/>
    <n v="4746.3440000000001"/>
    <n v="0"/>
    <n v="0"/>
    <n v="4"/>
    <s v="Overweight"/>
    <x v="1"/>
  </r>
  <r>
    <n v="51"/>
    <s v="male"/>
    <n v="24.795000000000002"/>
    <n v="2"/>
    <s v="yes"/>
    <x v="2"/>
    <n v="23967.38305"/>
    <n v="1"/>
    <n v="0"/>
    <n v="3"/>
    <s v="Normal"/>
    <x v="2"/>
  </r>
  <r>
    <n v="44"/>
    <s v="male"/>
    <n v="25.364999999999998"/>
    <n v="1"/>
    <s v="no"/>
    <x v="2"/>
    <n v="7518.0253499999999"/>
    <n v="0"/>
    <n v="0"/>
    <n v="3"/>
    <s v="Overweight"/>
    <x v="3"/>
  </r>
  <r>
    <n v="21"/>
    <s v="male"/>
    <n v="25.745000000000001"/>
    <n v="2"/>
    <s v="no"/>
    <x v="3"/>
    <n v="3279.8685500000001"/>
    <n v="0"/>
    <n v="0"/>
    <n v="1"/>
    <s v="Overweight"/>
    <x v="0"/>
  </r>
  <r>
    <n v="39"/>
    <s v="female"/>
    <n v="34.32"/>
    <n v="5"/>
    <s v="no"/>
    <x v="1"/>
    <n v="8596.8277999999991"/>
    <n v="0"/>
    <n v="1"/>
    <n v="2"/>
    <s v="Obese"/>
    <x v="3"/>
  </r>
  <r>
    <n v="50"/>
    <s v="female"/>
    <n v="28.16"/>
    <n v="3"/>
    <s v="no"/>
    <x v="1"/>
    <n v="10702.642400000001"/>
    <n v="0"/>
    <n v="1"/>
    <n v="2"/>
    <s v="Overweight"/>
    <x v="2"/>
  </r>
  <r>
    <n v="34"/>
    <s v="female"/>
    <n v="23.56"/>
    <n v="0"/>
    <s v="no"/>
    <x v="3"/>
    <n v="4992.3764000000001"/>
    <n v="0"/>
    <n v="1"/>
    <n v="1"/>
    <s v="Normal"/>
    <x v="1"/>
  </r>
  <r>
    <n v="22"/>
    <s v="female"/>
    <n v="20.234999999999999"/>
    <n v="0"/>
    <s v="no"/>
    <x v="2"/>
    <n v="2527.8186500000002"/>
    <n v="0"/>
    <n v="1"/>
    <n v="3"/>
    <s v="Normal"/>
    <x v="0"/>
  </r>
  <r>
    <n v="19"/>
    <s v="female"/>
    <n v="40.5"/>
    <n v="0"/>
    <s v="no"/>
    <x v="0"/>
    <n v="1759.338"/>
    <n v="0"/>
    <n v="1"/>
    <n v="4"/>
    <s v="Obese"/>
    <x v="0"/>
  </r>
  <r>
    <n v="26"/>
    <s v="male"/>
    <n v="35.42"/>
    <n v="0"/>
    <s v="no"/>
    <x v="1"/>
    <n v="2322.6217999999999"/>
    <n v="0"/>
    <n v="0"/>
    <n v="2"/>
    <s v="Obese"/>
    <x v="1"/>
  </r>
  <r>
    <n v="29"/>
    <s v="male"/>
    <n v="22.895"/>
    <n v="0"/>
    <s v="yes"/>
    <x v="3"/>
    <n v="16138.762049999999"/>
    <n v="1"/>
    <n v="0"/>
    <n v="1"/>
    <s v="Normal"/>
    <x v="1"/>
  </r>
  <r>
    <n v="48"/>
    <s v="male"/>
    <n v="40.15"/>
    <n v="0"/>
    <s v="no"/>
    <x v="1"/>
    <n v="7804.1605"/>
    <n v="0"/>
    <n v="0"/>
    <n v="2"/>
    <s v="Obese"/>
    <x v="2"/>
  </r>
  <r>
    <n v="26"/>
    <s v="male"/>
    <n v="29.15"/>
    <n v="1"/>
    <s v="no"/>
    <x v="1"/>
    <n v="2902.9065000000001"/>
    <n v="0"/>
    <n v="0"/>
    <n v="2"/>
    <s v="Overweight"/>
    <x v="1"/>
  </r>
  <r>
    <n v="45"/>
    <s v="female"/>
    <n v="39.994999999999997"/>
    <n v="3"/>
    <s v="no"/>
    <x v="3"/>
    <n v="9704.6680500000002"/>
    <n v="0"/>
    <n v="1"/>
    <n v="1"/>
    <s v="Obese"/>
    <x v="3"/>
  </r>
  <r>
    <n v="36"/>
    <s v="female"/>
    <n v="29.92"/>
    <n v="0"/>
    <s v="no"/>
    <x v="1"/>
    <n v="4889.0367999999999"/>
    <n v="0"/>
    <n v="1"/>
    <n v="2"/>
    <s v="Overweight"/>
    <x v="3"/>
  </r>
  <r>
    <n v="54"/>
    <s v="male"/>
    <n v="25.46"/>
    <n v="1"/>
    <s v="no"/>
    <x v="3"/>
    <n v="25517.11363"/>
    <n v="0"/>
    <n v="0"/>
    <n v="1"/>
    <s v="Overweight"/>
    <x v="2"/>
  </r>
  <r>
    <n v="34"/>
    <s v="male"/>
    <n v="21.375"/>
    <n v="0"/>
    <s v="no"/>
    <x v="3"/>
    <n v="4500.33925"/>
    <n v="0"/>
    <n v="0"/>
    <n v="1"/>
    <s v="Normal"/>
    <x v="1"/>
  </r>
  <r>
    <n v="31"/>
    <s v="male"/>
    <n v="25.9"/>
    <n v="3"/>
    <s v="yes"/>
    <x v="0"/>
    <n v="19199.944"/>
    <n v="1"/>
    <n v="0"/>
    <n v="4"/>
    <s v="Overweight"/>
    <x v="1"/>
  </r>
  <r>
    <n v="27"/>
    <s v="female"/>
    <n v="30.59"/>
    <n v="1"/>
    <s v="no"/>
    <x v="3"/>
    <n v="16796.411940000002"/>
    <n v="0"/>
    <n v="1"/>
    <n v="1"/>
    <s v="Obese"/>
    <x v="1"/>
  </r>
  <r>
    <n v="20"/>
    <s v="male"/>
    <n v="30.114999999999998"/>
    <n v="5"/>
    <s v="no"/>
    <x v="3"/>
    <n v="4915.0598499999996"/>
    <n v="0"/>
    <n v="0"/>
    <n v="1"/>
    <s v="Obese"/>
    <x v="0"/>
  </r>
  <r>
    <n v="44"/>
    <s v="female"/>
    <n v="25.8"/>
    <n v="1"/>
    <s v="no"/>
    <x v="0"/>
    <n v="7624.63"/>
    <n v="0"/>
    <n v="1"/>
    <n v="4"/>
    <s v="Overweight"/>
    <x v="3"/>
  </r>
  <r>
    <n v="43"/>
    <s v="male"/>
    <n v="30.114999999999998"/>
    <n v="3"/>
    <s v="no"/>
    <x v="2"/>
    <n v="8410.0468500000006"/>
    <n v="0"/>
    <n v="0"/>
    <n v="3"/>
    <s v="Obese"/>
    <x v="3"/>
  </r>
  <r>
    <n v="45"/>
    <s v="female"/>
    <n v="27.645"/>
    <n v="1"/>
    <s v="no"/>
    <x v="2"/>
    <n v="28340.188849999999"/>
    <n v="0"/>
    <n v="1"/>
    <n v="3"/>
    <s v="Overweight"/>
    <x v="3"/>
  </r>
  <r>
    <n v="34"/>
    <s v="male"/>
    <n v="34.674999999999997"/>
    <n v="0"/>
    <s v="no"/>
    <x v="3"/>
    <n v="4518.8262500000001"/>
    <n v="0"/>
    <n v="0"/>
    <n v="1"/>
    <s v="Obese"/>
    <x v="1"/>
  </r>
  <r>
    <n v="24"/>
    <s v="female"/>
    <n v="20.52"/>
    <n v="0"/>
    <s v="yes"/>
    <x v="3"/>
    <n v="14571.890799999999"/>
    <n v="1"/>
    <n v="1"/>
    <n v="1"/>
    <s v="Normal"/>
    <x v="0"/>
  </r>
  <r>
    <n v="26"/>
    <s v="female"/>
    <n v="19.8"/>
    <n v="1"/>
    <s v="no"/>
    <x v="0"/>
    <n v="3378.91"/>
    <n v="0"/>
    <n v="1"/>
    <n v="4"/>
    <s v="Normal"/>
    <x v="1"/>
  </r>
  <r>
    <n v="38"/>
    <s v="female"/>
    <n v="27.835000000000001"/>
    <n v="2"/>
    <s v="no"/>
    <x v="3"/>
    <n v="7144.86265"/>
    <n v="0"/>
    <n v="1"/>
    <n v="1"/>
    <s v="Overweight"/>
    <x v="3"/>
  </r>
  <r>
    <n v="50"/>
    <s v="female"/>
    <n v="31.6"/>
    <n v="2"/>
    <s v="no"/>
    <x v="0"/>
    <n v="10118.424000000001"/>
    <n v="0"/>
    <n v="1"/>
    <n v="4"/>
    <s v="Obese"/>
    <x v="2"/>
  </r>
  <r>
    <n v="38"/>
    <s v="male"/>
    <n v="28.27"/>
    <n v="1"/>
    <s v="no"/>
    <x v="1"/>
    <n v="5484.4673000000003"/>
    <n v="0"/>
    <n v="0"/>
    <n v="2"/>
    <s v="Overweight"/>
    <x v="3"/>
  </r>
  <r>
    <n v="27"/>
    <s v="female"/>
    <n v="20.045000000000002"/>
    <n v="3"/>
    <s v="yes"/>
    <x v="2"/>
    <n v="16420.494549999999"/>
    <n v="1"/>
    <n v="1"/>
    <n v="3"/>
    <s v="Normal"/>
    <x v="1"/>
  </r>
  <r>
    <n v="39"/>
    <s v="female"/>
    <n v="23.274999999999999"/>
    <n v="3"/>
    <s v="no"/>
    <x v="3"/>
    <n v="7986.4752500000004"/>
    <n v="0"/>
    <n v="1"/>
    <n v="1"/>
    <s v="Normal"/>
    <x v="3"/>
  </r>
  <r>
    <n v="39"/>
    <s v="female"/>
    <n v="34.1"/>
    <n v="3"/>
    <s v="no"/>
    <x v="0"/>
    <n v="7418.5219999999999"/>
    <n v="0"/>
    <n v="1"/>
    <n v="4"/>
    <s v="Obese"/>
    <x v="3"/>
  </r>
  <r>
    <n v="63"/>
    <s v="female"/>
    <n v="36.85"/>
    <n v="0"/>
    <s v="no"/>
    <x v="1"/>
    <n v="13887.968500000001"/>
    <n v="0"/>
    <n v="1"/>
    <n v="2"/>
    <s v="Obese"/>
    <x v="4"/>
  </r>
  <r>
    <n v="33"/>
    <s v="female"/>
    <n v="36.29"/>
    <n v="3"/>
    <s v="no"/>
    <x v="3"/>
    <n v="6551.7501000000002"/>
    <n v="0"/>
    <n v="1"/>
    <n v="1"/>
    <s v="Obese"/>
    <x v="1"/>
  </r>
  <r>
    <n v="36"/>
    <s v="female"/>
    <n v="26.885000000000002"/>
    <n v="0"/>
    <s v="no"/>
    <x v="2"/>
    <n v="5267.8181500000001"/>
    <n v="0"/>
    <n v="1"/>
    <n v="3"/>
    <s v="Overweight"/>
    <x v="3"/>
  </r>
  <r>
    <n v="30"/>
    <s v="male"/>
    <n v="22.99"/>
    <n v="2"/>
    <s v="yes"/>
    <x v="2"/>
    <n v="17361.766100000001"/>
    <n v="1"/>
    <n v="0"/>
    <n v="3"/>
    <s v="Normal"/>
    <x v="1"/>
  </r>
  <r>
    <n v="24"/>
    <s v="male"/>
    <n v="32.700000000000003"/>
    <n v="0"/>
    <s v="yes"/>
    <x v="0"/>
    <n v="34472.841"/>
    <n v="1"/>
    <n v="0"/>
    <n v="4"/>
    <s v="Obese"/>
    <x v="0"/>
  </r>
  <r>
    <n v="24"/>
    <s v="male"/>
    <n v="25.8"/>
    <n v="0"/>
    <s v="no"/>
    <x v="0"/>
    <n v="1972.95"/>
    <n v="0"/>
    <n v="0"/>
    <n v="4"/>
    <s v="Overweight"/>
    <x v="0"/>
  </r>
  <r>
    <n v="48"/>
    <s v="male"/>
    <n v="29.6"/>
    <n v="0"/>
    <s v="no"/>
    <x v="0"/>
    <n v="21232.182260000001"/>
    <n v="0"/>
    <n v="0"/>
    <n v="4"/>
    <s v="Overweight"/>
    <x v="2"/>
  </r>
  <r>
    <n v="47"/>
    <s v="male"/>
    <n v="19.190000000000001"/>
    <n v="1"/>
    <s v="no"/>
    <x v="3"/>
    <n v="8627.5411000000004"/>
    <n v="0"/>
    <n v="0"/>
    <n v="1"/>
    <s v="Normal"/>
    <x v="2"/>
  </r>
  <r>
    <n v="29"/>
    <s v="male"/>
    <n v="31.73"/>
    <n v="2"/>
    <s v="no"/>
    <x v="2"/>
    <n v="4433.3877000000002"/>
    <n v="0"/>
    <n v="0"/>
    <n v="3"/>
    <s v="Obese"/>
    <x v="1"/>
  </r>
  <r>
    <n v="28"/>
    <s v="male"/>
    <n v="29.26"/>
    <n v="2"/>
    <s v="no"/>
    <x v="3"/>
    <n v="4438.2633999999998"/>
    <n v="0"/>
    <n v="0"/>
    <n v="1"/>
    <s v="Overweight"/>
    <x v="1"/>
  </r>
  <r>
    <n v="47"/>
    <s v="male"/>
    <n v="28.215"/>
    <n v="3"/>
    <s v="yes"/>
    <x v="2"/>
    <n v="24915.220850000002"/>
    <n v="1"/>
    <n v="0"/>
    <n v="3"/>
    <s v="Overweight"/>
    <x v="2"/>
  </r>
  <r>
    <n v="25"/>
    <s v="male"/>
    <n v="24.984999999999999"/>
    <n v="2"/>
    <s v="no"/>
    <x v="3"/>
    <n v="23241.47453"/>
    <n v="0"/>
    <n v="0"/>
    <n v="1"/>
    <s v="Normal"/>
    <x v="0"/>
  </r>
  <r>
    <n v="51"/>
    <s v="male"/>
    <n v="27.74"/>
    <n v="1"/>
    <s v="no"/>
    <x v="3"/>
    <n v="9957.7216000000008"/>
    <n v="0"/>
    <n v="0"/>
    <n v="1"/>
    <s v="Overweight"/>
    <x v="2"/>
  </r>
  <r>
    <n v="48"/>
    <s v="female"/>
    <n v="22.8"/>
    <n v="0"/>
    <s v="no"/>
    <x v="0"/>
    <n v="8269.0439999999999"/>
    <n v="0"/>
    <n v="1"/>
    <n v="4"/>
    <s v="Normal"/>
    <x v="2"/>
  </r>
  <r>
    <n v="43"/>
    <s v="male"/>
    <n v="20.13"/>
    <n v="2"/>
    <s v="yes"/>
    <x v="1"/>
    <n v="18767.737700000001"/>
    <n v="1"/>
    <n v="0"/>
    <n v="2"/>
    <s v="Normal"/>
    <x v="3"/>
  </r>
  <r>
    <n v="61"/>
    <s v="female"/>
    <n v="33.33"/>
    <n v="4"/>
    <s v="no"/>
    <x v="1"/>
    <n v="36580.282160000002"/>
    <n v="0"/>
    <n v="1"/>
    <n v="2"/>
    <s v="Obese"/>
    <x v="4"/>
  </r>
  <r>
    <n v="48"/>
    <s v="male"/>
    <n v="32.299999999999997"/>
    <n v="1"/>
    <s v="no"/>
    <x v="2"/>
    <n v="8765.2489999999998"/>
    <n v="0"/>
    <n v="0"/>
    <n v="3"/>
    <s v="Obese"/>
    <x v="2"/>
  </r>
  <r>
    <n v="38"/>
    <s v="female"/>
    <n v="27.6"/>
    <n v="0"/>
    <s v="no"/>
    <x v="0"/>
    <n v="5383.5360000000001"/>
    <n v="0"/>
    <n v="1"/>
    <n v="4"/>
    <s v="Overweight"/>
    <x v="3"/>
  </r>
  <r>
    <n v="59"/>
    <s v="male"/>
    <n v="25.46"/>
    <n v="0"/>
    <s v="no"/>
    <x v="2"/>
    <n v="12124.992399999999"/>
    <n v="0"/>
    <n v="0"/>
    <n v="3"/>
    <s v="Overweight"/>
    <x v="4"/>
  </r>
  <r>
    <n v="19"/>
    <s v="female"/>
    <n v="24.605"/>
    <n v="1"/>
    <s v="no"/>
    <x v="2"/>
    <n v="2709.24395"/>
    <n v="0"/>
    <n v="1"/>
    <n v="3"/>
    <s v="Normal"/>
    <x v="0"/>
  </r>
  <r>
    <n v="26"/>
    <s v="female"/>
    <n v="34.200000000000003"/>
    <n v="2"/>
    <s v="no"/>
    <x v="0"/>
    <n v="3987.9259999999999"/>
    <n v="0"/>
    <n v="1"/>
    <n v="4"/>
    <s v="Obese"/>
    <x v="1"/>
  </r>
  <r>
    <n v="54"/>
    <s v="female"/>
    <n v="35.814999999999998"/>
    <n v="3"/>
    <s v="no"/>
    <x v="2"/>
    <n v="12495.290849999999"/>
    <n v="0"/>
    <n v="1"/>
    <n v="3"/>
    <s v="Obese"/>
    <x v="2"/>
  </r>
  <r>
    <n v="21"/>
    <s v="female"/>
    <n v="32.68"/>
    <n v="2"/>
    <s v="no"/>
    <x v="2"/>
    <n v="26018.950519999999"/>
    <n v="0"/>
    <n v="1"/>
    <n v="3"/>
    <s v="Obese"/>
    <x v="0"/>
  </r>
  <r>
    <n v="51"/>
    <s v="male"/>
    <n v="37"/>
    <n v="0"/>
    <s v="no"/>
    <x v="0"/>
    <n v="8798.5930000000008"/>
    <n v="0"/>
    <n v="0"/>
    <n v="4"/>
    <s v="Obese"/>
    <x v="2"/>
  </r>
  <r>
    <n v="22"/>
    <s v="female"/>
    <n v="31.02"/>
    <n v="3"/>
    <s v="yes"/>
    <x v="1"/>
    <n v="35595.589800000002"/>
    <n v="1"/>
    <n v="1"/>
    <n v="2"/>
    <s v="Obese"/>
    <x v="0"/>
  </r>
  <r>
    <n v="47"/>
    <s v="male"/>
    <n v="36.08"/>
    <n v="1"/>
    <s v="yes"/>
    <x v="1"/>
    <n v="42211.138200000001"/>
    <n v="1"/>
    <n v="0"/>
    <n v="2"/>
    <s v="Obese"/>
    <x v="2"/>
  </r>
  <r>
    <n v="18"/>
    <s v="male"/>
    <n v="23.32"/>
    <n v="1"/>
    <s v="no"/>
    <x v="1"/>
    <n v="1711.0268000000001"/>
    <n v="0"/>
    <n v="0"/>
    <n v="2"/>
    <s v="Normal"/>
    <x v="0"/>
  </r>
  <r>
    <n v="47"/>
    <s v="female"/>
    <n v="45.32"/>
    <n v="1"/>
    <s v="no"/>
    <x v="1"/>
    <n v="8569.8618000000006"/>
    <n v="0"/>
    <n v="1"/>
    <n v="2"/>
    <s v="Obese"/>
    <x v="2"/>
  </r>
  <r>
    <n v="21"/>
    <s v="female"/>
    <n v="34.6"/>
    <n v="0"/>
    <s v="no"/>
    <x v="0"/>
    <n v="2020.1769999999999"/>
    <n v="0"/>
    <n v="1"/>
    <n v="4"/>
    <s v="Obese"/>
    <x v="0"/>
  </r>
  <r>
    <n v="19"/>
    <s v="male"/>
    <n v="26.03"/>
    <n v="1"/>
    <s v="yes"/>
    <x v="2"/>
    <n v="16450.894700000001"/>
    <n v="1"/>
    <n v="0"/>
    <n v="3"/>
    <s v="Overweight"/>
    <x v="0"/>
  </r>
  <r>
    <n v="23"/>
    <s v="male"/>
    <n v="18.715"/>
    <n v="0"/>
    <s v="no"/>
    <x v="2"/>
    <n v="21595.382290000001"/>
    <n v="0"/>
    <n v="0"/>
    <n v="3"/>
    <s v="Normal"/>
    <x v="0"/>
  </r>
  <r>
    <n v="54"/>
    <s v="male"/>
    <n v="31.6"/>
    <n v="0"/>
    <s v="no"/>
    <x v="0"/>
    <n v="9850.4320000000007"/>
    <n v="0"/>
    <n v="0"/>
    <n v="4"/>
    <s v="Obese"/>
    <x v="2"/>
  </r>
  <r>
    <n v="37"/>
    <s v="female"/>
    <n v="17.29"/>
    <n v="2"/>
    <s v="no"/>
    <x v="3"/>
    <n v="6877.9800999999998"/>
    <n v="0"/>
    <n v="1"/>
    <n v="1"/>
    <s v="Underweight"/>
    <x v="3"/>
  </r>
  <r>
    <n v="46"/>
    <s v="female"/>
    <n v="23.655000000000001"/>
    <n v="1"/>
    <s v="yes"/>
    <x v="2"/>
    <n v="21677.283449999999"/>
    <n v="1"/>
    <n v="1"/>
    <n v="3"/>
    <s v="Normal"/>
    <x v="2"/>
  </r>
  <r>
    <n v="55"/>
    <s v="female"/>
    <n v="35.200000000000003"/>
    <n v="0"/>
    <s v="yes"/>
    <x v="1"/>
    <n v="44423.803"/>
    <n v="1"/>
    <n v="1"/>
    <n v="2"/>
    <s v="Obese"/>
    <x v="2"/>
  </r>
  <r>
    <n v="30"/>
    <s v="female"/>
    <n v="27.93"/>
    <n v="0"/>
    <s v="no"/>
    <x v="3"/>
    <n v="4137.5227000000004"/>
    <n v="0"/>
    <n v="1"/>
    <n v="1"/>
    <s v="Overweight"/>
    <x v="1"/>
  </r>
  <r>
    <n v="18"/>
    <s v="male"/>
    <n v="21.565000000000001"/>
    <n v="0"/>
    <s v="yes"/>
    <x v="3"/>
    <n v="13747.87235"/>
    <n v="1"/>
    <n v="0"/>
    <n v="1"/>
    <s v="Normal"/>
    <x v="0"/>
  </r>
  <r>
    <n v="61"/>
    <s v="male"/>
    <n v="38.380000000000003"/>
    <n v="0"/>
    <s v="no"/>
    <x v="2"/>
    <n v="12950.0712"/>
    <n v="0"/>
    <n v="0"/>
    <n v="3"/>
    <s v="Obese"/>
    <x v="4"/>
  </r>
  <r>
    <n v="54"/>
    <s v="female"/>
    <n v="23"/>
    <n v="3"/>
    <s v="no"/>
    <x v="0"/>
    <n v="12094.477999999999"/>
    <n v="0"/>
    <n v="1"/>
    <n v="4"/>
    <s v="Normal"/>
    <x v="2"/>
  </r>
  <r>
    <n v="22"/>
    <s v="male"/>
    <n v="37.07"/>
    <n v="2"/>
    <s v="yes"/>
    <x v="1"/>
    <n v="37484.4493"/>
    <n v="1"/>
    <n v="0"/>
    <n v="2"/>
    <s v="Obese"/>
    <x v="0"/>
  </r>
  <r>
    <n v="45"/>
    <s v="female"/>
    <n v="30.495000000000001"/>
    <n v="1"/>
    <s v="yes"/>
    <x v="2"/>
    <n v="39725.518049999999"/>
    <n v="1"/>
    <n v="1"/>
    <n v="3"/>
    <s v="Obese"/>
    <x v="3"/>
  </r>
  <r>
    <n v="22"/>
    <s v="male"/>
    <n v="28.88"/>
    <n v="0"/>
    <s v="no"/>
    <x v="3"/>
    <n v="2250.8352"/>
    <n v="0"/>
    <n v="0"/>
    <n v="1"/>
    <s v="Overweight"/>
    <x v="0"/>
  </r>
  <r>
    <n v="19"/>
    <s v="male"/>
    <n v="27.265000000000001"/>
    <n v="2"/>
    <s v="no"/>
    <x v="2"/>
    <n v="22493.659640000002"/>
    <n v="0"/>
    <n v="0"/>
    <n v="3"/>
    <s v="Overweight"/>
    <x v="0"/>
  </r>
  <r>
    <n v="35"/>
    <s v="female"/>
    <n v="28.024999999999999"/>
    <n v="0"/>
    <s v="yes"/>
    <x v="2"/>
    <n v="20234.854749999999"/>
    <n v="1"/>
    <n v="1"/>
    <n v="3"/>
    <s v="Overweight"/>
    <x v="1"/>
  </r>
  <r>
    <n v="18"/>
    <s v="male"/>
    <n v="23.085000000000001"/>
    <n v="0"/>
    <s v="no"/>
    <x v="3"/>
    <n v="1704.7001499999999"/>
    <n v="0"/>
    <n v="0"/>
    <n v="1"/>
    <s v="Normal"/>
    <x v="0"/>
  </r>
  <r>
    <n v="20"/>
    <s v="male"/>
    <n v="30.684999999999999"/>
    <n v="0"/>
    <s v="yes"/>
    <x v="3"/>
    <n v="33475.817150000003"/>
    <n v="1"/>
    <n v="0"/>
    <n v="1"/>
    <s v="Obese"/>
    <x v="0"/>
  </r>
  <r>
    <n v="28"/>
    <s v="female"/>
    <n v="25.8"/>
    <n v="0"/>
    <s v="no"/>
    <x v="0"/>
    <n v="3161.4540000000002"/>
    <n v="0"/>
    <n v="1"/>
    <n v="4"/>
    <s v="Overweight"/>
    <x v="1"/>
  </r>
  <r>
    <n v="55"/>
    <s v="male"/>
    <n v="35.244999999999997"/>
    <n v="1"/>
    <s v="no"/>
    <x v="3"/>
    <n v="11394.065549999999"/>
    <n v="0"/>
    <n v="0"/>
    <n v="1"/>
    <s v="Obese"/>
    <x v="2"/>
  </r>
  <r>
    <n v="43"/>
    <s v="female"/>
    <n v="24.7"/>
    <n v="2"/>
    <s v="yes"/>
    <x v="2"/>
    <n v="21880.82"/>
    <n v="1"/>
    <n v="1"/>
    <n v="3"/>
    <s v="Normal"/>
    <x v="3"/>
  </r>
  <r>
    <n v="43"/>
    <s v="female"/>
    <n v="25.08"/>
    <n v="0"/>
    <s v="no"/>
    <x v="3"/>
    <n v="7325.0482000000002"/>
    <n v="0"/>
    <n v="1"/>
    <n v="1"/>
    <s v="Overweight"/>
    <x v="3"/>
  </r>
  <r>
    <n v="22"/>
    <s v="male"/>
    <n v="52.58"/>
    <n v="1"/>
    <s v="yes"/>
    <x v="1"/>
    <n v="44501.398200000003"/>
    <n v="1"/>
    <n v="0"/>
    <n v="2"/>
    <s v="Obese"/>
    <x v="0"/>
  </r>
  <r>
    <n v="25"/>
    <s v="female"/>
    <n v="22.515000000000001"/>
    <n v="1"/>
    <s v="no"/>
    <x v="2"/>
    <n v="3594.17085"/>
    <n v="0"/>
    <n v="1"/>
    <n v="3"/>
    <s v="Normal"/>
    <x v="0"/>
  </r>
  <r>
    <n v="49"/>
    <s v="male"/>
    <n v="30.9"/>
    <n v="0"/>
    <s v="yes"/>
    <x v="0"/>
    <n v="39727.614000000001"/>
    <n v="1"/>
    <n v="0"/>
    <n v="4"/>
    <s v="Obese"/>
    <x v="2"/>
  </r>
  <r>
    <n v="44"/>
    <s v="female"/>
    <n v="36.954999999999998"/>
    <n v="1"/>
    <s v="no"/>
    <x v="2"/>
    <n v="8023.1354499999998"/>
    <n v="0"/>
    <n v="1"/>
    <n v="3"/>
    <s v="Obese"/>
    <x v="3"/>
  </r>
  <r>
    <n v="64"/>
    <s v="male"/>
    <n v="26.41"/>
    <n v="0"/>
    <s v="no"/>
    <x v="3"/>
    <n v="14394.5579"/>
    <n v="0"/>
    <n v="0"/>
    <n v="1"/>
    <s v="Overweight"/>
    <x v="4"/>
  </r>
  <r>
    <n v="49"/>
    <s v="male"/>
    <n v="29.83"/>
    <n v="1"/>
    <s v="no"/>
    <x v="3"/>
    <n v="9288.0267000000003"/>
    <n v="0"/>
    <n v="0"/>
    <n v="1"/>
    <s v="Overweight"/>
    <x v="2"/>
  </r>
  <r>
    <n v="47"/>
    <s v="male"/>
    <n v="29.8"/>
    <n v="3"/>
    <s v="yes"/>
    <x v="0"/>
    <n v="25309.489000000001"/>
    <n v="1"/>
    <n v="0"/>
    <n v="4"/>
    <s v="Overweight"/>
    <x v="2"/>
  </r>
  <r>
    <n v="27"/>
    <s v="female"/>
    <n v="21.47"/>
    <n v="0"/>
    <s v="no"/>
    <x v="2"/>
    <n v="3353.4703"/>
    <n v="0"/>
    <n v="1"/>
    <n v="3"/>
    <s v="Normal"/>
    <x v="1"/>
  </r>
  <r>
    <n v="55"/>
    <s v="male"/>
    <n v="27.645"/>
    <n v="0"/>
    <s v="no"/>
    <x v="2"/>
    <n v="10594.501550000001"/>
    <n v="0"/>
    <n v="0"/>
    <n v="3"/>
    <s v="Overweight"/>
    <x v="2"/>
  </r>
  <r>
    <n v="48"/>
    <s v="female"/>
    <n v="28.9"/>
    <n v="0"/>
    <s v="no"/>
    <x v="0"/>
    <n v="8277.5229999999992"/>
    <n v="0"/>
    <n v="1"/>
    <n v="4"/>
    <s v="Overweight"/>
    <x v="2"/>
  </r>
  <r>
    <n v="45"/>
    <s v="female"/>
    <n v="31.79"/>
    <n v="0"/>
    <s v="no"/>
    <x v="1"/>
    <n v="17929.303370000001"/>
    <n v="0"/>
    <n v="1"/>
    <n v="2"/>
    <s v="Obese"/>
    <x v="3"/>
  </r>
  <r>
    <n v="24"/>
    <s v="female"/>
    <n v="39.49"/>
    <n v="0"/>
    <s v="no"/>
    <x v="1"/>
    <n v="2480.9791"/>
    <n v="0"/>
    <n v="1"/>
    <n v="2"/>
    <s v="Obese"/>
    <x v="0"/>
  </r>
  <r>
    <n v="32"/>
    <s v="male"/>
    <n v="33.82"/>
    <n v="1"/>
    <s v="no"/>
    <x v="2"/>
    <n v="4462.7218000000003"/>
    <n v="0"/>
    <n v="0"/>
    <n v="3"/>
    <s v="Obese"/>
    <x v="1"/>
  </r>
  <r>
    <n v="24"/>
    <s v="male"/>
    <n v="32.01"/>
    <n v="0"/>
    <s v="no"/>
    <x v="1"/>
    <n v="1981.5818999999999"/>
    <n v="0"/>
    <n v="0"/>
    <n v="2"/>
    <s v="Obese"/>
    <x v="0"/>
  </r>
  <r>
    <n v="57"/>
    <s v="male"/>
    <n v="27.94"/>
    <n v="1"/>
    <s v="no"/>
    <x v="1"/>
    <n v="11554.223599999999"/>
    <n v="0"/>
    <n v="0"/>
    <n v="2"/>
    <s v="Overweight"/>
    <x v="4"/>
  </r>
  <r>
    <n v="59"/>
    <s v="male"/>
    <n v="41.14"/>
    <n v="1"/>
    <s v="yes"/>
    <x v="1"/>
    <n v="48970.247600000002"/>
    <n v="1"/>
    <n v="0"/>
    <n v="2"/>
    <s v="Obese"/>
    <x v="4"/>
  </r>
  <r>
    <n v="36"/>
    <s v="male"/>
    <n v="28.594999999999999"/>
    <n v="3"/>
    <s v="no"/>
    <x v="2"/>
    <n v="6548.1950500000003"/>
    <n v="0"/>
    <n v="0"/>
    <n v="3"/>
    <s v="Overweight"/>
    <x v="3"/>
  </r>
  <r>
    <n v="29"/>
    <s v="female"/>
    <n v="25.6"/>
    <n v="4"/>
    <s v="no"/>
    <x v="0"/>
    <n v="5708.8670000000002"/>
    <n v="0"/>
    <n v="1"/>
    <n v="4"/>
    <s v="Overweight"/>
    <x v="1"/>
  </r>
  <r>
    <n v="42"/>
    <s v="female"/>
    <n v="25.3"/>
    <n v="1"/>
    <s v="no"/>
    <x v="0"/>
    <n v="7045.4989999999998"/>
    <n v="0"/>
    <n v="1"/>
    <n v="4"/>
    <s v="Overweight"/>
    <x v="3"/>
  </r>
  <r>
    <n v="48"/>
    <s v="male"/>
    <n v="37.29"/>
    <n v="2"/>
    <s v="no"/>
    <x v="1"/>
    <n v="8978.1851000000006"/>
    <n v="0"/>
    <n v="0"/>
    <n v="2"/>
    <s v="Obese"/>
    <x v="2"/>
  </r>
  <r>
    <n v="39"/>
    <s v="male"/>
    <n v="42.655000000000001"/>
    <n v="0"/>
    <s v="no"/>
    <x v="3"/>
    <n v="5757.41345"/>
    <n v="0"/>
    <n v="0"/>
    <n v="1"/>
    <s v="Obese"/>
    <x v="3"/>
  </r>
  <r>
    <n v="63"/>
    <s v="male"/>
    <n v="21.66"/>
    <n v="1"/>
    <s v="no"/>
    <x v="2"/>
    <n v="14349.8544"/>
    <n v="0"/>
    <n v="0"/>
    <n v="3"/>
    <s v="Normal"/>
    <x v="4"/>
  </r>
  <r>
    <n v="54"/>
    <s v="female"/>
    <n v="31.9"/>
    <n v="1"/>
    <s v="no"/>
    <x v="1"/>
    <n v="10928.849"/>
    <n v="0"/>
    <n v="1"/>
    <n v="2"/>
    <s v="Obese"/>
    <x v="2"/>
  </r>
  <r>
    <n v="37"/>
    <s v="male"/>
    <n v="37.07"/>
    <n v="1"/>
    <s v="yes"/>
    <x v="1"/>
    <n v="39871.704299999998"/>
    <n v="1"/>
    <n v="0"/>
    <n v="2"/>
    <s v="Obese"/>
    <x v="3"/>
  </r>
  <r>
    <n v="63"/>
    <s v="male"/>
    <n v="31.445"/>
    <n v="0"/>
    <s v="no"/>
    <x v="3"/>
    <n v="13974.455550000001"/>
    <n v="0"/>
    <n v="0"/>
    <n v="1"/>
    <s v="Obese"/>
    <x v="4"/>
  </r>
  <r>
    <n v="21"/>
    <s v="male"/>
    <n v="31.254999999999999"/>
    <n v="0"/>
    <s v="no"/>
    <x v="2"/>
    <n v="1909.52745"/>
    <n v="0"/>
    <n v="0"/>
    <n v="3"/>
    <s v="Obese"/>
    <x v="0"/>
  </r>
  <r>
    <n v="54"/>
    <s v="female"/>
    <n v="28.88"/>
    <n v="2"/>
    <s v="no"/>
    <x v="3"/>
    <n v="12096.6512"/>
    <n v="0"/>
    <n v="1"/>
    <n v="1"/>
    <s v="Overweight"/>
    <x v="2"/>
  </r>
  <r>
    <n v="60"/>
    <s v="female"/>
    <n v="18.335000000000001"/>
    <n v="0"/>
    <s v="no"/>
    <x v="3"/>
    <n v="13204.28565"/>
    <n v="0"/>
    <n v="1"/>
    <n v="1"/>
    <s v="Underweight"/>
    <x v="4"/>
  </r>
  <r>
    <n v="32"/>
    <s v="female"/>
    <n v="29.59"/>
    <n v="1"/>
    <s v="no"/>
    <x v="1"/>
    <n v="4562.8420999999998"/>
    <n v="0"/>
    <n v="1"/>
    <n v="2"/>
    <s v="Overweight"/>
    <x v="1"/>
  </r>
  <r>
    <n v="47"/>
    <s v="female"/>
    <n v="32"/>
    <n v="1"/>
    <s v="no"/>
    <x v="0"/>
    <n v="8551.3469999999998"/>
    <n v="0"/>
    <n v="1"/>
    <n v="4"/>
    <s v="Obese"/>
    <x v="2"/>
  </r>
  <r>
    <n v="21"/>
    <s v="male"/>
    <n v="26.03"/>
    <n v="0"/>
    <s v="no"/>
    <x v="3"/>
    <n v="2102.2647000000002"/>
    <n v="0"/>
    <n v="0"/>
    <n v="1"/>
    <s v="Overweight"/>
    <x v="0"/>
  </r>
  <r>
    <n v="28"/>
    <s v="male"/>
    <n v="31.68"/>
    <n v="0"/>
    <s v="yes"/>
    <x v="1"/>
    <n v="34672.147199999999"/>
    <n v="1"/>
    <n v="0"/>
    <n v="2"/>
    <s v="Obese"/>
    <x v="1"/>
  </r>
  <r>
    <n v="63"/>
    <s v="male"/>
    <n v="33.659999999999997"/>
    <n v="3"/>
    <s v="no"/>
    <x v="1"/>
    <n v="15161.5344"/>
    <n v="0"/>
    <n v="0"/>
    <n v="2"/>
    <s v="Obese"/>
    <x v="4"/>
  </r>
  <r>
    <n v="18"/>
    <s v="male"/>
    <n v="21.78"/>
    <n v="2"/>
    <s v="no"/>
    <x v="1"/>
    <n v="11884.048580000001"/>
    <n v="0"/>
    <n v="0"/>
    <n v="2"/>
    <s v="Normal"/>
    <x v="0"/>
  </r>
  <r>
    <n v="32"/>
    <s v="male"/>
    <n v="27.835000000000001"/>
    <n v="1"/>
    <s v="no"/>
    <x v="2"/>
    <n v="4454.40265"/>
    <n v="0"/>
    <n v="0"/>
    <n v="3"/>
    <s v="Overweight"/>
    <x v="1"/>
  </r>
  <r>
    <n v="38"/>
    <s v="male"/>
    <n v="19.95"/>
    <n v="1"/>
    <s v="no"/>
    <x v="2"/>
    <n v="5855.9025000000001"/>
    <n v="0"/>
    <n v="0"/>
    <n v="3"/>
    <s v="Normal"/>
    <x v="3"/>
  </r>
  <r>
    <n v="32"/>
    <s v="male"/>
    <n v="31.5"/>
    <n v="1"/>
    <s v="no"/>
    <x v="0"/>
    <n v="4076.4969999999998"/>
    <n v="0"/>
    <n v="0"/>
    <n v="4"/>
    <s v="Obese"/>
    <x v="1"/>
  </r>
  <r>
    <n v="62"/>
    <s v="female"/>
    <n v="30.495000000000001"/>
    <n v="2"/>
    <s v="no"/>
    <x v="2"/>
    <n v="15019.760050000001"/>
    <n v="0"/>
    <n v="1"/>
    <n v="3"/>
    <s v="Obese"/>
    <x v="4"/>
  </r>
  <r>
    <n v="39"/>
    <s v="female"/>
    <n v="18.3"/>
    <n v="5"/>
    <s v="yes"/>
    <x v="0"/>
    <n v="19023.259999999998"/>
    <n v="1"/>
    <n v="1"/>
    <n v="4"/>
    <s v="Underweight"/>
    <x v="3"/>
  </r>
  <r>
    <n v="55"/>
    <s v="male"/>
    <n v="28.975000000000001"/>
    <n v="0"/>
    <s v="no"/>
    <x v="3"/>
    <n v="10796.35025"/>
    <n v="0"/>
    <n v="0"/>
    <n v="1"/>
    <s v="Overweight"/>
    <x v="2"/>
  </r>
  <r>
    <n v="57"/>
    <s v="male"/>
    <n v="31.54"/>
    <n v="0"/>
    <s v="no"/>
    <x v="2"/>
    <n v="11353.2276"/>
    <n v="0"/>
    <n v="0"/>
    <n v="3"/>
    <s v="Obese"/>
    <x v="4"/>
  </r>
  <r>
    <n v="52"/>
    <s v="male"/>
    <n v="47.74"/>
    <n v="1"/>
    <s v="no"/>
    <x v="1"/>
    <n v="9748.9105999999992"/>
    <n v="0"/>
    <n v="0"/>
    <n v="2"/>
    <s v="Obese"/>
    <x v="2"/>
  </r>
  <r>
    <n v="56"/>
    <s v="male"/>
    <n v="22.1"/>
    <n v="0"/>
    <s v="no"/>
    <x v="0"/>
    <n v="10577.087"/>
    <n v="0"/>
    <n v="0"/>
    <n v="4"/>
    <s v="Normal"/>
    <x v="4"/>
  </r>
  <r>
    <n v="47"/>
    <s v="male"/>
    <n v="36.19"/>
    <n v="0"/>
    <s v="yes"/>
    <x v="1"/>
    <n v="41676.081100000003"/>
    <n v="1"/>
    <n v="0"/>
    <n v="2"/>
    <s v="Obese"/>
    <x v="2"/>
  </r>
  <r>
    <n v="55"/>
    <s v="female"/>
    <n v="29.83"/>
    <n v="0"/>
    <s v="no"/>
    <x v="3"/>
    <n v="11286.538699999999"/>
    <n v="0"/>
    <n v="1"/>
    <n v="1"/>
    <s v="Overweight"/>
    <x v="2"/>
  </r>
  <r>
    <n v="23"/>
    <s v="male"/>
    <n v="32.700000000000003"/>
    <n v="3"/>
    <s v="no"/>
    <x v="0"/>
    <n v="3591.48"/>
    <n v="0"/>
    <n v="0"/>
    <n v="4"/>
    <s v="Obese"/>
    <x v="0"/>
  </r>
  <r>
    <n v="22"/>
    <s v="female"/>
    <n v="30.4"/>
    <n v="0"/>
    <s v="yes"/>
    <x v="2"/>
    <n v="33907.548000000003"/>
    <n v="1"/>
    <n v="1"/>
    <n v="3"/>
    <s v="Obese"/>
    <x v="0"/>
  </r>
  <r>
    <n v="50"/>
    <s v="female"/>
    <n v="33.700000000000003"/>
    <n v="4"/>
    <s v="no"/>
    <x v="0"/>
    <n v="11299.343000000001"/>
    <n v="0"/>
    <n v="1"/>
    <n v="4"/>
    <s v="Obese"/>
    <x v="2"/>
  </r>
  <r>
    <n v="18"/>
    <s v="female"/>
    <n v="31.35"/>
    <n v="4"/>
    <s v="no"/>
    <x v="3"/>
    <n v="4561.1885000000002"/>
    <n v="0"/>
    <n v="1"/>
    <n v="1"/>
    <s v="Obese"/>
    <x v="0"/>
  </r>
  <r>
    <n v="51"/>
    <s v="female"/>
    <n v="34.96"/>
    <n v="2"/>
    <s v="yes"/>
    <x v="3"/>
    <n v="44641.197399999997"/>
    <n v="1"/>
    <n v="1"/>
    <n v="1"/>
    <s v="Obese"/>
    <x v="2"/>
  </r>
  <r>
    <n v="22"/>
    <s v="male"/>
    <n v="33.770000000000003"/>
    <n v="0"/>
    <s v="no"/>
    <x v="1"/>
    <n v="1674.6323"/>
    <n v="0"/>
    <n v="0"/>
    <n v="2"/>
    <s v="Obese"/>
    <x v="0"/>
  </r>
  <r>
    <n v="52"/>
    <s v="female"/>
    <n v="30.875"/>
    <n v="0"/>
    <s v="no"/>
    <x v="3"/>
    <n v="23045.566159999998"/>
    <n v="0"/>
    <n v="1"/>
    <n v="1"/>
    <s v="Obese"/>
    <x v="2"/>
  </r>
  <r>
    <n v="25"/>
    <s v="female"/>
    <n v="33.99"/>
    <n v="1"/>
    <s v="no"/>
    <x v="1"/>
    <n v="3227.1210999999998"/>
    <n v="0"/>
    <n v="1"/>
    <n v="2"/>
    <s v="Obese"/>
    <x v="0"/>
  </r>
  <r>
    <n v="33"/>
    <s v="female"/>
    <n v="19.094999999999999"/>
    <n v="2"/>
    <s v="yes"/>
    <x v="3"/>
    <n v="16776.304049999999"/>
    <n v="1"/>
    <n v="1"/>
    <n v="1"/>
    <s v="Normal"/>
    <x v="1"/>
  </r>
  <r>
    <n v="53"/>
    <s v="male"/>
    <n v="28.6"/>
    <n v="3"/>
    <s v="no"/>
    <x v="0"/>
    <n v="11253.421"/>
    <n v="0"/>
    <n v="0"/>
    <n v="4"/>
    <s v="Overweight"/>
    <x v="2"/>
  </r>
  <r>
    <n v="29"/>
    <s v="male"/>
    <n v="38.94"/>
    <n v="1"/>
    <s v="no"/>
    <x v="1"/>
    <n v="3471.4096"/>
    <n v="0"/>
    <n v="0"/>
    <n v="2"/>
    <s v="Obese"/>
    <x v="1"/>
  </r>
  <r>
    <n v="58"/>
    <s v="male"/>
    <n v="36.08"/>
    <n v="0"/>
    <s v="no"/>
    <x v="1"/>
    <n v="11363.2832"/>
    <n v="0"/>
    <n v="0"/>
    <n v="2"/>
    <s v="Obese"/>
    <x v="4"/>
  </r>
  <r>
    <n v="37"/>
    <s v="male"/>
    <n v="29.8"/>
    <n v="0"/>
    <s v="no"/>
    <x v="0"/>
    <n v="20420.604650000001"/>
    <n v="0"/>
    <n v="0"/>
    <n v="4"/>
    <s v="Overweight"/>
    <x v="3"/>
  </r>
  <r>
    <n v="54"/>
    <s v="female"/>
    <n v="31.24"/>
    <n v="0"/>
    <s v="no"/>
    <x v="1"/>
    <n v="10338.9316"/>
    <n v="0"/>
    <n v="1"/>
    <n v="2"/>
    <s v="Obese"/>
    <x v="2"/>
  </r>
  <r>
    <n v="49"/>
    <s v="female"/>
    <n v="29.925000000000001"/>
    <n v="0"/>
    <s v="no"/>
    <x v="2"/>
    <n v="8988.1587500000005"/>
    <n v="0"/>
    <n v="1"/>
    <n v="3"/>
    <s v="Overweight"/>
    <x v="2"/>
  </r>
  <r>
    <n v="50"/>
    <s v="female"/>
    <n v="26.22"/>
    <n v="2"/>
    <s v="no"/>
    <x v="2"/>
    <n v="10493.9458"/>
    <n v="0"/>
    <n v="1"/>
    <n v="3"/>
    <s v="Overweight"/>
    <x v="2"/>
  </r>
  <r>
    <n v="26"/>
    <s v="male"/>
    <n v="30"/>
    <n v="1"/>
    <s v="no"/>
    <x v="0"/>
    <n v="2904.0880000000002"/>
    <n v="0"/>
    <n v="0"/>
    <n v="4"/>
    <s v="Obese"/>
    <x v="1"/>
  </r>
  <r>
    <n v="45"/>
    <s v="male"/>
    <n v="20.350000000000001"/>
    <n v="3"/>
    <s v="no"/>
    <x v="1"/>
    <n v="8605.3615000000009"/>
    <n v="0"/>
    <n v="0"/>
    <n v="2"/>
    <s v="Normal"/>
    <x v="3"/>
  </r>
  <r>
    <n v="54"/>
    <s v="female"/>
    <n v="32.299999999999997"/>
    <n v="1"/>
    <s v="no"/>
    <x v="3"/>
    <n v="11512.405000000001"/>
    <n v="0"/>
    <n v="1"/>
    <n v="1"/>
    <s v="Obese"/>
    <x v="2"/>
  </r>
  <r>
    <n v="38"/>
    <s v="male"/>
    <n v="38.39"/>
    <n v="3"/>
    <s v="yes"/>
    <x v="1"/>
    <n v="41949.244100000004"/>
    <n v="1"/>
    <n v="0"/>
    <n v="2"/>
    <s v="Obese"/>
    <x v="3"/>
  </r>
  <r>
    <n v="48"/>
    <s v="female"/>
    <n v="25.85"/>
    <n v="3"/>
    <s v="yes"/>
    <x v="1"/>
    <n v="24180.933499999999"/>
    <n v="1"/>
    <n v="1"/>
    <n v="2"/>
    <s v="Overweight"/>
    <x v="2"/>
  </r>
  <r>
    <n v="28"/>
    <s v="female"/>
    <n v="26.315000000000001"/>
    <n v="3"/>
    <s v="no"/>
    <x v="2"/>
    <n v="5312.1698500000002"/>
    <n v="0"/>
    <n v="1"/>
    <n v="3"/>
    <s v="Overweight"/>
    <x v="1"/>
  </r>
  <r>
    <n v="23"/>
    <s v="male"/>
    <n v="24.51"/>
    <n v="0"/>
    <s v="no"/>
    <x v="3"/>
    <n v="2396.0958999999998"/>
    <n v="0"/>
    <n v="0"/>
    <n v="1"/>
    <s v="Normal"/>
    <x v="0"/>
  </r>
  <r>
    <n v="55"/>
    <s v="male"/>
    <n v="32.67"/>
    <n v="1"/>
    <s v="no"/>
    <x v="1"/>
    <n v="10807.4863"/>
    <n v="0"/>
    <n v="0"/>
    <n v="2"/>
    <s v="Obese"/>
    <x v="2"/>
  </r>
  <r>
    <n v="41"/>
    <s v="male"/>
    <n v="29.64"/>
    <n v="5"/>
    <s v="no"/>
    <x v="3"/>
    <n v="9222.4025999999994"/>
    <n v="0"/>
    <n v="0"/>
    <n v="1"/>
    <s v="Overweight"/>
    <x v="3"/>
  </r>
  <r>
    <n v="25"/>
    <s v="male"/>
    <n v="33.33"/>
    <n v="2"/>
    <s v="yes"/>
    <x v="1"/>
    <n v="36124.573700000001"/>
    <n v="1"/>
    <n v="0"/>
    <n v="2"/>
    <s v="Obese"/>
    <x v="0"/>
  </r>
  <r>
    <n v="33"/>
    <s v="male"/>
    <n v="35.75"/>
    <n v="1"/>
    <s v="yes"/>
    <x v="1"/>
    <n v="38282.749499999998"/>
    <n v="1"/>
    <n v="0"/>
    <n v="2"/>
    <s v="Obese"/>
    <x v="1"/>
  </r>
  <r>
    <n v="30"/>
    <s v="female"/>
    <n v="19.95"/>
    <n v="3"/>
    <s v="no"/>
    <x v="2"/>
    <n v="5693.4305000000004"/>
    <n v="0"/>
    <n v="1"/>
    <n v="3"/>
    <s v="Normal"/>
    <x v="1"/>
  </r>
  <r>
    <n v="23"/>
    <s v="female"/>
    <n v="31.4"/>
    <n v="0"/>
    <s v="yes"/>
    <x v="0"/>
    <n v="34166.273000000001"/>
    <n v="1"/>
    <n v="1"/>
    <n v="4"/>
    <s v="Obese"/>
    <x v="0"/>
  </r>
  <r>
    <n v="46"/>
    <s v="male"/>
    <n v="38.17"/>
    <n v="2"/>
    <s v="no"/>
    <x v="1"/>
    <n v="8347.1643000000004"/>
    <n v="0"/>
    <n v="0"/>
    <n v="2"/>
    <s v="Obese"/>
    <x v="2"/>
  </r>
  <r>
    <n v="53"/>
    <s v="female"/>
    <n v="36.86"/>
    <n v="3"/>
    <s v="yes"/>
    <x v="2"/>
    <n v="46661.4424"/>
    <n v="1"/>
    <n v="1"/>
    <n v="3"/>
    <s v="Obese"/>
    <x v="2"/>
  </r>
  <r>
    <n v="27"/>
    <s v="female"/>
    <n v="32.395000000000003"/>
    <n v="1"/>
    <s v="no"/>
    <x v="3"/>
    <n v="18903.491409999999"/>
    <n v="0"/>
    <n v="1"/>
    <n v="1"/>
    <s v="Obese"/>
    <x v="1"/>
  </r>
  <r>
    <n v="23"/>
    <s v="female"/>
    <n v="42.75"/>
    <n v="1"/>
    <s v="yes"/>
    <x v="3"/>
    <n v="40904.199500000002"/>
    <n v="1"/>
    <n v="1"/>
    <n v="1"/>
    <s v="Obese"/>
    <x v="0"/>
  </r>
  <r>
    <n v="63"/>
    <s v="female"/>
    <n v="25.08"/>
    <n v="0"/>
    <s v="no"/>
    <x v="2"/>
    <n v="14254.608200000001"/>
    <n v="0"/>
    <n v="1"/>
    <n v="3"/>
    <s v="Overweight"/>
    <x v="4"/>
  </r>
  <r>
    <n v="55"/>
    <s v="male"/>
    <n v="29.9"/>
    <n v="0"/>
    <s v="no"/>
    <x v="0"/>
    <n v="10214.636"/>
    <n v="0"/>
    <n v="0"/>
    <n v="4"/>
    <s v="Overweight"/>
    <x v="2"/>
  </r>
  <r>
    <n v="35"/>
    <s v="female"/>
    <n v="35.86"/>
    <n v="2"/>
    <s v="no"/>
    <x v="1"/>
    <n v="5836.5204000000003"/>
    <n v="0"/>
    <n v="1"/>
    <n v="2"/>
    <s v="Obese"/>
    <x v="1"/>
  </r>
  <r>
    <n v="34"/>
    <s v="male"/>
    <n v="32.799999999999997"/>
    <n v="1"/>
    <s v="no"/>
    <x v="0"/>
    <n v="14358.364369999999"/>
    <n v="0"/>
    <n v="0"/>
    <n v="4"/>
    <s v="Obese"/>
    <x v="1"/>
  </r>
  <r>
    <n v="19"/>
    <s v="female"/>
    <n v="18.600000000000001"/>
    <n v="0"/>
    <s v="no"/>
    <x v="0"/>
    <n v="1728.8969999999999"/>
    <n v="0"/>
    <n v="1"/>
    <n v="4"/>
    <s v="Normal"/>
    <x v="0"/>
  </r>
  <r>
    <n v="39"/>
    <s v="female"/>
    <n v="23.87"/>
    <n v="5"/>
    <s v="no"/>
    <x v="1"/>
    <n v="8582.3022999999994"/>
    <n v="0"/>
    <n v="1"/>
    <n v="2"/>
    <s v="Normal"/>
    <x v="3"/>
  </r>
  <r>
    <n v="27"/>
    <s v="male"/>
    <n v="45.9"/>
    <n v="2"/>
    <s v="no"/>
    <x v="0"/>
    <n v="3693.4279999999999"/>
    <n v="0"/>
    <n v="0"/>
    <n v="4"/>
    <s v="Obese"/>
    <x v="1"/>
  </r>
  <r>
    <n v="57"/>
    <s v="male"/>
    <n v="40.28"/>
    <n v="0"/>
    <s v="no"/>
    <x v="3"/>
    <n v="20709.020339999999"/>
    <n v="0"/>
    <n v="0"/>
    <n v="1"/>
    <s v="Obese"/>
    <x v="4"/>
  </r>
  <r>
    <n v="52"/>
    <s v="female"/>
    <n v="18.335000000000001"/>
    <n v="0"/>
    <s v="no"/>
    <x v="2"/>
    <n v="9991.0376500000002"/>
    <n v="0"/>
    <n v="1"/>
    <n v="3"/>
    <s v="Underweight"/>
    <x v="2"/>
  </r>
  <r>
    <n v="28"/>
    <s v="male"/>
    <n v="33.82"/>
    <n v="0"/>
    <s v="no"/>
    <x v="2"/>
    <n v="19673.335729999999"/>
    <n v="0"/>
    <n v="0"/>
    <n v="3"/>
    <s v="Obese"/>
    <x v="1"/>
  </r>
  <r>
    <n v="50"/>
    <s v="female"/>
    <n v="28.12"/>
    <n v="3"/>
    <s v="no"/>
    <x v="2"/>
    <n v="11085.586799999999"/>
    <n v="0"/>
    <n v="1"/>
    <n v="3"/>
    <s v="Overweight"/>
    <x v="2"/>
  </r>
  <r>
    <n v="44"/>
    <s v="female"/>
    <n v="25"/>
    <n v="1"/>
    <s v="no"/>
    <x v="0"/>
    <n v="7623.518"/>
    <n v="0"/>
    <n v="1"/>
    <n v="4"/>
    <s v="Overweight"/>
    <x v="3"/>
  </r>
  <r>
    <n v="26"/>
    <s v="female"/>
    <n v="22.23"/>
    <n v="0"/>
    <s v="no"/>
    <x v="2"/>
    <n v="3176.2876999999999"/>
    <n v="0"/>
    <n v="1"/>
    <n v="3"/>
    <s v="Normal"/>
    <x v="1"/>
  </r>
  <r>
    <n v="33"/>
    <s v="male"/>
    <n v="30.25"/>
    <n v="0"/>
    <s v="no"/>
    <x v="1"/>
    <n v="3704.3544999999999"/>
    <n v="0"/>
    <n v="0"/>
    <n v="2"/>
    <s v="Obese"/>
    <x v="1"/>
  </r>
  <r>
    <n v="19"/>
    <s v="female"/>
    <n v="32.49"/>
    <n v="0"/>
    <s v="yes"/>
    <x v="2"/>
    <n v="36898.733079999998"/>
    <n v="1"/>
    <n v="1"/>
    <n v="3"/>
    <s v="Obese"/>
    <x v="0"/>
  </r>
  <r>
    <n v="50"/>
    <s v="male"/>
    <n v="37.07"/>
    <n v="1"/>
    <s v="no"/>
    <x v="1"/>
    <n v="9048.0272999999997"/>
    <n v="0"/>
    <n v="0"/>
    <n v="2"/>
    <s v="Obese"/>
    <x v="2"/>
  </r>
  <r>
    <n v="41"/>
    <s v="female"/>
    <n v="32.6"/>
    <n v="3"/>
    <s v="no"/>
    <x v="0"/>
    <n v="7954.5169999999998"/>
    <n v="0"/>
    <n v="1"/>
    <n v="4"/>
    <s v="Obese"/>
    <x v="3"/>
  </r>
  <r>
    <n v="52"/>
    <s v="female"/>
    <n v="24.86"/>
    <n v="0"/>
    <s v="no"/>
    <x v="1"/>
    <n v="27117.993780000001"/>
    <n v="0"/>
    <n v="1"/>
    <n v="2"/>
    <s v="Normal"/>
    <x v="2"/>
  </r>
  <r>
    <n v="39"/>
    <s v="male"/>
    <n v="32.340000000000003"/>
    <n v="2"/>
    <s v="no"/>
    <x v="1"/>
    <n v="6338.0756000000001"/>
    <n v="0"/>
    <n v="0"/>
    <n v="2"/>
    <s v="Obese"/>
    <x v="3"/>
  </r>
  <r>
    <n v="50"/>
    <s v="male"/>
    <n v="32.299999999999997"/>
    <n v="2"/>
    <s v="no"/>
    <x v="0"/>
    <n v="9630.3970000000008"/>
    <n v="0"/>
    <n v="0"/>
    <n v="4"/>
    <s v="Obese"/>
    <x v="2"/>
  </r>
  <r>
    <n v="52"/>
    <s v="male"/>
    <n v="32.774999999999999"/>
    <n v="3"/>
    <s v="no"/>
    <x v="2"/>
    <n v="11289.10925"/>
    <n v="0"/>
    <n v="0"/>
    <n v="3"/>
    <s v="Obese"/>
    <x v="2"/>
  </r>
  <r>
    <n v="60"/>
    <s v="male"/>
    <n v="32.799999999999997"/>
    <n v="0"/>
    <s v="yes"/>
    <x v="0"/>
    <n v="52590.829389999999"/>
    <n v="1"/>
    <n v="0"/>
    <n v="4"/>
    <s v="Obese"/>
    <x v="4"/>
  </r>
  <r>
    <n v="20"/>
    <s v="female"/>
    <n v="31.92"/>
    <n v="0"/>
    <s v="no"/>
    <x v="2"/>
    <n v="2261.5688"/>
    <n v="0"/>
    <n v="1"/>
    <n v="3"/>
    <s v="Obese"/>
    <x v="0"/>
  </r>
  <r>
    <n v="55"/>
    <s v="male"/>
    <n v="21.5"/>
    <n v="1"/>
    <s v="no"/>
    <x v="0"/>
    <n v="10791.96"/>
    <n v="0"/>
    <n v="0"/>
    <n v="4"/>
    <s v="Normal"/>
    <x v="2"/>
  </r>
  <r>
    <n v="42"/>
    <s v="male"/>
    <n v="34.1"/>
    <n v="0"/>
    <s v="no"/>
    <x v="0"/>
    <n v="5979.7309999999998"/>
    <n v="0"/>
    <n v="0"/>
    <n v="4"/>
    <s v="Obese"/>
    <x v="3"/>
  </r>
  <r>
    <n v="18"/>
    <s v="female"/>
    <n v="30.305"/>
    <n v="0"/>
    <s v="no"/>
    <x v="3"/>
    <n v="2203.7359499999998"/>
    <n v="0"/>
    <n v="1"/>
    <n v="1"/>
    <s v="Obese"/>
    <x v="0"/>
  </r>
  <r>
    <n v="58"/>
    <s v="female"/>
    <n v="36.479999999999997"/>
    <n v="0"/>
    <s v="no"/>
    <x v="2"/>
    <n v="12235.8392"/>
    <n v="0"/>
    <n v="1"/>
    <n v="3"/>
    <s v="Obese"/>
    <x v="4"/>
  </r>
  <r>
    <n v="43"/>
    <s v="female"/>
    <n v="32.56"/>
    <n v="3"/>
    <s v="yes"/>
    <x v="1"/>
    <n v="40941.285400000001"/>
    <n v="1"/>
    <n v="1"/>
    <n v="2"/>
    <s v="Obese"/>
    <x v="3"/>
  </r>
  <r>
    <n v="35"/>
    <s v="female"/>
    <n v="35.814999999999998"/>
    <n v="1"/>
    <s v="no"/>
    <x v="2"/>
    <n v="5630.4578499999998"/>
    <n v="0"/>
    <n v="1"/>
    <n v="3"/>
    <s v="Obese"/>
    <x v="1"/>
  </r>
  <r>
    <n v="48"/>
    <s v="female"/>
    <n v="27.93"/>
    <n v="4"/>
    <s v="no"/>
    <x v="2"/>
    <n v="11015.1747"/>
    <n v="0"/>
    <n v="1"/>
    <n v="3"/>
    <s v="Overweight"/>
    <x v="2"/>
  </r>
  <r>
    <n v="36"/>
    <s v="female"/>
    <n v="22.135000000000002"/>
    <n v="3"/>
    <s v="no"/>
    <x v="3"/>
    <n v="7228.2156500000001"/>
    <n v="0"/>
    <n v="1"/>
    <n v="1"/>
    <s v="Normal"/>
    <x v="3"/>
  </r>
  <r>
    <n v="19"/>
    <s v="male"/>
    <n v="44.88"/>
    <n v="0"/>
    <s v="yes"/>
    <x v="1"/>
    <n v="39722.746200000001"/>
    <n v="1"/>
    <n v="0"/>
    <n v="2"/>
    <s v="Obese"/>
    <x v="0"/>
  </r>
  <r>
    <n v="23"/>
    <s v="female"/>
    <n v="23.18"/>
    <n v="2"/>
    <s v="no"/>
    <x v="2"/>
    <n v="14426.073850000001"/>
    <n v="0"/>
    <n v="1"/>
    <n v="3"/>
    <s v="Normal"/>
    <x v="0"/>
  </r>
  <r>
    <n v="20"/>
    <s v="female"/>
    <n v="30.59"/>
    <n v="0"/>
    <s v="no"/>
    <x v="3"/>
    <n v="2459.7201"/>
    <n v="0"/>
    <n v="1"/>
    <n v="1"/>
    <s v="Obese"/>
    <x v="0"/>
  </r>
  <r>
    <n v="32"/>
    <s v="female"/>
    <n v="41.1"/>
    <n v="0"/>
    <s v="no"/>
    <x v="0"/>
    <n v="3989.8409999999999"/>
    <n v="0"/>
    <n v="1"/>
    <n v="4"/>
    <s v="Obese"/>
    <x v="1"/>
  </r>
  <r>
    <n v="43"/>
    <s v="female"/>
    <n v="34.58"/>
    <n v="1"/>
    <s v="no"/>
    <x v="2"/>
    <n v="7727.2532000000001"/>
    <n v="0"/>
    <n v="1"/>
    <n v="3"/>
    <s v="Obese"/>
    <x v="3"/>
  </r>
  <r>
    <n v="34"/>
    <s v="male"/>
    <n v="42.13"/>
    <n v="2"/>
    <s v="no"/>
    <x v="1"/>
    <n v="5124.1886999999997"/>
    <n v="0"/>
    <n v="0"/>
    <n v="2"/>
    <s v="Obese"/>
    <x v="1"/>
  </r>
  <r>
    <n v="30"/>
    <s v="male"/>
    <n v="38.83"/>
    <n v="1"/>
    <s v="no"/>
    <x v="1"/>
    <n v="18963.171920000001"/>
    <n v="0"/>
    <n v="0"/>
    <n v="2"/>
    <s v="Obese"/>
    <x v="1"/>
  </r>
  <r>
    <n v="18"/>
    <s v="female"/>
    <n v="28.215"/>
    <n v="0"/>
    <s v="no"/>
    <x v="3"/>
    <n v="2200.8308499999998"/>
    <n v="0"/>
    <n v="1"/>
    <n v="1"/>
    <s v="Overweight"/>
    <x v="0"/>
  </r>
  <r>
    <n v="41"/>
    <s v="female"/>
    <n v="28.31"/>
    <n v="1"/>
    <s v="no"/>
    <x v="2"/>
    <n v="7153.5538999999999"/>
    <n v="0"/>
    <n v="1"/>
    <n v="3"/>
    <s v="Overweight"/>
    <x v="3"/>
  </r>
  <r>
    <n v="35"/>
    <s v="female"/>
    <n v="26.125"/>
    <n v="0"/>
    <s v="no"/>
    <x v="3"/>
    <n v="5227.9887500000004"/>
    <n v="0"/>
    <n v="1"/>
    <n v="1"/>
    <s v="Overweight"/>
    <x v="1"/>
  </r>
  <r>
    <n v="57"/>
    <s v="male"/>
    <n v="40.369999999999997"/>
    <n v="0"/>
    <s v="no"/>
    <x v="1"/>
    <n v="10982.5013"/>
    <n v="0"/>
    <n v="0"/>
    <n v="2"/>
    <s v="Obese"/>
    <x v="4"/>
  </r>
  <r>
    <n v="29"/>
    <s v="female"/>
    <n v="24.6"/>
    <n v="2"/>
    <s v="no"/>
    <x v="0"/>
    <n v="4529.4769999999999"/>
    <n v="0"/>
    <n v="1"/>
    <n v="4"/>
    <s v="Normal"/>
    <x v="1"/>
  </r>
  <r>
    <n v="32"/>
    <s v="male"/>
    <n v="35.200000000000003"/>
    <n v="2"/>
    <s v="no"/>
    <x v="0"/>
    <n v="4670.6400000000003"/>
    <n v="0"/>
    <n v="0"/>
    <n v="4"/>
    <s v="Obese"/>
    <x v="1"/>
  </r>
  <r>
    <n v="37"/>
    <s v="female"/>
    <n v="34.104999999999997"/>
    <n v="1"/>
    <s v="no"/>
    <x v="2"/>
    <n v="6112.3529500000004"/>
    <n v="0"/>
    <n v="1"/>
    <n v="3"/>
    <s v="Obese"/>
    <x v="3"/>
  </r>
  <r>
    <n v="18"/>
    <s v="male"/>
    <n v="27.36"/>
    <n v="1"/>
    <s v="yes"/>
    <x v="3"/>
    <n v="17178.682400000002"/>
    <n v="1"/>
    <n v="0"/>
    <n v="1"/>
    <s v="Overweight"/>
    <x v="0"/>
  </r>
  <r>
    <n v="43"/>
    <s v="female"/>
    <n v="26.7"/>
    <n v="2"/>
    <s v="yes"/>
    <x v="0"/>
    <n v="22478.6"/>
    <n v="1"/>
    <n v="1"/>
    <n v="4"/>
    <s v="Overweight"/>
    <x v="3"/>
  </r>
  <r>
    <n v="56"/>
    <s v="female"/>
    <n v="41.91"/>
    <n v="0"/>
    <s v="no"/>
    <x v="1"/>
    <n v="11093.6229"/>
    <n v="0"/>
    <n v="1"/>
    <n v="2"/>
    <s v="Obese"/>
    <x v="4"/>
  </r>
  <r>
    <n v="38"/>
    <s v="male"/>
    <n v="29.26"/>
    <n v="2"/>
    <s v="no"/>
    <x v="2"/>
    <n v="6457.8433999999997"/>
    <n v="0"/>
    <n v="0"/>
    <n v="3"/>
    <s v="Overweight"/>
    <x v="3"/>
  </r>
  <r>
    <n v="29"/>
    <s v="male"/>
    <n v="32.11"/>
    <n v="2"/>
    <s v="no"/>
    <x v="2"/>
    <n v="4433.9159"/>
    <n v="0"/>
    <n v="0"/>
    <n v="3"/>
    <s v="Obese"/>
    <x v="1"/>
  </r>
  <r>
    <n v="22"/>
    <s v="female"/>
    <n v="27.1"/>
    <n v="0"/>
    <s v="no"/>
    <x v="0"/>
    <n v="2154.3609999999999"/>
    <n v="0"/>
    <n v="1"/>
    <n v="4"/>
    <s v="Overweight"/>
    <x v="0"/>
  </r>
  <r>
    <n v="52"/>
    <s v="female"/>
    <n v="24.13"/>
    <n v="1"/>
    <s v="yes"/>
    <x v="2"/>
    <n v="23887.662700000001"/>
    <n v="1"/>
    <n v="1"/>
    <n v="3"/>
    <s v="Normal"/>
    <x v="2"/>
  </r>
  <r>
    <n v="40"/>
    <s v="female"/>
    <n v="27.4"/>
    <n v="1"/>
    <s v="no"/>
    <x v="0"/>
    <n v="6496.8860000000004"/>
    <n v="0"/>
    <n v="1"/>
    <n v="4"/>
    <s v="Overweight"/>
    <x v="3"/>
  </r>
  <r>
    <n v="23"/>
    <s v="female"/>
    <n v="34.865000000000002"/>
    <n v="0"/>
    <s v="no"/>
    <x v="3"/>
    <n v="2899.4893499999998"/>
    <n v="0"/>
    <n v="1"/>
    <n v="1"/>
    <s v="Obese"/>
    <x v="0"/>
  </r>
  <r>
    <n v="31"/>
    <s v="male"/>
    <n v="29.81"/>
    <n v="0"/>
    <s v="yes"/>
    <x v="1"/>
    <n v="19350.368900000001"/>
    <n v="1"/>
    <n v="0"/>
    <n v="2"/>
    <s v="Overweight"/>
    <x v="1"/>
  </r>
  <r>
    <n v="42"/>
    <s v="female"/>
    <n v="41.325000000000003"/>
    <n v="1"/>
    <s v="no"/>
    <x v="3"/>
    <n v="7650.7737500000003"/>
    <n v="0"/>
    <n v="1"/>
    <n v="1"/>
    <s v="Obese"/>
    <x v="3"/>
  </r>
  <r>
    <n v="24"/>
    <s v="female"/>
    <n v="29.925000000000001"/>
    <n v="0"/>
    <s v="no"/>
    <x v="2"/>
    <n v="2850.6837500000001"/>
    <n v="0"/>
    <n v="1"/>
    <n v="3"/>
    <s v="Overweight"/>
    <x v="0"/>
  </r>
  <r>
    <n v="25"/>
    <s v="female"/>
    <n v="30.3"/>
    <n v="0"/>
    <s v="no"/>
    <x v="0"/>
    <n v="2632.9920000000002"/>
    <n v="0"/>
    <n v="1"/>
    <n v="4"/>
    <s v="Obese"/>
    <x v="0"/>
  </r>
  <r>
    <n v="48"/>
    <s v="female"/>
    <n v="27.36"/>
    <n v="1"/>
    <s v="no"/>
    <x v="3"/>
    <n v="9447.3824000000004"/>
    <n v="0"/>
    <n v="1"/>
    <n v="1"/>
    <s v="Overweight"/>
    <x v="2"/>
  </r>
  <r>
    <n v="23"/>
    <s v="female"/>
    <n v="28.49"/>
    <n v="1"/>
    <s v="yes"/>
    <x v="1"/>
    <n v="18328.238099999999"/>
    <n v="1"/>
    <n v="1"/>
    <n v="2"/>
    <s v="Overweight"/>
    <x v="0"/>
  </r>
  <r>
    <n v="45"/>
    <s v="male"/>
    <n v="23.56"/>
    <n v="2"/>
    <s v="no"/>
    <x v="3"/>
    <n v="8603.8233999999993"/>
    <n v="0"/>
    <n v="0"/>
    <n v="1"/>
    <s v="Normal"/>
    <x v="3"/>
  </r>
  <r>
    <n v="20"/>
    <s v="male"/>
    <n v="35.625"/>
    <n v="3"/>
    <s v="yes"/>
    <x v="2"/>
    <n v="37465.34375"/>
    <n v="1"/>
    <n v="0"/>
    <n v="3"/>
    <s v="Obese"/>
    <x v="0"/>
  </r>
  <r>
    <n v="62"/>
    <s v="female"/>
    <n v="32.68"/>
    <n v="0"/>
    <s v="no"/>
    <x v="2"/>
    <n v="13844.797200000001"/>
    <n v="0"/>
    <n v="1"/>
    <n v="3"/>
    <s v="Obese"/>
    <x v="4"/>
  </r>
  <r>
    <n v="43"/>
    <s v="female"/>
    <n v="25.27"/>
    <n v="1"/>
    <s v="yes"/>
    <x v="3"/>
    <n v="21771.3423"/>
    <n v="1"/>
    <n v="1"/>
    <n v="1"/>
    <s v="Overweight"/>
    <x v="3"/>
  </r>
  <r>
    <n v="23"/>
    <s v="female"/>
    <n v="28"/>
    <n v="0"/>
    <s v="no"/>
    <x v="0"/>
    <n v="13126.677449999999"/>
    <n v="0"/>
    <n v="1"/>
    <n v="4"/>
    <s v="Overweight"/>
    <x v="0"/>
  </r>
  <r>
    <n v="31"/>
    <s v="female"/>
    <n v="32.774999999999999"/>
    <n v="2"/>
    <s v="no"/>
    <x v="2"/>
    <n v="5327.4002499999997"/>
    <n v="0"/>
    <n v="1"/>
    <n v="3"/>
    <s v="Obese"/>
    <x v="1"/>
  </r>
  <r>
    <n v="41"/>
    <s v="female"/>
    <n v="21.754999999999999"/>
    <n v="1"/>
    <s v="no"/>
    <x v="3"/>
    <n v="13725.47184"/>
    <n v="0"/>
    <n v="1"/>
    <n v="1"/>
    <s v="Normal"/>
    <x v="3"/>
  </r>
  <r>
    <n v="58"/>
    <s v="female"/>
    <n v="32.395000000000003"/>
    <n v="1"/>
    <s v="no"/>
    <x v="3"/>
    <n v="13019.161050000001"/>
    <n v="0"/>
    <n v="1"/>
    <n v="1"/>
    <s v="Obese"/>
    <x v="4"/>
  </r>
  <r>
    <n v="48"/>
    <s v="female"/>
    <n v="36.575000000000003"/>
    <n v="0"/>
    <s v="no"/>
    <x v="2"/>
    <n v="8671.1912499999999"/>
    <n v="0"/>
    <n v="1"/>
    <n v="3"/>
    <s v="Obese"/>
    <x v="2"/>
  </r>
  <r>
    <n v="31"/>
    <s v="female"/>
    <n v="21.754999999999999"/>
    <n v="0"/>
    <s v="no"/>
    <x v="2"/>
    <n v="4134.0824499999999"/>
    <n v="0"/>
    <n v="1"/>
    <n v="3"/>
    <s v="Normal"/>
    <x v="1"/>
  </r>
  <r>
    <n v="19"/>
    <s v="female"/>
    <n v="27.93"/>
    <n v="3"/>
    <s v="no"/>
    <x v="2"/>
    <n v="18838.703659999999"/>
    <n v="0"/>
    <n v="1"/>
    <n v="3"/>
    <s v="Overweight"/>
    <x v="0"/>
  </r>
  <r>
    <n v="19"/>
    <s v="female"/>
    <n v="30.02"/>
    <n v="0"/>
    <s v="yes"/>
    <x v="2"/>
    <n v="33307.550799999997"/>
    <n v="1"/>
    <n v="1"/>
    <n v="3"/>
    <s v="Obese"/>
    <x v="0"/>
  </r>
  <r>
    <n v="41"/>
    <s v="male"/>
    <n v="33.549999999999997"/>
    <n v="0"/>
    <s v="no"/>
    <x v="1"/>
    <n v="5699.8374999999996"/>
    <n v="0"/>
    <n v="0"/>
    <n v="2"/>
    <s v="Obese"/>
    <x v="3"/>
  </r>
  <r>
    <n v="40"/>
    <s v="male"/>
    <n v="29.355"/>
    <n v="1"/>
    <s v="no"/>
    <x v="2"/>
    <n v="6393.6034499999996"/>
    <n v="0"/>
    <n v="0"/>
    <n v="3"/>
    <s v="Overweight"/>
    <x v="3"/>
  </r>
  <r>
    <n v="31"/>
    <s v="female"/>
    <n v="25.8"/>
    <n v="2"/>
    <s v="no"/>
    <x v="0"/>
    <n v="4934.7049999999999"/>
    <n v="0"/>
    <n v="1"/>
    <n v="4"/>
    <s v="Overweight"/>
    <x v="1"/>
  </r>
  <r>
    <n v="37"/>
    <s v="male"/>
    <n v="24.32"/>
    <n v="2"/>
    <s v="no"/>
    <x v="2"/>
    <n v="6198.7518"/>
    <n v="0"/>
    <n v="0"/>
    <n v="3"/>
    <s v="Normal"/>
    <x v="3"/>
  </r>
  <r>
    <n v="46"/>
    <s v="male"/>
    <n v="40.375"/>
    <n v="2"/>
    <s v="no"/>
    <x v="2"/>
    <n v="8733.2292500000003"/>
    <n v="0"/>
    <n v="0"/>
    <n v="3"/>
    <s v="Obese"/>
    <x v="2"/>
  </r>
  <r>
    <n v="22"/>
    <s v="male"/>
    <n v="32.11"/>
    <n v="0"/>
    <s v="no"/>
    <x v="2"/>
    <n v="2055.3249000000001"/>
    <n v="0"/>
    <n v="0"/>
    <n v="3"/>
    <s v="Obese"/>
    <x v="0"/>
  </r>
  <r>
    <n v="51"/>
    <s v="male"/>
    <n v="32.299999999999997"/>
    <n v="1"/>
    <s v="no"/>
    <x v="3"/>
    <n v="9964.06"/>
    <n v="0"/>
    <n v="0"/>
    <n v="1"/>
    <s v="Obese"/>
    <x v="2"/>
  </r>
  <r>
    <n v="18"/>
    <s v="female"/>
    <n v="27.28"/>
    <n v="3"/>
    <s v="yes"/>
    <x v="1"/>
    <n v="18223.4512"/>
    <n v="1"/>
    <n v="1"/>
    <n v="2"/>
    <s v="Overweight"/>
    <x v="0"/>
  </r>
  <r>
    <n v="35"/>
    <s v="male"/>
    <n v="17.86"/>
    <n v="1"/>
    <s v="no"/>
    <x v="2"/>
    <n v="5116.5003999999999"/>
    <n v="0"/>
    <n v="0"/>
    <n v="3"/>
    <s v="Underweight"/>
    <x v="1"/>
  </r>
  <r>
    <n v="59"/>
    <s v="female"/>
    <n v="34.799999999999997"/>
    <n v="2"/>
    <s v="no"/>
    <x v="0"/>
    <n v="36910.608030000003"/>
    <n v="0"/>
    <n v="1"/>
    <n v="4"/>
    <s v="Obese"/>
    <x v="4"/>
  </r>
  <r>
    <n v="36"/>
    <s v="male"/>
    <n v="33.4"/>
    <n v="2"/>
    <s v="yes"/>
    <x v="0"/>
    <n v="38415.474000000002"/>
    <n v="1"/>
    <n v="0"/>
    <n v="4"/>
    <s v="Obese"/>
    <x v="3"/>
  </r>
  <r>
    <n v="37"/>
    <s v="female"/>
    <n v="25.555"/>
    <n v="1"/>
    <s v="yes"/>
    <x v="3"/>
    <n v="20296.863450000001"/>
    <n v="1"/>
    <n v="1"/>
    <n v="1"/>
    <s v="Overweight"/>
    <x v="3"/>
  </r>
  <r>
    <n v="59"/>
    <s v="male"/>
    <n v="37.1"/>
    <n v="1"/>
    <s v="no"/>
    <x v="0"/>
    <n v="12347.172"/>
    <n v="0"/>
    <n v="0"/>
    <n v="4"/>
    <s v="Obese"/>
    <x v="4"/>
  </r>
  <r>
    <n v="36"/>
    <s v="male"/>
    <n v="30.875"/>
    <n v="1"/>
    <s v="no"/>
    <x v="2"/>
    <n v="5373.3642499999996"/>
    <n v="0"/>
    <n v="0"/>
    <n v="3"/>
    <s v="Obese"/>
    <x v="3"/>
  </r>
  <r>
    <n v="39"/>
    <s v="male"/>
    <n v="34.1"/>
    <n v="2"/>
    <s v="no"/>
    <x v="1"/>
    <n v="23563.016179999999"/>
    <n v="0"/>
    <n v="0"/>
    <n v="2"/>
    <s v="Obese"/>
    <x v="3"/>
  </r>
  <r>
    <n v="18"/>
    <s v="male"/>
    <n v="21.47"/>
    <n v="0"/>
    <s v="no"/>
    <x v="3"/>
    <n v="1702.4553000000001"/>
    <n v="0"/>
    <n v="0"/>
    <n v="1"/>
    <s v="Normal"/>
    <x v="0"/>
  </r>
  <r>
    <n v="52"/>
    <s v="female"/>
    <n v="33.299999999999997"/>
    <n v="2"/>
    <s v="no"/>
    <x v="0"/>
    <n v="10806.839"/>
    <n v="0"/>
    <n v="1"/>
    <n v="4"/>
    <s v="Obese"/>
    <x v="2"/>
  </r>
  <r>
    <n v="27"/>
    <s v="female"/>
    <n v="31.254999999999999"/>
    <n v="1"/>
    <s v="no"/>
    <x v="2"/>
    <n v="3956.0714499999999"/>
    <n v="0"/>
    <n v="1"/>
    <n v="3"/>
    <s v="Obese"/>
    <x v="1"/>
  </r>
  <r>
    <n v="18"/>
    <s v="male"/>
    <n v="39.14"/>
    <n v="0"/>
    <s v="no"/>
    <x v="3"/>
    <n v="12890.057650000001"/>
    <n v="0"/>
    <n v="0"/>
    <n v="1"/>
    <s v="Obese"/>
    <x v="0"/>
  </r>
  <r>
    <n v="40"/>
    <s v="male"/>
    <n v="25.08"/>
    <n v="0"/>
    <s v="no"/>
    <x v="1"/>
    <n v="5415.6611999999996"/>
    <n v="0"/>
    <n v="0"/>
    <n v="2"/>
    <s v="Overweight"/>
    <x v="3"/>
  </r>
  <r>
    <n v="29"/>
    <s v="male"/>
    <n v="37.29"/>
    <n v="2"/>
    <s v="no"/>
    <x v="1"/>
    <n v="4058.1161000000002"/>
    <n v="0"/>
    <n v="0"/>
    <n v="2"/>
    <s v="Obese"/>
    <x v="1"/>
  </r>
  <r>
    <n v="46"/>
    <s v="female"/>
    <n v="34.6"/>
    <n v="1"/>
    <s v="yes"/>
    <x v="0"/>
    <n v="41661.601999999999"/>
    <n v="1"/>
    <n v="1"/>
    <n v="4"/>
    <s v="Obese"/>
    <x v="2"/>
  </r>
  <r>
    <n v="38"/>
    <s v="female"/>
    <n v="30.21"/>
    <n v="3"/>
    <s v="no"/>
    <x v="2"/>
    <n v="7537.1638999999996"/>
    <n v="0"/>
    <n v="1"/>
    <n v="3"/>
    <s v="Obese"/>
    <x v="3"/>
  </r>
  <r>
    <n v="30"/>
    <s v="female"/>
    <n v="21.945"/>
    <n v="1"/>
    <s v="no"/>
    <x v="3"/>
    <n v="4718.2035500000002"/>
    <n v="0"/>
    <n v="1"/>
    <n v="1"/>
    <s v="Normal"/>
    <x v="1"/>
  </r>
  <r>
    <n v="40"/>
    <s v="male"/>
    <n v="24.97"/>
    <n v="2"/>
    <s v="no"/>
    <x v="1"/>
    <n v="6593.5083000000004"/>
    <n v="0"/>
    <n v="0"/>
    <n v="2"/>
    <s v="Normal"/>
    <x v="3"/>
  </r>
  <r>
    <n v="50"/>
    <s v="male"/>
    <n v="25.3"/>
    <n v="0"/>
    <s v="no"/>
    <x v="1"/>
    <n v="8442.6669999999995"/>
    <n v="0"/>
    <n v="0"/>
    <n v="2"/>
    <s v="Overweight"/>
    <x v="2"/>
  </r>
  <r>
    <n v="20"/>
    <s v="female"/>
    <n v="24.42"/>
    <n v="0"/>
    <s v="yes"/>
    <x v="1"/>
    <n v="26125.674770000001"/>
    <n v="1"/>
    <n v="1"/>
    <n v="2"/>
    <s v="Normal"/>
    <x v="0"/>
  </r>
  <r>
    <n v="41"/>
    <s v="male"/>
    <n v="23.94"/>
    <n v="1"/>
    <s v="no"/>
    <x v="3"/>
    <n v="6858.4795999999997"/>
    <n v="0"/>
    <n v="0"/>
    <n v="1"/>
    <s v="Normal"/>
    <x v="3"/>
  </r>
  <r>
    <n v="33"/>
    <s v="female"/>
    <n v="39.82"/>
    <n v="1"/>
    <s v="no"/>
    <x v="1"/>
    <n v="4795.6567999999997"/>
    <n v="0"/>
    <n v="1"/>
    <n v="2"/>
    <s v="Obese"/>
    <x v="1"/>
  </r>
  <r>
    <n v="38"/>
    <s v="male"/>
    <n v="16.815000000000001"/>
    <n v="2"/>
    <s v="no"/>
    <x v="3"/>
    <n v="6640.5448500000002"/>
    <n v="0"/>
    <n v="0"/>
    <n v="1"/>
    <s v="Underweight"/>
    <x v="3"/>
  </r>
  <r>
    <n v="42"/>
    <s v="male"/>
    <n v="37.18"/>
    <n v="2"/>
    <s v="no"/>
    <x v="1"/>
    <n v="7162.0122000000001"/>
    <n v="0"/>
    <n v="0"/>
    <n v="2"/>
    <s v="Obese"/>
    <x v="3"/>
  </r>
  <r>
    <n v="56"/>
    <s v="male"/>
    <n v="34.43"/>
    <n v="0"/>
    <s v="no"/>
    <x v="1"/>
    <n v="10594.225700000001"/>
    <n v="0"/>
    <n v="0"/>
    <n v="2"/>
    <s v="Obese"/>
    <x v="4"/>
  </r>
  <r>
    <n v="58"/>
    <s v="male"/>
    <n v="30.305"/>
    <n v="0"/>
    <s v="no"/>
    <x v="3"/>
    <n v="11938.255950000001"/>
    <n v="0"/>
    <n v="0"/>
    <n v="1"/>
    <s v="Obese"/>
    <x v="4"/>
  </r>
  <r>
    <n v="52"/>
    <s v="male"/>
    <n v="34.484999999999999"/>
    <n v="3"/>
    <s v="yes"/>
    <x v="2"/>
    <n v="60021.398970000002"/>
    <n v="1"/>
    <n v="0"/>
    <n v="3"/>
    <s v="Obese"/>
    <x v="2"/>
  </r>
  <r>
    <n v="20"/>
    <s v="female"/>
    <n v="21.8"/>
    <n v="0"/>
    <s v="yes"/>
    <x v="0"/>
    <n v="20167.336029999999"/>
    <n v="1"/>
    <n v="1"/>
    <n v="4"/>
    <s v="Normal"/>
    <x v="0"/>
  </r>
  <r>
    <n v="54"/>
    <s v="female"/>
    <n v="24.605"/>
    <n v="3"/>
    <s v="no"/>
    <x v="2"/>
    <n v="12479.70895"/>
    <n v="0"/>
    <n v="1"/>
    <n v="3"/>
    <s v="Normal"/>
    <x v="2"/>
  </r>
  <r>
    <n v="58"/>
    <s v="male"/>
    <n v="23.3"/>
    <n v="0"/>
    <s v="no"/>
    <x v="0"/>
    <n v="11345.519"/>
    <n v="0"/>
    <n v="0"/>
    <n v="4"/>
    <s v="Normal"/>
    <x v="4"/>
  </r>
  <r>
    <n v="45"/>
    <s v="female"/>
    <n v="27.83"/>
    <n v="2"/>
    <s v="no"/>
    <x v="1"/>
    <n v="8515.7587000000003"/>
    <n v="0"/>
    <n v="1"/>
    <n v="2"/>
    <s v="Overweight"/>
    <x v="3"/>
  </r>
  <r>
    <n v="26"/>
    <s v="male"/>
    <n v="31.065000000000001"/>
    <n v="0"/>
    <s v="no"/>
    <x v="2"/>
    <n v="2699.56835"/>
    <n v="0"/>
    <n v="0"/>
    <n v="3"/>
    <s v="Obese"/>
    <x v="1"/>
  </r>
  <r>
    <n v="63"/>
    <s v="female"/>
    <n v="21.66"/>
    <n v="0"/>
    <s v="no"/>
    <x v="3"/>
    <n v="14449.8544"/>
    <n v="0"/>
    <n v="1"/>
    <n v="1"/>
    <s v="Normal"/>
    <x v="4"/>
  </r>
  <r>
    <n v="58"/>
    <s v="female"/>
    <n v="28.215"/>
    <n v="0"/>
    <s v="no"/>
    <x v="2"/>
    <n v="12224.350850000001"/>
    <n v="0"/>
    <n v="1"/>
    <n v="3"/>
    <s v="Overweight"/>
    <x v="4"/>
  </r>
  <r>
    <n v="37"/>
    <s v="male"/>
    <n v="22.704999999999998"/>
    <n v="3"/>
    <s v="no"/>
    <x v="3"/>
    <n v="6985.50695"/>
    <n v="0"/>
    <n v="0"/>
    <n v="1"/>
    <s v="Normal"/>
    <x v="3"/>
  </r>
  <r>
    <n v="25"/>
    <s v="female"/>
    <n v="42.13"/>
    <n v="1"/>
    <s v="no"/>
    <x v="1"/>
    <n v="3238.4357"/>
    <n v="0"/>
    <n v="1"/>
    <n v="2"/>
    <s v="Obese"/>
    <x v="0"/>
  </r>
  <r>
    <n v="52"/>
    <s v="male"/>
    <n v="41.8"/>
    <n v="2"/>
    <s v="yes"/>
    <x v="1"/>
    <n v="47269.853999999999"/>
    <n v="1"/>
    <n v="0"/>
    <n v="2"/>
    <s v="Obese"/>
    <x v="2"/>
  </r>
  <r>
    <n v="64"/>
    <s v="male"/>
    <n v="36.96"/>
    <n v="2"/>
    <s v="yes"/>
    <x v="1"/>
    <n v="49577.662400000001"/>
    <n v="1"/>
    <n v="0"/>
    <n v="2"/>
    <s v="Obese"/>
    <x v="4"/>
  </r>
  <r>
    <n v="22"/>
    <s v="female"/>
    <n v="21.28"/>
    <n v="3"/>
    <s v="no"/>
    <x v="2"/>
    <n v="4296.2712000000001"/>
    <n v="0"/>
    <n v="1"/>
    <n v="3"/>
    <s v="Normal"/>
    <x v="0"/>
  </r>
  <r>
    <n v="28"/>
    <s v="female"/>
    <n v="33.11"/>
    <n v="0"/>
    <s v="no"/>
    <x v="1"/>
    <n v="3171.6149"/>
    <n v="0"/>
    <n v="1"/>
    <n v="2"/>
    <s v="Obese"/>
    <x v="1"/>
  </r>
  <r>
    <n v="18"/>
    <s v="male"/>
    <n v="33.33"/>
    <n v="0"/>
    <s v="no"/>
    <x v="1"/>
    <n v="1135.9407000000001"/>
    <n v="0"/>
    <n v="0"/>
    <n v="2"/>
    <s v="Obese"/>
    <x v="0"/>
  </r>
  <r>
    <n v="28"/>
    <s v="male"/>
    <n v="24.3"/>
    <n v="5"/>
    <s v="no"/>
    <x v="0"/>
    <n v="5615.3689999999997"/>
    <n v="0"/>
    <n v="0"/>
    <n v="4"/>
    <s v="Normal"/>
    <x v="1"/>
  </r>
  <r>
    <n v="45"/>
    <s v="female"/>
    <n v="25.7"/>
    <n v="3"/>
    <s v="no"/>
    <x v="0"/>
    <n v="9101.7980000000007"/>
    <n v="0"/>
    <n v="1"/>
    <n v="4"/>
    <s v="Overweight"/>
    <x v="3"/>
  </r>
  <r>
    <n v="33"/>
    <s v="male"/>
    <n v="29.4"/>
    <n v="4"/>
    <s v="no"/>
    <x v="0"/>
    <n v="6059.1729999999998"/>
    <n v="0"/>
    <n v="0"/>
    <n v="4"/>
    <s v="Overweight"/>
    <x v="1"/>
  </r>
  <r>
    <n v="18"/>
    <s v="female"/>
    <n v="39.82"/>
    <n v="0"/>
    <s v="no"/>
    <x v="1"/>
    <n v="1633.9618"/>
    <n v="0"/>
    <n v="1"/>
    <n v="2"/>
    <s v="Obese"/>
    <x v="0"/>
  </r>
  <r>
    <n v="32"/>
    <s v="male"/>
    <n v="33.630000000000003"/>
    <n v="1"/>
    <s v="yes"/>
    <x v="3"/>
    <n v="37607.527699999999"/>
    <n v="1"/>
    <n v="0"/>
    <n v="1"/>
    <s v="Obese"/>
    <x v="1"/>
  </r>
  <r>
    <n v="24"/>
    <s v="male"/>
    <n v="29.83"/>
    <n v="0"/>
    <s v="yes"/>
    <x v="3"/>
    <n v="18648.421699999999"/>
    <n v="1"/>
    <n v="0"/>
    <n v="1"/>
    <s v="Overweight"/>
    <x v="0"/>
  </r>
  <r>
    <n v="19"/>
    <s v="male"/>
    <n v="19.8"/>
    <n v="0"/>
    <s v="no"/>
    <x v="0"/>
    <n v="1241.5650000000001"/>
    <n v="0"/>
    <n v="0"/>
    <n v="4"/>
    <s v="Normal"/>
    <x v="0"/>
  </r>
  <r>
    <n v="20"/>
    <s v="male"/>
    <n v="27.3"/>
    <n v="0"/>
    <s v="yes"/>
    <x v="0"/>
    <n v="16232.847"/>
    <n v="1"/>
    <n v="0"/>
    <n v="4"/>
    <s v="Overweight"/>
    <x v="0"/>
  </r>
  <r>
    <n v="40"/>
    <s v="female"/>
    <n v="29.3"/>
    <n v="4"/>
    <s v="no"/>
    <x v="0"/>
    <n v="15828.82173"/>
    <n v="0"/>
    <n v="1"/>
    <n v="4"/>
    <s v="Overweight"/>
    <x v="3"/>
  </r>
  <r>
    <n v="34"/>
    <s v="female"/>
    <n v="27.72"/>
    <n v="0"/>
    <s v="no"/>
    <x v="1"/>
    <n v="4415.1588000000002"/>
    <n v="0"/>
    <n v="1"/>
    <n v="2"/>
    <s v="Overweight"/>
    <x v="1"/>
  </r>
  <r>
    <n v="42"/>
    <s v="female"/>
    <n v="37.9"/>
    <n v="0"/>
    <s v="no"/>
    <x v="0"/>
    <n v="6474.0129999999999"/>
    <n v="0"/>
    <n v="1"/>
    <n v="4"/>
    <s v="Obese"/>
    <x v="3"/>
  </r>
  <r>
    <n v="51"/>
    <s v="female"/>
    <n v="36.384999999999998"/>
    <n v="3"/>
    <s v="no"/>
    <x v="2"/>
    <n v="11436.738149999999"/>
    <n v="0"/>
    <n v="1"/>
    <n v="3"/>
    <s v="Obese"/>
    <x v="2"/>
  </r>
  <r>
    <n v="54"/>
    <s v="female"/>
    <n v="27.645"/>
    <n v="1"/>
    <s v="no"/>
    <x v="2"/>
    <n v="11305.93455"/>
    <n v="0"/>
    <n v="1"/>
    <n v="3"/>
    <s v="Overweight"/>
    <x v="2"/>
  </r>
  <r>
    <n v="55"/>
    <s v="male"/>
    <n v="37.715000000000003"/>
    <n v="3"/>
    <s v="no"/>
    <x v="2"/>
    <n v="30063.580549999999"/>
    <n v="0"/>
    <n v="0"/>
    <n v="3"/>
    <s v="Obese"/>
    <x v="2"/>
  </r>
  <r>
    <n v="52"/>
    <s v="female"/>
    <n v="23.18"/>
    <n v="0"/>
    <s v="no"/>
    <x v="3"/>
    <n v="10197.772199999999"/>
    <n v="0"/>
    <n v="1"/>
    <n v="1"/>
    <s v="Normal"/>
    <x v="2"/>
  </r>
  <r>
    <n v="32"/>
    <s v="female"/>
    <n v="20.52"/>
    <n v="0"/>
    <s v="no"/>
    <x v="3"/>
    <n v="4544.2348000000002"/>
    <n v="0"/>
    <n v="1"/>
    <n v="1"/>
    <s v="Normal"/>
    <x v="1"/>
  </r>
  <r>
    <n v="28"/>
    <s v="male"/>
    <n v="37.1"/>
    <n v="1"/>
    <s v="no"/>
    <x v="0"/>
    <n v="3277.1610000000001"/>
    <n v="0"/>
    <n v="0"/>
    <n v="4"/>
    <s v="Obese"/>
    <x v="1"/>
  </r>
  <r>
    <n v="41"/>
    <s v="female"/>
    <n v="28.05"/>
    <n v="1"/>
    <s v="no"/>
    <x v="1"/>
    <n v="6770.1925000000001"/>
    <n v="0"/>
    <n v="1"/>
    <n v="2"/>
    <s v="Overweight"/>
    <x v="3"/>
  </r>
  <r>
    <n v="43"/>
    <s v="female"/>
    <n v="29.9"/>
    <n v="1"/>
    <s v="no"/>
    <x v="0"/>
    <n v="7337.7479999999996"/>
    <n v="0"/>
    <n v="1"/>
    <n v="4"/>
    <s v="Overweight"/>
    <x v="3"/>
  </r>
  <r>
    <n v="49"/>
    <s v="female"/>
    <n v="33.344999999999999"/>
    <n v="2"/>
    <s v="no"/>
    <x v="3"/>
    <n v="10370.912549999999"/>
    <n v="0"/>
    <n v="1"/>
    <n v="1"/>
    <s v="Obese"/>
    <x v="2"/>
  </r>
  <r>
    <n v="64"/>
    <s v="male"/>
    <n v="23.76"/>
    <n v="0"/>
    <s v="yes"/>
    <x v="1"/>
    <n v="26926.5144"/>
    <n v="1"/>
    <n v="0"/>
    <n v="2"/>
    <s v="Normal"/>
    <x v="4"/>
  </r>
  <r>
    <n v="55"/>
    <s v="female"/>
    <n v="30.5"/>
    <n v="0"/>
    <s v="no"/>
    <x v="0"/>
    <n v="10704.47"/>
    <n v="0"/>
    <n v="1"/>
    <n v="4"/>
    <s v="Obese"/>
    <x v="2"/>
  </r>
  <r>
    <n v="24"/>
    <s v="male"/>
    <n v="31.065000000000001"/>
    <n v="0"/>
    <s v="yes"/>
    <x v="3"/>
    <n v="34254.053350000002"/>
    <n v="1"/>
    <n v="0"/>
    <n v="1"/>
    <s v="Obese"/>
    <x v="0"/>
  </r>
  <r>
    <n v="20"/>
    <s v="female"/>
    <n v="33.299999999999997"/>
    <n v="0"/>
    <s v="no"/>
    <x v="0"/>
    <n v="1880.4870000000001"/>
    <n v="0"/>
    <n v="1"/>
    <n v="4"/>
    <s v="Obese"/>
    <x v="0"/>
  </r>
  <r>
    <n v="45"/>
    <s v="male"/>
    <n v="27.5"/>
    <n v="3"/>
    <s v="no"/>
    <x v="0"/>
    <n v="8615.2999999999993"/>
    <n v="0"/>
    <n v="0"/>
    <n v="4"/>
    <s v="Overweight"/>
    <x v="3"/>
  </r>
  <r>
    <n v="26"/>
    <s v="male"/>
    <n v="33.914999999999999"/>
    <n v="1"/>
    <s v="no"/>
    <x v="2"/>
    <n v="3292.5298499999999"/>
    <n v="0"/>
    <n v="0"/>
    <n v="3"/>
    <s v="Obese"/>
    <x v="1"/>
  </r>
  <r>
    <n v="25"/>
    <s v="female"/>
    <n v="34.484999999999999"/>
    <n v="0"/>
    <s v="no"/>
    <x v="2"/>
    <n v="3021.80915"/>
    <n v="0"/>
    <n v="1"/>
    <n v="3"/>
    <s v="Obese"/>
    <x v="0"/>
  </r>
  <r>
    <n v="43"/>
    <s v="male"/>
    <n v="25.52"/>
    <n v="5"/>
    <s v="no"/>
    <x v="1"/>
    <n v="14478.33015"/>
    <n v="0"/>
    <n v="0"/>
    <n v="2"/>
    <s v="Overweight"/>
    <x v="3"/>
  </r>
  <r>
    <n v="35"/>
    <s v="male"/>
    <n v="27.61"/>
    <n v="1"/>
    <s v="no"/>
    <x v="1"/>
    <n v="4747.0528999999997"/>
    <n v="0"/>
    <n v="0"/>
    <n v="2"/>
    <s v="Overweight"/>
    <x v="1"/>
  </r>
  <r>
    <n v="26"/>
    <s v="male"/>
    <n v="27.06"/>
    <n v="0"/>
    <s v="yes"/>
    <x v="1"/>
    <n v="17043.341400000001"/>
    <n v="1"/>
    <n v="0"/>
    <n v="2"/>
    <s v="Overweight"/>
    <x v="1"/>
  </r>
  <r>
    <n v="57"/>
    <s v="male"/>
    <n v="23.7"/>
    <n v="0"/>
    <s v="no"/>
    <x v="0"/>
    <n v="10959.33"/>
    <n v="0"/>
    <n v="0"/>
    <n v="4"/>
    <s v="Normal"/>
    <x v="4"/>
  </r>
  <r>
    <n v="22"/>
    <s v="female"/>
    <n v="30.4"/>
    <n v="0"/>
    <s v="no"/>
    <x v="3"/>
    <n v="2741.9479999999999"/>
    <n v="0"/>
    <n v="1"/>
    <n v="1"/>
    <s v="Obese"/>
    <x v="0"/>
  </r>
  <r>
    <n v="32"/>
    <s v="female"/>
    <n v="29.734999999999999"/>
    <n v="0"/>
    <s v="no"/>
    <x v="2"/>
    <n v="4357.0436499999996"/>
    <n v="0"/>
    <n v="1"/>
    <n v="3"/>
    <s v="Overweight"/>
    <x v="1"/>
  </r>
  <r>
    <n v="39"/>
    <s v="male"/>
    <n v="29.925000000000001"/>
    <n v="1"/>
    <s v="yes"/>
    <x v="3"/>
    <n v="22462.043750000001"/>
    <n v="1"/>
    <n v="0"/>
    <n v="1"/>
    <s v="Overweight"/>
    <x v="3"/>
  </r>
  <r>
    <n v="25"/>
    <s v="female"/>
    <n v="26.79"/>
    <n v="2"/>
    <s v="no"/>
    <x v="2"/>
    <n v="4189.1130999999996"/>
    <n v="0"/>
    <n v="1"/>
    <n v="3"/>
    <s v="Overweight"/>
    <x v="0"/>
  </r>
  <r>
    <n v="48"/>
    <s v="female"/>
    <n v="33.33"/>
    <n v="0"/>
    <s v="no"/>
    <x v="1"/>
    <n v="8283.6807000000008"/>
    <n v="0"/>
    <n v="1"/>
    <n v="2"/>
    <s v="Obese"/>
    <x v="2"/>
  </r>
  <r>
    <n v="47"/>
    <s v="female"/>
    <n v="27.645"/>
    <n v="2"/>
    <s v="yes"/>
    <x v="2"/>
    <n v="24535.698550000001"/>
    <n v="1"/>
    <n v="1"/>
    <n v="3"/>
    <s v="Overweight"/>
    <x v="2"/>
  </r>
  <r>
    <n v="18"/>
    <s v="female"/>
    <n v="21.66"/>
    <n v="0"/>
    <s v="yes"/>
    <x v="3"/>
    <n v="14283.4594"/>
    <n v="1"/>
    <n v="1"/>
    <n v="1"/>
    <s v="Normal"/>
    <x v="0"/>
  </r>
  <r>
    <n v="18"/>
    <s v="male"/>
    <n v="30.03"/>
    <n v="1"/>
    <s v="no"/>
    <x v="1"/>
    <n v="1720.3536999999999"/>
    <n v="0"/>
    <n v="0"/>
    <n v="2"/>
    <s v="Obese"/>
    <x v="0"/>
  </r>
  <r>
    <n v="61"/>
    <s v="male"/>
    <n v="36.299999999999997"/>
    <n v="1"/>
    <s v="yes"/>
    <x v="0"/>
    <n v="47403.88"/>
    <n v="1"/>
    <n v="0"/>
    <n v="4"/>
    <s v="Obese"/>
    <x v="4"/>
  </r>
  <r>
    <n v="47"/>
    <s v="female"/>
    <n v="24.32"/>
    <n v="0"/>
    <s v="no"/>
    <x v="3"/>
    <n v="8534.6718000000001"/>
    <n v="0"/>
    <n v="1"/>
    <n v="1"/>
    <s v="Normal"/>
    <x v="2"/>
  </r>
  <r>
    <n v="28"/>
    <s v="female"/>
    <n v="17.29"/>
    <n v="0"/>
    <s v="no"/>
    <x v="3"/>
    <n v="3732.6251000000002"/>
    <n v="0"/>
    <n v="1"/>
    <n v="1"/>
    <s v="Underweight"/>
    <x v="1"/>
  </r>
  <r>
    <n v="36"/>
    <s v="female"/>
    <n v="25.9"/>
    <n v="1"/>
    <s v="no"/>
    <x v="0"/>
    <n v="5472.4489999999996"/>
    <n v="0"/>
    <n v="1"/>
    <n v="4"/>
    <s v="Overweight"/>
    <x v="3"/>
  </r>
  <r>
    <n v="20"/>
    <s v="male"/>
    <n v="39.4"/>
    <n v="2"/>
    <s v="yes"/>
    <x v="0"/>
    <n v="38344.565999999999"/>
    <n v="1"/>
    <n v="0"/>
    <n v="4"/>
    <s v="Obese"/>
    <x v="0"/>
  </r>
  <r>
    <n v="44"/>
    <s v="male"/>
    <n v="34.32"/>
    <n v="1"/>
    <s v="no"/>
    <x v="1"/>
    <n v="7147.4727999999996"/>
    <n v="0"/>
    <n v="0"/>
    <n v="2"/>
    <s v="Obese"/>
    <x v="3"/>
  </r>
  <r>
    <n v="38"/>
    <s v="female"/>
    <n v="19.95"/>
    <n v="2"/>
    <s v="no"/>
    <x v="3"/>
    <n v="7133.9025000000001"/>
    <n v="0"/>
    <n v="1"/>
    <n v="1"/>
    <s v="Normal"/>
    <x v="3"/>
  </r>
  <r>
    <n v="19"/>
    <s v="male"/>
    <n v="34.9"/>
    <n v="0"/>
    <s v="yes"/>
    <x v="0"/>
    <n v="34828.654000000002"/>
    <n v="1"/>
    <n v="0"/>
    <n v="4"/>
    <s v="Obese"/>
    <x v="0"/>
  </r>
  <r>
    <n v="21"/>
    <s v="male"/>
    <n v="23.21"/>
    <n v="0"/>
    <s v="no"/>
    <x v="1"/>
    <n v="1515.3449000000001"/>
    <n v="0"/>
    <n v="0"/>
    <n v="2"/>
    <s v="Normal"/>
    <x v="0"/>
  </r>
  <r>
    <n v="46"/>
    <s v="male"/>
    <n v="25.745000000000001"/>
    <n v="3"/>
    <s v="no"/>
    <x v="2"/>
    <n v="9301.8935500000007"/>
    <n v="0"/>
    <n v="0"/>
    <n v="3"/>
    <s v="Overweight"/>
    <x v="2"/>
  </r>
  <r>
    <n v="58"/>
    <s v="male"/>
    <n v="25.175000000000001"/>
    <n v="0"/>
    <s v="no"/>
    <x v="3"/>
    <n v="11931.125249999999"/>
    <n v="0"/>
    <n v="0"/>
    <n v="1"/>
    <s v="Overweight"/>
    <x v="4"/>
  </r>
  <r>
    <n v="20"/>
    <s v="male"/>
    <n v="22"/>
    <n v="1"/>
    <s v="no"/>
    <x v="0"/>
    <n v="1964.78"/>
    <n v="0"/>
    <n v="0"/>
    <n v="4"/>
    <s v="Normal"/>
    <x v="0"/>
  </r>
  <r>
    <n v="18"/>
    <s v="male"/>
    <n v="26.125"/>
    <n v="0"/>
    <s v="no"/>
    <x v="3"/>
    <n v="1708.9257500000001"/>
    <n v="0"/>
    <n v="0"/>
    <n v="1"/>
    <s v="Overweight"/>
    <x v="0"/>
  </r>
  <r>
    <n v="28"/>
    <s v="female"/>
    <n v="26.51"/>
    <n v="2"/>
    <s v="no"/>
    <x v="1"/>
    <n v="4340.4408999999996"/>
    <n v="0"/>
    <n v="1"/>
    <n v="2"/>
    <s v="Overweight"/>
    <x v="1"/>
  </r>
  <r>
    <n v="33"/>
    <s v="male"/>
    <n v="27.454999999999998"/>
    <n v="2"/>
    <s v="no"/>
    <x v="2"/>
    <n v="5261.4694499999996"/>
    <n v="0"/>
    <n v="0"/>
    <n v="3"/>
    <s v="Overweight"/>
    <x v="1"/>
  </r>
  <r>
    <n v="19"/>
    <s v="female"/>
    <n v="25.745000000000001"/>
    <n v="1"/>
    <s v="no"/>
    <x v="2"/>
    <n v="2710.8285500000002"/>
    <n v="0"/>
    <n v="1"/>
    <n v="3"/>
    <s v="Overweight"/>
    <x v="0"/>
  </r>
  <r>
    <n v="45"/>
    <s v="male"/>
    <n v="30.36"/>
    <n v="0"/>
    <s v="yes"/>
    <x v="1"/>
    <n v="62592.873090000001"/>
    <n v="1"/>
    <n v="0"/>
    <n v="2"/>
    <s v="Obese"/>
    <x v="3"/>
  </r>
  <r>
    <n v="62"/>
    <s v="male"/>
    <n v="30.875"/>
    <n v="3"/>
    <s v="yes"/>
    <x v="2"/>
    <n v="46718.163249999998"/>
    <n v="1"/>
    <n v="0"/>
    <n v="3"/>
    <s v="Obese"/>
    <x v="4"/>
  </r>
  <r>
    <n v="25"/>
    <s v="female"/>
    <n v="20.8"/>
    <n v="1"/>
    <s v="no"/>
    <x v="0"/>
    <n v="3208.7869999999998"/>
    <n v="0"/>
    <n v="1"/>
    <n v="4"/>
    <s v="Normal"/>
    <x v="0"/>
  </r>
  <r>
    <n v="43"/>
    <s v="male"/>
    <n v="27.8"/>
    <n v="0"/>
    <s v="yes"/>
    <x v="0"/>
    <n v="37829.724199999997"/>
    <n v="1"/>
    <n v="0"/>
    <n v="4"/>
    <s v="Overweight"/>
    <x v="3"/>
  </r>
  <r>
    <n v="42"/>
    <s v="male"/>
    <n v="24.605"/>
    <n v="2"/>
    <s v="yes"/>
    <x v="3"/>
    <n v="21259.377949999998"/>
    <n v="1"/>
    <n v="0"/>
    <n v="1"/>
    <s v="Normal"/>
    <x v="3"/>
  </r>
  <r>
    <n v="24"/>
    <s v="female"/>
    <n v="27.72"/>
    <n v="0"/>
    <s v="no"/>
    <x v="1"/>
    <n v="2464.6188000000002"/>
    <n v="0"/>
    <n v="1"/>
    <n v="2"/>
    <s v="Overweight"/>
    <x v="0"/>
  </r>
  <r>
    <n v="29"/>
    <s v="female"/>
    <n v="21.85"/>
    <n v="0"/>
    <s v="yes"/>
    <x v="3"/>
    <n v="16115.3045"/>
    <n v="1"/>
    <n v="1"/>
    <n v="1"/>
    <s v="Normal"/>
    <x v="1"/>
  </r>
  <r>
    <n v="32"/>
    <s v="male"/>
    <n v="28.12"/>
    <n v="4"/>
    <s v="yes"/>
    <x v="2"/>
    <n v="21472.478800000001"/>
    <n v="1"/>
    <n v="0"/>
    <n v="3"/>
    <s v="Overweight"/>
    <x v="1"/>
  </r>
  <r>
    <n v="25"/>
    <s v="female"/>
    <n v="30.2"/>
    <n v="0"/>
    <s v="yes"/>
    <x v="0"/>
    <n v="33900.652999999998"/>
    <n v="1"/>
    <n v="1"/>
    <n v="4"/>
    <s v="Obese"/>
    <x v="0"/>
  </r>
  <r>
    <n v="41"/>
    <s v="male"/>
    <n v="32.200000000000003"/>
    <n v="2"/>
    <s v="no"/>
    <x v="0"/>
    <n v="6875.9610000000002"/>
    <n v="0"/>
    <n v="0"/>
    <n v="4"/>
    <s v="Obese"/>
    <x v="3"/>
  </r>
  <r>
    <n v="42"/>
    <s v="male"/>
    <n v="26.315000000000001"/>
    <n v="1"/>
    <s v="no"/>
    <x v="2"/>
    <n v="6940.90985"/>
    <n v="0"/>
    <n v="0"/>
    <n v="3"/>
    <s v="Overweight"/>
    <x v="3"/>
  </r>
  <r>
    <n v="33"/>
    <s v="female"/>
    <n v="26.695"/>
    <n v="0"/>
    <s v="no"/>
    <x v="2"/>
    <n v="4571.4130500000001"/>
    <n v="0"/>
    <n v="1"/>
    <n v="3"/>
    <s v="Overweight"/>
    <x v="1"/>
  </r>
  <r>
    <n v="34"/>
    <s v="male"/>
    <n v="42.9"/>
    <n v="1"/>
    <s v="no"/>
    <x v="0"/>
    <n v="4536.259"/>
    <n v="0"/>
    <n v="0"/>
    <n v="4"/>
    <s v="Obese"/>
    <x v="1"/>
  </r>
  <r>
    <n v="19"/>
    <s v="female"/>
    <n v="34.700000000000003"/>
    <n v="2"/>
    <s v="yes"/>
    <x v="0"/>
    <n v="36397.576000000001"/>
    <n v="1"/>
    <n v="1"/>
    <n v="4"/>
    <s v="Obese"/>
    <x v="0"/>
  </r>
  <r>
    <n v="30"/>
    <s v="female"/>
    <n v="23.655000000000001"/>
    <n v="3"/>
    <s v="yes"/>
    <x v="2"/>
    <n v="18765.87545"/>
    <n v="1"/>
    <n v="1"/>
    <n v="3"/>
    <s v="Normal"/>
    <x v="1"/>
  </r>
  <r>
    <n v="18"/>
    <s v="male"/>
    <n v="28.31"/>
    <n v="1"/>
    <s v="no"/>
    <x v="3"/>
    <n v="11272.331389999999"/>
    <n v="0"/>
    <n v="0"/>
    <n v="1"/>
    <s v="Overweight"/>
    <x v="0"/>
  </r>
  <r>
    <n v="19"/>
    <s v="female"/>
    <n v="20.6"/>
    <n v="0"/>
    <s v="no"/>
    <x v="0"/>
    <n v="1731.6769999999999"/>
    <n v="0"/>
    <n v="1"/>
    <n v="4"/>
    <s v="Normal"/>
    <x v="0"/>
  </r>
  <r>
    <n v="18"/>
    <s v="male"/>
    <n v="53.13"/>
    <n v="0"/>
    <s v="no"/>
    <x v="1"/>
    <n v="1163.4627"/>
    <n v="0"/>
    <n v="0"/>
    <n v="2"/>
    <s v="Obese"/>
    <x v="0"/>
  </r>
  <r>
    <n v="35"/>
    <s v="male"/>
    <n v="39.71"/>
    <n v="4"/>
    <s v="no"/>
    <x v="3"/>
    <n v="19496.71917"/>
    <n v="0"/>
    <n v="0"/>
    <n v="1"/>
    <s v="Obese"/>
    <x v="1"/>
  </r>
  <r>
    <n v="39"/>
    <s v="female"/>
    <n v="26.315000000000001"/>
    <n v="2"/>
    <s v="no"/>
    <x v="2"/>
    <n v="7201.7008500000002"/>
    <n v="0"/>
    <n v="1"/>
    <n v="3"/>
    <s v="Overweight"/>
    <x v="3"/>
  </r>
  <r>
    <n v="31"/>
    <s v="male"/>
    <n v="31.065000000000001"/>
    <n v="3"/>
    <s v="no"/>
    <x v="2"/>
    <n v="5425.0233500000004"/>
    <n v="0"/>
    <n v="0"/>
    <n v="3"/>
    <s v="Obese"/>
    <x v="1"/>
  </r>
  <r>
    <n v="62"/>
    <s v="male"/>
    <n v="26.695"/>
    <n v="0"/>
    <s v="yes"/>
    <x v="3"/>
    <n v="28101.333050000001"/>
    <n v="1"/>
    <n v="0"/>
    <n v="1"/>
    <s v="Overweight"/>
    <x v="4"/>
  </r>
  <r>
    <n v="62"/>
    <s v="male"/>
    <n v="38.83"/>
    <n v="0"/>
    <s v="no"/>
    <x v="1"/>
    <n v="12981.3457"/>
    <n v="0"/>
    <n v="0"/>
    <n v="2"/>
    <s v="Obese"/>
    <x v="4"/>
  </r>
  <r>
    <n v="42"/>
    <s v="female"/>
    <n v="40.369999999999997"/>
    <n v="2"/>
    <s v="yes"/>
    <x v="1"/>
    <n v="43896.376300000004"/>
    <n v="1"/>
    <n v="1"/>
    <n v="2"/>
    <s v="Obese"/>
    <x v="3"/>
  </r>
  <r>
    <n v="31"/>
    <s v="male"/>
    <n v="25.934999999999999"/>
    <n v="1"/>
    <s v="no"/>
    <x v="2"/>
    <n v="4239.8926499999998"/>
    <n v="0"/>
    <n v="0"/>
    <n v="3"/>
    <s v="Overweight"/>
    <x v="1"/>
  </r>
  <r>
    <n v="61"/>
    <s v="male"/>
    <n v="33.534999999999997"/>
    <n v="0"/>
    <s v="no"/>
    <x v="3"/>
    <n v="13143.336649999999"/>
    <n v="0"/>
    <n v="0"/>
    <n v="1"/>
    <s v="Obese"/>
    <x v="4"/>
  </r>
  <r>
    <n v="42"/>
    <s v="female"/>
    <n v="32.869999999999997"/>
    <n v="0"/>
    <s v="no"/>
    <x v="3"/>
    <n v="7050.0213000000003"/>
    <n v="0"/>
    <n v="1"/>
    <n v="1"/>
    <s v="Obese"/>
    <x v="3"/>
  </r>
  <r>
    <n v="51"/>
    <s v="male"/>
    <n v="30.03"/>
    <n v="1"/>
    <s v="no"/>
    <x v="1"/>
    <n v="9377.9046999999991"/>
    <n v="0"/>
    <n v="0"/>
    <n v="2"/>
    <s v="Obese"/>
    <x v="2"/>
  </r>
  <r>
    <n v="23"/>
    <s v="female"/>
    <n v="24.225000000000001"/>
    <n v="2"/>
    <s v="no"/>
    <x v="3"/>
    <n v="22395.74424"/>
    <n v="0"/>
    <n v="1"/>
    <n v="1"/>
    <s v="Normal"/>
    <x v="0"/>
  </r>
  <r>
    <n v="52"/>
    <s v="male"/>
    <n v="38.6"/>
    <n v="2"/>
    <s v="no"/>
    <x v="0"/>
    <n v="10325.206"/>
    <n v="0"/>
    <n v="0"/>
    <n v="4"/>
    <s v="Obese"/>
    <x v="2"/>
  </r>
  <r>
    <n v="57"/>
    <s v="female"/>
    <n v="25.74"/>
    <n v="2"/>
    <s v="no"/>
    <x v="1"/>
    <n v="12629.1656"/>
    <n v="0"/>
    <n v="1"/>
    <n v="2"/>
    <s v="Overweight"/>
    <x v="4"/>
  </r>
  <r>
    <n v="23"/>
    <s v="female"/>
    <n v="33.4"/>
    <n v="0"/>
    <s v="no"/>
    <x v="0"/>
    <n v="10795.937330000001"/>
    <n v="0"/>
    <n v="1"/>
    <n v="4"/>
    <s v="Obese"/>
    <x v="0"/>
  </r>
  <r>
    <n v="52"/>
    <s v="female"/>
    <n v="44.7"/>
    <n v="3"/>
    <s v="no"/>
    <x v="0"/>
    <n v="11411.684999999999"/>
    <n v="0"/>
    <n v="1"/>
    <n v="4"/>
    <s v="Obese"/>
    <x v="2"/>
  </r>
  <r>
    <n v="50"/>
    <s v="male"/>
    <n v="30.97"/>
    <n v="3"/>
    <s v="no"/>
    <x v="2"/>
    <n v="10600.5483"/>
    <n v="0"/>
    <n v="0"/>
    <n v="3"/>
    <s v="Obese"/>
    <x v="2"/>
  </r>
  <r>
    <n v="18"/>
    <s v="female"/>
    <n v="31.92"/>
    <n v="0"/>
    <s v="no"/>
    <x v="3"/>
    <n v="2205.9807999999998"/>
    <n v="0"/>
    <n v="1"/>
    <n v="1"/>
    <s v="Obese"/>
    <x v="0"/>
  </r>
  <r>
    <n v="18"/>
    <s v="female"/>
    <n v="36.85"/>
    <n v="0"/>
    <s v="no"/>
    <x v="1"/>
    <n v="1629.8335"/>
    <n v="0"/>
    <n v="1"/>
    <n v="2"/>
    <s v="Obese"/>
    <x v="0"/>
  </r>
  <r>
    <n v="21"/>
    <s v="female"/>
    <n v="25.8"/>
    <n v="0"/>
    <s v="no"/>
    <x v="0"/>
    <n v="2007.9449999999999"/>
    <n v="0"/>
    <n v="1"/>
    <n v="4"/>
    <s v="Overweight"/>
    <x v="0"/>
  </r>
  <r>
    <n v="61"/>
    <s v="female"/>
    <n v="29.07"/>
    <n v="0"/>
    <s v="yes"/>
    <x v="2"/>
    <n v="29141.3603"/>
    <n v="1"/>
    <n v="1"/>
    <n v="3"/>
    <s v="Overweight"/>
    <x v="4"/>
  </r>
  <r>
    <n v="23"/>
    <s v="male"/>
    <n v="34.4"/>
    <n v="0"/>
    <s v="no"/>
    <x v="0"/>
    <n v="1826.8430000000001"/>
    <n v="0"/>
    <n v="0"/>
    <n v="4"/>
    <s v="Obese"/>
    <x v="0"/>
  </r>
  <r>
    <n v="56"/>
    <s v="female"/>
    <n v="39.82"/>
    <n v="0"/>
    <s v="no"/>
    <x v="1"/>
    <n v="11090.7178"/>
    <n v="0"/>
    <n v="1"/>
    <n v="2"/>
    <s v="Obese"/>
    <x v="4"/>
  </r>
  <r>
    <n v="27"/>
    <s v="male"/>
    <n v="42.13"/>
    <n v="0"/>
    <s v="yes"/>
    <x v="1"/>
    <n v="39611.757700000002"/>
    <n v="1"/>
    <n v="0"/>
    <n v="2"/>
    <s v="Obese"/>
    <x v="1"/>
  </r>
  <r>
    <n v="19"/>
    <s v="male"/>
    <n v="24.6"/>
    <n v="1"/>
    <s v="no"/>
    <x v="0"/>
    <n v="1837.2370000000001"/>
    <n v="0"/>
    <n v="0"/>
    <n v="4"/>
    <s v="Normal"/>
    <x v="0"/>
  </r>
  <r>
    <n v="52"/>
    <s v="female"/>
    <n v="30.78"/>
    <n v="1"/>
    <s v="no"/>
    <x v="3"/>
    <n v="10797.3362"/>
    <n v="0"/>
    <n v="1"/>
    <n v="1"/>
    <s v="Obese"/>
    <x v="2"/>
  </r>
  <r>
    <n v="23"/>
    <s v="male"/>
    <n v="23.844999999999999"/>
    <n v="0"/>
    <s v="no"/>
    <x v="3"/>
    <n v="2395.17155"/>
    <n v="0"/>
    <n v="0"/>
    <n v="1"/>
    <s v="Normal"/>
    <x v="0"/>
  </r>
  <r>
    <n v="56"/>
    <s v="male"/>
    <n v="40.299999999999997"/>
    <n v="0"/>
    <s v="no"/>
    <x v="0"/>
    <n v="10602.385"/>
    <n v="0"/>
    <n v="0"/>
    <n v="4"/>
    <s v="Obese"/>
    <x v="4"/>
  </r>
  <r>
    <n v="30"/>
    <s v="male"/>
    <n v="35.299999999999997"/>
    <n v="0"/>
    <s v="yes"/>
    <x v="0"/>
    <n v="36837.466999999997"/>
    <n v="1"/>
    <n v="0"/>
    <n v="4"/>
    <s v="Obese"/>
    <x v="1"/>
  </r>
  <r>
    <n v="58"/>
    <s v="female"/>
    <n v="28.215"/>
    <n v="0"/>
    <s v="no"/>
    <x v="2"/>
    <n v="12224.350850000001"/>
    <n v="0"/>
    <n v="1"/>
    <n v="3"/>
    <s v="Overweight"/>
    <x v="4"/>
  </r>
  <r>
    <n v="37"/>
    <s v="male"/>
    <n v="22.704999999999998"/>
    <n v="3"/>
    <s v="no"/>
    <x v="3"/>
    <n v="6985.50695"/>
    <n v="0"/>
    <n v="0"/>
    <n v="1"/>
    <s v="Normal"/>
    <x v="3"/>
  </r>
  <r>
    <n v="25"/>
    <s v="female"/>
    <n v="42.13"/>
    <n v="1"/>
    <s v="no"/>
    <x v="1"/>
    <n v="3238.4357"/>
    <n v="0"/>
    <n v="1"/>
    <n v="2"/>
    <s v="Obese"/>
    <x v="0"/>
  </r>
  <r>
    <n v="52"/>
    <s v="male"/>
    <n v="41.8"/>
    <n v="2"/>
    <s v="yes"/>
    <x v="1"/>
    <n v="47269.853999999999"/>
    <n v="1"/>
    <n v="0"/>
    <n v="2"/>
    <s v="Obese"/>
    <x v="2"/>
  </r>
  <r>
    <n v="64"/>
    <s v="male"/>
    <n v="36.96"/>
    <n v="2"/>
    <s v="yes"/>
    <x v="1"/>
    <n v="49577.662400000001"/>
    <n v="1"/>
    <n v="0"/>
    <n v="2"/>
    <s v="Obese"/>
    <x v="4"/>
  </r>
  <r>
    <n v="22"/>
    <s v="female"/>
    <n v="21.28"/>
    <n v="3"/>
    <s v="no"/>
    <x v="2"/>
    <n v="4296.2712000000001"/>
    <n v="0"/>
    <n v="1"/>
    <n v="3"/>
    <s v="Normal"/>
    <x v="0"/>
  </r>
  <r>
    <n v="28"/>
    <s v="female"/>
    <n v="33.11"/>
    <n v="0"/>
    <s v="no"/>
    <x v="1"/>
    <n v="3171.6149"/>
    <n v="0"/>
    <n v="1"/>
    <n v="2"/>
    <s v="Obese"/>
    <x v="1"/>
  </r>
  <r>
    <n v="18"/>
    <s v="male"/>
    <n v="33.33"/>
    <n v="0"/>
    <s v="no"/>
    <x v="1"/>
    <n v="1135.9407000000001"/>
    <n v="0"/>
    <n v="0"/>
    <n v="2"/>
    <s v="Obese"/>
    <x v="0"/>
  </r>
  <r>
    <n v="28"/>
    <s v="male"/>
    <n v="24.3"/>
    <n v="5"/>
    <s v="no"/>
    <x v="0"/>
    <n v="5615.3689999999997"/>
    <n v="0"/>
    <n v="0"/>
    <n v="4"/>
    <s v="Normal"/>
    <x v="1"/>
  </r>
  <r>
    <n v="45"/>
    <s v="female"/>
    <n v="25.7"/>
    <n v="3"/>
    <s v="no"/>
    <x v="0"/>
    <n v="9101.7980000000007"/>
    <n v="0"/>
    <n v="1"/>
    <n v="4"/>
    <s v="Overweight"/>
    <x v="3"/>
  </r>
  <r>
    <n v="33"/>
    <s v="male"/>
    <n v="29.4"/>
    <n v="4"/>
    <s v="no"/>
    <x v="0"/>
    <n v="6059.1729999999998"/>
    <n v="0"/>
    <n v="0"/>
    <n v="4"/>
    <s v="Overweight"/>
    <x v="1"/>
  </r>
  <r>
    <n v="18"/>
    <s v="female"/>
    <n v="39.82"/>
    <n v="0"/>
    <s v="no"/>
    <x v="1"/>
    <n v="1633.9618"/>
    <n v="0"/>
    <n v="1"/>
    <n v="2"/>
    <s v="Obese"/>
    <x v="0"/>
  </r>
  <r>
    <n v="32"/>
    <s v="male"/>
    <n v="33.630000000000003"/>
    <n v="1"/>
    <s v="yes"/>
    <x v="3"/>
    <n v="37607.527699999999"/>
    <n v="1"/>
    <n v="0"/>
    <n v="1"/>
    <s v="Obese"/>
    <x v="1"/>
  </r>
  <r>
    <n v="19"/>
    <s v="female"/>
    <n v="23.4"/>
    <n v="2"/>
    <s v="no"/>
    <x v="0"/>
    <n v="2913.569"/>
    <n v="0"/>
    <n v="1"/>
    <n v="4"/>
    <s v="Normal"/>
    <x v="0"/>
  </r>
  <r>
    <n v="57"/>
    <s v="female"/>
    <n v="20.100000000000001"/>
    <n v="1"/>
    <s v="no"/>
    <x v="0"/>
    <n v="12032.325999999999"/>
    <n v="0"/>
    <n v="1"/>
    <n v="4"/>
    <s v="Normal"/>
    <x v="4"/>
  </r>
  <r>
    <n v="62"/>
    <s v="female"/>
    <n v="39.159999999999997"/>
    <n v="0"/>
    <s v="no"/>
    <x v="1"/>
    <n v="13470.804400000001"/>
    <n v="0"/>
    <n v="1"/>
    <n v="2"/>
    <s v="Obese"/>
    <x v="4"/>
  </r>
  <r>
    <n v="41"/>
    <s v="male"/>
    <n v="34.21"/>
    <n v="1"/>
    <s v="no"/>
    <x v="1"/>
    <n v="6289.7548999999999"/>
    <n v="0"/>
    <n v="0"/>
    <n v="2"/>
    <s v="Obese"/>
    <x v="3"/>
  </r>
  <r>
    <n v="26"/>
    <s v="male"/>
    <n v="46.53"/>
    <n v="1"/>
    <s v="no"/>
    <x v="1"/>
    <n v="2927.0646999999999"/>
    <n v="0"/>
    <n v="0"/>
    <n v="2"/>
    <s v="Obese"/>
    <x v="1"/>
  </r>
  <r>
    <n v="39"/>
    <s v="female"/>
    <n v="32.5"/>
    <n v="1"/>
    <s v="no"/>
    <x v="0"/>
    <n v="6238.2979999999998"/>
    <n v="0"/>
    <n v="1"/>
    <n v="4"/>
    <s v="Obese"/>
    <x v="3"/>
  </r>
  <r>
    <n v="46"/>
    <s v="male"/>
    <n v="25.8"/>
    <n v="5"/>
    <s v="no"/>
    <x v="0"/>
    <n v="10096.969999999999"/>
    <n v="0"/>
    <n v="0"/>
    <n v="4"/>
    <s v="Overweight"/>
    <x v="2"/>
  </r>
  <r>
    <n v="45"/>
    <s v="female"/>
    <n v="35.299999999999997"/>
    <n v="0"/>
    <s v="no"/>
    <x v="0"/>
    <n v="7348.1419999999998"/>
    <n v="0"/>
    <n v="1"/>
    <n v="4"/>
    <s v="Obese"/>
    <x v="3"/>
  </r>
  <r>
    <n v="32"/>
    <s v="male"/>
    <n v="37.18"/>
    <n v="2"/>
    <s v="no"/>
    <x v="1"/>
    <n v="4673.3922000000002"/>
    <n v="0"/>
    <n v="0"/>
    <n v="2"/>
    <s v="Obese"/>
    <x v="1"/>
  </r>
  <r>
    <n v="59"/>
    <s v="female"/>
    <n v="27.5"/>
    <n v="0"/>
    <s v="no"/>
    <x v="0"/>
    <n v="12233.828"/>
    <n v="0"/>
    <n v="1"/>
    <n v="4"/>
    <s v="Overweight"/>
    <x v="4"/>
  </r>
  <r>
    <n v="44"/>
    <s v="male"/>
    <n v="29.734999999999999"/>
    <n v="2"/>
    <s v="no"/>
    <x v="3"/>
    <n v="32108.662820000001"/>
    <n v="0"/>
    <n v="0"/>
    <n v="1"/>
    <s v="Overweight"/>
    <x v="3"/>
  </r>
  <r>
    <n v="39"/>
    <s v="female"/>
    <n v="24.225000000000001"/>
    <n v="5"/>
    <s v="no"/>
    <x v="2"/>
    <n v="8965.7957499999993"/>
    <n v="0"/>
    <n v="1"/>
    <n v="3"/>
    <s v="Normal"/>
    <x v="3"/>
  </r>
  <r>
    <n v="18"/>
    <s v="male"/>
    <n v="26.18"/>
    <n v="2"/>
    <s v="no"/>
    <x v="1"/>
    <n v="2304.0021999999999"/>
    <n v="0"/>
    <n v="0"/>
    <n v="2"/>
    <s v="Overweight"/>
    <x v="0"/>
  </r>
  <r>
    <n v="53"/>
    <s v="male"/>
    <n v="29.48"/>
    <n v="0"/>
    <s v="no"/>
    <x v="1"/>
    <n v="9487.6442000000006"/>
    <n v="0"/>
    <n v="0"/>
    <n v="2"/>
    <s v="Overweight"/>
    <x v="2"/>
  </r>
  <r>
    <n v="18"/>
    <s v="male"/>
    <n v="23.21"/>
    <n v="0"/>
    <s v="no"/>
    <x v="1"/>
    <n v="1121.8739"/>
    <n v="0"/>
    <n v="0"/>
    <n v="2"/>
    <s v="Normal"/>
    <x v="0"/>
  </r>
  <r>
    <n v="26"/>
    <s v="female"/>
    <n v="34.200000000000003"/>
    <n v="2"/>
    <s v="no"/>
    <x v="0"/>
    <n v="3987.9259999999999"/>
    <n v="0"/>
    <n v="1"/>
    <n v="4"/>
    <s v="Obese"/>
    <x v="1"/>
  </r>
  <r>
    <n v="54"/>
    <s v="female"/>
    <n v="35.814999999999998"/>
    <n v="3"/>
    <s v="no"/>
    <x v="2"/>
    <n v="12495.290849999999"/>
    <n v="0"/>
    <n v="1"/>
    <n v="3"/>
    <s v="Obese"/>
    <x v="2"/>
  </r>
  <r>
    <n v="21"/>
    <s v="female"/>
    <n v="32.68"/>
    <n v="2"/>
    <s v="no"/>
    <x v="2"/>
    <n v="26018.950519999999"/>
    <n v="0"/>
    <n v="1"/>
    <n v="3"/>
    <s v="Obese"/>
    <x v="0"/>
  </r>
  <r>
    <n v="51"/>
    <s v="male"/>
    <n v="37"/>
    <n v="0"/>
    <s v="no"/>
    <x v="0"/>
    <n v="8798.5930000000008"/>
    <n v="0"/>
    <n v="0"/>
    <n v="4"/>
    <s v="Obese"/>
    <x v="2"/>
  </r>
  <r>
    <n v="22"/>
    <s v="female"/>
    <n v="31.02"/>
    <n v="3"/>
    <s v="yes"/>
    <x v="1"/>
    <n v="35595.589800000002"/>
    <n v="1"/>
    <n v="1"/>
    <n v="2"/>
    <s v="Obese"/>
    <x v="0"/>
  </r>
  <r>
    <n v="47"/>
    <s v="male"/>
    <n v="36.08"/>
    <n v="1"/>
    <s v="yes"/>
    <x v="1"/>
    <n v="42211.138200000001"/>
    <n v="1"/>
    <n v="0"/>
    <n v="2"/>
    <s v="Obese"/>
    <x v="2"/>
  </r>
  <r>
    <n v="18"/>
    <s v="male"/>
    <n v="23.32"/>
    <n v="1"/>
    <s v="no"/>
    <x v="1"/>
    <n v="1711.0268000000001"/>
    <n v="0"/>
    <n v="0"/>
    <n v="2"/>
    <s v="Normal"/>
    <x v="0"/>
  </r>
  <r>
    <n v="47"/>
    <s v="female"/>
    <n v="45.32"/>
    <n v="1"/>
    <s v="no"/>
    <x v="1"/>
    <n v="8569.8618000000006"/>
    <n v="0"/>
    <n v="1"/>
    <n v="2"/>
    <s v="Obese"/>
    <x v="2"/>
  </r>
  <r>
    <n v="21"/>
    <s v="female"/>
    <n v="34.6"/>
    <n v="0"/>
    <s v="no"/>
    <x v="0"/>
    <n v="2020.1769999999999"/>
    <n v="0"/>
    <n v="1"/>
    <n v="4"/>
    <s v="Obese"/>
    <x v="0"/>
  </r>
  <r>
    <n v="19"/>
    <s v="male"/>
    <n v="26.03"/>
    <n v="1"/>
    <s v="yes"/>
    <x v="2"/>
    <n v="16450.894700000001"/>
    <n v="1"/>
    <n v="0"/>
    <n v="3"/>
    <s v="Overweight"/>
    <x v="0"/>
  </r>
  <r>
    <n v="23"/>
    <s v="male"/>
    <n v="18.715"/>
    <n v="0"/>
    <s v="no"/>
    <x v="2"/>
    <n v="21595.382290000001"/>
    <n v="0"/>
    <n v="0"/>
    <n v="3"/>
    <s v="Normal"/>
    <x v="0"/>
  </r>
  <r>
    <n v="54"/>
    <s v="male"/>
    <n v="31.6"/>
    <n v="0"/>
    <s v="no"/>
    <x v="0"/>
    <n v="9850.4320000000007"/>
    <n v="0"/>
    <n v="0"/>
    <n v="4"/>
    <s v="Obese"/>
    <x v="2"/>
  </r>
  <r>
    <n v="19"/>
    <s v="female"/>
    <n v="27.9"/>
    <n v="0"/>
    <s v="yes"/>
    <x v="0"/>
    <n v="16884.923999999999"/>
    <n v="1"/>
    <n v="1"/>
    <n v="4"/>
    <s v="Overweight"/>
    <x v="0"/>
  </r>
  <r>
    <n v="18"/>
    <s v="male"/>
    <n v="33.770000000000003"/>
    <n v="1"/>
    <s v="no"/>
    <x v="1"/>
    <n v="1725.5523000000001"/>
    <n v="0"/>
    <n v="0"/>
    <n v="2"/>
    <s v="Obese"/>
    <x v="0"/>
  </r>
  <r>
    <n v="28"/>
    <s v="male"/>
    <n v="33"/>
    <n v="3"/>
    <s v="no"/>
    <x v="1"/>
    <n v="4449.4620000000004"/>
    <n v="0"/>
    <n v="0"/>
    <n v="2"/>
    <s v="Obese"/>
    <x v="1"/>
  </r>
  <r>
    <n v="33"/>
    <s v="male"/>
    <n v="22.704999999999998"/>
    <n v="0"/>
    <s v="no"/>
    <x v="2"/>
    <n v="21984.47061"/>
    <n v="0"/>
    <n v="0"/>
    <n v="3"/>
    <s v="Normal"/>
    <x v="1"/>
  </r>
  <r>
    <n v="32"/>
    <s v="male"/>
    <n v="28.88"/>
    <n v="0"/>
    <s v="no"/>
    <x v="2"/>
    <n v="3866.8552"/>
    <n v="0"/>
    <n v="0"/>
    <n v="3"/>
    <s v="Overweight"/>
    <x v="1"/>
  </r>
  <r>
    <n v="31"/>
    <s v="female"/>
    <n v="25.74"/>
    <n v="0"/>
    <s v="no"/>
    <x v="1"/>
    <n v="3756.6215999999999"/>
    <n v="0"/>
    <n v="1"/>
    <n v="2"/>
    <s v="Overweight"/>
    <x v="1"/>
  </r>
  <r>
    <n v="46"/>
    <s v="female"/>
    <n v="33.44"/>
    <n v="1"/>
    <s v="no"/>
    <x v="1"/>
    <n v="8240.5895999999993"/>
    <n v="0"/>
    <n v="1"/>
    <n v="2"/>
    <s v="Obese"/>
    <x v="2"/>
  </r>
  <r>
    <n v="37"/>
    <s v="female"/>
    <n v="27.74"/>
    <n v="3"/>
    <s v="no"/>
    <x v="2"/>
    <n v="7281.5056000000004"/>
    <n v="0"/>
    <n v="1"/>
    <n v="3"/>
    <s v="Overweight"/>
    <x v="3"/>
  </r>
  <r>
    <n v="37"/>
    <s v="male"/>
    <n v="29.83"/>
    <n v="2"/>
    <s v="no"/>
    <x v="3"/>
    <n v="6406.4107000000004"/>
    <n v="0"/>
    <n v="0"/>
    <n v="1"/>
    <s v="Overweight"/>
    <x v="3"/>
  </r>
  <r>
    <n v="60"/>
    <s v="female"/>
    <n v="25.84"/>
    <n v="0"/>
    <s v="no"/>
    <x v="2"/>
    <n v="28923.136920000001"/>
    <n v="0"/>
    <n v="1"/>
    <n v="3"/>
    <s v="Overweight"/>
    <x v="4"/>
  </r>
  <r>
    <n v="25"/>
    <s v="male"/>
    <n v="26.22"/>
    <n v="0"/>
    <s v="no"/>
    <x v="3"/>
    <n v="2721.3208"/>
    <n v="0"/>
    <n v="0"/>
    <n v="1"/>
    <s v="Overweight"/>
    <x v="0"/>
  </r>
  <r>
    <n v="62"/>
    <s v="female"/>
    <n v="26.29"/>
    <n v="0"/>
    <s v="yes"/>
    <x v="1"/>
    <n v="27808.7251"/>
    <n v="1"/>
    <n v="1"/>
    <n v="2"/>
    <s v="Overweight"/>
    <x v="4"/>
  </r>
  <r>
    <n v="23"/>
    <s v="male"/>
    <n v="34.4"/>
    <n v="0"/>
    <s v="no"/>
    <x v="0"/>
    <n v="1826.8430000000001"/>
    <n v="0"/>
    <n v="0"/>
    <n v="4"/>
    <s v="Obese"/>
    <x v="0"/>
  </r>
  <r>
    <n v="56"/>
    <s v="female"/>
    <n v="39.82"/>
    <n v="0"/>
    <s v="no"/>
    <x v="1"/>
    <n v="11090.7178"/>
    <n v="0"/>
    <n v="1"/>
    <n v="2"/>
    <s v="Obese"/>
    <x v="4"/>
  </r>
  <r>
    <n v="27"/>
    <s v="male"/>
    <n v="42.13"/>
    <n v="0"/>
    <s v="yes"/>
    <x v="1"/>
    <n v="39611.757700000002"/>
    <n v="1"/>
    <n v="0"/>
    <n v="2"/>
    <s v="Obese"/>
    <x v="1"/>
  </r>
  <r>
    <n v="19"/>
    <s v="male"/>
    <n v="24.6"/>
    <n v="1"/>
    <s v="no"/>
    <x v="0"/>
    <n v="1837.2370000000001"/>
    <n v="0"/>
    <n v="0"/>
    <n v="4"/>
    <s v="Normal"/>
    <x v="0"/>
  </r>
  <r>
    <n v="52"/>
    <s v="female"/>
    <n v="30.78"/>
    <n v="1"/>
    <s v="no"/>
    <x v="3"/>
    <n v="10797.3362"/>
    <n v="0"/>
    <n v="1"/>
    <n v="1"/>
    <s v="Obese"/>
    <x v="2"/>
  </r>
  <r>
    <n v="23"/>
    <s v="male"/>
    <n v="23.844999999999999"/>
    <n v="0"/>
    <s v="no"/>
    <x v="3"/>
    <n v="2395.17155"/>
    <n v="0"/>
    <n v="0"/>
    <n v="1"/>
    <s v="Normal"/>
    <x v="0"/>
  </r>
  <r>
    <n v="56"/>
    <s v="male"/>
    <n v="40.299999999999997"/>
    <n v="0"/>
    <s v="no"/>
    <x v="0"/>
    <n v="10602.385"/>
    <n v="0"/>
    <n v="0"/>
    <n v="4"/>
    <s v="Obese"/>
    <x v="4"/>
  </r>
  <r>
    <n v="30"/>
    <s v="male"/>
    <n v="35.299999999999997"/>
    <n v="0"/>
    <s v="yes"/>
    <x v="0"/>
    <n v="36837.466999999997"/>
    <n v="1"/>
    <n v="0"/>
    <n v="4"/>
    <s v="Obese"/>
    <x v="1"/>
  </r>
  <r>
    <n v="60"/>
    <s v="female"/>
    <n v="36.005000000000003"/>
    <n v="0"/>
    <s v="no"/>
    <x v="3"/>
    <n v="13228.846949999999"/>
    <n v="0"/>
    <n v="1"/>
    <n v="1"/>
    <s v="Obese"/>
    <x v="4"/>
  </r>
  <r>
    <n v="30"/>
    <s v="female"/>
    <n v="32.4"/>
    <n v="1"/>
    <s v="no"/>
    <x v="0"/>
    <n v="4149.7359999999999"/>
    <n v="0"/>
    <n v="1"/>
    <n v="4"/>
    <s v="Obese"/>
    <x v="1"/>
  </r>
  <r>
    <n v="18"/>
    <s v="male"/>
    <n v="34.1"/>
    <n v="0"/>
    <s v="no"/>
    <x v="1"/>
    <n v="1137.011"/>
    <n v="0"/>
    <n v="0"/>
    <n v="2"/>
    <s v="Obese"/>
    <x v="0"/>
  </r>
  <r>
    <n v="34"/>
    <s v="female"/>
    <n v="31.92"/>
    <n v="1"/>
    <s v="yes"/>
    <x v="3"/>
    <n v="37701.876799999998"/>
    <n v="1"/>
    <n v="1"/>
    <n v="1"/>
    <s v="Obese"/>
    <x v="1"/>
  </r>
  <r>
    <n v="37"/>
    <s v="male"/>
    <n v="28.024999999999999"/>
    <n v="2"/>
    <s v="no"/>
    <x v="2"/>
    <n v="6203.90175"/>
    <n v="0"/>
    <n v="0"/>
    <n v="3"/>
    <s v="Overweight"/>
    <x v="3"/>
  </r>
  <r>
    <n v="59"/>
    <s v="female"/>
    <n v="27.72"/>
    <n v="3"/>
    <s v="no"/>
    <x v="1"/>
    <n v="14001.1338"/>
    <n v="0"/>
    <n v="1"/>
    <n v="2"/>
    <s v="Overweight"/>
    <x v="4"/>
  </r>
  <r>
    <n v="63"/>
    <s v="female"/>
    <n v="23.085000000000001"/>
    <n v="0"/>
    <s v="no"/>
    <x v="3"/>
    <n v="14451.835150000001"/>
    <n v="0"/>
    <n v="1"/>
    <n v="1"/>
    <s v="Normal"/>
    <x v="4"/>
  </r>
  <r>
    <n v="55"/>
    <s v="female"/>
    <n v="32.774999999999999"/>
    <n v="2"/>
    <s v="no"/>
    <x v="2"/>
    <n v="12268.632250000001"/>
    <n v="0"/>
    <n v="1"/>
    <n v="3"/>
    <s v="Obese"/>
    <x v="2"/>
  </r>
  <r>
    <n v="23"/>
    <s v="male"/>
    <n v="17.385000000000002"/>
    <n v="1"/>
    <s v="no"/>
    <x v="2"/>
    <n v="2775.1921499999999"/>
    <n v="0"/>
    <n v="0"/>
    <n v="3"/>
    <s v="Underweight"/>
    <x v="0"/>
  </r>
  <r>
    <n v="31"/>
    <s v="male"/>
    <n v="36.299999999999997"/>
    <n v="2"/>
    <s v="yes"/>
    <x v="0"/>
    <n v="38711"/>
    <n v="1"/>
    <n v="0"/>
    <n v="4"/>
    <s v="Obese"/>
    <x v="1"/>
  </r>
  <r>
    <n v="22"/>
    <s v="male"/>
    <n v="35.6"/>
    <n v="0"/>
    <s v="yes"/>
    <x v="0"/>
    <n v="35585.576000000001"/>
    <n v="1"/>
    <n v="0"/>
    <n v="4"/>
    <s v="Obese"/>
    <x v="0"/>
  </r>
  <r>
    <n v="18"/>
    <s v="female"/>
    <n v="26.315000000000001"/>
    <n v="0"/>
    <s v="no"/>
    <x v="3"/>
    <n v="2198.1898500000002"/>
    <n v="0"/>
    <n v="1"/>
    <n v="1"/>
    <s v="Overweight"/>
    <x v="0"/>
  </r>
  <r>
    <n v="19"/>
    <s v="female"/>
    <n v="28.6"/>
    <n v="5"/>
    <s v="no"/>
    <x v="0"/>
    <n v="4687.7969999999996"/>
    <n v="0"/>
    <n v="1"/>
    <n v="4"/>
    <s v="Overweight"/>
    <x v="0"/>
  </r>
  <r>
    <n v="63"/>
    <s v="male"/>
    <n v="28.31"/>
    <n v="0"/>
    <s v="no"/>
    <x v="2"/>
    <n v="13770.097900000001"/>
    <n v="0"/>
    <n v="0"/>
    <n v="3"/>
    <s v="Overweight"/>
    <x v="4"/>
  </r>
  <r>
    <n v="28"/>
    <s v="male"/>
    <n v="36.4"/>
    <n v="1"/>
    <s v="yes"/>
    <x v="0"/>
    <n v="51194.559139999998"/>
    <n v="1"/>
    <n v="0"/>
    <n v="4"/>
    <s v="Obese"/>
    <x v="1"/>
  </r>
  <r>
    <n v="19"/>
    <s v="male"/>
    <n v="20.425000000000001"/>
    <n v="0"/>
    <s v="no"/>
    <x v="2"/>
    <n v="1625.4337499999999"/>
    <n v="0"/>
    <n v="0"/>
    <n v="3"/>
    <s v="Normal"/>
    <x v="0"/>
  </r>
  <r>
    <n v="62"/>
    <s v="female"/>
    <n v="32.965000000000003"/>
    <n v="3"/>
    <s v="no"/>
    <x v="2"/>
    <n v="15612.19335"/>
    <n v="0"/>
    <n v="1"/>
    <n v="3"/>
    <s v="Obese"/>
    <x v="4"/>
  </r>
  <r>
    <n v="26"/>
    <s v="male"/>
    <n v="20.8"/>
    <n v="0"/>
    <s v="no"/>
    <x v="0"/>
    <n v="2302.3000000000002"/>
    <n v="0"/>
    <n v="0"/>
    <n v="4"/>
    <s v="Normal"/>
    <x v="1"/>
  </r>
  <r>
    <n v="35"/>
    <s v="male"/>
    <n v="36.67"/>
    <n v="1"/>
    <s v="yes"/>
    <x v="3"/>
    <n v="39774.276299999998"/>
    <n v="1"/>
    <n v="0"/>
    <n v="1"/>
    <s v="Obese"/>
    <x v="1"/>
  </r>
  <r>
    <n v="60"/>
    <s v="male"/>
    <n v="39.9"/>
    <n v="0"/>
    <s v="yes"/>
    <x v="0"/>
    <n v="48173.360999999997"/>
    <n v="1"/>
    <n v="0"/>
    <n v="4"/>
    <s v="Obese"/>
    <x v="4"/>
  </r>
  <r>
    <n v="24"/>
    <s v="female"/>
    <n v="26.6"/>
    <n v="0"/>
    <s v="no"/>
    <x v="3"/>
    <n v="3046.0619999999999"/>
    <n v="0"/>
    <n v="1"/>
    <n v="1"/>
    <s v="Overweight"/>
    <x v="0"/>
  </r>
  <r>
    <n v="31"/>
    <s v="female"/>
    <n v="36.630000000000003"/>
    <n v="2"/>
    <s v="no"/>
    <x v="1"/>
    <n v="4949.7587000000003"/>
    <n v="0"/>
    <n v="1"/>
    <n v="2"/>
    <s v="Obese"/>
    <x v="1"/>
  </r>
  <r>
    <n v="41"/>
    <s v="male"/>
    <n v="21.78"/>
    <n v="1"/>
    <s v="no"/>
    <x v="1"/>
    <n v="6272.4772000000003"/>
    <n v="0"/>
    <n v="0"/>
    <n v="2"/>
    <s v="Normal"/>
    <x v="3"/>
  </r>
  <r>
    <n v="37"/>
    <s v="female"/>
    <n v="30.8"/>
    <n v="2"/>
    <s v="no"/>
    <x v="1"/>
    <n v="6313.759"/>
    <n v="0"/>
    <n v="1"/>
    <n v="2"/>
    <s v="Obese"/>
    <x v="3"/>
  </r>
  <r>
    <n v="38"/>
    <s v="male"/>
    <n v="37.049999999999997"/>
    <n v="1"/>
    <s v="no"/>
    <x v="3"/>
    <n v="6079.6715000000004"/>
    <n v="0"/>
    <n v="0"/>
    <n v="1"/>
    <s v="Obese"/>
    <x v="3"/>
  </r>
  <r>
    <n v="55"/>
    <s v="male"/>
    <n v="37.299999999999997"/>
    <n v="0"/>
    <s v="no"/>
    <x v="0"/>
    <n v="20630.283510000001"/>
    <n v="0"/>
    <n v="0"/>
    <n v="4"/>
    <s v="Obese"/>
    <x v="2"/>
  </r>
  <r>
    <n v="18"/>
    <s v="female"/>
    <n v="38.664999999999999"/>
    <n v="2"/>
    <s v="no"/>
    <x v="3"/>
    <n v="3393.35635"/>
    <n v="0"/>
    <n v="1"/>
    <n v="1"/>
    <s v="Obese"/>
    <x v="0"/>
  </r>
  <r>
    <n v="28"/>
    <s v="female"/>
    <n v="34.770000000000003"/>
    <n v="0"/>
    <s v="no"/>
    <x v="2"/>
    <n v="3556.9223000000002"/>
    <n v="0"/>
    <n v="1"/>
    <n v="3"/>
    <s v="Obese"/>
    <x v="1"/>
  </r>
  <r>
    <n v="60"/>
    <s v="female"/>
    <n v="24.53"/>
    <n v="0"/>
    <s v="no"/>
    <x v="1"/>
    <n v="12629.896699999999"/>
    <n v="0"/>
    <n v="1"/>
    <n v="2"/>
    <s v="Normal"/>
    <x v="4"/>
  </r>
  <r>
    <n v="36"/>
    <s v="male"/>
    <n v="35.200000000000003"/>
    <n v="1"/>
    <s v="yes"/>
    <x v="1"/>
    <n v="38709.175999999999"/>
    <n v="1"/>
    <n v="0"/>
    <n v="2"/>
    <s v="Obese"/>
    <x v="3"/>
  </r>
  <r>
    <n v="18"/>
    <s v="female"/>
    <n v="35.625"/>
    <n v="0"/>
    <s v="no"/>
    <x v="3"/>
    <n v="2211.1307499999998"/>
    <n v="0"/>
    <n v="1"/>
    <n v="1"/>
    <s v="Obese"/>
    <x v="0"/>
  </r>
  <r>
    <n v="21"/>
    <s v="female"/>
    <n v="33.630000000000003"/>
    <n v="2"/>
    <s v="no"/>
    <x v="2"/>
    <n v="3579.8287"/>
    <n v="0"/>
    <n v="1"/>
    <n v="3"/>
    <s v="Obese"/>
    <x v="0"/>
  </r>
  <r>
    <n v="48"/>
    <s v="male"/>
    <n v="28"/>
    <n v="1"/>
    <s v="yes"/>
    <x v="0"/>
    <n v="23568.272000000001"/>
    <n v="1"/>
    <n v="0"/>
    <n v="4"/>
    <s v="Overweight"/>
    <x v="2"/>
  </r>
  <r>
    <n v="36"/>
    <s v="male"/>
    <n v="34.43"/>
    <n v="0"/>
    <s v="yes"/>
    <x v="1"/>
    <n v="37742.575700000001"/>
    <n v="1"/>
    <n v="0"/>
    <n v="2"/>
    <s v="Obese"/>
    <x v="3"/>
  </r>
  <r>
    <n v="40"/>
    <s v="female"/>
    <n v="28.69"/>
    <n v="3"/>
    <s v="no"/>
    <x v="2"/>
    <n v="8059.6791000000003"/>
    <n v="0"/>
    <n v="1"/>
    <n v="3"/>
    <s v="Overweight"/>
    <x v="3"/>
  </r>
  <r>
    <n v="58"/>
    <s v="male"/>
    <n v="36.954999999999998"/>
    <n v="2"/>
    <s v="yes"/>
    <x v="2"/>
    <n v="47496.494449999998"/>
    <n v="1"/>
    <n v="0"/>
    <n v="3"/>
    <s v="Obese"/>
    <x v="4"/>
  </r>
  <r>
    <n v="58"/>
    <s v="female"/>
    <n v="31.824999999999999"/>
    <n v="2"/>
    <s v="no"/>
    <x v="3"/>
    <n v="13607.36875"/>
    <n v="0"/>
    <n v="1"/>
    <n v="1"/>
    <s v="Obese"/>
    <x v="4"/>
  </r>
  <r>
    <n v="18"/>
    <s v="male"/>
    <n v="31.68"/>
    <n v="2"/>
    <s v="yes"/>
    <x v="1"/>
    <n v="34303.167200000004"/>
    <n v="1"/>
    <n v="0"/>
    <n v="2"/>
    <s v="Obese"/>
    <x v="0"/>
  </r>
  <r>
    <n v="53"/>
    <s v="female"/>
    <n v="22.88"/>
    <n v="1"/>
    <s v="yes"/>
    <x v="1"/>
    <n v="23244.790199999999"/>
    <n v="1"/>
    <n v="1"/>
    <n v="2"/>
    <s v="Normal"/>
    <x v="2"/>
  </r>
  <r>
    <n v="34"/>
    <s v="female"/>
    <n v="37.335000000000001"/>
    <n v="2"/>
    <s v="no"/>
    <x v="2"/>
    <n v="5989.5236500000001"/>
    <n v="0"/>
    <n v="1"/>
    <n v="3"/>
    <s v="Obese"/>
    <x v="1"/>
  </r>
  <r>
    <n v="43"/>
    <s v="male"/>
    <n v="27.36"/>
    <n v="3"/>
    <s v="no"/>
    <x v="3"/>
    <n v="8606.2173999999995"/>
    <n v="0"/>
    <n v="0"/>
    <n v="1"/>
    <s v="Overweight"/>
    <x v="3"/>
  </r>
  <r>
    <n v="25"/>
    <s v="male"/>
    <n v="33.659999999999997"/>
    <n v="4"/>
    <s v="no"/>
    <x v="1"/>
    <n v="4504.6624000000002"/>
    <n v="0"/>
    <n v="0"/>
    <n v="2"/>
    <s v="Obese"/>
    <x v="0"/>
  </r>
  <r>
    <n v="64"/>
    <s v="male"/>
    <n v="24.7"/>
    <n v="1"/>
    <s v="no"/>
    <x v="2"/>
    <n v="30166.618170000002"/>
    <n v="0"/>
    <n v="0"/>
    <n v="3"/>
    <s v="Normal"/>
    <x v="4"/>
  </r>
  <r>
    <n v="28"/>
    <s v="female"/>
    <n v="25.934999999999999"/>
    <n v="1"/>
    <s v="no"/>
    <x v="2"/>
    <n v="4133.6416499999996"/>
    <n v="0"/>
    <n v="1"/>
    <n v="3"/>
    <s v="Overweight"/>
    <x v="1"/>
  </r>
  <r>
    <n v="20"/>
    <s v="female"/>
    <n v="22.42"/>
    <n v="0"/>
    <s v="yes"/>
    <x v="2"/>
    <n v="14711.7438"/>
    <n v="1"/>
    <n v="1"/>
    <n v="3"/>
    <s v="Normal"/>
    <x v="0"/>
  </r>
  <r>
    <n v="19"/>
    <s v="female"/>
    <n v="28.9"/>
    <n v="0"/>
    <s v="no"/>
    <x v="0"/>
    <n v="1743.2139999999999"/>
    <n v="0"/>
    <n v="1"/>
    <n v="4"/>
    <s v="Overweight"/>
    <x v="0"/>
  </r>
  <r>
    <n v="61"/>
    <s v="female"/>
    <n v="39.1"/>
    <n v="2"/>
    <s v="no"/>
    <x v="0"/>
    <n v="14235.072"/>
    <n v="0"/>
    <n v="1"/>
    <n v="4"/>
    <s v="Obese"/>
    <x v="4"/>
  </r>
  <r>
    <n v="40"/>
    <s v="male"/>
    <n v="26.315000000000001"/>
    <n v="1"/>
    <s v="no"/>
    <x v="2"/>
    <n v="6389.3778499999999"/>
    <n v="0"/>
    <n v="0"/>
    <n v="3"/>
    <s v="Overweight"/>
    <x v="3"/>
  </r>
  <r>
    <n v="40"/>
    <s v="female"/>
    <n v="36.19"/>
    <n v="0"/>
    <s v="no"/>
    <x v="1"/>
    <n v="5920.1040999999996"/>
    <n v="0"/>
    <n v="1"/>
    <n v="2"/>
    <s v="Obese"/>
    <x v="3"/>
  </r>
  <r>
    <n v="28"/>
    <s v="male"/>
    <n v="23.98"/>
    <n v="3"/>
    <s v="yes"/>
    <x v="1"/>
    <n v="17663.144199999999"/>
    <n v="1"/>
    <n v="0"/>
    <n v="2"/>
    <s v="Normal"/>
    <x v="1"/>
  </r>
  <r>
    <n v="27"/>
    <s v="female"/>
    <n v="24.75"/>
    <n v="0"/>
    <s v="yes"/>
    <x v="1"/>
    <n v="16577.779500000001"/>
    <n v="1"/>
    <n v="1"/>
    <n v="2"/>
    <s v="Normal"/>
    <x v="1"/>
  </r>
  <r>
    <n v="31"/>
    <s v="male"/>
    <n v="28.5"/>
    <n v="5"/>
    <s v="no"/>
    <x v="3"/>
    <n v="6799.4579999999996"/>
    <n v="0"/>
    <n v="0"/>
    <n v="1"/>
    <s v="Overweight"/>
    <x v="1"/>
  </r>
  <r>
    <n v="53"/>
    <s v="female"/>
    <n v="28.1"/>
    <n v="3"/>
    <s v="no"/>
    <x v="0"/>
    <n v="11741.726000000001"/>
    <n v="0"/>
    <n v="1"/>
    <n v="4"/>
    <s v="Overweight"/>
    <x v="2"/>
  </r>
  <r>
    <n v="58"/>
    <s v="male"/>
    <n v="32.01"/>
    <n v="1"/>
    <s v="no"/>
    <x v="1"/>
    <n v="11946.625899999999"/>
    <n v="0"/>
    <n v="0"/>
    <n v="2"/>
    <s v="Obese"/>
    <x v="4"/>
  </r>
  <r>
    <n v="44"/>
    <s v="male"/>
    <n v="27.4"/>
    <n v="2"/>
    <s v="no"/>
    <x v="0"/>
    <n v="7726.8540000000003"/>
    <n v="0"/>
    <n v="0"/>
    <n v="4"/>
    <s v="Overweight"/>
    <x v="3"/>
  </r>
  <r>
    <n v="57"/>
    <s v="male"/>
    <n v="34.01"/>
    <n v="0"/>
    <s v="no"/>
    <x v="2"/>
    <n v="11356.660900000001"/>
    <n v="0"/>
    <n v="0"/>
    <n v="3"/>
    <s v="Obese"/>
    <x v="4"/>
  </r>
  <r>
    <n v="29"/>
    <s v="female"/>
    <n v="29.59"/>
    <n v="1"/>
    <s v="no"/>
    <x v="1"/>
    <n v="3947.4131000000002"/>
    <n v="0"/>
    <n v="1"/>
    <n v="2"/>
    <s v="Overweight"/>
    <x v="1"/>
  </r>
  <r>
    <n v="21"/>
    <s v="male"/>
    <n v="35.53"/>
    <n v="0"/>
    <s v="no"/>
    <x v="1"/>
    <n v="1532.4697000000001"/>
    <n v="0"/>
    <n v="0"/>
    <n v="2"/>
    <s v="Obese"/>
    <x v="0"/>
  </r>
  <r>
    <n v="22"/>
    <s v="female"/>
    <n v="39.805"/>
    <n v="0"/>
    <s v="no"/>
    <x v="3"/>
    <n v="2755.0209500000001"/>
    <n v="0"/>
    <n v="1"/>
    <n v="1"/>
    <s v="Obese"/>
    <x v="0"/>
  </r>
  <r>
    <n v="41"/>
    <s v="female"/>
    <n v="32.965000000000003"/>
    <n v="0"/>
    <s v="no"/>
    <x v="2"/>
    <n v="6571.0243499999997"/>
    <n v="0"/>
    <n v="1"/>
    <n v="3"/>
    <s v="Obese"/>
    <x v="3"/>
  </r>
  <r>
    <n v="31"/>
    <s v="male"/>
    <n v="26.885000000000002"/>
    <n v="1"/>
    <s v="no"/>
    <x v="3"/>
    <n v="4441.2131499999996"/>
    <n v="0"/>
    <n v="0"/>
    <n v="1"/>
    <s v="Overweight"/>
    <x v="1"/>
  </r>
  <r>
    <n v="45"/>
    <s v="female"/>
    <n v="38.284999999999997"/>
    <n v="0"/>
    <s v="no"/>
    <x v="3"/>
    <n v="7935.29115"/>
    <n v="0"/>
    <n v="1"/>
    <n v="1"/>
    <s v="Obese"/>
    <x v="3"/>
  </r>
  <r>
    <n v="22"/>
    <s v="male"/>
    <n v="37.619999999999997"/>
    <n v="1"/>
    <s v="yes"/>
    <x v="1"/>
    <n v="37165.163800000002"/>
    <n v="1"/>
    <n v="0"/>
    <n v="2"/>
    <s v="Obese"/>
    <x v="0"/>
  </r>
  <r>
    <n v="48"/>
    <s v="female"/>
    <n v="41.23"/>
    <n v="4"/>
    <s v="no"/>
    <x v="2"/>
    <n v="11033.661700000001"/>
    <n v="0"/>
    <n v="1"/>
    <n v="3"/>
    <s v="Obese"/>
    <x v="2"/>
  </r>
  <r>
    <n v="37"/>
    <s v="female"/>
    <n v="34.799999999999997"/>
    <n v="2"/>
    <s v="yes"/>
    <x v="0"/>
    <n v="39836.519"/>
    <n v="1"/>
    <n v="1"/>
    <n v="4"/>
    <s v="Obese"/>
    <x v="3"/>
  </r>
  <r>
    <n v="45"/>
    <s v="male"/>
    <n v="22.895"/>
    <n v="2"/>
    <s v="yes"/>
    <x v="2"/>
    <n v="21098.554049999999"/>
    <n v="1"/>
    <n v="0"/>
    <n v="3"/>
    <s v="Normal"/>
    <x v="3"/>
  </r>
  <r>
    <n v="57"/>
    <s v="female"/>
    <n v="31.16"/>
    <n v="0"/>
    <s v="yes"/>
    <x v="2"/>
    <n v="43578.939400000003"/>
    <n v="1"/>
    <n v="1"/>
    <n v="3"/>
    <s v="Obese"/>
    <x v="4"/>
  </r>
  <r>
    <n v="56"/>
    <s v="female"/>
    <n v="27.2"/>
    <n v="0"/>
    <s v="no"/>
    <x v="0"/>
    <n v="11073.175999999999"/>
    <n v="0"/>
    <n v="1"/>
    <n v="4"/>
    <s v="Overweight"/>
    <x v="4"/>
  </r>
  <r>
    <n v="46"/>
    <s v="female"/>
    <n v="27.74"/>
    <n v="0"/>
    <s v="no"/>
    <x v="2"/>
    <n v="8026.6665999999996"/>
    <n v="0"/>
    <n v="1"/>
    <n v="3"/>
    <s v="Overweight"/>
    <x v="2"/>
  </r>
  <r>
    <n v="55"/>
    <s v="female"/>
    <n v="26.98"/>
    <n v="0"/>
    <s v="no"/>
    <x v="2"/>
    <n v="11082.5772"/>
    <n v="0"/>
    <n v="1"/>
    <n v="3"/>
    <s v="Overweight"/>
    <x v="2"/>
  </r>
  <r>
    <n v="21"/>
    <s v="female"/>
    <n v="39.49"/>
    <n v="0"/>
    <s v="no"/>
    <x v="1"/>
    <n v="2026.9740999999999"/>
    <n v="0"/>
    <n v="1"/>
    <n v="2"/>
    <s v="Obese"/>
    <x v="0"/>
  </r>
  <r>
    <n v="53"/>
    <s v="female"/>
    <n v="24.795000000000002"/>
    <n v="1"/>
    <s v="no"/>
    <x v="2"/>
    <n v="10942.13205"/>
    <n v="0"/>
    <n v="1"/>
    <n v="3"/>
    <s v="Normal"/>
    <x v="2"/>
  </r>
  <r>
    <n v="59"/>
    <s v="male"/>
    <n v="29.83"/>
    <n v="3"/>
    <s v="yes"/>
    <x v="3"/>
    <n v="30184.936699999998"/>
    <n v="1"/>
    <n v="0"/>
    <n v="1"/>
    <s v="Overweight"/>
    <x v="4"/>
  </r>
  <r>
    <n v="35"/>
    <s v="male"/>
    <n v="34.770000000000003"/>
    <n v="2"/>
    <s v="no"/>
    <x v="2"/>
    <n v="5729.0052999999998"/>
    <n v="0"/>
    <n v="0"/>
    <n v="3"/>
    <s v="Obese"/>
    <x v="1"/>
  </r>
  <r>
    <n v="64"/>
    <s v="female"/>
    <n v="31.3"/>
    <n v="2"/>
    <s v="yes"/>
    <x v="0"/>
    <n v="47291.055"/>
    <n v="1"/>
    <n v="1"/>
    <n v="4"/>
    <s v="Obese"/>
    <x v="4"/>
  </r>
  <r>
    <n v="28"/>
    <s v="female"/>
    <n v="37.619999999999997"/>
    <n v="1"/>
    <s v="no"/>
    <x v="1"/>
    <n v="3766.8838000000001"/>
    <n v="0"/>
    <n v="1"/>
    <n v="2"/>
    <s v="Obese"/>
    <x v="1"/>
  </r>
  <r>
    <n v="54"/>
    <s v="female"/>
    <n v="30.8"/>
    <n v="3"/>
    <s v="no"/>
    <x v="0"/>
    <n v="12105.32"/>
    <n v="0"/>
    <n v="1"/>
    <n v="4"/>
    <s v="Obese"/>
    <x v="2"/>
  </r>
  <r>
    <n v="55"/>
    <s v="male"/>
    <n v="38.28"/>
    <n v="0"/>
    <s v="no"/>
    <x v="1"/>
    <n v="10226.2842"/>
    <n v="0"/>
    <n v="0"/>
    <n v="2"/>
    <s v="Obese"/>
    <x v="2"/>
  </r>
  <r>
    <n v="56"/>
    <s v="male"/>
    <n v="19.95"/>
    <n v="0"/>
    <s v="yes"/>
    <x v="3"/>
    <n v="22412.648499999999"/>
    <n v="1"/>
    <n v="0"/>
    <n v="1"/>
    <s v="Normal"/>
    <x v="4"/>
  </r>
  <r>
    <n v="38"/>
    <s v="male"/>
    <n v="19.3"/>
    <n v="0"/>
    <s v="yes"/>
    <x v="0"/>
    <n v="15820.699000000001"/>
    <n v="1"/>
    <n v="0"/>
    <n v="4"/>
    <s v="Normal"/>
    <x v="3"/>
  </r>
  <r>
    <n v="41"/>
    <s v="female"/>
    <n v="31.6"/>
    <n v="0"/>
    <s v="no"/>
    <x v="0"/>
    <n v="6186.1270000000004"/>
    <n v="0"/>
    <n v="1"/>
    <n v="4"/>
    <s v="Obese"/>
    <x v="3"/>
  </r>
  <r>
    <n v="30"/>
    <s v="male"/>
    <n v="25.46"/>
    <n v="0"/>
    <s v="no"/>
    <x v="3"/>
    <n v="3645.0893999999998"/>
    <n v="0"/>
    <n v="0"/>
    <n v="1"/>
    <s v="Overweight"/>
    <x v="1"/>
  </r>
  <r>
    <n v="18"/>
    <s v="female"/>
    <n v="30.114999999999998"/>
    <n v="0"/>
    <s v="no"/>
    <x v="3"/>
    <n v="21344.846699999998"/>
    <n v="0"/>
    <n v="1"/>
    <n v="1"/>
    <s v="Obese"/>
    <x v="0"/>
  </r>
  <r>
    <n v="61"/>
    <s v="female"/>
    <n v="29.92"/>
    <n v="3"/>
    <s v="yes"/>
    <x v="1"/>
    <n v="30942.191800000001"/>
    <n v="1"/>
    <n v="1"/>
    <n v="2"/>
    <s v="Overweight"/>
    <x v="4"/>
  </r>
  <r>
    <n v="34"/>
    <s v="female"/>
    <n v="27.5"/>
    <n v="1"/>
    <s v="no"/>
    <x v="0"/>
    <n v="5003.8530000000001"/>
    <n v="0"/>
    <n v="1"/>
    <n v="4"/>
    <s v="Overweight"/>
    <x v="1"/>
  </r>
  <r>
    <n v="20"/>
    <s v="male"/>
    <n v="28.024999999999999"/>
    <n v="1"/>
    <s v="yes"/>
    <x v="2"/>
    <n v="17560.37975"/>
    <n v="1"/>
    <n v="0"/>
    <n v="3"/>
    <s v="Overweight"/>
    <x v="0"/>
  </r>
  <r>
    <n v="19"/>
    <s v="female"/>
    <n v="28.4"/>
    <n v="1"/>
    <s v="no"/>
    <x v="0"/>
    <n v="2331.5189999999998"/>
    <n v="0"/>
    <n v="1"/>
    <n v="4"/>
    <s v="Overweight"/>
    <x v="0"/>
  </r>
  <r>
    <n v="26"/>
    <s v="male"/>
    <n v="30.875"/>
    <n v="2"/>
    <s v="no"/>
    <x v="2"/>
    <n v="3877.3042500000001"/>
    <n v="0"/>
    <n v="0"/>
    <n v="3"/>
    <s v="Obese"/>
    <x v="1"/>
  </r>
  <r>
    <n v="29"/>
    <s v="male"/>
    <n v="27.94"/>
    <n v="0"/>
    <s v="no"/>
    <x v="1"/>
    <n v="2867.1196"/>
    <n v="0"/>
    <n v="0"/>
    <n v="2"/>
    <s v="Overweight"/>
    <x v="1"/>
  </r>
  <r>
    <n v="63"/>
    <s v="male"/>
    <n v="35.090000000000003"/>
    <n v="0"/>
    <s v="yes"/>
    <x v="1"/>
    <n v="47055.532099999997"/>
    <n v="1"/>
    <n v="0"/>
    <n v="2"/>
    <s v="Obese"/>
    <x v="4"/>
  </r>
  <r>
    <n v="54"/>
    <s v="male"/>
    <n v="33.630000000000003"/>
    <n v="1"/>
    <s v="no"/>
    <x v="2"/>
    <n v="10825.253699999999"/>
    <n v="0"/>
    <n v="0"/>
    <n v="3"/>
    <s v="Obese"/>
    <x v="2"/>
  </r>
  <r>
    <n v="55"/>
    <s v="female"/>
    <n v="29.7"/>
    <n v="2"/>
    <s v="no"/>
    <x v="0"/>
    <n v="11881.358"/>
    <n v="0"/>
    <n v="1"/>
    <n v="4"/>
    <s v="Overweight"/>
    <x v="2"/>
  </r>
  <r>
    <n v="37"/>
    <s v="male"/>
    <n v="30.8"/>
    <n v="0"/>
    <s v="no"/>
    <x v="0"/>
    <n v="4646.759"/>
    <n v="0"/>
    <n v="0"/>
    <n v="4"/>
    <s v="Obese"/>
    <x v="3"/>
  </r>
  <r>
    <n v="21"/>
    <s v="female"/>
    <n v="35.72"/>
    <n v="0"/>
    <s v="no"/>
    <x v="2"/>
    <n v="2404.7338"/>
    <n v="0"/>
    <n v="1"/>
    <n v="3"/>
    <s v="Obese"/>
    <x v="0"/>
  </r>
  <r>
    <n v="52"/>
    <s v="male"/>
    <n v="32.204999999999998"/>
    <n v="3"/>
    <s v="no"/>
    <x v="3"/>
    <n v="11488.31695"/>
    <n v="0"/>
    <n v="0"/>
    <n v="1"/>
    <s v="Obese"/>
    <x v="2"/>
  </r>
  <r>
    <n v="60"/>
    <s v="male"/>
    <n v="28.594999999999999"/>
    <n v="0"/>
    <s v="no"/>
    <x v="3"/>
    <n v="30259.995559999999"/>
    <n v="0"/>
    <n v="0"/>
    <n v="1"/>
    <s v="Overweight"/>
    <x v="4"/>
  </r>
  <r>
    <n v="58"/>
    <s v="male"/>
    <n v="49.06"/>
    <n v="0"/>
    <s v="no"/>
    <x v="1"/>
    <n v="11381.3254"/>
    <n v="0"/>
    <n v="0"/>
    <n v="2"/>
    <s v="Obese"/>
    <x v="4"/>
  </r>
  <r>
    <n v="29"/>
    <s v="female"/>
    <n v="27.94"/>
    <n v="1"/>
    <s v="yes"/>
    <x v="1"/>
    <n v="19107.779600000002"/>
    <n v="1"/>
    <n v="1"/>
    <n v="2"/>
    <s v="Overweight"/>
    <x v="1"/>
  </r>
  <r>
    <n v="49"/>
    <s v="female"/>
    <n v="27.17"/>
    <n v="0"/>
    <s v="no"/>
    <x v="1"/>
    <n v="8601.3292999999994"/>
    <n v="0"/>
    <n v="1"/>
    <n v="2"/>
    <s v="Overweight"/>
    <x v="2"/>
  </r>
  <r>
    <n v="37"/>
    <s v="female"/>
    <n v="23.37"/>
    <n v="2"/>
    <s v="no"/>
    <x v="2"/>
    <n v="6686.4313000000002"/>
    <n v="0"/>
    <n v="1"/>
    <n v="3"/>
    <s v="Normal"/>
    <x v="3"/>
  </r>
  <r>
    <n v="44"/>
    <s v="male"/>
    <n v="37.1"/>
    <n v="2"/>
    <s v="no"/>
    <x v="0"/>
    <n v="7740.3370000000004"/>
    <n v="0"/>
    <n v="0"/>
    <n v="4"/>
    <s v="Obese"/>
    <x v="3"/>
  </r>
  <r>
    <n v="18"/>
    <s v="male"/>
    <n v="23.75"/>
    <n v="0"/>
    <s v="no"/>
    <x v="3"/>
    <n v="1705.6244999999999"/>
    <n v="0"/>
    <n v="0"/>
    <n v="1"/>
    <s v="Normal"/>
    <x v="0"/>
  </r>
  <r>
    <n v="20"/>
    <s v="female"/>
    <n v="28.975000000000001"/>
    <n v="0"/>
    <s v="no"/>
    <x v="2"/>
    <n v="2257.47525"/>
    <n v="0"/>
    <n v="1"/>
    <n v="3"/>
    <s v="Overweight"/>
    <x v="0"/>
  </r>
  <r>
    <n v="44"/>
    <s v="male"/>
    <n v="31.35"/>
    <n v="1"/>
    <s v="yes"/>
    <x v="3"/>
    <n v="39556.494500000001"/>
    <n v="1"/>
    <n v="0"/>
    <n v="1"/>
    <s v="Obese"/>
    <x v="3"/>
  </r>
  <r>
    <n v="47"/>
    <s v="female"/>
    <n v="33.914999999999999"/>
    <n v="3"/>
    <s v="no"/>
    <x v="2"/>
    <n v="10115.00885"/>
    <n v="0"/>
    <n v="1"/>
    <n v="3"/>
    <s v="Obese"/>
    <x v="2"/>
  </r>
  <r>
    <n v="26"/>
    <s v="female"/>
    <n v="28.785"/>
    <n v="0"/>
    <s v="no"/>
    <x v="3"/>
    <n v="3385.3991500000002"/>
    <n v="0"/>
    <n v="1"/>
    <n v="1"/>
    <s v="Overweight"/>
    <x v="1"/>
  </r>
  <r>
    <n v="19"/>
    <s v="female"/>
    <n v="28.3"/>
    <n v="0"/>
    <s v="yes"/>
    <x v="0"/>
    <n v="17081.080000000002"/>
    <n v="1"/>
    <n v="1"/>
    <n v="4"/>
    <s v="Overweight"/>
    <x v="0"/>
  </r>
  <r>
    <n v="52"/>
    <s v="female"/>
    <n v="37.4"/>
    <n v="0"/>
    <s v="no"/>
    <x v="0"/>
    <n v="9634.5380000000005"/>
    <n v="0"/>
    <n v="1"/>
    <n v="4"/>
    <s v="Obese"/>
    <x v="2"/>
  </r>
  <r>
    <n v="32"/>
    <s v="female"/>
    <n v="17.765000000000001"/>
    <n v="2"/>
    <s v="yes"/>
    <x v="2"/>
    <n v="32734.186300000001"/>
    <n v="1"/>
    <n v="1"/>
    <n v="3"/>
    <s v="Underweight"/>
    <x v="1"/>
  </r>
  <r>
    <n v="38"/>
    <s v="male"/>
    <n v="34.700000000000003"/>
    <n v="2"/>
    <s v="no"/>
    <x v="0"/>
    <n v="6082.4049999999997"/>
    <n v="0"/>
    <n v="0"/>
    <n v="4"/>
    <s v="Obese"/>
    <x v="3"/>
  </r>
  <r>
    <n v="59"/>
    <s v="female"/>
    <n v="26.504999999999999"/>
    <n v="0"/>
    <s v="no"/>
    <x v="3"/>
    <n v="12815.444949999999"/>
    <n v="0"/>
    <n v="1"/>
    <n v="1"/>
    <s v="Overweight"/>
    <x v="4"/>
  </r>
  <r>
    <n v="61"/>
    <s v="female"/>
    <n v="22.04"/>
    <n v="0"/>
    <s v="no"/>
    <x v="3"/>
    <n v="13616.3586"/>
    <n v="0"/>
    <n v="1"/>
    <n v="1"/>
    <s v="Normal"/>
    <x v="4"/>
  </r>
  <r>
    <n v="53"/>
    <s v="female"/>
    <n v="35.9"/>
    <n v="2"/>
    <s v="no"/>
    <x v="0"/>
    <n v="11163.567999999999"/>
    <n v="0"/>
    <n v="1"/>
    <n v="4"/>
    <s v="Obese"/>
    <x v="2"/>
  </r>
  <r>
    <n v="19"/>
    <s v="male"/>
    <n v="25.555"/>
    <n v="0"/>
    <s v="no"/>
    <x v="2"/>
    <n v="1632.5644500000001"/>
    <n v="0"/>
    <n v="0"/>
    <n v="3"/>
    <s v="Overweight"/>
    <x v="0"/>
  </r>
  <r>
    <n v="20"/>
    <s v="female"/>
    <n v="28.785"/>
    <n v="0"/>
    <s v="no"/>
    <x v="3"/>
    <n v="2457.2111500000001"/>
    <n v="0"/>
    <n v="1"/>
    <n v="1"/>
    <s v="Overweight"/>
    <x v="0"/>
  </r>
  <r>
    <n v="22"/>
    <s v="female"/>
    <n v="28.05"/>
    <n v="0"/>
    <s v="no"/>
    <x v="1"/>
    <n v="2155.6815000000001"/>
    <n v="0"/>
    <n v="1"/>
    <n v="2"/>
    <s v="Overweight"/>
    <x v="0"/>
  </r>
  <r>
    <n v="19"/>
    <s v="male"/>
    <n v="34.1"/>
    <n v="0"/>
    <s v="no"/>
    <x v="0"/>
    <n v="1261.442"/>
    <n v="0"/>
    <n v="0"/>
    <n v="4"/>
    <s v="Obese"/>
    <x v="0"/>
  </r>
  <r>
    <n v="22"/>
    <s v="male"/>
    <n v="25.175000000000001"/>
    <n v="0"/>
    <s v="no"/>
    <x v="2"/>
    <n v="2045.68525"/>
    <n v="0"/>
    <n v="0"/>
    <n v="3"/>
    <s v="Overweight"/>
    <x v="0"/>
  </r>
  <r>
    <n v="54"/>
    <s v="female"/>
    <n v="31.9"/>
    <n v="3"/>
    <s v="no"/>
    <x v="1"/>
    <n v="27322.73386"/>
    <n v="0"/>
    <n v="1"/>
    <n v="2"/>
    <s v="Obese"/>
    <x v="2"/>
  </r>
  <r>
    <n v="22"/>
    <s v="female"/>
    <n v="36"/>
    <n v="0"/>
    <s v="no"/>
    <x v="0"/>
    <n v="2166.732"/>
    <n v="0"/>
    <n v="1"/>
    <n v="4"/>
    <s v="Obese"/>
    <x v="0"/>
  </r>
  <r>
    <n v="34"/>
    <s v="male"/>
    <n v="22.42"/>
    <n v="2"/>
    <s v="no"/>
    <x v="3"/>
    <n v="27375.904780000001"/>
    <n v="0"/>
    <n v="0"/>
    <n v="1"/>
    <s v="Normal"/>
    <x v="1"/>
  </r>
  <r>
    <n v="26"/>
    <s v="male"/>
    <n v="32.49"/>
    <n v="1"/>
    <s v="no"/>
    <x v="3"/>
    <n v="3490.5491000000002"/>
    <n v="0"/>
    <n v="0"/>
    <n v="1"/>
    <s v="Obese"/>
    <x v="1"/>
  </r>
  <r>
    <n v="34"/>
    <s v="male"/>
    <n v="25.3"/>
    <n v="2"/>
    <s v="yes"/>
    <x v="1"/>
    <n v="18972.494999999999"/>
    <n v="1"/>
    <n v="0"/>
    <n v="2"/>
    <s v="Overweight"/>
    <x v="1"/>
  </r>
  <r>
    <n v="29"/>
    <s v="male"/>
    <n v="29.734999999999999"/>
    <n v="2"/>
    <s v="no"/>
    <x v="2"/>
    <n v="18157.876"/>
    <n v="0"/>
    <n v="0"/>
    <n v="3"/>
    <s v="Overweight"/>
    <x v="1"/>
  </r>
  <r>
    <n v="30"/>
    <s v="male"/>
    <n v="28.69"/>
    <n v="3"/>
    <s v="yes"/>
    <x v="2"/>
    <n v="20745.989099999999"/>
    <n v="1"/>
    <n v="0"/>
    <n v="3"/>
    <s v="Overweight"/>
    <x v="1"/>
  </r>
  <r>
    <n v="29"/>
    <s v="female"/>
    <n v="38.83"/>
    <n v="3"/>
    <s v="no"/>
    <x v="1"/>
    <n v="5138.2566999999999"/>
    <n v="0"/>
    <n v="1"/>
    <n v="2"/>
    <s v="Obese"/>
    <x v="1"/>
  </r>
  <r>
    <n v="46"/>
    <s v="male"/>
    <n v="30.495000000000001"/>
    <n v="3"/>
    <s v="yes"/>
    <x v="2"/>
    <n v="40720.551050000002"/>
    <n v="1"/>
    <n v="0"/>
    <n v="3"/>
    <s v="Obese"/>
    <x v="2"/>
  </r>
  <r>
    <n v="51"/>
    <s v="female"/>
    <n v="37.729999999999997"/>
    <n v="1"/>
    <s v="no"/>
    <x v="1"/>
    <n v="9877.6077000000005"/>
    <n v="0"/>
    <n v="1"/>
    <n v="2"/>
    <s v="Obese"/>
    <x v="2"/>
  </r>
  <r>
    <n v="53"/>
    <s v="female"/>
    <n v="37.43"/>
    <n v="1"/>
    <s v="no"/>
    <x v="2"/>
    <n v="10959.6947"/>
    <n v="0"/>
    <n v="1"/>
    <n v="3"/>
    <s v="Obese"/>
    <x v="2"/>
  </r>
  <r>
    <n v="19"/>
    <s v="male"/>
    <n v="28.4"/>
    <n v="1"/>
    <s v="no"/>
    <x v="0"/>
    <n v="1842.519"/>
    <n v="0"/>
    <n v="0"/>
    <n v="4"/>
    <s v="Overweight"/>
    <x v="0"/>
  </r>
  <r>
    <n v="35"/>
    <s v="male"/>
    <n v="24.13"/>
    <n v="1"/>
    <s v="no"/>
    <x v="2"/>
    <n v="5125.2156999999997"/>
    <n v="0"/>
    <n v="0"/>
    <n v="3"/>
    <s v="Normal"/>
    <x v="1"/>
  </r>
  <r>
    <n v="48"/>
    <s v="male"/>
    <n v="29.7"/>
    <n v="0"/>
    <s v="no"/>
    <x v="1"/>
    <n v="7789.6350000000002"/>
    <n v="0"/>
    <n v="0"/>
    <n v="2"/>
    <s v="Overweight"/>
    <x v="2"/>
  </r>
  <r>
    <n v="32"/>
    <s v="female"/>
    <n v="37.145000000000003"/>
    <n v="3"/>
    <s v="no"/>
    <x v="3"/>
    <n v="6334.3435499999996"/>
    <n v="0"/>
    <n v="1"/>
    <n v="1"/>
    <s v="Obese"/>
    <x v="1"/>
  </r>
  <r>
    <n v="42"/>
    <s v="female"/>
    <n v="23.37"/>
    <n v="0"/>
    <s v="yes"/>
    <x v="3"/>
    <n v="19964.746299999999"/>
    <n v="1"/>
    <n v="1"/>
    <n v="1"/>
    <s v="Normal"/>
    <x v="3"/>
  </r>
  <r>
    <n v="40"/>
    <s v="female"/>
    <n v="25.46"/>
    <n v="1"/>
    <s v="no"/>
    <x v="3"/>
    <n v="7077.1894000000002"/>
    <n v="0"/>
    <n v="1"/>
    <n v="1"/>
    <s v="Overweight"/>
    <x v="3"/>
  </r>
  <r>
    <n v="44"/>
    <s v="male"/>
    <n v="39.520000000000003"/>
    <n v="0"/>
    <s v="no"/>
    <x v="2"/>
    <n v="6948.7007999999996"/>
    <n v="0"/>
    <n v="0"/>
    <n v="3"/>
    <s v="Obese"/>
    <x v="3"/>
  </r>
  <r>
    <n v="48"/>
    <s v="male"/>
    <n v="24.42"/>
    <n v="0"/>
    <s v="yes"/>
    <x v="1"/>
    <n v="21223.675800000001"/>
    <n v="1"/>
    <n v="0"/>
    <n v="2"/>
    <s v="Normal"/>
    <x v="2"/>
  </r>
  <r>
    <n v="18"/>
    <s v="male"/>
    <n v="25.175000000000001"/>
    <n v="0"/>
    <s v="yes"/>
    <x v="3"/>
    <n v="15518.180249999999"/>
    <n v="1"/>
    <n v="0"/>
    <n v="1"/>
    <s v="Overweight"/>
    <x v="0"/>
  </r>
  <r>
    <n v="30"/>
    <s v="male"/>
    <n v="35.53"/>
    <n v="0"/>
    <s v="yes"/>
    <x v="1"/>
    <n v="36950.256699999998"/>
    <n v="1"/>
    <n v="0"/>
    <n v="2"/>
    <s v="Obese"/>
    <x v="1"/>
  </r>
  <r>
    <n v="50"/>
    <s v="female"/>
    <n v="27.83"/>
    <n v="3"/>
    <s v="no"/>
    <x v="1"/>
    <n v="19749.383379999999"/>
    <n v="0"/>
    <n v="1"/>
    <n v="2"/>
    <s v="Overweight"/>
    <x v="2"/>
  </r>
  <r>
    <n v="42"/>
    <s v="female"/>
    <n v="26.6"/>
    <n v="0"/>
    <s v="yes"/>
    <x v="2"/>
    <n v="21348.705999999998"/>
    <n v="1"/>
    <n v="1"/>
    <n v="3"/>
    <s v="Overweight"/>
    <x v="3"/>
  </r>
  <r>
    <n v="18"/>
    <s v="female"/>
    <n v="36.85"/>
    <n v="0"/>
    <s v="yes"/>
    <x v="1"/>
    <n v="36149.483500000002"/>
    <n v="1"/>
    <n v="1"/>
    <n v="2"/>
    <s v="Obese"/>
    <x v="0"/>
  </r>
  <r>
    <n v="54"/>
    <s v="male"/>
    <n v="39.6"/>
    <n v="1"/>
    <s v="no"/>
    <x v="0"/>
    <n v="10450.552"/>
    <n v="0"/>
    <n v="0"/>
    <n v="4"/>
    <s v="Obese"/>
    <x v="2"/>
  </r>
  <r>
    <n v="32"/>
    <s v="female"/>
    <n v="29.8"/>
    <n v="2"/>
    <s v="no"/>
    <x v="0"/>
    <n v="5152.134"/>
    <n v="0"/>
    <n v="1"/>
    <n v="4"/>
    <s v="Overweight"/>
    <x v="1"/>
  </r>
  <r>
    <n v="37"/>
    <s v="male"/>
    <n v="29.64"/>
    <n v="0"/>
    <s v="no"/>
    <x v="2"/>
    <n v="5028.1466"/>
    <n v="0"/>
    <n v="0"/>
    <n v="3"/>
    <s v="Overweight"/>
    <x v="3"/>
  </r>
  <r>
    <n v="47"/>
    <s v="male"/>
    <n v="28.215"/>
    <n v="4"/>
    <s v="no"/>
    <x v="3"/>
    <n v="10407.085849999999"/>
    <n v="0"/>
    <n v="0"/>
    <n v="1"/>
    <s v="Overweight"/>
    <x v="2"/>
  </r>
  <r>
    <n v="20"/>
    <s v="female"/>
    <n v="37"/>
    <n v="5"/>
    <s v="no"/>
    <x v="0"/>
    <n v="4830.63"/>
    <n v="0"/>
    <n v="1"/>
    <n v="4"/>
    <s v="Obese"/>
    <x v="0"/>
  </r>
  <r>
    <n v="32"/>
    <s v="female"/>
    <n v="33.155000000000001"/>
    <n v="3"/>
    <s v="no"/>
    <x v="2"/>
    <n v="6128.79745"/>
    <n v="0"/>
    <n v="1"/>
    <n v="3"/>
    <s v="Obese"/>
    <x v="1"/>
  </r>
  <r>
    <n v="19"/>
    <s v="female"/>
    <n v="31.824999999999999"/>
    <n v="1"/>
    <s v="no"/>
    <x v="2"/>
    <n v="2719.2797500000001"/>
    <n v="0"/>
    <n v="1"/>
    <n v="3"/>
    <s v="Obese"/>
    <x v="0"/>
  </r>
  <r>
    <n v="27"/>
    <s v="male"/>
    <n v="18.905000000000001"/>
    <n v="3"/>
    <s v="no"/>
    <x v="3"/>
    <n v="4827.9049500000001"/>
    <n v="0"/>
    <n v="0"/>
    <n v="1"/>
    <s v="Normal"/>
    <x v="1"/>
  </r>
  <r>
    <n v="63"/>
    <s v="male"/>
    <n v="41.47"/>
    <n v="0"/>
    <s v="no"/>
    <x v="1"/>
    <n v="13405.390299999999"/>
    <n v="0"/>
    <n v="0"/>
    <n v="2"/>
    <s v="Obese"/>
    <x v="4"/>
  </r>
  <r>
    <n v="49"/>
    <s v="male"/>
    <n v="30.3"/>
    <n v="0"/>
    <s v="no"/>
    <x v="0"/>
    <n v="8116.68"/>
    <n v="0"/>
    <n v="0"/>
    <n v="4"/>
    <s v="Obese"/>
    <x v="2"/>
  </r>
  <r>
    <n v="18"/>
    <s v="male"/>
    <n v="15.96"/>
    <n v="0"/>
    <s v="no"/>
    <x v="3"/>
    <n v="1694.7963999999999"/>
    <n v="0"/>
    <n v="0"/>
    <n v="1"/>
    <s v="Underweight"/>
    <x v="0"/>
  </r>
  <r>
    <n v="35"/>
    <s v="female"/>
    <n v="34.799999999999997"/>
    <n v="1"/>
    <s v="no"/>
    <x v="0"/>
    <n v="5246.0469999999996"/>
    <n v="0"/>
    <n v="1"/>
    <n v="4"/>
    <s v="Obese"/>
    <x v="1"/>
  </r>
  <r>
    <n v="24"/>
    <s v="female"/>
    <n v="33.344999999999999"/>
    <n v="0"/>
    <s v="no"/>
    <x v="2"/>
    <n v="2855.4375500000001"/>
    <n v="0"/>
    <n v="1"/>
    <n v="3"/>
    <s v="Obese"/>
    <x v="0"/>
  </r>
  <r>
    <n v="63"/>
    <s v="female"/>
    <n v="37.700000000000003"/>
    <n v="0"/>
    <s v="yes"/>
    <x v="0"/>
    <n v="48824.45"/>
    <n v="1"/>
    <n v="1"/>
    <n v="4"/>
    <s v="Obese"/>
    <x v="4"/>
  </r>
  <r>
    <n v="38"/>
    <s v="male"/>
    <n v="27.835000000000001"/>
    <n v="2"/>
    <s v="no"/>
    <x v="2"/>
    <n v="6455.86265"/>
    <n v="0"/>
    <n v="0"/>
    <n v="3"/>
    <s v="Overweight"/>
    <x v="3"/>
  </r>
  <r>
    <n v="54"/>
    <s v="male"/>
    <n v="29.2"/>
    <n v="1"/>
    <s v="no"/>
    <x v="0"/>
    <n v="10436.096"/>
    <n v="0"/>
    <n v="0"/>
    <n v="4"/>
    <s v="Overweight"/>
    <x v="2"/>
  </r>
  <r>
    <n v="46"/>
    <s v="female"/>
    <n v="28.9"/>
    <n v="2"/>
    <s v="no"/>
    <x v="0"/>
    <n v="8823.2790000000005"/>
    <n v="0"/>
    <n v="1"/>
    <n v="4"/>
    <s v="Overweight"/>
    <x v="2"/>
  </r>
  <r>
    <n v="41"/>
    <s v="female"/>
    <n v="33.155000000000001"/>
    <n v="3"/>
    <s v="no"/>
    <x v="3"/>
    <n v="8538.28845"/>
    <n v="0"/>
    <n v="1"/>
    <n v="1"/>
    <s v="Obese"/>
    <x v="3"/>
  </r>
  <r>
    <n v="58"/>
    <s v="male"/>
    <n v="28.594999999999999"/>
    <n v="0"/>
    <s v="no"/>
    <x v="2"/>
    <n v="11735.87905"/>
    <n v="0"/>
    <n v="0"/>
    <n v="3"/>
    <s v="Overweight"/>
    <x v="4"/>
  </r>
  <r>
    <n v="18"/>
    <s v="female"/>
    <n v="38.28"/>
    <n v="0"/>
    <s v="no"/>
    <x v="1"/>
    <n v="1631.8212000000001"/>
    <n v="0"/>
    <n v="1"/>
    <n v="2"/>
    <s v="Obese"/>
    <x v="0"/>
  </r>
  <r>
    <n v="22"/>
    <s v="male"/>
    <n v="19.95"/>
    <n v="3"/>
    <s v="no"/>
    <x v="3"/>
    <n v="4005.4225000000001"/>
    <n v="0"/>
    <n v="0"/>
    <n v="1"/>
    <s v="Normal"/>
    <x v="0"/>
  </r>
  <r>
    <n v="44"/>
    <s v="female"/>
    <n v="26.41"/>
    <n v="0"/>
    <s v="no"/>
    <x v="2"/>
    <n v="7419.4778999999999"/>
    <n v="0"/>
    <n v="1"/>
    <n v="3"/>
    <s v="Overweight"/>
    <x v="3"/>
  </r>
  <r>
    <n v="44"/>
    <s v="male"/>
    <n v="30.69"/>
    <n v="2"/>
    <s v="no"/>
    <x v="1"/>
    <n v="7731.4270999999999"/>
    <n v="0"/>
    <n v="0"/>
    <n v="2"/>
    <s v="Obese"/>
    <x v="3"/>
  </r>
  <r>
    <n v="36"/>
    <s v="male"/>
    <n v="41.895000000000003"/>
    <n v="3"/>
    <s v="yes"/>
    <x v="3"/>
    <n v="43753.337050000002"/>
    <n v="1"/>
    <n v="0"/>
    <n v="1"/>
    <s v="Obese"/>
    <x v="3"/>
  </r>
  <r>
    <n v="26"/>
    <s v="female"/>
    <n v="29.92"/>
    <n v="2"/>
    <s v="no"/>
    <x v="1"/>
    <n v="3981.9767999999999"/>
    <n v="0"/>
    <n v="1"/>
    <n v="2"/>
    <s v="Overweight"/>
    <x v="1"/>
  </r>
  <r>
    <n v="30"/>
    <s v="female"/>
    <n v="30.9"/>
    <n v="3"/>
    <s v="no"/>
    <x v="0"/>
    <n v="5325.6509999999998"/>
    <n v="0"/>
    <n v="1"/>
    <n v="4"/>
    <s v="Obese"/>
    <x v="1"/>
  </r>
  <r>
    <n v="41"/>
    <s v="female"/>
    <n v="32.200000000000003"/>
    <n v="1"/>
    <s v="no"/>
    <x v="0"/>
    <n v="6775.9610000000002"/>
    <n v="0"/>
    <n v="1"/>
    <n v="4"/>
    <s v="Obese"/>
    <x v="3"/>
  </r>
  <r>
    <n v="29"/>
    <s v="female"/>
    <n v="32.11"/>
    <n v="2"/>
    <s v="no"/>
    <x v="2"/>
    <n v="4922.9159"/>
    <n v="0"/>
    <n v="1"/>
    <n v="3"/>
    <s v="Obese"/>
    <x v="1"/>
  </r>
  <r>
    <n v="61"/>
    <s v="male"/>
    <n v="31.57"/>
    <n v="0"/>
    <s v="no"/>
    <x v="1"/>
    <n v="12557.605299999999"/>
    <n v="0"/>
    <n v="0"/>
    <n v="2"/>
    <s v="Obese"/>
    <x v="4"/>
  </r>
  <r>
    <n v="36"/>
    <s v="female"/>
    <n v="26.2"/>
    <n v="0"/>
    <s v="no"/>
    <x v="0"/>
    <n v="4883.866"/>
    <n v="0"/>
    <n v="1"/>
    <n v="4"/>
    <s v="Overweight"/>
    <x v="3"/>
  </r>
  <r>
    <n v="25"/>
    <s v="male"/>
    <n v="25.74"/>
    <n v="0"/>
    <s v="no"/>
    <x v="1"/>
    <n v="2137.6536000000001"/>
    <n v="0"/>
    <n v="0"/>
    <n v="2"/>
    <s v="Overweight"/>
    <x v="0"/>
  </r>
  <r>
    <n v="56"/>
    <s v="female"/>
    <n v="26.6"/>
    <n v="1"/>
    <s v="no"/>
    <x v="2"/>
    <n v="12044.342000000001"/>
    <n v="0"/>
    <n v="1"/>
    <n v="3"/>
    <s v="Overweight"/>
    <x v="4"/>
  </r>
  <r>
    <n v="18"/>
    <s v="male"/>
    <n v="34.43"/>
    <n v="0"/>
    <s v="no"/>
    <x v="1"/>
    <n v="1137.4697000000001"/>
    <n v="0"/>
    <n v="0"/>
    <n v="2"/>
    <s v="Obese"/>
    <x v="0"/>
  </r>
  <r>
    <n v="19"/>
    <s v="male"/>
    <n v="30.59"/>
    <n v="0"/>
    <s v="no"/>
    <x v="2"/>
    <n v="1639.5631000000001"/>
    <n v="0"/>
    <n v="0"/>
    <n v="3"/>
    <s v="Obese"/>
    <x v="0"/>
  </r>
  <r>
    <n v="39"/>
    <s v="female"/>
    <n v="32.799999999999997"/>
    <n v="0"/>
    <s v="no"/>
    <x v="0"/>
    <n v="5649.7150000000001"/>
    <n v="0"/>
    <n v="1"/>
    <n v="4"/>
    <s v="Obese"/>
    <x v="3"/>
  </r>
  <r>
    <n v="45"/>
    <s v="female"/>
    <n v="28.6"/>
    <n v="2"/>
    <s v="no"/>
    <x v="1"/>
    <n v="8516.8289999999997"/>
    <n v="0"/>
    <n v="1"/>
    <n v="2"/>
    <s v="Overweight"/>
    <x v="3"/>
  </r>
  <r>
    <n v="51"/>
    <s v="female"/>
    <n v="18.05"/>
    <n v="0"/>
    <s v="no"/>
    <x v="2"/>
    <n v="9644.2525000000005"/>
    <n v="0"/>
    <n v="1"/>
    <n v="3"/>
    <s v="Underweight"/>
    <x v="2"/>
  </r>
  <r>
    <n v="64"/>
    <s v="female"/>
    <n v="39.33"/>
    <n v="0"/>
    <s v="no"/>
    <x v="3"/>
    <n v="14901.5167"/>
    <n v="0"/>
    <n v="1"/>
    <n v="1"/>
    <s v="Obese"/>
    <x v="4"/>
  </r>
  <r>
    <n v="19"/>
    <s v="female"/>
    <n v="32.11"/>
    <n v="0"/>
    <s v="no"/>
    <x v="2"/>
    <n v="2130.6759000000002"/>
    <n v="0"/>
    <n v="1"/>
    <n v="3"/>
    <s v="Obese"/>
    <x v="0"/>
  </r>
  <r>
    <n v="48"/>
    <s v="female"/>
    <n v="32.229999999999997"/>
    <n v="1"/>
    <s v="no"/>
    <x v="1"/>
    <n v="8871.1517000000003"/>
    <n v="0"/>
    <n v="1"/>
    <n v="2"/>
    <s v="Obese"/>
    <x v="2"/>
  </r>
  <r>
    <n v="60"/>
    <s v="female"/>
    <n v="24.035"/>
    <n v="0"/>
    <s v="no"/>
    <x v="2"/>
    <n v="13012.20865"/>
    <n v="0"/>
    <n v="1"/>
    <n v="3"/>
    <s v="Normal"/>
    <x v="4"/>
  </r>
  <r>
    <n v="27"/>
    <s v="female"/>
    <n v="36.08"/>
    <n v="0"/>
    <s v="yes"/>
    <x v="1"/>
    <n v="37133.898200000003"/>
    <n v="1"/>
    <n v="1"/>
    <n v="2"/>
    <s v="Obese"/>
    <x v="1"/>
  </r>
  <r>
    <n v="46"/>
    <s v="male"/>
    <n v="22.3"/>
    <n v="0"/>
    <s v="no"/>
    <x v="0"/>
    <n v="7147.1049999999996"/>
    <n v="0"/>
    <n v="0"/>
    <n v="4"/>
    <s v="Normal"/>
    <x v="2"/>
  </r>
  <r>
    <n v="28"/>
    <s v="female"/>
    <n v="28.88"/>
    <n v="1"/>
    <s v="no"/>
    <x v="3"/>
    <n v="4337.7352000000001"/>
    <n v="0"/>
    <n v="1"/>
    <n v="1"/>
    <s v="Overweight"/>
    <x v="1"/>
  </r>
  <r>
    <n v="59"/>
    <s v="male"/>
    <n v="26.4"/>
    <n v="0"/>
    <s v="no"/>
    <x v="1"/>
    <n v="11743.299000000001"/>
    <n v="0"/>
    <n v="0"/>
    <n v="2"/>
    <s v="Overweight"/>
    <x v="4"/>
  </r>
  <r>
    <n v="35"/>
    <s v="male"/>
    <n v="27.74"/>
    <n v="2"/>
    <s v="yes"/>
    <x v="3"/>
    <n v="20984.0936"/>
    <n v="1"/>
    <n v="0"/>
    <n v="1"/>
    <s v="Overweight"/>
    <x v="1"/>
  </r>
  <r>
    <n v="63"/>
    <s v="female"/>
    <n v="31.8"/>
    <n v="0"/>
    <s v="no"/>
    <x v="0"/>
    <n v="13880.949000000001"/>
    <n v="0"/>
    <n v="1"/>
    <n v="4"/>
    <s v="Obese"/>
    <x v="4"/>
  </r>
  <r>
    <n v="40"/>
    <s v="male"/>
    <n v="41.23"/>
    <n v="1"/>
    <s v="no"/>
    <x v="3"/>
    <n v="6610.1097"/>
    <n v="0"/>
    <n v="0"/>
    <n v="1"/>
    <s v="Obese"/>
    <x v="3"/>
  </r>
  <r>
    <n v="20"/>
    <s v="male"/>
    <n v="33"/>
    <n v="1"/>
    <s v="no"/>
    <x v="0"/>
    <n v="1980.07"/>
    <n v="0"/>
    <n v="0"/>
    <n v="4"/>
    <s v="Obese"/>
    <x v="0"/>
  </r>
  <r>
    <n v="40"/>
    <s v="male"/>
    <n v="30.875"/>
    <n v="4"/>
    <s v="no"/>
    <x v="2"/>
    <n v="8162.7162500000004"/>
    <n v="0"/>
    <n v="0"/>
    <n v="3"/>
    <s v="Obese"/>
    <x v="3"/>
  </r>
  <r>
    <n v="24"/>
    <s v="male"/>
    <n v="28.5"/>
    <n v="2"/>
    <s v="no"/>
    <x v="2"/>
    <n v="3537.703"/>
    <n v="0"/>
    <n v="0"/>
    <n v="3"/>
    <s v="Overweight"/>
    <x v="0"/>
  </r>
  <r>
    <n v="34"/>
    <s v="female"/>
    <n v="26.73"/>
    <n v="1"/>
    <s v="no"/>
    <x v="1"/>
    <n v="5002.7826999999997"/>
    <n v="0"/>
    <n v="1"/>
    <n v="2"/>
    <s v="Overweight"/>
    <x v="1"/>
  </r>
  <r>
    <n v="45"/>
    <s v="female"/>
    <n v="30.9"/>
    <n v="2"/>
    <s v="no"/>
    <x v="0"/>
    <n v="8520.0259999999998"/>
    <n v="0"/>
    <n v="1"/>
    <n v="4"/>
    <s v="Obese"/>
    <x v="3"/>
  </r>
  <r>
    <n v="41"/>
    <s v="female"/>
    <n v="37.1"/>
    <n v="2"/>
    <s v="no"/>
    <x v="0"/>
    <n v="7371.7719999999999"/>
    <n v="0"/>
    <n v="1"/>
    <n v="4"/>
    <s v="Obese"/>
    <x v="3"/>
  </r>
  <r>
    <n v="53"/>
    <s v="female"/>
    <n v="26.6"/>
    <n v="0"/>
    <s v="no"/>
    <x v="2"/>
    <n v="10355.641"/>
    <n v="0"/>
    <n v="1"/>
    <n v="3"/>
    <s v="Overweight"/>
    <x v="2"/>
  </r>
  <r>
    <n v="27"/>
    <s v="male"/>
    <n v="23.1"/>
    <n v="0"/>
    <s v="no"/>
    <x v="1"/>
    <n v="2483.7359999999999"/>
    <n v="0"/>
    <n v="0"/>
    <n v="2"/>
    <s v="Normal"/>
    <x v="1"/>
  </r>
  <r>
    <n v="26"/>
    <s v="female"/>
    <n v="29.92"/>
    <n v="1"/>
    <s v="no"/>
    <x v="1"/>
    <n v="3392.9767999999999"/>
    <n v="0"/>
    <n v="1"/>
    <n v="2"/>
    <s v="Overweight"/>
    <x v="1"/>
  </r>
  <r>
    <n v="24"/>
    <s v="female"/>
    <n v="23.21"/>
    <n v="0"/>
    <s v="no"/>
    <x v="1"/>
    <n v="25081.76784"/>
    <n v="0"/>
    <n v="1"/>
    <n v="2"/>
    <s v="Normal"/>
    <x v="0"/>
  </r>
  <r>
    <n v="34"/>
    <s v="female"/>
    <n v="33.700000000000003"/>
    <n v="1"/>
    <s v="no"/>
    <x v="0"/>
    <n v="5012.4709999999995"/>
    <n v="0"/>
    <n v="1"/>
    <n v="4"/>
    <s v="Obese"/>
    <x v="1"/>
  </r>
  <r>
    <n v="53"/>
    <s v="female"/>
    <n v="33.25"/>
    <n v="0"/>
    <s v="no"/>
    <x v="3"/>
    <n v="10564.8845"/>
    <n v="0"/>
    <n v="1"/>
    <n v="1"/>
    <s v="Obese"/>
    <x v="2"/>
  </r>
  <r>
    <n v="32"/>
    <s v="male"/>
    <n v="30.8"/>
    <n v="3"/>
    <s v="no"/>
    <x v="0"/>
    <n v="5253.5240000000003"/>
    <n v="0"/>
    <n v="0"/>
    <n v="4"/>
    <s v="Obese"/>
    <x v="1"/>
  </r>
  <r>
    <n v="19"/>
    <s v="male"/>
    <n v="34.799999999999997"/>
    <n v="0"/>
    <s v="yes"/>
    <x v="0"/>
    <n v="34779.614999999998"/>
    <n v="1"/>
    <n v="0"/>
    <n v="4"/>
    <s v="Obese"/>
    <x v="0"/>
  </r>
  <r>
    <n v="42"/>
    <s v="male"/>
    <n v="24.64"/>
    <n v="0"/>
    <s v="yes"/>
    <x v="1"/>
    <n v="19515.5416"/>
    <n v="1"/>
    <n v="0"/>
    <n v="2"/>
    <s v="Normal"/>
    <x v="3"/>
  </r>
  <r>
    <n v="55"/>
    <s v="male"/>
    <n v="33.880000000000003"/>
    <n v="3"/>
    <s v="no"/>
    <x v="1"/>
    <n v="11987.1682"/>
    <n v="0"/>
    <n v="0"/>
    <n v="2"/>
    <s v="Obese"/>
    <x v="2"/>
  </r>
  <r>
    <n v="28"/>
    <s v="male"/>
    <n v="38.06"/>
    <n v="0"/>
    <s v="no"/>
    <x v="1"/>
    <n v="2689.4953999999998"/>
    <n v="0"/>
    <n v="0"/>
    <n v="2"/>
    <s v="Obese"/>
    <x v="1"/>
  </r>
  <r>
    <n v="58"/>
    <s v="female"/>
    <n v="41.91"/>
    <n v="0"/>
    <s v="no"/>
    <x v="1"/>
    <n v="24227.337240000001"/>
    <n v="0"/>
    <n v="1"/>
    <n v="2"/>
    <s v="Obese"/>
    <x v="4"/>
  </r>
  <r>
    <n v="41"/>
    <s v="female"/>
    <n v="31.635000000000002"/>
    <n v="1"/>
    <s v="no"/>
    <x v="3"/>
    <n v="7358.1756500000001"/>
    <n v="0"/>
    <n v="1"/>
    <n v="1"/>
    <s v="Obese"/>
    <x v="3"/>
  </r>
  <r>
    <n v="47"/>
    <s v="male"/>
    <n v="25.46"/>
    <n v="2"/>
    <s v="no"/>
    <x v="3"/>
    <n v="9225.2564000000002"/>
    <n v="0"/>
    <n v="0"/>
    <n v="1"/>
    <s v="Overweight"/>
    <x v="2"/>
  </r>
  <r>
    <n v="42"/>
    <s v="female"/>
    <n v="36.195"/>
    <n v="1"/>
    <s v="no"/>
    <x v="2"/>
    <n v="7443.6430499999997"/>
    <n v="0"/>
    <n v="1"/>
    <n v="3"/>
    <s v="Obese"/>
    <x v="3"/>
  </r>
  <r>
    <n v="59"/>
    <s v="female"/>
    <n v="27.83"/>
    <n v="3"/>
    <s v="no"/>
    <x v="1"/>
    <n v="14001.286700000001"/>
    <n v="0"/>
    <n v="1"/>
    <n v="2"/>
    <s v="Overweight"/>
    <x v="4"/>
  </r>
  <r>
    <n v="19"/>
    <s v="female"/>
    <n v="17.8"/>
    <n v="0"/>
    <s v="no"/>
    <x v="0"/>
    <n v="1727.7850000000001"/>
    <n v="0"/>
    <n v="1"/>
    <n v="4"/>
    <s v="Underweight"/>
    <x v="0"/>
  </r>
  <r>
    <n v="59"/>
    <s v="male"/>
    <n v="27.5"/>
    <n v="1"/>
    <s v="no"/>
    <x v="0"/>
    <n v="12333.828"/>
    <n v="0"/>
    <n v="0"/>
    <n v="4"/>
    <s v="Overweight"/>
    <x v="4"/>
  </r>
  <r>
    <n v="39"/>
    <s v="male"/>
    <n v="24.51"/>
    <n v="2"/>
    <s v="no"/>
    <x v="2"/>
    <n v="6710.1918999999998"/>
    <n v="0"/>
    <n v="0"/>
    <n v="3"/>
    <s v="Normal"/>
    <x v="3"/>
  </r>
  <r>
    <n v="40"/>
    <s v="female"/>
    <n v="22.22"/>
    <n v="2"/>
    <s v="yes"/>
    <x v="1"/>
    <n v="19444.265800000001"/>
    <n v="1"/>
    <n v="1"/>
    <n v="2"/>
    <s v="Normal"/>
    <x v="3"/>
  </r>
  <r>
    <n v="18"/>
    <s v="female"/>
    <n v="26.73"/>
    <n v="0"/>
    <s v="no"/>
    <x v="1"/>
    <n v="1615.7666999999999"/>
    <n v="0"/>
    <n v="1"/>
    <n v="2"/>
    <s v="Overweight"/>
    <x v="0"/>
  </r>
  <r>
    <n v="31"/>
    <s v="male"/>
    <n v="38.39"/>
    <n v="2"/>
    <s v="no"/>
    <x v="1"/>
    <n v="4463.2051000000001"/>
    <n v="0"/>
    <n v="0"/>
    <n v="2"/>
    <s v="Obese"/>
    <x v="1"/>
  </r>
  <r>
    <n v="19"/>
    <s v="male"/>
    <n v="29.07"/>
    <n v="0"/>
    <s v="yes"/>
    <x v="2"/>
    <n v="17352.6803"/>
    <n v="1"/>
    <n v="0"/>
    <n v="3"/>
    <s v="Overweight"/>
    <x v="0"/>
  </r>
  <r>
    <n v="44"/>
    <s v="male"/>
    <n v="38.06"/>
    <n v="1"/>
    <s v="no"/>
    <x v="1"/>
    <n v="7152.6714000000002"/>
    <n v="0"/>
    <n v="0"/>
    <n v="2"/>
    <s v="Obese"/>
    <x v="3"/>
  </r>
  <r>
    <n v="23"/>
    <s v="female"/>
    <n v="36.67"/>
    <n v="2"/>
    <s v="yes"/>
    <x v="3"/>
    <n v="38511.628299999997"/>
    <n v="1"/>
    <n v="1"/>
    <n v="1"/>
    <s v="Obese"/>
    <x v="0"/>
  </r>
  <r>
    <n v="33"/>
    <s v="female"/>
    <n v="22.135000000000002"/>
    <n v="1"/>
    <s v="no"/>
    <x v="3"/>
    <n v="5354.0746499999996"/>
    <n v="0"/>
    <n v="1"/>
    <n v="1"/>
    <s v="Normal"/>
    <x v="1"/>
  </r>
  <r>
    <n v="55"/>
    <s v="female"/>
    <n v="26.8"/>
    <n v="1"/>
    <s v="no"/>
    <x v="0"/>
    <n v="35160.134570000002"/>
    <n v="0"/>
    <n v="1"/>
    <n v="4"/>
    <s v="Overweight"/>
    <x v="2"/>
  </r>
  <r>
    <n v="40"/>
    <s v="male"/>
    <n v="35.299999999999997"/>
    <n v="3"/>
    <s v="no"/>
    <x v="0"/>
    <n v="7196.8670000000002"/>
    <n v="0"/>
    <n v="0"/>
    <n v="4"/>
    <s v="Obese"/>
    <x v="3"/>
  </r>
  <r>
    <n v="63"/>
    <s v="female"/>
    <n v="27.74"/>
    <n v="0"/>
    <s v="yes"/>
    <x v="3"/>
    <n v="29523.1656"/>
    <n v="1"/>
    <n v="1"/>
    <n v="1"/>
    <s v="Overweight"/>
    <x v="4"/>
  </r>
  <r>
    <n v="54"/>
    <s v="male"/>
    <n v="30.02"/>
    <n v="0"/>
    <s v="no"/>
    <x v="2"/>
    <n v="24476.478510000001"/>
    <n v="0"/>
    <n v="0"/>
    <n v="3"/>
    <s v="Obese"/>
    <x v="2"/>
  </r>
  <r>
    <n v="60"/>
    <s v="female"/>
    <n v="38.06"/>
    <n v="0"/>
    <s v="no"/>
    <x v="1"/>
    <n v="12648.7034"/>
    <n v="0"/>
    <n v="1"/>
    <n v="2"/>
    <s v="Obese"/>
    <x v="4"/>
  </r>
  <r>
    <n v="24"/>
    <s v="male"/>
    <n v="35.86"/>
    <n v="0"/>
    <s v="no"/>
    <x v="1"/>
    <n v="1986.9333999999999"/>
    <n v="0"/>
    <n v="0"/>
    <n v="2"/>
    <s v="Obese"/>
    <x v="0"/>
  </r>
  <r>
    <n v="19"/>
    <s v="male"/>
    <n v="20.9"/>
    <n v="1"/>
    <s v="no"/>
    <x v="0"/>
    <n v="1832.0940000000001"/>
    <n v="0"/>
    <n v="0"/>
    <n v="4"/>
    <s v="Normal"/>
    <x v="0"/>
  </r>
  <r>
    <n v="29"/>
    <s v="male"/>
    <n v="28.975000000000001"/>
    <n v="1"/>
    <s v="no"/>
    <x v="3"/>
    <n v="4040.55825"/>
    <n v="0"/>
    <n v="0"/>
    <n v="1"/>
    <s v="Overweight"/>
    <x v="1"/>
  </r>
  <r>
    <n v="18"/>
    <s v="male"/>
    <n v="17.29"/>
    <n v="2"/>
    <s v="yes"/>
    <x v="3"/>
    <n v="12829.455099999999"/>
    <n v="1"/>
    <n v="0"/>
    <n v="1"/>
    <s v="Underweight"/>
    <x v="0"/>
  </r>
  <r>
    <n v="63"/>
    <s v="female"/>
    <n v="32.200000000000003"/>
    <n v="2"/>
    <s v="yes"/>
    <x v="0"/>
    <n v="47305.305"/>
    <n v="1"/>
    <n v="1"/>
    <n v="4"/>
    <s v="Obese"/>
    <x v="4"/>
  </r>
  <r>
    <n v="54"/>
    <s v="male"/>
    <n v="34.21"/>
    <n v="2"/>
    <s v="yes"/>
    <x v="1"/>
    <n v="44260.749900000003"/>
    <n v="1"/>
    <n v="0"/>
    <n v="2"/>
    <s v="Obese"/>
    <x v="2"/>
  </r>
  <r>
    <n v="27"/>
    <s v="male"/>
    <n v="30.3"/>
    <n v="3"/>
    <s v="no"/>
    <x v="0"/>
    <n v="4260.7439999999997"/>
    <n v="0"/>
    <n v="0"/>
    <n v="4"/>
    <s v="Obese"/>
    <x v="1"/>
  </r>
  <r>
    <n v="50"/>
    <s v="male"/>
    <n v="31.824999999999999"/>
    <n v="0"/>
    <s v="yes"/>
    <x v="3"/>
    <n v="41097.161749999999"/>
    <n v="1"/>
    <n v="0"/>
    <n v="1"/>
    <s v="Obese"/>
    <x v="2"/>
  </r>
  <r>
    <n v="55"/>
    <s v="female"/>
    <n v="25.364999999999998"/>
    <n v="3"/>
    <s v="no"/>
    <x v="3"/>
    <n v="13047.332350000001"/>
    <n v="0"/>
    <n v="1"/>
    <n v="1"/>
    <s v="Overweight"/>
    <x v="2"/>
  </r>
  <r>
    <n v="56"/>
    <s v="male"/>
    <n v="33.630000000000003"/>
    <n v="0"/>
    <s v="yes"/>
    <x v="2"/>
    <n v="43921.183700000001"/>
    <n v="1"/>
    <n v="0"/>
    <n v="3"/>
    <s v="Obese"/>
    <x v="4"/>
  </r>
  <r>
    <n v="38"/>
    <s v="female"/>
    <n v="40.15"/>
    <n v="0"/>
    <s v="no"/>
    <x v="1"/>
    <n v="5400.9804999999997"/>
    <n v="0"/>
    <n v="1"/>
    <n v="2"/>
    <s v="Obese"/>
    <x v="3"/>
  </r>
  <r>
    <n v="51"/>
    <s v="male"/>
    <n v="24.414999999999999"/>
    <n v="4"/>
    <s v="no"/>
    <x v="2"/>
    <n v="11520.099850000001"/>
    <n v="0"/>
    <n v="0"/>
    <n v="3"/>
    <s v="Normal"/>
    <x v="2"/>
  </r>
  <r>
    <n v="19"/>
    <s v="male"/>
    <n v="31.92"/>
    <n v="0"/>
    <s v="yes"/>
    <x v="2"/>
    <n v="33750.291799999999"/>
    <n v="1"/>
    <n v="0"/>
    <n v="3"/>
    <s v="Obese"/>
    <x v="0"/>
  </r>
  <r>
    <n v="58"/>
    <s v="female"/>
    <n v="25.2"/>
    <n v="0"/>
    <s v="no"/>
    <x v="0"/>
    <n v="11837.16"/>
    <n v="0"/>
    <n v="1"/>
    <n v="4"/>
    <s v="Overweight"/>
    <x v="4"/>
  </r>
  <r>
    <n v="20"/>
    <s v="female"/>
    <n v="26.84"/>
    <n v="1"/>
    <s v="yes"/>
    <x v="1"/>
    <n v="17085.267599999999"/>
    <n v="1"/>
    <n v="1"/>
    <n v="2"/>
    <s v="Overweight"/>
    <x v="0"/>
  </r>
  <r>
    <n v="52"/>
    <s v="male"/>
    <n v="24.32"/>
    <n v="3"/>
    <s v="yes"/>
    <x v="3"/>
    <n v="24869.836800000001"/>
    <n v="1"/>
    <n v="0"/>
    <n v="1"/>
    <s v="Normal"/>
    <x v="2"/>
  </r>
  <r>
    <n v="19"/>
    <s v="male"/>
    <n v="36.954999999999998"/>
    <n v="0"/>
    <s v="yes"/>
    <x v="2"/>
    <n v="36219.405449999998"/>
    <n v="1"/>
    <n v="0"/>
    <n v="3"/>
    <s v="Obese"/>
    <x v="0"/>
  </r>
  <r>
    <n v="53"/>
    <s v="female"/>
    <n v="38.06"/>
    <n v="3"/>
    <s v="no"/>
    <x v="1"/>
    <n v="20462.997660000001"/>
    <n v="0"/>
    <n v="1"/>
    <n v="2"/>
    <s v="Obese"/>
    <x v="2"/>
  </r>
  <r>
    <n v="46"/>
    <s v="male"/>
    <n v="42.35"/>
    <n v="3"/>
    <s v="yes"/>
    <x v="1"/>
    <n v="46151.124499999998"/>
    <n v="1"/>
    <n v="0"/>
    <n v="2"/>
    <s v="Obese"/>
    <x v="2"/>
  </r>
  <r>
    <n v="40"/>
    <s v="male"/>
    <n v="19.8"/>
    <n v="1"/>
    <s v="yes"/>
    <x v="1"/>
    <n v="17179.522000000001"/>
    <n v="1"/>
    <n v="0"/>
    <n v="2"/>
    <s v="Normal"/>
    <x v="3"/>
  </r>
  <r>
    <n v="59"/>
    <s v="female"/>
    <n v="32.395000000000003"/>
    <n v="3"/>
    <s v="no"/>
    <x v="3"/>
    <n v="14590.63205"/>
    <n v="0"/>
    <n v="1"/>
    <n v="1"/>
    <s v="Obese"/>
    <x v="4"/>
  </r>
  <r>
    <n v="45"/>
    <s v="male"/>
    <n v="30.2"/>
    <n v="1"/>
    <s v="no"/>
    <x v="0"/>
    <n v="7441.0529999999999"/>
    <n v="0"/>
    <n v="0"/>
    <n v="4"/>
    <s v="Obese"/>
    <x v="3"/>
  </r>
  <r>
    <n v="49"/>
    <s v="male"/>
    <n v="25.84"/>
    <n v="1"/>
    <s v="no"/>
    <x v="3"/>
    <n v="9282.4806000000008"/>
    <n v="0"/>
    <n v="0"/>
    <n v="1"/>
    <s v="Overweight"/>
    <x v="2"/>
  </r>
  <r>
    <n v="18"/>
    <s v="male"/>
    <n v="29.37"/>
    <n v="1"/>
    <s v="no"/>
    <x v="1"/>
    <n v="1719.4363000000001"/>
    <n v="0"/>
    <n v="0"/>
    <n v="2"/>
    <s v="Overweight"/>
    <x v="0"/>
  </r>
  <r>
    <n v="50"/>
    <s v="male"/>
    <n v="34.200000000000003"/>
    <n v="2"/>
    <s v="yes"/>
    <x v="0"/>
    <n v="42856.838000000003"/>
    <n v="1"/>
    <n v="0"/>
    <n v="4"/>
    <s v="Obese"/>
    <x v="2"/>
  </r>
  <r>
    <n v="41"/>
    <s v="male"/>
    <n v="37.049999999999997"/>
    <n v="2"/>
    <s v="no"/>
    <x v="2"/>
    <n v="7265.7025000000003"/>
    <n v="0"/>
    <n v="0"/>
    <n v="3"/>
    <s v="Obese"/>
    <x v="3"/>
  </r>
  <r>
    <n v="50"/>
    <s v="male"/>
    <n v="27.454999999999998"/>
    <n v="1"/>
    <s v="no"/>
    <x v="3"/>
    <n v="9617.6624499999998"/>
    <n v="0"/>
    <n v="0"/>
    <n v="1"/>
    <s v="Overweight"/>
    <x v="2"/>
  </r>
  <r>
    <n v="25"/>
    <s v="male"/>
    <n v="27.55"/>
    <n v="0"/>
    <s v="no"/>
    <x v="2"/>
    <n v="2523.1695"/>
    <n v="0"/>
    <n v="0"/>
    <n v="3"/>
    <s v="Overweight"/>
    <x v="0"/>
  </r>
  <r>
    <n v="47"/>
    <s v="female"/>
    <n v="26.6"/>
    <n v="2"/>
    <s v="no"/>
    <x v="3"/>
    <n v="9715.8410000000003"/>
    <n v="0"/>
    <n v="1"/>
    <n v="1"/>
    <s v="Overweight"/>
    <x v="2"/>
  </r>
  <r>
    <n v="19"/>
    <s v="male"/>
    <n v="20.614999999999998"/>
    <n v="2"/>
    <s v="no"/>
    <x v="2"/>
    <n v="2803.69785"/>
    <n v="0"/>
    <n v="0"/>
    <n v="3"/>
    <s v="Normal"/>
    <x v="0"/>
  </r>
  <r>
    <n v="22"/>
    <s v="female"/>
    <n v="24.3"/>
    <n v="0"/>
    <s v="no"/>
    <x v="0"/>
    <n v="2150.4690000000001"/>
    <n v="0"/>
    <n v="1"/>
    <n v="4"/>
    <s v="Normal"/>
    <x v="0"/>
  </r>
  <r>
    <n v="59"/>
    <s v="male"/>
    <n v="31.79"/>
    <n v="2"/>
    <s v="no"/>
    <x v="1"/>
    <n v="12928.7911"/>
    <n v="0"/>
    <n v="0"/>
    <n v="2"/>
    <s v="Obese"/>
    <x v="4"/>
  </r>
  <r>
    <n v="51"/>
    <s v="female"/>
    <n v="21.56"/>
    <n v="1"/>
    <s v="no"/>
    <x v="1"/>
    <n v="9855.1314000000002"/>
    <n v="0"/>
    <n v="1"/>
    <n v="2"/>
    <s v="Normal"/>
    <x v="2"/>
  </r>
  <r>
    <n v="40"/>
    <s v="female"/>
    <n v="28.12"/>
    <n v="1"/>
    <s v="yes"/>
    <x v="3"/>
    <n v="22331.566800000001"/>
    <n v="1"/>
    <n v="1"/>
    <n v="1"/>
    <s v="Overweight"/>
    <x v="3"/>
  </r>
  <r>
    <n v="54"/>
    <s v="male"/>
    <n v="40.564999999999998"/>
    <n v="3"/>
    <s v="yes"/>
    <x v="3"/>
    <n v="48549.178350000002"/>
    <n v="1"/>
    <n v="0"/>
    <n v="1"/>
    <s v="Obese"/>
    <x v="2"/>
  </r>
  <r>
    <n v="30"/>
    <s v="male"/>
    <n v="27.645"/>
    <n v="1"/>
    <s v="no"/>
    <x v="3"/>
    <n v="4237.12655"/>
    <n v="0"/>
    <n v="0"/>
    <n v="1"/>
    <s v="Overweight"/>
    <x v="1"/>
  </r>
  <r>
    <n v="55"/>
    <s v="female"/>
    <n v="32.395000000000003"/>
    <n v="1"/>
    <s v="no"/>
    <x v="3"/>
    <n v="11879.10405"/>
    <n v="0"/>
    <n v="1"/>
    <n v="1"/>
    <s v="Obese"/>
    <x v="2"/>
  </r>
  <r>
    <n v="52"/>
    <s v="female"/>
    <n v="31.2"/>
    <n v="0"/>
    <s v="no"/>
    <x v="0"/>
    <n v="9625.92"/>
    <n v="0"/>
    <n v="1"/>
    <n v="4"/>
    <s v="Obese"/>
    <x v="2"/>
  </r>
  <r>
    <n v="46"/>
    <s v="male"/>
    <n v="26.62"/>
    <n v="1"/>
    <s v="no"/>
    <x v="1"/>
    <n v="7742.1098000000002"/>
    <n v="0"/>
    <n v="0"/>
    <n v="2"/>
    <s v="Overweight"/>
    <x v="2"/>
  </r>
  <r>
    <n v="46"/>
    <s v="female"/>
    <n v="48.07"/>
    <n v="2"/>
    <s v="no"/>
    <x v="3"/>
    <n v="9432.9253000000008"/>
    <n v="0"/>
    <n v="1"/>
    <n v="1"/>
    <s v="Obese"/>
    <x v="2"/>
  </r>
  <r>
    <n v="63"/>
    <s v="female"/>
    <n v="26.22"/>
    <n v="0"/>
    <s v="no"/>
    <x v="2"/>
    <n v="14256.192800000001"/>
    <n v="0"/>
    <n v="1"/>
    <n v="3"/>
    <s v="Overweight"/>
    <x v="4"/>
  </r>
  <r>
    <n v="59"/>
    <s v="female"/>
    <n v="36.765000000000001"/>
    <n v="1"/>
    <s v="yes"/>
    <x v="3"/>
    <n v="47896.79135"/>
    <n v="1"/>
    <n v="1"/>
    <n v="1"/>
    <s v="Obese"/>
    <x v="4"/>
  </r>
  <r>
    <n v="52"/>
    <s v="male"/>
    <n v="26.4"/>
    <n v="3"/>
    <s v="no"/>
    <x v="1"/>
    <n v="25992.821039999999"/>
    <n v="0"/>
    <n v="0"/>
    <n v="2"/>
    <s v="Overweight"/>
    <x v="2"/>
  </r>
  <r>
    <n v="28"/>
    <s v="female"/>
    <n v="33.4"/>
    <n v="0"/>
    <s v="no"/>
    <x v="0"/>
    <n v="3172.018"/>
    <n v="0"/>
    <n v="1"/>
    <n v="4"/>
    <s v="Obese"/>
    <x v="1"/>
  </r>
  <r>
    <n v="29"/>
    <s v="male"/>
    <n v="29.64"/>
    <n v="1"/>
    <s v="no"/>
    <x v="3"/>
    <n v="20277.807509999999"/>
    <n v="0"/>
    <n v="0"/>
    <n v="1"/>
    <s v="Overweight"/>
    <x v="1"/>
  </r>
  <r>
    <n v="25"/>
    <s v="male"/>
    <n v="45.54"/>
    <n v="2"/>
    <s v="yes"/>
    <x v="1"/>
    <n v="42112.2356"/>
    <n v="1"/>
    <n v="0"/>
    <n v="2"/>
    <s v="Obese"/>
    <x v="0"/>
  </r>
  <r>
    <n v="22"/>
    <s v="female"/>
    <n v="28.82"/>
    <n v="0"/>
    <s v="no"/>
    <x v="1"/>
    <n v="2156.7518"/>
    <n v="0"/>
    <n v="1"/>
    <n v="2"/>
    <s v="Overweight"/>
    <x v="0"/>
  </r>
  <r>
    <n v="25"/>
    <s v="male"/>
    <n v="26.8"/>
    <n v="3"/>
    <s v="no"/>
    <x v="0"/>
    <n v="3906.127"/>
    <n v="0"/>
    <n v="0"/>
    <n v="4"/>
    <s v="Overweight"/>
    <x v="0"/>
  </r>
  <r>
    <n v="18"/>
    <s v="male"/>
    <n v="22.99"/>
    <n v="0"/>
    <s v="no"/>
    <x v="3"/>
    <n v="1704.5681"/>
    <n v="0"/>
    <n v="0"/>
    <n v="1"/>
    <s v="Normal"/>
    <x v="0"/>
  </r>
  <r>
    <n v="19"/>
    <s v="male"/>
    <n v="27.7"/>
    <n v="0"/>
    <s v="yes"/>
    <x v="0"/>
    <n v="16297.846"/>
    <n v="1"/>
    <n v="0"/>
    <n v="4"/>
    <s v="Overweight"/>
    <x v="0"/>
  </r>
  <r>
    <n v="47"/>
    <s v="male"/>
    <n v="25.41"/>
    <n v="1"/>
    <s v="yes"/>
    <x v="1"/>
    <n v="21978.676899999999"/>
    <n v="1"/>
    <n v="0"/>
    <n v="2"/>
    <s v="Overweight"/>
    <x v="2"/>
  </r>
  <r>
    <n v="31"/>
    <s v="male"/>
    <n v="34.39"/>
    <n v="3"/>
    <s v="yes"/>
    <x v="2"/>
    <n v="38746.355100000001"/>
    <n v="1"/>
    <n v="0"/>
    <n v="3"/>
    <s v="Obese"/>
    <x v="1"/>
  </r>
  <r>
    <n v="48"/>
    <s v="female"/>
    <n v="28.88"/>
    <n v="1"/>
    <s v="no"/>
    <x v="2"/>
    <n v="9249.4951999999994"/>
    <n v="0"/>
    <n v="1"/>
    <n v="3"/>
    <s v="Overweight"/>
    <x v="2"/>
  </r>
  <r>
    <n v="36"/>
    <s v="male"/>
    <n v="27.55"/>
    <n v="3"/>
    <s v="no"/>
    <x v="3"/>
    <n v="6746.7425000000003"/>
    <n v="0"/>
    <n v="0"/>
    <n v="1"/>
    <s v="Overweight"/>
    <x v="3"/>
  </r>
  <r>
    <n v="53"/>
    <s v="female"/>
    <n v="22.61"/>
    <n v="3"/>
    <s v="yes"/>
    <x v="3"/>
    <n v="24873.384900000001"/>
    <n v="1"/>
    <n v="1"/>
    <n v="1"/>
    <s v="Normal"/>
    <x v="2"/>
  </r>
  <r>
    <n v="56"/>
    <s v="female"/>
    <n v="37.51"/>
    <n v="2"/>
    <s v="no"/>
    <x v="1"/>
    <n v="12265.5069"/>
    <n v="0"/>
    <n v="1"/>
    <n v="2"/>
    <s v="Obese"/>
    <x v="4"/>
  </r>
  <r>
    <n v="28"/>
    <s v="female"/>
    <n v="33"/>
    <n v="2"/>
    <s v="no"/>
    <x v="1"/>
    <n v="4349.4620000000004"/>
    <n v="0"/>
    <n v="1"/>
    <n v="2"/>
    <s v="Obese"/>
    <x v="1"/>
  </r>
  <r>
    <n v="57"/>
    <s v="female"/>
    <n v="38"/>
    <n v="2"/>
    <s v="no"/>
    <x v="0"/>
    <n v="12646.207"/>
    <n v="0"/>
    <n v="1"/>
    <n v="4"/>
    <s v="Obese"/>
    <x v="4"/>
  </r>
  <r>
    <n v="29"/>
    <s v="male"/>
    <n v="33.344999999999999"/>
    <n v="2"/>
    <s v="no"/>
    <x v="2"/>
    <n v="19442.353500000001"/>
    <n v="0"/>
    <n v="0"/>
    <n v="3"/>
    <s v="Obese"/>
    <x v="1"/>
  </r>
  <r>
    <n v="28"/>
    <s v="female"/>
    <n v="27.5"/>
    <n v="2"/>
    <s v="no"/>
    <x v="0"/>
    <n v="20177.671129999999"/>
    <n v="0"/>
    <n v="1"/>
    <n v="4"/>
    <s v="Overweight"/>
    <x v="1"/>
  </r>
  <r>
    <n v="30"/>
    <s v="female"/>
    <n v="33.33"/>
    <n v="1"/>
    <s v="no"/>
    <x v="1"/>
    <n v="4151.0286999999998"/>
    <n v="0"/>
    <n v="1"/>
    <n v="2"/>
    <s v="Obese"/>
    <x v="1"/>
  </r>
  <r>
    <n v="58"/>
    <s v="male"/>
    <n v="34.865000000000002"/>
    <n v="0"/>
    <s v="no"/>
    <x v="3"/>
    <n v="11944.594349999999"/>
    <n v="0"/>
    <n v="0"/>
    <n v="1"/>
    <s v="Obese"/>
    <x v="4"/>
  </r>
  <r>
    <n v="41"/>
    <s v="female"/>
    <n v="33.06"/>
    <n v="2"/>
    <s v="no"/>
    <x v="2"/>
    <n v="7749.1563999999998"/>
    <n v="0"/>
    <n v="1"/>
    <n v="3"/>
    <s v="Obese"/>
    <x v="3"/>
  </r>
  <r>
    <n v="50"/>
    <s v="male"/>
    <n v="26.6"/>
    <n v="0"/>
    <s v="no"/>
    <x v="0"/>
    <n v="8444.4740000000002"/>
    <n v="0"/>
    <n v="0"/>
    <n v="4"/>
    <s v="Overweight"/>
    <x v="2"/>
  </r>
  <r>
    <n v="19"/>
    <s v="female"/>
    <n v="24.7"/>
    <n v="0"/>
    <s v="no"/>
    <x v="0"/>
    <n v="1737.376"/>
    <n v="0"/>
    <n v="1"/>
    <n v="4"/>
    <s v="Normal"/>
    <x v="0"/>
  </r>
  <r>
    <n v="43"/>
    <s v="male"/>
    <n v="35.97"/>
    <n v="3"/>
    <s v="yes"/>
    <x v="1"/>
    <n v="42124.515299999999"/>
    <n v="1"/>
    <n v="0"/>
    <n v="2"/>
    <s v="Obese"/>
    <x v="3"/>
  </r>
  <r>
    <n v="49"/>
    <s v="male"/>
    <n v="35.86"/>
    <n v="0"/>
    <s v="no"/>
    <x v="1"/>
    <n v="8124.4084000000003"/>
    <n v="0"/>
    <n v="0"/>
    <n v="2"/>
    <s v="Obese"/>
    <x v="2"/>
  </r>
  <r>
    <n v="27"/>
    <s v="female"/>
    <n v="31.4"/>
    <n v="0"/>
    <s v="yes"/>
    <x v="0"/>
    <n v="34838.873"/>
    <n v="1"/>
    <n v="1"/>
    <n v="4"/>
    <s v="Obese"/>
    <x v="1"/>
  </r>
  <r>
    <n v="52"/>
    <s v="male"/>
    <n v="33.25"/>
    <n v="0"/>
    <s v="no"/>
    <x v="3"/>
    <n v="9722.7695000000003"/>
    <n v="0"/>
    <n v="0"/>
    <n v="1"/>
    <s v="Obese"/>
    <x v="2"/>
  </r>
  <r>
    <n v="50"/>
    <s v="male"/>
    <n v="32.204999999999998"/>
    <n v="0"/>
    <s v="no"/>
    <x v="2"/>
    <n v="8835.2649500000007"/>
    <n v="0"/>
    <n v="0"/>
    <n v="3"/>
    <s v="Obese"/>
    <x v="2"/>
  </r>
  <r>
    <n v="54"/>
    <s v="male"/>
    <n v="32.774999999999999"/>
    <n v="0"/>
    <s v="no"/>
    <x v="3"/>
    <n v="10435.06525"/>
    <n v="0"/>
    <n v="0"/>
    <n v="1"/>
    <s v="Obese"/>
    <x v="2"/>
  </r>
  <r>
    <n v="44"/>
    <s v="female"/>
    <n v="27.645"/>
    <n v="0"/>
    <s v="no"/>
    <x v="2"/>
    <n v="7421.1945500000002"/>
    <n v="0"/>
    <n v="1"/>
    <n v="3"/>
    <s v="Overweight"/>
    <x v="3"/>
  </r>
  <r>
    <n v="32"/>
    <s v="male"/>
    <n v="37.335000000000001"/>
    <n v="1"/>
    <s v="no"/>
    <x v="3"/>
    <n v="4667.6076499999999"/>
    <n v="0"/>
    <n v="0"/>
    <n v="1"/>
    <s v="Obese"/>
    <x v="1"/>
  </r>
  <r>
    <n v="34"/>
    <s v="male"/>
    <n v="25.27"/>
    <n v="1"/>
    <s v="no"/>
    <x v="2"/>
    <n v="4894.7533000000003"/>
    <n v="0"/>
    <n v="0"/>
    <n v="3"/>
    <s v="Overweight"/>
    <x v="1"/>
  </r>
  <r>
    <n v="26"/>
    <s v="female"/>
    <n v="29.64"/>
    <n v="4"/>
    <s v="no"/>
    <x v="3"/>
    <n v="24671.663339999999"/>
    <n v="0"/>
    <n v="1"/>
    <n v="1"/>
    <s v="Overweight"/>
    <x v="1"/>
  </r>
  <r>
    <n v="34"/>
    <s v="male"/>
    <n v="30.8"/>
    <n v="0"/>
    <s v="yes"/>
    <x v="0"/>
    <n v="35491.64"/>
    <n v="1"/>
    <n v="0"/>
    <n v="4"/>
    <s v="Obese"/>
    <x v="1"/>
  </r>
  <r>
    <n v="57"/>
    <s v="male"/>
    <n v="40.945"/>
    <n v="0"/>
    <s v="no"/>
    <x v="3"/>
    <n v="11566.30055"/>
    <n v="0"/>
    <n v="0"/>
    <n v="1"/>
    <s v="Obese"/>
    <x v="4"/>
  </r>
  <r>
    <n v="29"/>
    <s v="male"/>
    <n v="27.2"/>
    <n v="0"/>
    <s v="no"/>
    <x v="0"/>
    <n v="2866.0909999999999"/>
    <n v="0"/>
    <n v="0"/>
    <n v="4"/>
    <s v="Overweight"/>
    <x v="1"/>
  </r>
  <r>
    <n v="40"/>
    <s v="male"/>
    <n v="34.104999999999997"/>
    <n v="1"/>
    <s v="no"/>
    <x v="3"/>
    <n v="6600.2059499999996"/>
    <n v="0"/>
    <n v="0"/>
    <n v="1"/>
    <s v="Obese"/>
    <x v="3"/>
  </r>
  <r>
    <n v="27"/>
    <s v="female"/>
    <n v="23.21"/>
    <n v="1"/>
    <s v="no"/>
    <x v="1"/>
    <n v="3561.8888999999999"/>
    <n v="0"/>
    <n v="1"/>
    <n v="2"/>
    <s v="Normal"/>
    <x v="1"/>
  </r>
  <r>
    <n v="45"/>
    <s v="male"/>
    <n v="36.479999999999997"/>
    <n v="2"/>
    <s v="yes"/>
    <x v="2"/>
    <n v="42760.502200000003"/>
    <n v="1"/>
    <n v="0"/>
    <n v="3"/>
    <s v="Obese"/>
    <x v="3"/>
  </r>
  <r>
    <n v="64"/>
    <s v="female"/>
    <n v="33.799999999999997"/>
    <n v="1"/>
    <s v="yes"/>
    <x v="0"/>
    <n v="47928.03"/>
    <n v="1"/>
    <n v="1"/>
    <n v="4"/>
    <s v="Obese"/>
    <x v="4"/>
  </r>
  <r>
    <n v="52"/>
    <s v="male"/>
    <n v="36.700000000000003"/>
    <n v="0"/>
    <s v="no"/>
    <x v="0"/>
    <n v="9144.5650000000005"/>
    <n v="0"/>
    <n v="0"/>
    <n v="4"/>
    <s v="Obese"/>
    <x v="2"/>
  </r>
  <r>
    <n v="61"/>
    <s v="female"/>
    <n v="36.384999999999998"/>
    <n v="1"/>
    <s v="yes"/>
    <x v="3"/>
    <n v="48517.563150000002"/>
    <n v="1"/>
    <n v="1"/>
    <n v="1"/>
    <s v="Obese"/>
    <x v="4"/>
  </r>
  <r>
    <n v="52"/>
    <s v="male"/>
    <n v="27.36"/>
    <n v="0"/>
    <s v="yes"/>
    <x v="2"/>
    <n v="24393.6224"/>
    <n v="1"/>
    <n v="0"/>
    <n v="3"/>
    <s v="Overweight"/>
    <x v="2"/>
  </r>
  <r>
    <n v="61"/>
    <s v="female"/>
    <n v="31.16"/>
    <n v="0"/>
    <s v="no"/>
    <x v="2"/>
    <n v="13429.035400000001"/>
    <n v="0"/>
    <n v="1"/>
    <n v="3"/>
    <s v="Obese"/>
    <x v="4"/>
  </r>
  <r>
    <n v="56"/>
    <s v="female"/>
    <n v="28.785"/>
    <n v="0"/>
    <s v="no"/>
    <x v="3"/>
    <n v="11658.379150000001"/>
    <n v="0"/>
    <n v="1"/>
    <n v="1"/>
    <s v="Overweight"/>
    <x v="4"/>
  </r>
  <r>
    <n v="43"/>
    <s v="female"/>
    <n v="35.72"/>
    <n v="2"/>
    <s v="no"/>
    <x v="3"/>
    <n v="19144.576519999999"/>
    <n v="0"/>
    <n v="1"/>
    <n v="1"/>
    <s v="Obese"/>
    <x v="3"/>
  </r>
  <r>
    <n v="64"/>
    <s v="male"/>
    <n v="34.5"/>
    <n v="0"/>
    <s v="no"/>
    <x v="0"/>
    <n v="13822.803"/>
    <n v="0"/>
    <n v="0"/>
    <n v="4"/>
    <s v="Obese"/>
    <x v="4"/>
  </r>
  <r>
    <n v="60"/>
    <s v="male"/>
    <n v="25.74"/>
    <n v="0"/>
    <s v="no"/>
    <x v="1"/>
    <n v="12142.578600000001"/>
    <n v="0"/>
    <n v="0"/>
    <n v="2"/>
    <s v="Overweight"/>
    <x v="4"/>
  </r>
  <r>
    <n v="62"/>
    <s v="male"/>
    <n v="27.55"/>
    <n v="1"/>
    <s v="no"/>
    <x v="2"/>
    <n v="13937.666499999999"/>
    <n v="0"/>
    <n v="0"/>
    <n v="3"/>
    <s v="Overweight"/>
    <x v="4"/>
  </r>
  <r>
    <n v="50"/>
    <s v="male"/>
    <n v="32.299999999999997"/>
    <n v="1"/>
    <s v="yes"/>
    <x v="3"/>
    <n v="41919.097000000002"/>
    <n v="1"/>
    <n v="0"/>
    <n v="1"/>
    <s v="Obese"/>
    <x v="2"/>
  </r>
  <r>
    <n v="46"/>
    <s v="female"/>
    <n v="27.72"/>
    <n v="1"/>
    <s v="no"/>
    <x v="1"/>
    <n v="8232.6388000000006"/>
    <n v="0"/>
    <n v="1"/>
    <n v="2"/>
    <s v="Overweight"/>
    <x v="2"/>
  </r>
  <r>
    <n v="24"/>
    <s v="female"/>
    <n v="27.6"/>
    <n v="0"/>
    <s v="no"/>
    <x v="0"/>
    <n v="18955.220170000001"/>
    <n v="0"/>
    <n v="1"/>
    <n v="4"/>
    <s v="Overweight"/>
    <x v="0"/>
  </r>
  <r>
    <n v="62"/>
    <s v="male"/>
    <n v="30.02"/>
    <n v="0"/>
    <s v="no"/>
    <x v="2"/>
    <n v="13352.0998"/>
    <n v="0"/>
    <n v="0"/>
    <n v="3"/>
    <s v="Obese"/>
    <x v="4"/>
  </r>
  <r>
    <n v="60"/>
    <s v="female"/>
    <n v="27.55"/>
    <n v="0"/>
    <s v="no"/>
    <x v="3"/>
    <n v="13217.094499999999"/>
    <n v="0"/>
    <n v="1"/>
    <n v="1"/>
    <s v="Overweight"/>
    <x v="4"/>
  </r>
  <r>
    <n v="63"/>
    <s v="male"/>
    <n v="36.765000000000001"/>
    <n v="0"/>
    <s v="no"/>
    <x v="3"/>
    <n v="13981.850350000001"/>
    <n v="0"/>
    <n v="0"/>
    <n v="1"/>
    <s v="Obese"/>
    <x v="4"/>
  </r>
  <r>
    <n v="49"/>
    <s v="female"/>
    <n v="41.47"/>
    <n v="4"/>
    <s v="no"/>
    <x v="1"/>
    <n v="10977.2063"/>
    <n v="0"/>
    <n v="1"/>
    <n v="2"/>
    <s v="Obese"/>
    <x v="2"/>
  </r>
  <r>
    <n v="34"/>
    <s v="female"/>
    <n v="29.26"/>
    <n v="3"/>
    <s v="no"/>
    <x v="1"/>
    <n v="6184.2993999999999"/>
    <n v="0"/>
    <n v="1"/>
    <n v="2"/>
    <s v="Overweight"/>
    <x v="1"/>
  </r>
  <r>
    <n v="33"/>
    <s v="male"/>
    <n v="35.75"/>
    <n v="2"/>
    <s v="no"/>
    <x v="1"/>
    <n v="4889.9994999999999"/>
    <n v="0"/>
    <n v="0"/>
    <n v="2"/>
    <s v="Obese"/>
    <x v="1"/>
  </r>
  <r>
    <n v="46"/>
    <s v="male"/>
    <n v="33.344999999999999"/>
    <n v="1"/>
    <s v="no"/>
    <x v="3"/>
    <n v="8334.4575499999992"/>
    <n v="0"/>
    <n v="0"/>
    <n v="1"/>
    <s v="Obese"/>
    <x v="2"/>
  </r>
  <r>
    <n v="36"/>
    <s v="female"/>
    <n v="29.92"/>
    <n v="1"/>
    <s v="no"/>
    <x v="1"/>
    <n v="5478.0367999999999"/>
    <n v="0"/>
    <n v="1"/>
    <n v="2"/>
    <s v="Overweight"/>
    <x v="3"/>
  </r>
  <r>
    <n v="19"/>
    <s v="male"/>
    <n v="27.835000000000001"/>
    <n v="0"/>
    <s v="no"/>
    <x v="2"/>
    <n v="1635.7336499999999"/>
    <n v="0"/>
    <n v="0"/>
    <n v="3"/>
    <s v="Overweight"/>
    <x v="0"/>
  </r>
  <r>
    <n v="57"/>
    <s v="female"/>
    <n v="23.18"/>
    <n v="0"/>
    <s v="no"/>
    <x v="2"/>
    <n v="11830.6072"/>
    <n v="0"/>
    <n v="1"/>
    <n v="3"/>
    <s v="Normal"/>
    <x v="4"/>
  </r>
  <r>
    <n v="50"/>
    <s v="female"/>
    <n v="25.6"/>
    <n v="0"/>
    <s v="no"/>
    <x v="0"/>
    <n v="8932.0840000000007"/>
    <n v="0"/>
    <n v="1"/>
    <n v="4"/>
    <s v="Overweight"/>
    <x v="2"/>
  </r>
  <r>
    <n v="30"/>
    <s v="female"/>
    <n v="27.7"/>
    <n v="0"/>
    <s v="no"/>
    <x v="0"/>
    <n v="3554.203"/>
    <n v="0"/>
    <n v="1"/>
    <n v="4"/>
    <s v="Overweight"/>
    <x v="1"/>
  </r>
  <r>
    <n v="33"/>
    <s v="male"/>
    <n v="35.244999999999997"/>
    <n v="0"/>
    <s v="no"/>
    <x v="3"/>
    <n v="12404.8791"/>
    <n v="0"/>
    <n v="0"/>
    <n v="1"/>
    <s v="Obese"/>
    <x v="1"/>
  </r>
  <r>
    <n v="18"/>
    <s v="female"/>
    <n v="38.28"/>
    <n v="0"/>
    <s v="no"/>
    <x v="1"/>
    <n v="14133.03775"/>
    <n v="0"/>
    <n v="1"/>
    <n v="2"/>
    <s v="Obese"/>
    <x v="0"/>
  </r>
  <r>
    <n v="46"/>
    <s v="male"/>
    <n v="27.6"/>
    <n v="0"/>
    <s v="no"/>
    <x v="0"/>
    <n v="24603.04837"/>
    <n v="0"/>
    <n v="0"/>
    <n v="4"/>
    <s v="Overweight"/>
    <x v="2"/>
  </r>
  <r>
    <n v="46"/>
    <s v="male"/>
    <n v="43.89"/>
    <n v="3"/>
    <s v="no"/>
    <x v="1"/>
    <n v="8944.1151000000009"/>
    <n v="0"/>
    <n v="0"/>
    <n v="2"/>
    <s v="Obese"/>
    <x v="2"/>
  </r>
  <r>
    <n v="47"/>
    <s v="male"/>
    <n v="29.83"/>
    <n v="3"/>
    <s v="no"/>
    <x v="2"/>
    <n v="9620.3307000000004"/>
    <n v="0"/>
    <n v="0"/>
    <n v="3"/>
    <s v="Overweight"/>
    <x v="2"/>
  </r>
  <r>
    <n v="23"/>
    <s v="male"/>
    <n v="41.91"/>
    <n v="0"/>
    <s v="no"/>
    <x v="1"/>
    <n v="1837.2819"/>
    <n v="0"/>
    <n v="0"/>
    <n v="2"/>
    <s v="Obese"/>
    <x v="0"/>
  </r>
  <r>
    <n v="18"/>
    <s v="female"/>
    <n v="20.79"/>
    <n v="0"/>
    <s v="no"/>
    <x v="1"/>
    <n v="1607.5101"/>
    <n v="0"/>
    <n v="1"/>
    <n v="2"/>
    <s v="Normal"/>
    <x v="0"/>
  </r>
  <r>
    <n v="48"/>
    <s v="female"/>
    <n v="32.299999999999997"/>
    <n v="2"/>
    <s v="no"/>
    <x v="3"/>
    <n v="10043.249"/>
    <n v="0"/>
    <n v="1"/>
    <n v="1"/>
    <s v="Obese"/>
    <x v="2"/>
  </r>
  <r>
    <n v="35"/>
    <s v="male"/>
    <n v="30.5"/>
    <n v="1"/>
    <s v="no"/>
    <x v="0"/>
    <n v="4751.07"/>
    <n v="0"/>
    <n v="0"/>
    <n v="4"/>
    <s v="Obese"/>
    <x v="1"/>
  </r>
  <r>
    <n v="19"/>
    <s v="female"/>
    <n v="21.7"/>
    <n v="0"/>
    <s v="yes"/>
    <x v="0"/>
    <n v="13844.505999999999"/>
    <n v="1"/>
    <n v="1"/>
    <n v="4"/>
    <s v="Normal"/>
    <x v="0"/>
  </r>
  <r>
    <n v="21"/>
    <s v="female"/>
    <n v="26.4"/>
    <n v="1"/>
    <s v="no"/>
    <x v="0"/>
    <n v="2597.779"/>
    <n v="0"/>
    <n v="1"/>
    <n v="4"/>
    <s v="Overweight"/>
    <x v="0"/>
  </r>
  <r>
    <n v="21"/>
    <s v="female"/>
    <n v="21.89"/>
    <n v="2"/>
    <s v="no"/>
    <x v="1"/>
    <n v="3180.5101"/>
    <n v="0"/>
    <n v="1"/>
    <n v="2"/>
    <s v="Normal"/>
    <x v="0"/>
  </r>
  <r>
    <n v="49"/>
    <s v="female"/>
    <n v="30.78"/>
    <n v="1"/>
    <s v="no"/>
    <x v="3"/>
    <n v="9778.3472000000002"/>
    <n v="0"/>
    <n v="1"/>
    <n v="1"/>
    <s v="Obese"/>
    <x v="2"/>
  </r>
  <r>
    <n v="56"/>
    <s v="female"/>
    <n v="32.299999999999997"/>
    <n v="3"/>
    <s v="no"/>
    <x v="3"/>
    <n v="13430.264999999999"/>
    <n v="0"/>
    <n v="1"/>
    <n v="1"/>
    <s v="Obese"/>
    <x v="4"/>
  </r>
  <r>
    <n v="42"/>
    <s v="female"/>
    <n v="24.984999999999999"/>
    <n v="2"/>
    <s v="no"/>
    <x v="2"/>
    <n v="8017.0611500000005"/>
    <n v="0"/>
    <n v="1"/>
    <n v="3"/>
    <s v="Normal"/>
    <x v="3"/>
  </r>
  <r>
    <n v="44"/>
    <s v="male"/>
    <n v="32.015000000000001"/>
    <n v="2"/>
    <s v="no"/>
    <x v="2"/>
    <n v="8116.2688500000004"/>
    <n v="0"/>
    <n v="0"/>
    <n v="3"/>
    <s v="Obese"/>
    <x v="3"/>
  </r>
  <r>
    <n v="18"/>
    <s v="male"/>
    <n v="30.4"/>
    <n v="3"/>
    <s v="no"/>
    <x v="3"/>
    <n v="3481.8679999999999"/>
    <n v="0"/>
    <n v="0"/>
    <n v="1"/>
    <s v="Obese"/>
    <x v="0"/>
  </r>
  <r>
    <n v="61"/>
    <s v="female"/>
    <n v="21.09"/>
    <n v="0"/>
    <s v="no"/>
    <x v="2"/>
    <n v="13415.0381"/>
    <n v="0"/>
    <n v="1"/>
    <n v="3"/>
    <s v="Normal"/>
    <x v="4"/>
  </r>
  <r>
    <n v="57"/>
    <s v="female"/>
    <n v="22.23"/>
    <n v="0"/>
    <s v="no"/>
    <x v="3"/>
    <n v="12029.286700000001"/>
    <n v="0"/>
    <n v="1"/>
    <n v="1"/>
    <s v="Normal"/>
    <x v="4"/>
  </r>
  <r>
    <n v="42"/>
    <s v="female"/>
    <n v="33.155000000000001"/>
    <n v="1"/>
    <s v="no"/>
    <x v="3"/>
    <n v="7639.4174499999999"/>
    <n v="0"/>
    <n v="1"/>
    <n v="1"/>
    <s v="Obese"/>
    <x v="3"/>
  </r>
  <r>
    <n v="26"/>
    <s v="male"/>
    <n v="32.9"/>
    <n v="2"/>
    <s v="yes"/>
    <x v="0"/>
    <n v="36085.218999999997"/>
    <n v="1"/>
    <n v="0"/>
    <n v="4"/>
    <s v="Obese"/>
    <x v="1"/>
  </r>
  <r>
    <n v="20"/>
    <s v="male"/>
    <n v="33.33"/>
    <n v="0"/>
    <s v="no"/>
    <x v="1"/>
    <n v="1391.5287000000001"/>
    <n v="0"/>
    <n v="0"/>
    <n v="2"/>
    <s v="Obese"/>
    <x v="0"/>
  </r>
  <r>
    <n v="23"/>
    <s v="female"/>
    <n v="28.31"/>
    <n v="0"/>
    <s v="yes"/>
    <x v="2"/>
    <n v="18033.9679"/>
    <n v="1"/>
    <n v="1"/>
    <n v="3"/>
    <s v="Overweight"/>
    <x v="0"/>
  </r>
  <r>
    <n v="39"/>
    <s v="female"/>
    <n v="24.89"/>
    <n v="3"/>
    <s v="yes"/>
    <x v="3"/>
    <n v="21659.930100000001"/>
    <n v="1"/>
    <n v="1"/>
    <n v="1"/>
    <s v="Normal"/>
    <x v="3"/>
  </r>
  <r>
    <n v="24"/>
    <s v="male"/>
    <n v="40.15"/>
    <n v="0"/>
    <s v="yes"/>
    <x v="1"/>
    <n v="38126.246500000001"/>
    <n v="1"/>
    <n v="0"/>
    <n v="2"/>
    <s v="Obese"/>
    <x v="0"/>
  </r>
  <r>
    <n v="64"/>
    <s v="female"/>
    <n v="30.114999999999998"/>
    <n v="3"/>
    <s v="no"/>
    <x v="2"/>
    <n v="16455.707849999999"/>
    <n v="0"/>
    <n v="1"/>
    <n v="3"/>
    <s v="Obese"/>
    <x v="4"/>
  </r>
  <r>
    <n v="62"/>
    <s v="male"/>
    <n v="31.46"/>
    <n v="1"/>
    <s v="no"/>
    <x v="1"/>
    <n v="27000.98473"/>
    <n v="0"/>
    <n v="0"/>
    <n v="2"/>
    <s v="Obese"/>
    <x v="4"/>
  </r>
  <r>
    <n v="27"/>
    <s v="female"/>
    <n v="17.954999999999998"/>
    <n v="2"/>
    <s v="yes"/>
    <x v="3"/>
    <n v="15006.579449999999"/>
    <n v="1"/>
    <n v="1"/>
    <n v="1"/>
    <s v="Underweight"/>
    <x v="1"/>
  </r>
  <r>
    <n v="55"/>
    <s v="male"/>
    <n v="30.684999999999999"/>
    <n v="0"/>
    <s v="yes"/>
    <x v="3"/>
    <n v="42303.692150000003"/>
    <n v="1"/>
    <n v="0"/>
    <n v="1"/>
    <s v="Obese"/>
    <x v="2"/>
  </r>
  <r>
    <n v="55"/>
    <s v="male"/>
    <n v="33"/>
    <n v="0"/>
    <s v="no"/>
    <x v="1"/>
    <n v="20781.48892"/>
    <n v="0"/>
    <n v="0"/>
    <n v="2"/>
    <s v="Obese"/>
    <x v="2"/>
  </r>
  <r>
    <n v="35"/>
    <s v="female"/>
    <n v="43.34"/>
    <n v="2"/>
    <s v="no"/>
    <x v="1"/>
    <n v="5846.9175999999998"/>
    <n v="0"/>
    <n v="1"/>
    <n v="2"/>
    <s v="Obese"/>
    <x v="1"/>
  </r>
  <r>
    <n v="44"/>
    <s v="male"/>
    <n v="22.135000000000002"/>
    <n v="2"/>
    <s v="no"/>
    <x v="3"/>
    <n v="8302.5356499999998"/>
    <n v="0"/>
    <n v="0"/>
    <n v="1"/>
    <s v="Normal"/>
    <x v="3"/>
  </r>
  <r>
    <n v="19"/>
    <s v="male"/>
    <n v="34.4"/>
    <n v="0"/>
    <s v="no"/>
    <x v="0"/>
    <n v="1261.8589999999999"/>
    <n v="0"/>
    <n v="0"/>
    <n v="4"/>
    <s v="Obese"/>
    <x v="0"/>
  </r>
  <r>
    <n v="58"/>
    <s v="female"/>
    <n v="39.049999999999997"/>
    <n v="0"/>
    <s v="no"/>
    <x v="1"/>
    <n v="11856.4115"/>
    <n v="0"/>
    <n v="1"/>
    <n v="2"/>
    <s v="Obese"/>
    <x v="4"/>
  </r>
  <r>
    <n v="50"/>
    <s v="male"/>
    <n v="25.364999999999998"/>
    <n v="2"/>
    <s v="no"/>
    <x v="2"/>
    <n v="30284.642940000002"/>
    <n v="0"/>
    <n v="0"/>
    <n v="3"/>
    <s v="Overweight"/>
    <x v="2"/>
  </r>
  <r>
    <n v="26"/>
    <s v="female"/>
    <n v="22.61"/>
    <n v="0"/>
    <s v="no"/>
    <x v="2"/>
    <n v="3176.8159000000001"/>
    <n v="0"/>
    <n v="1"/>
    <n v="3"/>
    <s v="Normal"/>
    <x v="1"/>
  </r>
  <r>
    <n v="24"/>
    <s v="female"/>
    <n v="30.21"/>
    <n v="3"/>
    <s v="no"/>
    <x v="2"/>
    <n v="4618.0798999999997"/>
    <n v="0"/>
    <n v="1"/>
    <n v="3"/>
    <s v="Obese"/>
    <x v="0"/>
  </r>
  <r>
    <n v="48"/>
    <s v="male"/>
    <n v="35.625"/>
    <n v="4"/>
    <s v="no"/>
    <x v="3"/>
    <n v="10736.87075"/>
    <n v="0"/>
    <n v="0"/>
    <n v="1"/>
    <s v="Obese"/>
    <x v="2"/>
  </r>
  <r>
    <n v="19"/>
    <s v="female"/>
    <n v="37.43"/>
    <n v="0"/>
    <s v="no"/>
    <x v="2"/>
    <n v="2138.0707000000002"/>
    <n v="0"/>
    <n v="1"/>
    <n v="3"/>
    <s v="Obese"/>
    <x v="0"/>
  </r>
  <r>
    <n v="48"/>
    <s v="male"/>
    <n v="31.445"/>
    <n v="1"/>
    <s v="no"/>
    <x v="3"/>
    <n v="8964.0605500000001"/>
    <n v="0"/>
    <n v="0"/>
    <n v="1"/>
    <s v="Obese"/>
    <x v="2"/>
  </r>
  <r>
    <n v="49"/>
    <s v="male"/>
    <n v="31.35"/>
    <n v="1"/>
    <s v="no"/>
    <x v="3"/>
    <n v="9290.1394999999993"/>
    <n v="0"/>
    <n v="0"/>
    <n v="1"/>
    <s v="Obese"/>
    <x v="2"/>
  </r>
  <r>
    <n v="46"/>
    <s v="female"/>
    <n v="32.299999999999997"/>
    <n v="2"/>
    <s v="no"/>
    <x v="3"/>
    <n v="9411.0049999999992"/>
    <n v="0"/>
    <n v="1"/>
    <n v="1"/>
    <s v="Obese"/>
    <x v="2"/>
  </r>
  <r>
    <n v="46"/>
    <s v="male"/>
    <n v="19.855"/>
    <n v="0"/>
    <s v="no"/>
    <x v="2"/>
    <n v="7526.7064499999997"/>
    <n v="0"/>
    <n v="0"/>
    <n v="3"/>
    <s v="Normal"/>
    <x v="2"/>
  </r>
  <r>
    <n v="43"/>
    <s v="female"/>
    <n v="34.4"/>
    <n v="3"/>
    <s v="no"/>
    <x v="0"/>
    <n v="8522.0030000000006"/>
    <n v="0"/>
    <n v="1"/>
    <n v="4"/>
    <s v="Obese"/>
    <x v="3"/>
  </r>
  <r>
    <n v="21"/>
    <s v="male"/>
    <n v="31.02"/>
    <n v="0"/>
    <s v="no"/>
    <x v="1"/>
    <n v="16586.49771"/>
    <n v="0"/>
    <n v="0"/>
    <n v="2"/>
    <s v="Obese"/>
    <x v="0"/>
  </r>
  <r>
    <n v="64"/>
    <s v="male"/>
    <n v="25.6"/>
    <n v="2"/>
    <s v="no"/>
    <x v="0"/>
    <n v="14988.432000000001"/>
    <n v="0"/>
    <n v="0"/>
    <n v="4"/>
    <s v="Overweight"/>
    <x v="4"/>
  </r>
  <r>
    <n v="18"/>
    <s v="female"/>
    <n v="38.17"/>
    <n v="0"/>
    <s v="no"/>
    <x v="1"/>
    <n v="1631.6683"/>
    <n v="0"/>
    <n v="1"/>
    <n v="2"/>
    <s v="Obese"/>
    <x v="0"/>
  </r>
  <r>
    <n v="51"/>
    <s v="female"/>
    <n v="20.6"/>
    <n v="0"/>
    <s v="no"/>
    <x v="0"/>
    <n v="9264.7970000000005"/>
    <n v="0"/>
    <n v="1"/>
    <n v="4"/>
    <s v="Normal"/>
    <x v="2"/>
  </r>
  <r>
    <n v="47"/>
    <s v="male"/>
    <n v="47.52"/>
    <n v="1"/>
    <s v="no"/>
    <x v="1"/>
    <n v="8083.9197999999997"/>
    <n v="0"/>
    <n v="0"/>
    <n v="2"/>
    <s v="Obese"/>
    <x v="2"/>
  </r>
  <r>
    <n v="64"/>
    <s v="female"/>
    <n v="32.965000000000003"/>
    <n v="0"/>
    <s v="no"/>
    <x v="2"/>
    <n v="14692.66935"/>
    <n v="0"/>
    <n v="1"/>
    <n v="3"/>
    <s v="Obese"/>
    <x v="4"/>
  </r>
  <r>
    <n v="49"/>
    <s v="male"/>
    <n v="32.299999999999997"/>
    <n v="3"/>
    <s v="no"/>
    <x v="2"/>
    <n v="10269.459999999999"/>
    <n v="0"/>
    <n v="0"/>
    <n v="3"/>
    <s v="Obese"/>
    <x v="2"/>
  </r>
  <r>
    <n v="31"/>
    <s v="male"/>
    <n v="20.399999999999999"/>
    <n v="0"/>
    <s v="no"/>
    <x v="0"/>
    <n v="3260.1990000000001"/>
    <n v="0"/>
    <n v="0"/>
    <n v="4"/>
    <s v="Normal"/>
    <x v="1"/>
  </r>
  <r>
    <n v="52"/>
    <s v="female"/>
    <n v="38.380000000000003"/>
    <n v="2"/>
    <s v="no"/>
    <x v="3"/>
    <n v="11396.9002"/>
    <n v="0"/>
    <n v="1"/>
    <n v="1"/>
    <s v="Obese"/>
    <x v="2"/>
  </r>
  <r>
    <n v="33"/>
    <s v="female"/>
    <n v="24.31"/>
    <n v="0"/>
    <s v="no"/>
    <x v="1"/>
    <n v="4185.0978999999998"/>
    <n v="0"/>
    <n v="1"/>
    <n v="2"/>
    <s v="Normal"/>
    <x v="1"/>
  </r>
  <r>
    <n v="47"/>
    <s v="female"/>
    <n v="23.6"/>
    <n v="1"/>
    <s v="no"/>
    <x v="0"/>
    <n v="8539.6710000000003"/>
    <n v="0"/>
    <n v="1"/>
    <n v="4"/>
    <s v="Normal"/>
    <x v="2"/>
  </r>
  <r>
    <n v="38"/>
    <s v="male"/>
    <n v="21.12"/>
    <n v="3"/>
    <s v="no"/>
    <x v="1"/>
    <n v="6652.5288"/>
    <n v="0"/>
    <n v="0"/>
    <n v="2"/>
    <s v="Normal"/>
    <x v="3"/>
  </r>
  <r>
    <n v="32"/>
    <s v="male"/>
    <n v="30.03"/>
    <n v="1"/>
    <s v="no"/>
    <x v="1"/>
    <n v="4074.4537"/>
    <n v="0"/>
    <n v="0"/>
    <n v="2"/>
    <s v="Obese"/>
    <x v="1"/>
  </r>
  <r>
    <n v="19"/>
    <s v="male"/>
    <n v="17.48"/>
    <n v="0"/>
    <s v="no"/>
    <x v="2"/>
    <n v="1621.3402000000001"/>
    <n v="0"/>
    <n v="0"/>
    <n v="3"/>
    <s v="Underweight"/>
    <x v="0"/>
  </r>
  <r>
    <n v="44"/>
    <s v="female"/>
    <n v="20.234999999999999"/>
    <n v="1"/>
    <s v="yes"/>
    <x v="3"/>
    <n v="19594.809649999999"/>
    <n v="1"/>
    <n v="1"/>
    <n v="1"/>
    <s v="Normal"/>
    <x v="3"/>
  </r>
  <r>
    <n v="26"/>
    <s v="female"/>
    <n v="17.195"/>
    <n v="2"/>
    <s v="yes"/>
    <x v="3"/>
    <n v="14455.644050000001"/>
    <n v="1"/>
    <n v="1"/>
    <n v="1"/>
    <s v="Underweight"/>
    <x v="1"/>
  </r>
  <r>
    <n v="25"/>
    <s v="male"/>
    <n v="23.9"/>
    <n v="5"/>
    <s v="no"/>
    <x v="0"/>
    <n v="5080.0959999999995"/>
    <n v="0"/>
    <n v="0"/>
    <n v="4"/>
    <s v="Normal"/>
    <x v="0"/>
  </r>
  <r>
    <n v="19"/>
    <s v="female"/>
    <n v="35.15"/>
    <n v="0"/>
    <s v="no"/>
    <x v="2"/>
    <n v="2134.9014999999999"/>
    <n v="0"/>
    <n v="1"/>
    <n v="3"/>
    <s v="Obese"/>
    <x v="0"/>
  </r>
  <r>
    <n v="43"/>
    <s v="female"/>
    <n v="35.64"/>
    <n v="1"/>
    <s v="no"/>
    <x v="1"/>
    <n v="7345.7266"/>
    <n v="0"/>
    <n v="1"/>
    <n v="2"/>
    <s v="Obese"/>
    <x v="3"/>
  </r>
  <r>
    <n v="52"/>
    <s v="male"/>
    <n v="34.1"/>
    <n v="0"/>
    <s v="no"/>
    <x v="1"/>
    <n v="9140.9509999999991"/>
    <n v="0"/>
    <n v="0"/>
    <n v="2"/>
    <s v="Obese"/>
    <x v="2"/>
  </r>
  <r>
    <n v="36"/>
    <s v="female"/>
    <n v="22.6"/>
    <n v="2"/>
    <s v="yes"/>
    <x v="0"/>
    <n v="18608.261999999999"/>
    <n v="1"/>
    <n v="1"/>
    <n v="4"/>
    <s v="Normal"/>
    <x v="3"/>
  </r>
  <r>
    <n v="64"/>
    <s v="male"/>
    <n v="39.159999999999997"/>
    <n v="1"/>
    <s v="no"/>
    <x v="1"/>
    <n v="14418.2804"/>
    <n v="0"/>
    <n v="0"/>
    <n v="2"/>
    <s v="Obese"/>
    <x v="4"/>
  </r>
  <r>
    <n v="63"/>
    <s v="female"/>
    <n v="26.98"/>
    <n v="0"/>
    <s v="yes"/>
    <x v="2"/>
    <n v="28950.4692"/>
    <n v="1"/>
    <n v="1"/>
    <n v="3"/>
    <s v="Overweight"/>
    <x v="4"/>
  </r>
  <r>
    <n v="64"/>
    <s v="male"/>
    <n v="33.880000000000003"/>
    <n v="0"/>
    <s v="yes"/>
    <x v="1"/>
    <n v="46889.261200000001"/>
    <n v="1"/>
    <n v="0"/>
    <n v="2"/>
    <s v="Obese"/>
    <x v="4"/>
  </r>
  <r>
    <n v="61"/>
    <s v="male"/>
    <n v="35.86"/>
    <n v="0"/>
    <s v="yes"/>
    <x v="1"/>
    <n v="46599.108399999997"/>
    <n v="1"/>
    <n v="0"/>
    <n v="2"/>
    <s v="Obese"/>
    <x v="4"/>
  </r>
  <r>
    <n v="40"/>
    <s v="male"/>
    <n v="32.774999999999999"/>
    <n v="1"/>
    <s v="yes"/>
    <x v="3"/>
    <n v="39125.332249999999"/>
    <n v="1"/>
    <n v="0"/>
    <n v="1"/>
    <s v="Obese"/>
    <x v="3"/>
  </r>
  <r>
    <n v="25"/>
    <s v="male"/>
    <n v="30.59"/>
    <n v="0"/>
    <s v="no"/>
    <x v="3"/>
    <n v="2727.3951000000002"/>
    <n v="0"/>
    <n v="0"/>
    <n v="1"/>
    <s v="Obese"/>
    <x v="0"/>
  </r>
  <r>
    <n v="48"/>
    <s v="male"/>
    <n v="30.2"/>
    <n v="2"/>
    <s v="no"/>
    <x v="0"/>
    <n v="8968.33"/>
    <n v="0"/>
    <n v="0"/>
    <n v="4"/>
    <s v="Obese"/>
    <x v="2"/>
  </r>
  <r>
    <n v="45"/>
    <s v="male"/>
    <n v="24.31"/>
    <n v="5"/>
    <s v="no"/>
    <x v="1"/>
    <n v="9788.8659000000007"/>
    <n v="0"/>
    <n v="0"/>
    <n v="2"/>
    <s v="Normal"/>
    <x v="3"/>
  </r>
  <r>
    <n v="38"/>
    <s v="female"/>
    <n v="27.265000000000001"/>
    <n v="1"/>
    <s v="no"/>
    <x v="3"/>
    <n v="6555.07035"/>
    <n v="0"/>
    <n v="1"/>
    <n v="1"/>
    <s v="Overweight"/>
    <x v="3"/>
  </r>
  <r>
    <n v="18"/>
    <s v="female"/>
    <n v="29.164999999999999"/>
    <n v="0"/>
    <s v="no"/>
    <x v="3"/>
    <n v="7323.7348190000002"/>
    <n v="0"/>
    <n v="1"/>
    <n v="1"/>
    <s v="Overweight"/>
    <x v="0"/>
  </r>
  <r>
    <n v="21"/>
    <s v="female"/>
    <n v="16.815000000000001"/>
    <n v="1"/>
    <s v="no"/>
    <x v="3"/>
    <n v="3167.4558499999998"/>
    <n v="0"/>
    <n v="1"/>
    <n v="1"/>
    <s v="Underweight"/>
    <x v="0"/>
  </r>
  <r>
    <n v="27"/>
    <s v="female"/>
    <n v="30.4"/>
    <n v="3"/>
    <s v="no"/>
    <x v="2"/>
    <n v="18804.752400000001"/>
    <n v="0"/>
    <n v="1"/>
    <n v="3"/>
    <s v="Obese"/>
    <x v="1"/>
  </r>
  <r>
    <n v="19"/>
    <s v="male"/>
    <n v="33.1"/>
    <n v="0"/>
    <s v="no"/>
    <x v="0"/>
    <n v="23082.955330000001"/>
    <n v="0"/>
    <n v="0"/>
    <n v="4"/>
    <s v="Obese"/>
    <x v="0"/>
  </r>
  <r>
    <n v="29"/>
    <s v="female"/>
    <n v="20.234999999999999"/>
    <n v="2"/>
    <s v="no"/>
    <x v="2"/>
    <n v="4906.4096499999996"/>
    <n v="0"/>
    <n v="1"/>
    <n v="3"/>
    <s v="Normal"/>
    <x v="1"/>
  </r>
  <r>
    <n v="42"/>
    <s v="male"/>
    <n v="26.9"/>
    <n v="0"/>
    <s v="no"/>
    <x v="0"/>
    <n v="5969.723"/>
    <n v="0"/>
    <n v="0"/>
    <n v="4"/>
    <s v="Overweight"/>
    <x v="3"/>
  </r>
  <r>
    <n v="60"/>
    <s v="female"/>
    <n v="30.5"/>
    <n v="0"/>
    <s v="no"/>
    <x v="0"/>
    <n v="12638.195"/>
    <n v="0"/>
    <n v="1"/>
    <n v="4"/>
    <s v="Obese"/>
    <x v="4"/>
  </r>
  <r>
    <n v="31"/>
    <s v="male"/>
    <n v="28.594999999999999"/>
    <n v="1"/>
    <s v="no"/>
    <x v="2"/>
    <n v="4243.5900499999998"/>
    <n v="0"/>
    <n v="0"/>
    <n v="3"/>
    <s v="Overweight"/>
    <x v="1"/>
  </r>
  <r>
    <n v="60"/>
    <s v="male"/>
    <n v="33.11"/>
    <n v="3"/>
    <s v="no"/>
    <x v="1"/>
    <n v="13919.822899999999"/>
    <n v="0"/>
    <n v="0"/>
    <n v="2"/>
    <s v="Obese"/>
    <x v="4"/>
  </r>
  <r>
    <n v="22"/>
    <s v="male"/>
    <n v="31.73"/>
    <n v="0"/>
    <s v="no"/>
    <x v="3"/>
    <n v="2254.7966999999999"/>
    <n v="0"/>
    <n v="0"/>
    <n v="1"/>
    <s v="Obese"/>
    <x v="0"/>
  </r>
  <r>
    <n v="35"/>
    <s v="male"/>
    <n v="28.9"/>
    <n v="3"/>
    <s v="no"/>
    <x v="0"/>
    <n v="5926.8459999999995"/>
    <n v="0"/>
    <n v="0"/>
    <n v="4"/>
    <s v="Overweight"/>
    <x v="1"/>
  </r>
  <r>
    <n v="52"/>
    <s v="female"/>
    <n v="46.75"/>
    <n v="5"/>
    <s v="no"/>
    <x v="1"/>
    <n v="12592.5345"/>
    <n v="0"/>
    <n v="1"/>
    <n v="2"/>
    <s v="Obese"/>
    <x v="2"/>
  </r>
  <r>
    <n v="26"/>
    <s v="male"/>
    <n v="29.45"/>
    <n v="0"/>
    <s v="no"/>
    <x v="3"/>
    <n v="2897.3235"/>
    <n v="0"/>
    <n v="0"/>
    <n v="1"/>
    <s v="Overweight"/>
    <x v="1"/>
  </r>
  <r>
    <n v="31"/>
    <s v="female"/>
    <n v="32.68"/>
    <n v="1"/>
    <s v="no"/>
    <x v="2"/>
    <n v="4738.2682000000004"/>
    <n v="0"/>
    <n v="1"/>
    <n v="3"/>
    <s v="Obese"/>
    <x v="1"/>
  </r>
  <r>
    <n v="33"/>
    <s v="female"/>
    <n v="33.5"/>
    <n v="0"/>
    <s v="yes"/>
    <x v="0"/>
    <n v="37079.372000000003"/>
    <n v="1"/>
    <n v="1"/>
    <n v="4"/>
    <s v="Obese"/>
    <x v="1"/>
  </r>
  <r>
    <n v="18"/>
    <s v="male"/>
    <n v="43.01"/>
    <n v="0"/>
    <s v="no"/>
    <x v="1"/>
    <n v="1149.3959"/>
    <n v="0"/>
    <n v="0"/>
    <n v="2"/>
    <s v="Obese"/>
    <x v="0"/>
  </r>
  <r>
    <n v="59"/>
    <s v="female"/>
    <n v="36.520000000000003"/>
    <n v="1"/>
    <s v="no"/>
    <x v="1"/>
    <n v="28287.897659999999"/>
    <n v="0"/>
    <n v="1"/>
    <n v="2"/>
    <s v="Obese"/>
    <x v="4"/>
  </r>
  <r>
    <n v="56"/>
    <s v="male"/>
    <n v="26.695"/>
    <n v="1"/>
    <s v="yes"/>
    <x v="2"/>
    <n v="26109.32905"/>
    <n v="1"/>
    <n v="0"/>
    <n v="3"/>
    <s v="Overweight"/>
    <x v="4"/>
  </r>
  <r>
    <n v="45"/>
    <s v="female"/>
    <n v="33.1"/>
    <n v="0"/>
    <s v="no"/>
    <x v="0"/>
    <n v="7345.0839999999998"/>
    <n v="0"/>
    <n v="1"/>
    <n v="4"/>
    <s v="Obese"/>
    <x v="3"/>
  </r>
  <r>
    <n v="60"/>
    <s v="male"/>
    <n v="29.64"/>
    <n v="0"/>
    <s v="no"/>
    <x v="3"/>
    <n v="12730.999599999999"/>
    <n v="0"/>
    <n v="0"/>
    <n v="1"/>
    <s v="Overweight"/>
    <x v="4"/>
  </r>
  <r>
    <n v="56"/>
    <s v="female"/>
    <n v="25.65"/>
    <n v="0"/>
    <s v="no"/>
    <x v="2"/>
    <n v="11454.021500000001"/>
    <n v="0"/>
    <n v="1"/>
    <n v="3"/>
    <s v="Overweight"/>
    <x v="4"/>
  </r>
  <r>
    <n v="40"/>
    <s v="female"/>
    <n v="29.6"/>
    <n v="0"/>
    <s v="no"/>
    <x v="0"/>
    <n v="5910.9440000000004"/>
    <n v="0"/>
    <n v="1"/>
    <n v="4"/>
    <s v="Overweight"/>
    <x v="3"/>
  </r>
  <r>
    <n v="35"/>
    <s v="male"/>
    <n v="38.6"/>
    <n v="1"/>
    <s v="no"/>
    <x v="0"/>
    <n v="4762.3289999999997"/>
    <n v="0"/>
    <n v="0"/>
    <n v="4"/>
    <s v="Obese"/>
    <x v="1"/>
  </r>
  <r>
    <n v="39"/>
    <s v="male"/>
    <n v="29.6"/>
    <n v="4"/>
    <s v="no"/>
    <x v="0"/>
    <n v="7512.2669999999998"/>
    <n v="0"/>
    <n v="0"/>
    <n v="4"/>
    <s v="Overweight"/>
    <x v="3"/>
  </r>
  <r>
    <n v="30"/>
    <s v="male"/>
    <n v="24.13"/>
    <n v="1"/>
    <s v="no"/>
    <x v="2"/>
    <n v="4032.2406999999998"/>
    <n v="0"/>
    <n v="0"/>
    <n v="3"/>
    <s v="Normal"/>
    <x v="1"/>
  </r>
  <r>
    <n v="24"/>
    <s v="male"/>
    <n v="23.4"/>
    <n v="0"/>
    <s v="no"/>
    <x v="0"/>
    <n v="1969.614"/>
    <n v="0"/>
    <n v="0"/>
    <n v="4"/>
    <s v="Normal"/>
    <x v="0"/>
  </r>
  <r>
    <n v="20"/>
    <s v="male"/>
    <n v="29.734999999999999"/>
    <n v="0"/>
    <s v="no"/>
    <x v="2"/>
    <n v="1769.5316499999999"/>
    <n v="0"/>
    <n v="0"/>
    <n v="3"/>
    <s v="Overweight"/>
    <x v="0"/>
  </r>
  <r>
    <n v="32"/>
    <s v="male"/>
    <n v="46.53"/>
    <n v="2"/>
    <s v="no"/>
    <x v="1"/>
    <n v="4686.3887000000004"/>
    <n v="0"/>
    <n v="0"/>
    <n v="2"/>
    <s v="Obese"/>
    <x v="1"/>
  </r>
  <r>
    <n v="59"/>
    <s v="male"/>
    <n v="37.4"/>
    <n v="0"/>
    <s v="no"/>
    <x v="0"/>
    <n v="21797.000400000001"/>
    <n v="0"/>
    <n v="0"/>
    <n v="4"/>
    <s v="Obese"/>
    <x v="4"/>
  </r>
  <r>
    <n v="55"/>
    <s v="female"/>
    <n v="30.14"/>
    <n v="2"/>
    <s v="no"/>
    <x v="1"/>
    <n v="11881.9696"/>
    <n v="0"/>
    <n v="1"/>
    <n v="2"/>
    <s v="Obese"/>
    <x v="2"/>
  </r>
  <r>
    <n v="57"/>
    <s v="female"/>
    <n v="30.495000000000001"/>
    <n v="0"/>
    <s v="no"/>
    <x v="2"/>
    <n v="11840.77505"/>
    <n v="0"/>
    <n v="1"/>
    <n v="3"/>
    <s v="Obese"/>
    <x v="4"/>
  </r>
  <r>
    <n v="56"/>
    <s v="male"/>
    <n v="39.6"/>
    <n v="0"/>
    <s v="no"/>
    <x v="0"/>
    <n v="10601.412"/>
    <n v="0"/>
    <n v="0"/>
    <n v="4"/>
    <s v="Obese"/>
    <x v="4"/>
  </r>
  <r>
    <n v="40"/>
    <s v="female"/>
    <n v="33"/>
    <n v="3"/>
    <s v="no"/>
    <x v="1"/>
    <n v="7682.67"/>
    <n v="0"/>
    <n v="1"/>
    <n v="2"/>
    <s v="Obese"/>
    <x v="3"/>
  </r>
  <r>
    <n v="49"/>
    <s v="female"/>
    <n v="36.630000000000003"/>
    <n v="3"/>
    <s v="no"/>
    <x v="1"/>
    <n v="10381.4787"/>
    <n v="0"/>
    <n v="1"/>
    <n v="2"/>
    <s v="Obese"/>
    <x v="2"/>
  </r>
  <r>
    <n v="42"/>
    <s v="male"/>
    <n v="30"/>
    <n v="0"/>
    <s v="yes"/>
    <x v="0"/>
    <n v="22144.031999999999"/>
    <n v="1"/>
    <n v="0"/>
    <n v="4"/>
    <s v="Obese"/>
    <x v="3"/>
  </r>
  <r>
    <n v="62"/>
    <s v="female"/>
    <n v="38.094999999999999"/>
    <n v="2"/>
    <s v="no"/>
    <x v="3"/>
    <n v="15230.324049999999"/>
    <n v="0"/>
    <n v="1"/>
    <n v="1"/>
    <s v="Obese"/>
    <x v="4"/>
  </r>
  <r>
    <n v="56"/>
    <s v="male"/>
    <n v="25.934999999999999"/>
    <n v="0"/>
    <s v="no"/>
    <x v="3"/>
    <n v="11165.417649999999"/>
    <n v="0"/>
    <n v="0"/>
    <n v="1"/>
    <s v="Overweight"/>
    <x v="4"/>
  </r>
  <r>
    <n v="19"/>
    <s v="male"/>
    <n v="25.175000000000001"/>
    <n v="0"/>
    <s v="no"/>
    <x v="2"/>
    <n v="1632.0362500000001"/>
    <n v="0"/>
    <n v="0"/>
    <n v="3"/>
    <s v="Overweight"/>
    <x v="0"/>
  </r>
  <r>
    <n v="30"/>
    <s v="female"/>
    <n v="28.38"/>
    <n v="1"/>
    <s v="yes"/>
    <x v="1"/>
    <n v="19521.968199999999"/>
    <n v="1"/>
    <n v="1"/>
    <n v="2"/>
    <s v="Overweight"/>
    <x v="1"/>
  </r>
  <r>
    <n v="60"/>
    <s v="female"/>
    <n v="28.7"/>
    <n v="1"/>
    <s v="no"/>
    <x v="0"/>
    <n v="13224.692999999999"/>
    <n v="0"/>
    <n v="1"/>
    <n v="4"/>
    <s v="Overweight"/>
    <x v="4"/>
  </r>
  <r>
    <n v="56"/>
    <s v="female"/>
    <n v="33.82"/>
    <n v="2"/>
    <s v="no"/>
    <x v="2"/>
    <n v="12643.3778"/>
    <n v="0"/>
    <n v="1"/>
    <n v="3"/>
    <s v="Obese"/>
    <x v="4"/>
  </r>
  <r>
    <n v="28"/>
    <s v="female"/>
    <n v="24.32"/>
    <n v="1"/>
    <s v="no"/>
    <x v="3"/>
    <n v="23288.928400000001"/>
    <n v="0"/>
    <n v="1"/>
    <n v="1"/>
    <s v="Normal"/>
    <x v="1"/>
  </r>
  <r>
    <n v="18"/>
    <s v="female"/>
    <n v="24.09"/>
    <n v="1"/>
    <s v="no"/>
    <x v="1"/>
    <n v="2201.0971"/>
    <n v="0"/>
    <n v="1"/>
    <n v="2"/>
    <s v="Normal"/>
    <x v="0"/>
  </r>
  <r>
    <n v="27"/>
    <s v="male"/>
    <n v="32.67"/>
    <n v="0"/>
    <s v="no"/>
    <x v="1"/>
    <n v="2497.0383000000002"/>
    <n v="0"/>
    <n v="0"/>
    <n v="2"/>
    <s v="Obese"/>
    <x v="1"/>
  </r>
  <r>
    <n v="18"/>
    <s v="female"/>
    <n v="30.114999999999998"/>
    <n v="0"/>
    <s v="no"/>
    <x v="3"/>
    <n v="2203.4718499999999"/>
    <n v="0"/>
    <n v="1"/>
    <n v="1"/>
    <s v="Obese"/>
    <x v="0"/>
  </r>
  <r>
    <n v="19"/>
    <s v="female"/>
    <n v="29.8"/>
    <n v="0"/>
    <s v="no"/>
    <x v="0"/>
    <n v="1744.4649999999999"/>
    <n v="0"/>
    <n v="1"/>
    <n v="4"/>
    <s v="Overweight"/>
    <x v="0"/>
  </r>
  <r>
    <n v="47"/>
    <s v="female"/>
    <n v="33.344999999999999"/>
    <n v="0"/>
    <s v="no"/>
    <x v="3"/>
    <n v="20878.78443"/>
    <n v="0"/>
    <n v="1"/>
    <n v="1"/>
    <s v="Obese"/>
    <x v="2"/>
  </r>
  <r>
    <n v="54"/>
    <s v="male"/>
    <n v="25.1"/>
    <n v="3"/>
    <s v="yes"/>
    <x v="0"/>
    <n v="25382.296999999999"/>
    <n v="1"/>
    <n v="0"/>
    <n v="4"/>
    <s v="Overweight"/>
    <x v="2"/>
  </r>
  <r>
    <n v="61"/>
    <s v="male"/>
    <n v="28.31"/>
    <n v="1"/>
    <s v="yes"/>
    <x v="2"/>
    <n v="28868.6639"/>
    <n v="1"/>
    <n v="0"/>
    <n v="3"/>
    <s v="Overweight"/>
    <x v="4"/>
  </r>
  <r>
    <n v="24"/>
    <s v="male"/>
    <n v="28.5"/>
    <n v="0"/>
    <s v="yes"/>
    <x v="3"/>
    <n v="35147.528480000001"/>
    <n v="1"/>
    <n v="0"/>
    <n v="1"/>
    <s v="Overweight"/>
    <x v="0"/>
  </r>
  <r>
    <n v="25"/>
    <s v="male"/>
    <n v="35.625"/>
    <n v="0"/>
    <s v="no"/>
    <x v="2"/>
    <n v="2534.3937500000002"/>
    <n v="0"/>
    <n v="0"/>
    <n v="3"/>
    <s v="Obese"/>
    <x v="0"/>
  </r>
  <r>
    <n v="21"/>
    <s v="male"/>
    <n v="36.85"/>
    <n v="0"/>
    <s v="no"/>
    <x v="1"/>
    <n v="1534.3045"/>
    <n v="0"/>
    <n v="0"/>
    <n v="2"/>
    <s v="Obese"/>
    <x v="0"/>
  </r>
  <r>
    <n v="23"/>
    <s v="male"/>
    <n v="32.56"/>
    <n v="0"/>
    <s v="no"/>
    <x v="1"/>
    <n v="1824.2854"/>
    <n v="0"/>
    <n v="0"/>
    <n v="2"/>
    <s v="Obese"/>
    <x v="0"/>
  </r>
  <r>
    <n v="63"/>
    <s v="male"/>
    <n v="41.325000000000003"/>
    <n v="3"/>
    <s v="no"/>
    <x v="2"/>
    <n v="15555.188749999999"/>
    <n v="0"/>
    <n v="0"/>
    <n v="3"/>
    <s v="Obese"/>
    <x v="4"/>
  </r>
  <r>
    <n v="49"/>
    <s v="male"/>
    <n v="37.51"/>
    <n v="2"/>
    <s v="no"/>
    <x v="1"/>
    <n v="9304.7019"/>
    <n v="0"/>
    <n v="0"/>
    <n v="2"/>
    <s v="Obese"/>
    <x v="2"/>
  </r>
  <r>
    <n v="18"/>
    <s v="female"/>
    <n v="31.35"/>
    <n v="0"/>
    <s v="no"/>
    <x v="1"/>
    <n v="1622.1885"/>
    <n v="0"/>
    <n v="1"/>
    <n v="2"/>
    <s v="Obese"/>
    <x v="0"/>
  </r>
  <r>
    <n v="51"/>
    <s v="female"/>
    <n v="39.5"/>
    <n v="1"/>
    <s v="no"/>
    <x v="0"/>
    <n v="9880.0679999999993"/>
    <n v="0"/>
    <n v="1"/>
    <n v="4"/>
    <s v="Obese"/>
    <x v="2"/>
  </r>
  <r>
    <n v="48"/>
    <s v="male"/>
    <n v="34.299999999999997"/>
    <n v="3"/>
    <s v="no"/>
    <x v="0"/>
    <n v="9563.0290000000005"/>
    <n v="0"/>
    <n v="0"/>
    <n v="4"/>
    <s v="Obese"/>
    <x v="2"/>
  </r>
  <r>
    <n v="31"/>
    <s v="female"/>
    <n v="31.065000000000001"/>
    <n v="0"/>
    <s v="no"/>
    <x v="3"/>
    <n v="4347.0233500000004"/>
    <n v="0"/>
    <n v="1"/>
    <n v="1"/>
    <s v="Obese"/>
    <x v="1"/>
  </r>
  <r>
    <n v="54"/>
    <s v="female"/>
    <n v="21.47"/>
    <n v="3"/>
    <s v="no"/>
    <x v="2"/>
    <n v="12475.3513"/>
    <n v="0"/>
    <n v="1"/>
    <n v="3"/>
    <s v="Normal"/>
    <x v="2"/>
  </r>
  <r>
    <n v="19"/>
    <s v="male"/>
    <n v="28.7"/>
    <n v="0"/>
    <s v="no"/>
    <x v="0"/>
    <n v="1253.9359999999999"/>
    <n v="0"/>
    <n v="0"/>
    <n v="4"/>
    <s v="Overweight"/>
    <x v="0"/>
  </r>
  <r>
    <n v="44"/>
    <s v="female"/>
    <n v="38.06"/>
    <n v="0"/>
    <s v="yes"/>
    <x v="1"/>
    <n v="48885.135609999998"/>
    <n v="1"/>
    <n v="1"/>
    <n v="2"/>
    <s v="Obese"/>
    <x v="3"/>
  </r>
  <r>
    <n v="53"/>
    <s v="male"/>
    <n v="31.16"/>
    <n v="1"/>
    <s v="no"/>
    <x v="2"/>
    <n v="10461.9794"/>
    <n v="0"/>
    <n v="0"/>
    <n v="3"/>
    <s v="Obese"/>
    <x v="2"/>
  </r>
  <r>
    <n v="19"/>
    <s v="female"/>
    <n v="32.9"/>
    <n v="0"/>
    <s v="no"/>
    <x v="0"/>
    <n v="1748.7739999999999"/>
    <n v="0"/>
    <n v="1"/>
    <n v="4"/>
    <s v="Obese"/>
    <x v="0"/>
  </r>
  <r>
    <n v="61"/>
    <s v="female"/>
    <n v="25.08"/>
    <n v="0"/>
    <s v="no"/>
    <x v="1"/>
    <n v="24513.091260000001"/>
    <n v="0"/>
    <n v="1"/>
    <n v="2"/>
    <s v="Overweight"/>
    <x v="4"/>
  </r>
  <r>
    <n v="18"/>
    <s v="female"/>
    <n v="25.08"/>
    <n v="0"/>
    <s v="no"/>
    <x v="3"/>
    <n v="2196.4731999999999"/>
    <n v="0"/>
    <n v="1"/>
    <n v="1"/>
    <s v="Overweight"/>
    <x v="0"/>
  </r>
  <r>
    <n v="61"/>
    <s v="male"/>
    <n v="43.4"/>
    <n v="0"/>
    <s v="no"/>
    <x v="0"/>
    <n v="12574.049000000001"/>
    <n v="0"/>
    <n v="0"/>
    <n v="4"/>
    <s v="Obese"/>
    <x v="4"/>
  </r>
  <r>
    <n v="21"/>
    <s v="male"/>
    <n v="25.7"/>
    <n v="4"/>
    <s v="yes"/>
    <x v="0"/>
    <n v="17942.106"/>
    <n v="1"/>
    <n v="0"/>
    <n v="4"/>
    <s v="Overweight"/>
    <x v="0"/>
  </r>
  <r>
    <n v="20"/>
    <s v="male"/>
    <n v="27.93"/>
    <n v="0"/>
    <s v="no"/>
    <x v="3"/>
    <n v="1967.0227"/>
    <n v="0"/>
    <n v="0"/>
    <n v="1"/>
    <s v="Overweight"/>
    <x v="0"/>
  </r>
  <r>
    <n v="31"/>
    <s v="female"/>
    <n v="23.6"/>
    <n v="2"/>
    <s v="no"/>
    <x v="0"/>
    <n v="4931.6469999999999"/>
    <n v="0"/>
    <n v="1"/>
    <n v="4"/>
    <s v="Normal"/>
    <x v="1"/>
  </r>
  <r>
    <n v="45"/>
    <s v="male"/>
    <n v="28.7"/>
    <n v="2"/>
    <s v="no"/>
    <x v="0"/>
    <n v="8027.9679999999998"/>
    <n v="0"/>
    <n v="0"/>
    <n v="4"/>
    <s v="Overweight"/>
    <x v="3"/>
  </r>
  <r>
    <n v="44"/>
    <s v="female"/>
    <n v="23.98"/>
    <n v="2"/>
    <s v="no"/>
    <x v="1"/>
    <n v="8211.1002000000008"/>
    <n v="0"/>
    <n v="1"/>
    <n v="2"/>
    <s v="Normal"/>
    <x v="3"/>
  </r>
  <r>
    <n v="62"/>
    <s v="female"/>
    <n v="39.200000000000003"/>
    <n v="0"/>
    <s v="no"/>
    <x v="0"/>
    <n v="13470.86"/>
    <n v="0"/>
    <n v="1"/>
    <n v="4"/>
    <s v="Obese"/>
    <x v="4"/>
  </r>
  <r>
    <n v="29"/>
    <s v="male"/>
    <n v="34.4"/>
    <n v="0"/>
    <s v="yes"/>
    <x v="0"/>
    <n v="36197.699000000001"/>
    <n v="1"/>
    <n v="0"/>
    <n v="4"/>
    <s v="Obese"/>
    <x v="1"/>
  </r>
  <r>
    <n v="43"/>
    <s v="male"/>
    <n v="26.03"/>
    <n v="0"/>
    <s v="no"/>
    <x v="3"/>
    <n v="6837.3687"/>
    <n v="0"/>
    <n v="0"/>
    <n v="1"/>
    <s v="Overweight"/>
    <x v="3"/>
  </r>
  <r>
    <n v="51"/>
    <s v="male"/>
    <n v="23.21"/>
    <n v="1"/>
    <s v="yes"/>
    <x v="1"/>
    <n v="22218.1149"/>
    <n v="1"/>
    <n v="0"/>
    <n v="2"/>
    <s v="Normal"/>
    <x v="2"/>
  </r>
  <r>
    <n v="19"/>
    <s v="male"/>
    <n v="30.25"/>
    <n v="0"/>
    <s v="yes"/>
    <x v="1"/>
    <n v="32548.340499999998"/>
    <n v="1"/>
    <n v="0"/>
    <n v="2"/>
    <s v="Obese"/>
    <x v="0"/>
  </r>
  <r>
    <n v="38"/>
    <s v="female"/>
    <n v="28.93"/>
    <n v="1"/>
    <s v="no"/>
    <x v="1"/>
    <n v="5974.3846999999996"/>
    <n v="0"/>
    <n v="1"/>
    <n v="2"/>
    <s v="Overweight"/>
    <x v="3"/>
  </r>
  <r>
    <n v="37"/>
    <s v="male"/>
    <n v="30.875"/>
    <n v="3"/>
    <s v="no"/>
    <x v="2"/>
    <n v="6796.8632500000003"/>
    <n v="0"/>
    <n v="0"/>
    <n v="3"/>
    <s v="Obese"/>
    <x v="3"/>
  </r>
  <r>
    <n v="22"/>
    <s v="male"/>
    <n v="31.35"/>
    <n v="1"/>
    <s v="no"/>
    <x v="2"/>
    <n v="2643.2685000000001"/>
    <n v="0"/>
    <n v="0"/>
    <n v="3"/>
    <s v="Obese"/>
    <x v="0"/>
  </r>
  <r>
    <n v="21"/>
    <s v="male"/>
    <n v="23.75"/>
    <n v="2"/>
    <s v="no"/>
    <x v="2"/>
    <n v="3077.0954999999999"/>
    <n v="0"/>
    <n v="0"/>
    <n v="3"/>
    <s v="Normal"/>
    <x v="0"/>
  </r>
  <r>
    <n v="24"/>
    <s v="female"/>
    <n v="25.27"/>
    <n v="0"/>
    <s v="no"/>
    <x v="3"/>
    <n v="3044.2132999999999"/>
    <n v="0"/>
    <n v="1"/>
    <n v="1"/>
    <s v="Overweight"/>
    <x v="0"/>
  </r>
  <r>
    <n v="57"/>
    <s v="female"/>
    <n v="28.7"/>
    <n v="0"/>
    <s v="no"/>
    <x v="0"/>
    <n v="11455.28"/>
    <n v="0"/>
    <n v="1"/>
    <n v="4"/>
    <s v="Overweight"/>
    <x v="4"/>
  </r>
  <r>
    <n v="56"/>
    <s v="male"/>
    <n v="32.11"/>
    <n v="1"/>
    <s v="no"/>
    <x v="3"/>
    <n v="11763.000899999999"/>
    <n v="0"/>
    <n v="0"/>
    <n v="1"/>
    <s v="Obese"/>
    <x v="4"/>
  </r>
  <r>
    <n v="27"/>
    <s v="male"/>
    <n v="33.659999999999997"/>
    <n v="0"/>
    <s v="no"/>
    <x v="1"/>
    <n v="2498.4144000000001"/>
    <n v="0"/>
    <n v="0"/>
    <n v="2"/>
    <s v="Obese"/>
    <x v="1"/>
  </r>
  <r>
    <n v="51"/>
    <s v="male"/>
    <n v="22.42"/>
    <n v="0"/>
    <s v="no"/>
    <x v="3"/>
    <n v="9361.3268000000007"/>
    <n v="0"/>
    <n v="0"/>
    <n v="1"/>
    <s v="Normal"/>
    <x v="2"/>
  </r>
  <r>
    <n v="19"/>
    <s v="male"/>
    <n v="30.4"/>
    <n v="0"/>
    <s v="no"/>
    <x v="0"/>
    <n v="1256.299"/>
    <n v="0"/>
    <n v="0"/>
    <n v="4"/>
    <s v="Obese"/>
    <x v="0"/>
  </r>
  <r>
    <n v="39"/>
    <s v="male"/>
    <n v="28.3"/>
    <n v="1"/>
    <s v="yes"/>
    <x v="0"/>
    <n v="21082.16"/>
    <n v="1"/>
    <n v="0"/>
    <n v="4"/>
    <s v="Overweight"/>
    <x v="3"/>
  </r>
  <r>
    <n v="58"/>
    <s v="male"/>
    <n v="35.700000000000003"/>
    <n v="0"/>
    <s v="no"/>
    <x v="0"/>
    <n v="11362.754999999999"/>
    <n v="0"/>
    <n v="0"/>
    <n v="4"/>
    <s v="Obese"/>
    <x v="4"/>
  </r>
  <r>
    <n v="20"/>
    <s v="male"/>
    <n v="35.31"/>
    <n v="1"/>
    <s v="no"/>
    <x v="1"/>
    <n v="27724.28875"/>
    <n v="0"/>
    <n v="0"/>
    <n v="2"/>
    <s v="Obese"/>
    <x v="0"/>
  </r>
  <r>
    <n v="45"/>
    <s v="male"/>
    <n v="30.495000000000001"/>
    <n v="2"/>
    <s v="no"/>
    <x v="2"/>
    <n v="8413.4630500000003"/>
    <n v="0"/>
    <n v="0"/>
    <n v="3"/>
    <s v="Obese"/>
    <x v="3"/>
  </r>
  <r>
    <n v="35"/>
    <s v="female"/>
    <n v="31"/>
    <n v="1"/>
    <s v="no"/>
    <x v="0"/>
    <n v="5240.7650000000003"/>
    <n v="0"/>
    <n v="1"/>
    <n v="4"/>
    <s v="Obese"/>
    <x v="1"/>
  </r>
  <r>
    <n v="31"/>
    <s v="male"/>
    <n v="30.875"/>
    <n v="0"/>
    <s v="no"/>
    <x v="3"/>
    <n v="3857.7592500000001"/>
    <n v="0"/>
    <n v="0"/>
    <n v="1"/>
    <s v="Obese"/>
    <x v="1"/>
  </r>
  <r>
    <n v="50"/>
    <s v="female"/>
    <n v="27.36"/>
    <n v="0"/>
    <s v="no"/>
    <x v="3"/>
    <n v="25656.575260000001"/>
    <n v="0"/>
    <n v="1"/>
    <n v="1"/>
    <s v="Overweight"/>
    <x v="2"/>
  </r>
  <r>
    <n v="32"/>
    <s v="female"/>
    <n v="44.22"/>
    <n v="0"/>
    <s v="no"/>
    <x v="1"/>
    <n v="3994.1777999999999"/>
    <n v="0"/>
    <n v="1"/>
    <n v="2"/>
    <s v="Obese"/>
    <x v="1"/>
  </r>
  <r>
    <n v="51"/>
    <s v="female"/>
    <n v="33.914999999999999"/>
    <n v="0"/>
    <s v="no"/>
    <x v="3"/>
    <n v="9866.3048500000004"/>
    <n v="0"/>
    <n v="1"/>
    <n v="1"/>
    <s v="Obese"/>
    <x v="2"/>
  </r>
  <r>
    <n v="38"/>
    <s v="female"/>
    <n v="37.729999999999997"/>
    <n v="0"/>
    <s v="no"/>
    <x v="1"/>
    <n v="5397.6166999999996"/>
    <n v="0"/>
    <n v="1"/>
    <n v="2"/>
    <s v="Obese"/>
    <x v="3"/>
  </r>
  <r>
    <n v="42"/>
    <s v="male"/>
    <n v="26.07"/>
    <n v="1"/>
    <s v="yes"/>
    <x v="1"/>
    <n v="38245.593269999998"/>
    <n v="1"/>
    <n v="0"/>
    <n v="2"/>
    <s v="Overweight"/>
    <x v="3"/>
  </r>
  <r>
    <n v="18"/>
    <s v="female"/>
    <n v="33.880000000000003"/>
    <n v="0"/>
    <s v="no"/>
    <x v="1"/>
    <n v="11482.63485"/>
    <n v="0"/>
    <n v="1"/>
    <n v="2"/>
    <s v="Obese"/>
    <x v="0"/>
  </r>
  <r>
    <n v="19"/>
    <s v="female"/>
    <n v="30.59"/>
    <n v="2"/>
    <s v="no"/>
    <x v="2"/>
    <n v="24059.680189999999"/>
    <n v="0"/>
    <n v="1"/>
    <n v="3"/>
    <s v="Obese"/>
    <x v="0"/>
  </r>
  <r>
    <n v="51"/>
    <s v="female"/>
    <n v="25.8"/>
    <n v="1"/>
    <s v="no"/>
    <x v="0"/>
    <n v="9861.0249999999996"/>
    <n v="0"/>
    <n v="1"/>
    <n v="4"/>
    <s v="Overweight"/>
    <x v="2"/>
  </r>
  <r>
    <n v="46"/>
    <s v="male"/>
    <n v="39.424999999999997"/>
    <n v="1"/>
    <s v="no"/>
    <x v="3"/>
    <n v="8342.9087500000005"/>
    <n v="0"/>
    <n v="0"/>
    <n v="1"/>
    <s v="Obese"/>
    <x v="2"/>
  </r>
  <r>
    <n v="18"/>
    <s v="male"/>
    <n v="25.46"/>
    <n v="0"/>
    <s v="no"/>
    <x v="3"/>
    <n v="1708.0014000000001"/>
    <n v="0"/>
    <n v="0"/>
    <n v="1"/>
    <s v="Overweight"/>
    <x v="0"/>
  </r>
  <r>
    <n v="57"/>
    <s v="male"/>
    <n v="42.13"/>
    <n v="1"/>
    <s v="yes"/>
    <x v="1"/>
    <n v="48675.517699999997"/>
    <n v="1"/>
    <n v="0"/>
    <n v="2"/>
    <s v="Obese"/>
    <x v="4"/>
  </r>
  <r>
    <n v="62"/>
    <s v="female"/>
    <n v="31.73"/>
    <n v="0"/>
    <s v="no"/>
    <x v="3"/>
    <n v="14043.476699999999"/>
    <n v="0"/>
    <n v="1"/>
    <n v="1"/>
    <s v="Obese"/>
    <x v="4"/>
  </r>
  <r>
    <n v="59"/>
    <s v="male"/>
    <n v="29.7"/>
    <n v="2"/>
    <s v="no"/>
    <x v="1"/>
    <n v="12925.886"/>
    <n v="0"/>
    <n v="0"/>
    <n v="2"/>
    <s v="Overweight"/>
    <x v="4"/>
  </r>
  <r>
    <n v="37"/>
    <s v="male"/>
    <n v="36.19"/>
    <n v="0"/>
    <s v="no"/>
    <x v="1"/>
    <n v="19214.705529999999"/>
    <n v="0"/>
    <n v="0"/>
    <n v="2"/>
    <s v="Obese"/>
    <x v="3"/>
  </r>
  <r>
    <n v="64"/>
    <s v="male"/>
    <n v="40.479999999999997"/>
    <n v="0"/>
    <s v="no"/>
    <x v="1"/>
    <n v="13831.1152"/>
    <n v="0"/>
    <n v="0"/>
    <n v="2"/>
    <s v="Obese"/>
    <x v="4"/>
  </r>
  <r>
    <n v="38"/>
    <s v="male"/>
    <n v="28.024999999999999"/>
    <n v="1"/>
    <s v="no"/>
    <x v="3"/>
    <n v="6067.1267500000004"/>
    <n v="0"/>
    <n v="0"/>
    <n v="1"/>
    <s v="Overweight"/>
    <x v="3"/>
  </r>
  <r>
    <n v="33"/>
    <s v="female"/>
    <n v="38.9"/>
    <n v="3"/>
    <s v="no"/>
    <x v="0"/>
    <n v="5972.3779999999997"/>
    <n v="0"/>
    <n v="1"/>
    <n v="4"/>
    <s v="Obese"/>
    <x v="1"/>
  </r>
  <r>
    <n v="46"/>
    <s v="female"/>
    <n v="30.2"/>
    <n v="2"/>
    <s v="no"/>
    <x v="0"/>
    <n v="8825.0859999999993"/>
    <n v="0"/>
    <n v="1"/>
    <n v="4"/>
    <s v="Obese"/>
    <x v="2"/>
  </r>
  <r>
    <n v="46"/>
    <s v="female"/>
    <n v="28.05"/>
    <n v="1"/>
    <s v="no"/>
    <x v="1"/>
    <n v="8233.0974999999999"/>
    <n v="0"/>
    <n v="1"/>
    <n v="2"/>
    <s v="Overweight"/>
    <x v="2"/>
  </r>
  <r>
    <n v="53"/>
    <s v="male"/>
    <n v="31.35"/>
    <n v="0"/>
    <s v="no"/>
    <x v="1"/>
    <n v="27346.04207"/>
    <n v="0"/>
    <n v="0"/>
    <n v="2"/>
    <s v="Obese"/>
    <x v="2"/>
  </r>
  <r>
    <n v="34"/>
    <s v="female"/>
    <n v="38"/>
    <n v="3"/>
    <s v="no"/>
    <x v="0"/>
    <n v="6196.4480000000003"/>
    <n v="0"/>
    <n v="1"/>
    <n v="4"/>
    <s v="Obese"/>
    <x v="1"/>
  </r>
  <r>
    <n v="20"/>
    <s v="female"/>
    <n v="31.79"/>
    <n v="2"/>
    <s v="no"/>
    <x v="1"/>
    <n v="3056.3881000000001"/>
    <n v="0"/>
    <n v="1"/>
    <n v="2"/>
    <s v="Obese"/>
    <x v="0"/>
  </r>
  <r>
    <n v="63"/>
    <s v="female"/>
    <n v="36.299999999999997"/>
    <n v="0"/>
    <s v="no"/>
    <x v="1"/>
    <n v="13887.204"/>
    <n v="0"/>
    <n v="1"/>
    <n v="2"/>
    <s v="Obese"/>
    <x v="4"/>
  </r>
  <r>
    <n v="54"/>
    <s v="female"/>
    <n v="47.41"/>
    <n v="0"/>
    <s v="yes"/>
    <x v="1"/>
    <n v="63770.428010000003"/>
    <n v="1"/>
    <n v="1"/>
    <n v="2"/>
    <s v="Obese"/>
    <x v="2"/>
  </r>
  <r>
    <n v="54"/>
    <s v="male"/>
    <n v="30.21"/>
    <n v="0"/>
    <s v="no"/>
    <x v="2"/>
    <n v="10231.499900000001"/>
    <n v="0"/>
    <n v="0"/>
    <n v="3"/>
    <s v="Obese"/>
    <x v="2"/>
  </r>
  <r>
    <n v="49"/>
    <s v="male"/>
    <n v="25.84"/>
    <n v="2"/>
    <s v="yes"/>
    <x v="2"/>
    <n v="23807.240600000001"/>
    <n v="1"/>
    <n v="0"/>
    <n v="3"/>
    <s v="Overweight"/>
    <x v="2"/>
  </r>
  <r>
    <n v="28"/>
    <s v="male"/>
    <n v="35.435000000000002"/>
    <n v="0"/>
    <s v="no"/>
    <x v="3"/>
    <n v="3268.84665"/>
    <n v="0"/>
    <n v="0"/>
    <n v="1"/>
    <s v="Obese"/>
    <x v="1"/>
  </r>
  <r>
    <n v="54"/>
    <s v="female"/>
    <n v="46.7"/>
    <n v="2"/>
    <s v="no"/>
    <x v="0"/>
    <n v="11538.421"/>
    <n v="0"/>
    <n v="1"/>
    <n v="4"/>
    <s v="Obese"/>
    <x v="2"/>
  </r>
  <r>
    <n v="25"/>
    <s v="female"/>
    <n v="28.594999999999999"/>
    <n v="0"/>
    <s v="no"/>
    <x v="3"/>
    <n v="3213.6220499999999"/>
    <n v="0"/>
    <n v="1"/>
    <n v="1"/>
    <s v="Overweight"/>
    <x v="0"/>
  </r>
  <r>
    <n v="43"/>
    <s v="female"/>
    <n v="46.2"/>
    <n v="0"/>
    <s v="yes"/>
    <x v="1"/>
    <n v="45863.205000000002"/>
    <n v="1"/>
    <n v="1"/>
    <n v="2"/>
    <s v="Obese"/>
    <x v="3"/>
  </r>
  <r>
    <n v="63"/>
    <s v="male"/>
    <n v="30.8"/>
    <n v="0"/>
    <s v="no"/>
    <x v="0"/>
    <n v="13390.558999999999"/>
    <n v="0"/>
    <n v="0"/>
    <n v="4"/>
    <s v="Obese"/>
    <x v="4"/>
  </r>
  <r>
    <n v="32"/>
    <s v="female"/>
    <n v="28.93"/>
    <n v="0"/>
    <s v="no"/>
    <x v="1"/>
    <n v="3972.9247"/>
    <n v="0"/>
    <n v="1"/>
    <n v="2"/>
    <s v="Overweight"/>
    <x v="1"/>
  </r>
  <r>
    <n v="62"/>
    <s v="male"/>
    <n v="21.4"/>
    <n v="0"/>
    <s v="no"/>
    <x v="0"/>
    <n v="12957.118"/>
    <n v="0"/>
    <n v="0"/>
    <n v="4"/>
    <s v="Normal"/>
    <x v="4"/>
  </r>
  <r>
    <n v="52"/>
    <s v="female"/>
    <n v="31.73"/>
    <n v="2"/>
    <s v="no"/>
    <x v="2"/>
    <n v="11187.6567"/>
    <n v="0"/>
    <n v="1"/>
    <n v="3"/>
    <s v="Obese"/>
    <x v="2"/>
  </r>
  <r>
    <n v="25"/>
    <s v="female"/>
    <n v="41.325000000000003"/>
    <n v="0"/>
    <s v="no"/>
    <x v="3"/>
    <n v="17878.900679999999"/>
    <n v="0"/>
    <n v="1"/>
    <n v="1"/>
    <s v="Obese"/>
    <x v="0"/>
  </r>
  <r>
    <n v="28"/>
    <s v="male"/>
    <n v="23.8"/>
    <n v="2"/>
    <s v="no"/>
    <x v="0"/>
    <n v="3847.674"/>
    <n v="0"/>
    <n v="0"/>
    <n v="4"/>
    <s v="Normal"/>
    <x v="1"/>
  </r>
  <r>
    <n v="46"/>
    <s v="male"/>
    <n v="33.44"/>
    <n v="1"/>
    <s v="no"/>
    <x v="3"/>
    <n v="8334.5895999999993"/>
    <n v="0"/>
    <n v="0"/>
    <n v="1"/>
    <s v="Obese"/>
    <x v="2"/>
  </r>
  <r>
    <n v="34"/>
    <s v="male"/>
    <n v="34.21"/>
    <n v="0"/>
    <s v="no"/>
    <x v="1"/>
    <n v="3935.1799000000001"/>
    <n v="0"/>
    <n v="0"/>
    <n v="2"/>
    <s v="Obese"/>
    <x v="1"/>
  </r>
  <r>
    <n v="35"/>
    <s v="female"/>
    <n v="34.104999999999997"/>
    <n v="3"/>
    <s v="yes"/>
    <x v="2"/>
    <n v="39983.425949999997"/>
    <n v="1"/>
    <n v="1"/>
    <n v="3"/>
    <s v="Obese"/>
    <x v="1"/>
  </r>
  <r>
    <n v="19"/>
    <s v="male"/>
    <n v="35.53"/>
    <n v="0"/>
    <s v="no"/>
    <x v="2"/>
    <n v="1646.4296999999999"/>
    <n v="0"/>
    <n v="0"/>
    <n v="3"/>
    <s v="Obese"/>
    <x v="0"/>
  </r>
  <r>
    <n v="46"/>
    <s v="female"/>
    <n v="19.95"/>
    <n v="2"/>
    <s v="no"/>
    <x v="2"/>
    <n v="9193.8384999999998"/>
    <n v="0"/>
    <n v="1"/>
    <n v="3"/>
    <s v="Normal"/>
    <x v="2"/>
  </r>
  <r>
    <n v="54"/>
    <s v="female"/>
    <n v="32.68"/>
    <n v="0"/>
    <s v="no"/>
    <x v="3"/>
    <n v="10923.933199999999"/>
    <n v="0"/>
    <n v="1"/>
    <n v="1"/>
    <s v="Obese"/>
    <x v="2"/>
  </r>
  <r>
    <n v="27"/>
    <s v="male"/>
    <n v="30.5"/>
    <n v="0"/>
    <s v="no"/>
    <x v="0"/>
    <n v="2494.0219999999999"/>
    <n v="0"/>
    <n v="0"/>
    <n v="4"/>
    <s v="Obese"/>
    <x v="1"/>
  </r>
  <r>
    <n v="50"/>
    <s v="male"/>
    <n v="44.77"/>
    <n v="1"/>
    <s v="no"/>
    <x v="1"/>
    <n v="9058.7302999999993"/>
    <n v="0"/>
    <n v="0"/>
    <n v="2"/>
    <s v="Obese"/>
    <x v="2"/>
  </r>
  <r>
    <n v="18"/>
    <s v="female"/>
    <n v="32.119999999999997"/>
    <n v="2"/>
    <s v="no"/>
    <x v="1"/>
    <n v="2801.2588000000001"/>
    <n v="0"/>
    <n v="1"/>
    <n v="2"/>
    <s v="Obese"/>
    <x v="0"/>
  </r>
  <r>
    <n v="19"/>
    <s v="female"/>
    <n v="30.495000000000001"/>
    <n v="0"/>
    <s v="no"/>
    <x v="2"/>
    <n v="2128.4310500000001"/>
    <n v="0"/>
    <n v="1"/>
    <n v="3"/>
    <s v="Obese"/>
    <x v="0"/>
  </r>
  <r>
    <n v="38"/>
    <s v="female"/>
    <n v="40.564999999999998"/>
    <n v="1"/>
    <s v="no"/>
    <x v="2"/>
    <n v="6373.55735"/>
    <n v="0"/>
    <n v="1"/>
    <n v="3"/>
    <s v="Obese"/>
    <x v="3"/>
  </r>
  <r>
    <n v="41"/>
    <s v="male"/>
    <n v="30.59"/>
    <n v="2"/>
    <s v="no"/>
    <x v="2"/>
    <n v="7256.7231000000002"/>
    <n v="0"/>
    <n v="0"/>
    <n v="3"/>
    <s v="Obese"/>
    <x v="3"/>
  </r>
  <r>
    <n v="49"/>
    <s v="female"/>
    <n v="31.9"/>
    <n v="5"/>
    <s v="no"/>
    <x v="0"/>
    <n v="11552.904"/>
    <n v="0"/>
    <n v="1"/>
    <n v="4"/>
    <s v="Obese"/>
    <x v="2"/>
  </r>
  <r>
    <n v="48"/>
    <s v="male"/>
    <n v="40.564999999999998"/>
    <n v="2"/>
    <s v="yes"/>
    <x v="2"/>
    <n v="45702.022349999999"/>
    <n v="1"/>
    <n v="0"/>
    <n v="3"/>
    <s v="Obese"/>
    <x v="2"/>
  </r>
  <r>
    <n v="31"/>
    <s v="female"/>
    <n v="29.1"/>
    <n v="0"/>
    <s v="no"/>
    <x v="0"/>
    <n v="3761.2919999999999"/>
    <n v="0"/>
    <n v="1"/>
    <n v="4"/>
    <s v="Overweight"/>
    <x v="1"/>
  </r>
  <r>
    <n v="18"/>
    <s v="female"/>
    <n v="37.29"/>
    <n v="1"/>
    <s v="no"/>
    <x v="1"/>
    <n v="2219.4450999999999"/>
    <n v="0"/>
    <n v="1"/>
    <n v="2"/>
    <s v="Obese"/>
    <x v="0"/>
  </r>
  <r>
    <n v="30"/>
    <s v="female"/>
    <n v="43.12"/>
    <n v="2"/>
    <s v="no"/>
    <x v="1"/>
    <n v="4753.6368000000002"/>
    <n v="0"/>
    <n v="1"/>
    <n v="2"/>
    <s v="Obese"/>
    <x v="1"/>
  </r>
  <r>
    <n v="62"/>
    <s v="female"/>
    <n v="36.86"/>
    <n v="1"/>
    <s v="no"/>
    <x v="3"/>
    <n v="31620.001059999999"/>
    <n v="0"/>
    <n v="1"/>
    <n v="1"/>
    <s v="Obese"/>
    <x v="4"/>
  </r>
  <r>
    <n v="57"/>
    <s v="female"/>
    <n v="34.295000000000002"/>
    <n v="2"/>
    <s v="no"/>
    <x v="3"/>
    <n v="13224.057049999999"/>
    <n v="0"/>
    <n v="1"/>
    <n v="1"/>
    <s v="Obese"/>
    <x v="4"/>
  </r>
  <r>
    <n v="58"/>
    <s v="female"/>
    <n v="27.17"/>
    <n v="0"/>
    <s v="no"/>
    <x v="2"/>
    <n v="12222.898300000001"/>
    <n v="0"/>
    <n v="1"/>
    <n v="3"/>
    <s v="Overweight"/>
    <x v="4"/>
  </r>
  <r>
    <n v="22"/>
    <s v="male"/>
    <n v="26.84"/>
    <n v="0"/>
    <s v="no"/>
    <x v="1"/>
    <n v="1664.9996000000001"/>
    <n v="0"/>
    <n v="0"/>
    <n v="2"/>
    <s v="Overweight"/>
    <x v="0"/>
  </r>
  <r>
    <n v="31"/>
    <s v="female"/>
    <n v="38.094999999999999"/>
    <n v="1"/>
    <s v="yes"/>
    <x v="3"/>
    <n v="58571.074480000003"/>
    <n v="1"/>
    <n v="1"/>
    <n v="1"/>
    <s v="Obese"/>
    <x v="1"/>
  </r>
  <r>
    <n v="52"/>
    <s v="male"/>
    <n v="30.2"/>
    <n v="1"/>
    <s v="no"/>
    <x v="0"/>
    <n v="9724.5300000000007"/>
    <n v="0"/>
    <n v="0"/>
    <n v="4"/>
    <s v="Obese"/>
    <x v="2"/>
  </r>
  <r>
    <n v="25"/>
    <s v="female"/>
    <n v="23.465"/>
    <n v="0"/>
    <s v="no"/>
    <x v="3"/>
    <n v="3206.4913499999998"/>
    <n v="0"/>
    <n v="1"/>
    <n v="1"/>
    <s v="Normal"/>
    <x v="0"/>
  </r>
  <r>
    <n v="59"/>
    <s v="male"/>
    <n v="25.46"/>
    <n v="1"/>
    <s v="no"/>
    <x v="3"/>
    <n v="12913.992399999999"/>
    <n v="0"/>
    <n v="0"/>
    <n v="1"/>
    <s v="Overweight"/>
    <x v="4"/>
  </r>
  <r>
    <n v="19"/>
    <s v="male"/>
    <n v="30.59"/>
    <n v="0"/>
    <s v="no"/>
    <x v="2"/>
    <n v="1639.5631000000001"/>
    <n v="0"/>
    <n v="0"/>
    <n v="3"/>
    <s v="Obese"/>
    <x v="0"/>
  </r>
  <r>
    <n v="39"/>
    <s v="male"/>
    <n v="45.43"/>
    <n v="2"/>
    <s v="no"/>
    <x v="1"/>
    <n v="6356.2707"/>
    <n v="0"/>
    <n v="0"/>
    <n v="2"/>
    <s v="Obese"/>
    <x v="3"/>
  </r>
  <r>
    <n v="32"/>
    <s v="female"/>
    <n v="23.65"/>
    <n v="1"/>
    <s v="no"/>
    <x v="1"/>
    <n v="17626.239509999999"/>
    <n v="0"/>
    <n v="1"/>
    <n v="2"/>
    <s v="Normal"/>
    <x v="1"/>
  </r>
  <r>
    <n v="19"/>
    <s v="male"/>
    <n v="20.7"/>
    <n v="0"/>
    <s v="no"/>
    <x v="0"/>
    <n v="1242.816"/>
    <n v="0"/>
    <n v="0"/>
    <n v="4"/>
    <s v="Normal"/>
    <x v="0"/>
  </r>
  <r>
    <n v="33"/>
    <s v="female"/>
    <n v="28.27"/>
    <n v="1"/>
    <s v="no"/>
    <x v="1"/>
    <n v="4779.6022999999996"/>
    <n v="0"/>
    <n v="1"/>
    <n v="2"/>
    <s v="Overweight"/>
    <x v="1"/>
  </r>
  <r>
    <n v="21"/>
    <s v="male"/>
    <n v="20.234999999999999"/>
    <n v="3"/>
    <s v="no"/>
    <x v="3"/>
    <n v="3861.2096499999998"/>
    <n v="0"/>
    <n v="0"/>
    <n v="1"/>
    <s v="Normal"/>
    <x v="0"/>
  </r>
  <r>
    <n v="34"/>
    <s v="female"/>
    <n v="30.21"/>
    <n v="1"/>
    <s v="yes"/>
    <x v="2"/>
    <n v="43943.876100000001"/>
    <n v="1"/>
    <n v="1"/>
    <n v="3"/>
    <s v="Obese"/>
    <x v="1"/>
  </r>
  <r>
    <n v="61"/>
    <s v="female"/>
    <n v="35.909999999999997"/>
    <n v="0"/>
    <s v="no"/>
    <x v="3"/>
    <n v="13635.6379"/>
    <n v="0"/>
    <n v="1"/>
    <n v="1"/>
    <s v="Obese"/>
    <x v="4"/>
  </r>
  <r>
    <n v="38"/>
    <s v="female"/>
    <n v="30.69"/>
    <n v="1"/>
    <s v="no"/>
    <x v="1"/>
    <n v="5976.8311000000003"/>
    <n v="0"/>
    <n v="1"/>
    <n v="2"/>
    <s v="Obese"/>
    <x v="3"/>
  </r>
  <r>
    <n v="58"/>
    <s v="female"/>
    <n v="29"/>
    <n v="0"/>
    <s v="no"/>
    <x v="0"/>
    <n v="11842.441999999999"/>
    <n v="0"/>
    <n v="1"/>
    <n v="4"/>
    <s v="Overweight"/>
    <x v="4"/>
  </r>
  <r>
    <n v="47"/>
    <s v="male"/>
    <n v="19.57"/>
    <n v="1"/>
    <s v="no"/>
    <x v="2"/>
    <n v="8428.0692999999992"/>
    <n v="0"/>
    <n v="0"/>
    <n v="3"/>
    <s v="Normal"/>
    <x v="2"/>
  </r>
  <r>
    <n v="20"/>
    <s v="male"/>
    <n v="31.13"/>
    <n v="2"/>
    <s v="no"/>
    <x v="1"/>
    <n v="2566.4706999999999"/>
    <n v="0"/>
    <n v="0"/>
    <n v="2"/>
    <s v="Obese"/>
    <x v="0"/>
  </r>
  <r>
    <n v="21"/>
    <s v="female"/>
    <n v="21.85"/>
    <n v="1"/>
    <s v="yes"/>
    <x v="3"/>
    <n v="15359.104499999999"/>
    <n v="1"/>
    <n v="1"/>
    <n v="1"/>
    <s v="Normal"/>
    <x v="0"/>
  </r>
  <r>
    <n v="41"/>
    <s v="male"/>
    <n v="40.26"/>
    <n v="0"/>
    <s v="no"/>
    <x v="1"/>
    <n v="5709.1643999999997"/>
    <n v="0"/>
    <n v="0"/>
    <n v="2"/>
    <s v="Obese"/>
    <x v="3"/>
  </r>
  <r>
    <n v="46"/>
    <s v="female"/>
    <n v="33.725000000000001"/>
    <n v="1"/>
    <s v="no"/>
    <x v="3"/>
    <n v="8823.9857499999998"/>
    <n v="0"/>
    <n v="1"/>
    <n v="1"/>
    <s v="Obese"/>
    <x v="2"/>
  </r>
  <r>
    <n v="42"/>
    <s v="female"/>
    <n v="29.48"/>
    <n v="2"/>
    <s v="no"/>
    <x v="1"/>
    <n v="7640.3091999999997"/>
    <n v="0"/>
    <n v="1"/>
    <n v="2"/>
    <s v="Overweight"/>
    <x v="3"/>
  </r>
  <r>
    <n v="34"/>
    <s v="female"/>
    <n v="33.25"/>
    <n v="1"/>
    <s v="no"/>
    <x v="3"/>
    <n v="5594.8455000000004"/>
    <n v="0"/>
    <n v="1"/>
    <n v="1"/>
    <s v="Obese"/>
    <x v="1"/>
  </r>
  <r>
    <n v="43"/>
    <s v="male"/>
    <n v="32.6"/>
    <n v="2"/>
    <s v="no"/>
    <x v="0"/>
    <n v="7441.5010000000002"/>
    <n v="0"/>
    <n v="0"/>
    <n v="4"/>
    <s v="Obese"/>
    <x v="3"/>
  </r>
  <r>
    <n v="52"/>
    <s v="female"/>
    <n v="37.524999999999999"/>
    <n v="2"/>
    <s v="no"/>
    <x v="2"/>
    <n v="33471.971890000001"/>
    <n v="0"/>
    <n v="1"/>
    <n v="3"/>
    <s v="Obese"/>
    <x v="2"/>
  </r>
  <r>
    <n v="18"/>
    <s v="female"/>
    <n v="39.159999999999997"/>
    <n v="0"/>
    <s v="no"/>
    <x v="1"/>
    <n v="1633.0444"/>
    <n v="0"/>
    <n v="1"/>
    <n v="2"/>
    <s v="Obese"/>
    <x v="0"/>
  </r>
  <r>
    <n v="51"/>
    <s v="male"/>
    <n v="31.635000000000002"/>
    <n v="0"/>
    <s v="no"/>
    <x v="2"/>
    <n v="9174.1356500000002"/>
    <n v="0"/>
    <n v="0"/>
    <n v="3"/>
    <s v="Obese"/>
    <x v="2"/>
  </r>
  <r>
    <n v="56"/>
    <s v="female"/>
    <n v="25.3"/>
    <n v="0"/>
    <s v="no"/>
    <x v="0"/>
    <n v="11070.535"/>
    <n v="0"/>
    <n v="1"/>
    <n v="4"/>
    <s v="Overweight"/>
    <x v="4"/>
  </r>
  <r>
    <n v="64"/>
    <s v="female"/>
    <n v="39.049999999999997"/>
    <n v="3"/>
    <s v="no"/>
    <x v="1"/>
    <n v="16085.127500000001"/>
    <n v="0"/>
    <n v="1"/>
    <n v="2"/>
    <s v="Obese"/>
    <x v="4"/>
  </r>
  <r>
    <n v="19"/>
    <s v="female"/>
    <n v="28.31"/>
    <n v="0"/>
    <s v="yes"/>
    <x v="2"/>
    <n v="17468.983899999999"/>
    <n v="1"/>
    <n v="1"/>
    <n v="3"/>
    <s v="Overweight"/>
    <x v="0"/>
  </r>
  <r>
    <n v="51"/>
    <s v="female"/>
    <n v="34.1"/>
    <n v="0"/>
    <s v="no"/>
    <x v="1"/>
    <n v="9283.5619999999999"/>
    <n v="0"/>
    <n v="1"/>
    <n v="2"/>
    <s v="Obese"/>
    <x v="2"/>
  </r>
  <r>
    <n v="27"/>
    <s v="female"/>
    <n v="25.175000000000001"/>
    <n v="0"/>
    <s v="no"/>
    <x v="3"/>
    <n v="3558.6202499999999"/>
    <n v="0"/>
    <n v="1"/>
    <n v="1"/>
    <s v="Overweight"/>
    <x v="1"/>
  </r>
  <r>
    <n v="59"/>
    <s v="female"/>
    <n v="23.655000000000001"/>
    <n v="0"/>
    <s v="yes"/>
    <x v="2"/>
    <n v="25678.778450000002"/>
    <n v="1"/>
    <n v="1"/>
    <n v="3"/>
    <s v="Normal"/>
    <x v="4"/>
  </r>
  <r>
    <n v="28"/>
    <s v="male"/>
    <n v="26.98"/>
    <n v="2"/>
    <s v="no"/>
    <x v="3"/>
    <n v="4435.0941999999995"/>
    <n v="0"/>
    <n v="0"/>
    <n v="1"/>
    <s v="Overweight"/>
    <x v="1"/>
  </r>
  <r>
    <n v="30"/>
    <s v="male"/>
    <n v="37.799999999999997"/>
    <n v="2"/>
    <s v="yes"/>
    <x v="0"/>
    <n v="39241.442000000003"/>
    <n v="1"/>
    <n v="0"/>
    <n v="4"/>
    <s v="Obese"/>
    <x v="1"/>
  </r>
  <r>
    <n v="47"/>
    <s v="female"/>
    <n v="29.37"/>
    <n v="1"/>
    <s v="no"/>
    <x v="1"/>
    <n v="8547.6913000000004"/>
    <n v="0"/>
    <n v="1"/>
    <n v="2"/>
    <s v="Overweight"/>
    <x v="2"/>
  </r>
  <r>
    <n v="38"/>
    <s v="female"/>
    <n v="34.799999999999997"/>
    <n v="2"/>
    <s v="no"/>
    <x v="0"/>
    <n v="6571.5439999999999"/>
    <n v="0"/>
    <n v="1"/>
    <n v="4"/>
    <s v="Obese"/>
    <x v="3"/>
  </r>
  <r>
    <n v="18"/>
    <s v="female"/>
    <n v="33.155000000000001"/>
    <n v="0"/>
    <s v="no"/>
    <x v="3"/>
    <n v="2207.6974500000001"/>
    <n v="0"/>
    <n v="1"/>
    <n v="1"/>
    <s v="Obese"/>
    <x v="0"/>
  </r>
  <r>
    <n v="34"/>
    <s v="female"/>
    <n v="19"/>
    <n v="3"/>
    <s v="no"/>
    <x v="3"/>
    <n v="6753.0379999999996"/>
    <n v="0"/>
    <n v="1"/>
    <n v="1"/>
    <s v="Normal"/>
    <x v="1"/>
  </r>
  <r>
    <n v="20"/>
    <s v="female"/>
    <n v="33"/>
    <n v="0"/>
    <s v="no"/>
    <x v="1"/>
    <n v="1880.07"/>
    <n v="0"/>
    <n v="1"/>
    <n v="2"/>
    <s v="Obese"/>
    <x v="0"/>
  </r>
  <r>
    <n v="47"/>
    <s v="female"/>
    <n v="36.630000000000003"/>
    <n v="1"/>
    <s v="yes"/>
    <x v="1"/>
    <n v="42969.852700000003"/>
    <n v="1"/>
    <n v="1"/>
    <n v="2"/>
    <s v="Obese"/>
    <x v="2"/>
  </r>
  <r>
    <n v="56"/>
    <s v="female"/>
    <n v="28.594999999999999"/>
    <n v="0"/>
    <s v="no"/>
    <x v="3"/>
    <n v="11658.11505"/>
    <n v="0"/>
    <n v="1"/>
    <n v="1"/>
    <s v="Overweight"/>
    <x v="4"/>
  </r>
  <r>
    <n v="49"/>
    <s v="male"/>
    <n v="25.6"/>
    <n v="2"/>
    <s v="yes"/>
    <x v="0"/>
    <n v="23306.546999999999"/>
    <n v="1"/>
    <n v="0"/>
    <n v="4"/>
    <s v="Overweight"/>
    <x v="2"/>
  </r>
  <r>
    <n v="19"/>
    <s v="female"/>
    <n v="33.11"/>
    <n v="0"/>
    <s v="yes"/>
    <x v="1"/>
    <n v="34439.855900000002"/>
    <n v="1"/>
    <n v="1"/>
    <n v="2"/>
    <s v="Obese"/>
    <x v="0"/>
  </r>
  <r>
    <n v="55"/>
    <s v="female"/>
    <n v="37.1"/>
    <n v="0"/>
    <s v="no"/>
    <x v="0"/>
    <n v="10713.644"/>
    <n v="0"/>
    <n v="1"/>
    <n v="4"/>
    <s v="Obese"/>
    <x v="2"/>
  </r>
  <r>
    <n v="30"/>
    <s v="male"/>
    <n v="31.4"/>
    <n v="1"/>
    <s v="no"/>
    <x v="0"/>
    <n v="3659.346"/>
    <n v="0"/>
    <n v="0"/>
    <n v="4"/>
    <s v="Obese"/>
    <x v="1"/>
  </r>
  <r>
    <n v="37"/>
    <s v="male"/>
    <n v="34.1"/>
    <n v="4"/>
    <s v="yes"/>
    <x v="0"/>
    <n v="40182.245999999999"/>
    <n v="1"/>
    <n v="0"/>
    <n v="4"/>
    <s v="Obese"/>
    <x v="3"/>
  </r>
  <r>
    <n v="49"/>
    <s v="female"/>
    <n v="21.3"/>
    <n v="1"/>
    <s v="no"/>
    <x v="0"/>
    <n v="9182.17"/>
    <n v="0"/>
    <n v="1"/>
    <n v="4"/>
    <s v="Normal"/>
    <x v="2"/>
  </r>
  <r>
    <n v="18"/>
    <s v="male"/>
    <n v="33.534999999999997"/>
    <n v="0"/>
    <s v="yes"/>
    <x v="3"/>
    <n v="34617.840649999998"/>
    <n v="1"/>
    <n v="0"/>
    <n v="1"/>
    <s v="Obese"/>
    <x v="0"/>
  </r>
  <r>
    <n v="59"/>
    <s v="male"/>
    <n v="28.785"/>
    <n v="0"/>
    <s v="no"/>
    <x v="2"/>
    <n v="12129.614149999999"/>
    <n v="0"/>
    <n v="0"/>
    <n v="3"/>
    <s v="Overweight"/>
    <x v="4"/>
  </r>
  <r>
    <n v="29"/>
    <s v="female"/>
    <n v="26.03"/>
    <n v="0"/>
    <s v="no"/>
    <x v="2"/>
    <n v="3736.4647"/>
    <n v="0"/>
    <n v="1"/>
    <n v="3"/>
    <s v="Overweight"/>
    <x v="1"/>
  </r>
  <r>
    <n v="36"/>
    <s v="male"/>
    <n v="28.88"/>
    <n v="3"/>
    <s v="no"/>
    <x v="3"/>
    <n v="6748.5911999999998"/>
    <n v="0"/>
    <n v="0"/>
    <n v="1"/>
    <s v="Overweight"/>
    <x v="3"/>
  </r>
  <r>
    <n v="33"/>
    <s v="male"/>
    <n v="42.46"/>
    <n v="1"/>
    <s v="no"/>
    <x v="1"/>
    <n v="11326.71487"/>
    <n v="0"/>
    <n v="0"/>
    <n v="2"/>
    <s v="Obese"/>
    <x v="1"/>
  </r>
  <r>
    <n v="58"/>
    <s v="male"/>
    <n v="38"/>
    <n v="0"/>
    <s v="no"/>
    <x v="0"/>
    <n v="11365.951999999999"/>
    <n v="0"/>
    <n v="0"/>
    <n v="4"/>
    <s v="Obese"/>
    <x v="4"/>
  </r>
  <r>
    <n v="44"/>
    <s v="female"/>
    <n v="38.950000000000003"/>
    <n v="0"/>
    <s v="yes"/>
    <x v="2"/>
    <n v="42983.458500000001"/>
    <n v="1"/>
    <n v="1"/>
    <n v="3"/>
    <s v="Obese"/>
    <x v="3"/>
  </r>
  <r>
    <n v="53"/>
    <s v="male"/>
    <n v="36.1"/>
    <n v="1"/>
    <s v="no"/>
    <x v="0"/>
    <n v="10085.846"/>
    <n v="0"/>
    <n v="0"/>
    <n v="4"/>
    <s v="Obese"/>
    <x v="2"/>
  </r>
  <r>
    <n v="24"/>
    <s v="male"/>
    <n v="29.3"/>
    <n v="0"/>
    <s v="no"/>
    <x v="0"/>
    <n v="1977.8150000000001"/>
    <n v="0"/>
    <n v="0"/>
    <n v="4"/>
    <s v="Overweight"/>
    <x v="0"/>
  </r>
  <r>
    <n v="29"/>
    <s v="female"/>
    <n v="35.53"/>
    <n v="0"/>
    <s v="no"/>
    <x v="1"/>
    <n v="3366.6696999999999"/>
    <n v="0"/>
    <n v="1"/>
    <n v="2"/>
    <s v="Obese"/>
    <x v="1"/>
  </r>
  <r>
    <n v="40"/>
    <s v="male"/>
    <n v="22.704999999999998"/>
    <n v="2"/>
    <s v="no"/>
    <x v="3"/>
    <n v="7173.35995"/>
    <n v="0"/>
    <n v="0"/>
    <n v="1"/>
    <s v="Normal"/>
    <x v="3"/>
  </r>
  <r>
    <n v="51"/>
    <s v="male"/>
    <n v="39.700000000000003"/>
    <n v="1"/>
    <s v="no"/>
    <x v="0"/>
    <n v="9391.3459999999995"/>
    <n v="0"/>
    <n v="0"/>
    <n v="4"/>
    <s v="Obese"/>
    <x v="2"/>
  </r>
  <r>
    <n v="64"/>
    <s v="male"/>
    <n v="38.19"/>
    <n v="0"/>
    <s v="no"/>
    <x v="3"/>
    <n v="14410.9321"/>
    <n v="0"/>
    <n v="0"/>
    <n v="1"/>
    <s v="Obese"/>
    <x v="4"/>
  </r>
  <r>
    <n v="19"/>
    <s v="female"/>
    <n v="24.51"/>
    <n v="1"/>
    <s v="no"/>
    <x v="2"/>
    <n v="2709.1118999999999"/>
    <n v="0"/>
    <n v="1"/>
    <n v="3"/>
    <s v="Normal"/>
    <x v="0"/>
  </r>
  <r>
    <n v="35"/>
    <s v="female"/>
    <n v="38.094999999999999"/>
    <n v="2"/>
    <s v="no"/>
    <x v="3"/>
    <n v="24915.046259999999"/>
    <n v="0"/>
    <n v="1"/>
    <n v="1"/>
    <s v="Obese"/>
    <x v="1"/>
  </r>
  <r>
    <n v="39"/>
    <s v="male"/>
    <n v="26.41"/>
    <n v="0"/>
    <s v="yes"/>
    <x v="3"/>
    <n v="20149.322899999999"/>
    <n v="1"/>
    <n v="0"/>
    <n v="1"/>
    <s v="Overweight"/>
    <x v="3"/>
  </r>
  <r>
    <n v="56"/>
    <s v="male"/>
    <n v="33.659999999999997"/>
    <n v="4"/>
    <s v="no"/>
    <x v="1"/>
    <n v="12949.1554"/>
    <n v="0"/>
    <n v="0"/>
    <n v="2"/>
    <s v="Obese"/>
    <x v="4"/>
  </r>
  <r>
    <n v="33"/>
    <s v="male"/>
    <n v="42.4"/>
    <n v="5"/>
    <s v="no"/>
    <x v="0"/>
    <n v="6666.2430000000004"/>
    <n v="0"/>
    <n v="0"/>
    <n v="4"/>
    <s v="Obese"/>
    <x v="1"/>
  </r>
  <r>
    <n v="42"/>
    <s v="male"/>
    <n v="28.31"/>
    <n v="3"/>
    <s v="yes"/>
    <x v="2"/>
    <n v="32787.458590000002"/>
    <n v="1"/>
    <n v="0"/>
    <n v="3"/>
    <s v="Overweight"/>
    <x v="3"/>
  </r>
  <r>
    <n v="61"/>
    <s v="male"/>
    <n v="33.914999999999999"/>
    <n v="0"/>
    <s v="no"/>
    <x v="3"/>
    <n v="13143.86485"/>
    <n v="0"/>
    <n v="0"/>
    <n v="1"/>
    <s v="Obese"/>
    <x v="4"/>
  </r>
  <r>
    <n v="23"/>
    <s v="female"/>
    <n v="34.96"/>
    <n v="3"/>
    <s v="no"/>
    <x v="2"/>
    <n v="4466.6214"/>
    <n v="0"/>
    <n v="1"/>
    <n v="3"/>
    <s v="Obese"/>
    <x v="0"/>
  </r>
  <r>
    <n v="43"/>
    <s v="male"/>
    <n v="35.31"/>
    <n v="2"/>
    <s v="no"/>
    <x v="1"/>
    <n v="18806.145469999999"/>
    <n v="0"/>
    <n v="0"/>
    <n v="2"/>
    <s v="Obese"/>
    <x v="3"/>
  </r>
  <r>
    <n v="48"/>
    <s v="male"/>
    <n v="30.78"/>
    <n v="3"/>
    <s v="no"/>
    <x v="3"/>
    <n v="10141.136200000001"/>
    <n v="0"/>
    <n v="0"/>
    <n v="1"/>
    <s v="Obese"/>
    <x v="2"/>
  </r>
  <r>
    <n v="39"/>
    <s v="male"/>
    <n v="26.22"/>
    <n v="1"/>
    <s v="no"/>
    <x v="2"/>
    <n v="6123.5688"/>
    <n v="0"/>
    <n v="0"/>
    <n v="3"/>
    <s v="Overweight"/>
    <x v="3"/>
  </r>
  <r>
    <n v="40"/>
    <s v="female"/>
    <n v="23.37"/>
    <n v="3"/>
    <s v="no"/>
    <x v="3"/>
    <n v="8252.2842999999993"/>
    <n v="0"/>
    <n v="1"/>
    <n v="1"/>
    <s v="Normal"/>
    <x v="3"/>
  </r>
  <r>
    <n v="18"/>
    <s v="male"/>
    <n v="28.5"/>
    <n v="0"/>
    <s v="no"/>
    <x v="3"/>
    <n v="1712.2270000000001"/>
    <n v="0"/>
    <n v="0"/>
    <n v="1"/>
    <s v="Overweight"/>
    <x v="0"/>
  </r>
  <r>
    <n v="58"/>
    <s v="female"/>
    <n v="32.965000000000003"/>
    <n v="0"/>
    <s v="no"/>
    <x v="3"/>
    <n v="12430.95335"/>
    <n v="0"/>
    <n v="1"/>
    <n v="1"/>
    <s v="Obese"/>
    <x v="4"/>
  </r>
  <r>
    <n v="49"/>
    <s v="female"/>
    <n v="42.68"/>
    <n v="2"/>
    <s v="no"/>
    <x v="1"/>
    <n v="9800.8881999999994"/>
    <n v="0"/>
    <n v="1"/>
    <n v="2"/>
    <s v="Obese"/>
    <x v="2"/>
  </r>
  <r>
    <n v="53"/>
    <s v="female"/>
    <n v="39.6"/>
    <n v="1"/>
    <s v="no"/>
    <x v="1"/>
    <n v="10579.710999999999"/>
    <n v="0"/>
    <n v="1"/>
    <n v="2"/>
    <s v="Obese"/>
    <x v="2"/>
  </r>
  <r>
    <n v="48"/>
    <s v="female"/>
    <n v="31.13"/>
    <n v="0"/>
    <s v="no"/>
    <x v="1"/>
    <n v="8280.6226999999999"/>
    <n v="0"/>
    <n v="1"/>
    <n v="2"/>
    <s v="Obese"/>
    <x v="2"/>
  </r>
  <r>
    <n v="45"/>
    <s v="female"/>
    <n v="36.299999999999997"/>
    <n v="2"/>
    <s v="no"/>
    <x v="1"/>
    <n v="8527.5319999999992"/>
    <n v="0"/>
    <n v="1"/>
    <n v="2"/>
    <s v="Obese"/>
    <x v="3"/>
  </r>
  <r>
    <n v="59"/>
    <s v="female"/>
    <n v="35.200000000000003"/>
    <n v="0"/>
    <s v="no"/>
    <x v="1"/>
    <n v="12244.531000000001"/>
    <n v="0"/>
    <n v="1"/>
    <n v="2"/>
    <s v="Obese"/>
    <x v="4"/>
  </r>
  <r>
    <n v="52"/>
    <s v="female"/>
    <n v="25.3"/>
    <n v="2"/>
    <s v="yes"/>
    <x v="1"/>
    <n v="24667.419000000002"/>
    <n v="1"/>
    <n v="1"/>
    <n v="2"/>
    <s v="Overweight"/>
    <x v="2"/>
  </r>
  <r>
    <n v="26"/>
    <s v="female"/>
    <n v="42.4"/>
    <n v="1"/>
    <s v="no"/>
    <x v="0"/>
    <n v="3410.3240000000001"/>
    <n v="0"/>
    <n v="1"/>
    <n v="4"/>
    <s v="Obese"/>
    <x v="1"/>
  </r>
  <r>
    <n v="27"/>
    <s v="male"/>
    <n v="33.155000000000001"/>
    <n v="2"/>
    <s v="no"/>
    <x v="2"/>
    <n v="4058.71245"/>
    <n v="0"/>
    <n v="0"/>
    <n v="3"/>
    <s v="Obese"/>
    <x v="1"/>
  </r>
  <r>
    <n v="48"/>
    <s v="female"/>
    <n v="35.909999999999997"/>
    <n v="1"/>
    <s v="no"/>
    <x v="3"/>
    <n v="26392.260289999998"/>
    <n v="0"/>
    <n v="1"/>
    <n v="1"/>
    <s v="Obese"/>
    <x v="2"/>
  </r>
  <r>
    <n v="57"/>
    <s v="female"/>
    <n v="28.785"/>
    <n v="4"/>
    <s v="no"/>
    <x v="3"/>
    <n v="14394.398150000001"/>
    <n v="0"/>
    <n v="1"/>
    <n v="1"/>
    <s v="Overweight"/>
    <x v="4"/>
  </r>
  <r>
    <n v="37"/>
    <s v="male"/>
    <n v="46.53"/>
    <n v="3"/>
    <s v="no"/>
    <x v="1"/>
    <n v="6435.6237000000001"/>
    <n v="0"/>
    <n v="0"/>
    <n v="2"/>
    <s v="Obese"/>
    <x v="3"/>
  </r>
  <r>
    <n v="57"/>
    <s v="female"/>
    <n v="23.98"/>
    <n v="1"/>
    <s v="no"/>
    <x v="1"/>
    <n v="22192.437109999999"/>
    <n v="0"/>
    <n v="1"/>
    <n v="2"/>
    <s v="Normal"/>
    <x v="4"/>
  </r>
  <r>
    <n v="32"/>
    <s v="female"/>
    <n v="31.54"/>
    <n v="1"/>
    <s v="no"/>
    <x v="3"/>
    <n v="5148.5526"/>
    <n v="0"/>
    <n v="1"/>
    <n v="1"/>
    <s v="Obese"/>
    <x v="1"/>
  </r>
  <r>
    <n v="18"/>
    <s v="male"/>
    <n v="33.659999999999997"/>
    <n v="0"/>
    <s v="no"/>
    <x v="1"/>
    <n v="1136.3994"/>
    <n v="0"/>
    <n v="0"/>
    <n v="2"/>
    <s v="Obese"/>
    <x v="0"/>
  </r>
  <r>
    <n v="64"/>
    <s v="female"/>
    <n v="22.99"/>
    <n v="0"/>
    <s v="yes"/>
    <x v="1"/>
    <n v="27037.914100000002"/>
    <n v="1"/>
    <n v="1"/>
    <n v="2"/>
    <s v="Normal"/>
    <x v="4"/>
  </r>
  <r>
    <n v="43"/>
    <s v="male"/>
    <n v="38.06"/>
    <n v="2"/>
    <s v="yes"/>
    <x v="1"/>
    <n v="42560.430399999997"/>
    <n v="1"/>
    <n v="0"/>
    <n v="2"/>
    <s v="Obese"/>
    <x v="3"/>
  </r>
  <r>
    <n v="49"/>
    <s v="male"/>
    <n v="28.7"/>
    <n v="1"/>
    <s v="no"/>
    <x v="0"/>
    <n v="8703.4560000000001"/>
    <n v="0"/>
    <n v="0"/>
    <n v="4"/>
    <s v="Overweight"/>
    <x v="2"/>
  </r>
  <r>
    <n v="40"/>
    <s v="female"/>
    <n v="32.774999999999999"/>
    <n v="2"/>
    <s v="yes"/>
    <x v="2"/>
    <n v="40003.332249999999"/>
    <n v="1"/>
    <n v="1"/>
    <n v="3"/>
    <s v="Obese"/>
    <x v="3"/>
  </r>
  <r>
    <n v="62"/>
    <s v="male"/>
    <n v="32.015000000000001"/>
    <n v="0"/>
    <s v="yes"/>
    <x v="3"/>
    <n v="45710.207849999999"/>
    <n v="1"/>
    <n v="0"/>
    <n v="1"/>
    <s v="Obese"/>
    <x v="4"/>
  </r>
  <r>
    <n v="40"/>
    <s v="female"/>
    <n v="29.81"/>
    <n v="1"/>
    <s v="no"/>
    <x v="1"/>
    <n v="6500.2358999999997"/>
    <n v="0"/>
    <n v="1"/>
    <n v="2"/>
    <s v="Overweight"/>
    <x v="3"/>
  </r>
  <r>
    <n v="30"/>
    <s v="male"/>
    <n v="31.57"/>
    <n v="3"/>
    <s v="no"/>
    <x v="1"/>
    <n v="4837.5823"/>
    <n v="0"/>
    <n v="0"/>
    <n v="2"/>
    <s v="Obese"/>
    <x v="1"/>
  </r>
  <r>
    <n v="29"/>
    <s v="female"/>
    <n v="31.16"/>
    <n v="0"/>
    <s v="no"/>
    <x v="3"/>
    <n v="3943.5954000000002"/>
    <n v="0"/>
    <n v="1"/>
    <n v="1"/>
    <s v="Obese"/>
    <x v="1"/>
  </r>
  <r>
    <n v="36"/>
    <s v="male"/>
    <n v="29.7"/>
    <n v="0"/>
    <s v="no"/>
    <x v="1"/>
    <n v="4399.7309999999998"/>
    <n v="0"/>
    <n v="0"/>
    <n v="2"/>
    <s v="Overweight"/>
    <x v="3"/>
  </r>
  <r>
    <n v="41"/>
    <s v="female"/>
    <n v="31.02"/>
    <n v="0"/>
    <s v="no"/>
    <x v="1"/>
    <n v="6185.3208000000004"/>
    <n v="0"/>
    <n v="1"/>
    <n v="2"/>
    <s v="Obese"/>
    <x v="3"/>
  </r>
  <r>
    <n v="44"/>
    <s v="female"/>
    <n v="43.89"/>
    <n v="2"/>
    <s v="yes"/>
    <x v="1"/>
    <n v="46200.985099999998"/>
    <n v="1"/>
    <n v="1"/>
    <n v="2"/>
    <s v="Obese"/>
    <x v="3"/>
  </r>
  <r>
    <n v="45"/>
    <s v="male"/>
    <n v="21.375"/>
    <n v="0"/>
    <s v="no"/>
    <x v="2"/>
    <n v="7222.7862500000001"/>
    <n v="0"/>
    <n v="0"/>
    <n v="3"/>
    <s v="Normal"/>
    <x v="3"/>
  </r>
  <r>
    <n v="55"/>
    <s v="female"/>
    <n v="40.81"/>
    <n v="3"/>
    <s v="no"/>
    <x v="1"/>
    <n v="12485.8009"/>
    <n v="0"/>
    <n v="1"/>
    <n v="2"/>
    <s v="Obese"/>
    <x v="2"/>
  </r>
  <r>
    <n v="60"/>
    <s v="male"/>
    <n v="31.35"/>
    <n v="3"/>
    <s v="yes"/>
    <x v="2"/>
    <n v="46130.5265"/>
    <n v="1"/>
    <n v="0"/>
    <n v="3"/>
    <s v="Obese"/>
    <x v="4"/>
  </r>
  <r>
    <n v="56"/>
    <s v="male"/>
    <n v="36.1"/>
    <n v="3"/>
    <s v="no"/>
    <x v="0"/>
    <n v="12363.547"/>
    <n v="0"/>
    <n v="0"/>
    <n v="4"/>
    <s v="Obese"/>
    <x v="4"/>
  </r>
  <r>
    <n v="49"/>
    <s v="female"/>
    <n v="23.18"/>
    <n v="2"/>
    <s v="no"/>
    <x v="2"/>
    <n v="10156.7832"/>
    <n v="0"/>
    <n v="1"/>
    <n v="3"/>
    <s v="Normal"/>
    <x v="2"/>
  </r>
  <r>
    <n v="21"/>
    <s v="female"/>
    <n v="17.399999999999999"/>
    <n v="1"/>
    <s v="no"/>
    <x v="0"/>
    <n v="2585.2689999999998"/>
    <n v="0"/>
    <n v="1"/>
    <n v="4"/>
    <s v="Underweight"/>
    <x v="0"/>
  </r>
  <r>
    <n v="19"/>
    <s v="male"/>
    <n v="20.3"/>
    <n v="0"/>
    <s v="no"/>
    <x v="0"/>
    <n v="1242.26"/>
    <n v="0"/>
    <n v="0"/>
    <n v="4"/>
    <s v="Normal"/>
    <x v="0"/>
  </r>
  <r>
    <n v="39"/>
    <s v="male"/>
    <n v="35.299999999999997"/>
    <n v="2"/>
    <s v="yes"/>
    <x v="0"/>
    <n v="40103.89"/>
    <n v="1"/>
    <n v="0"/>
    <n v="4"/>
    <s v="Obese"/>
    <x v="3"/>
  </r>
  <r>
    <n v="53"/>
    <s v="male"/>
    <n v="24.32"/>
    <n v="0"/>
    <s v="no"/>
    <x v="2"/>
    <n v="9863.4717999999993"/>
    <n v="0"/>
    <n v="0"/>
    <n v="3"/>
    <s v="Normal"/>
    <x v="2"/>
  </r>
  <r>
    <n v="33"/>
    <s v="female"/>
    <n v="18.5"/>
    <n v="1"/>
    <s v="no"/>
    <x v="0"/>
    <n v="4766.0219999999999"/>
    <n v="0"/>
    <n v="1"/>
    <n v="4"/>
    <s v="Normal"/>
    <x v="1"/>
  </r>
  <r>
    <n v="53"/>
    <s v="male"/>
    <n v="26.41"/>
    <n v="2"/>
    <s v="no"/>
    <x v="3"/>
    <n v="11244.376899999999"/>
    <n v="0"/>
    <n v="0"/>
    <n v="1"/>
    <s v="Overweight"/>
    <x v="2"/>
  </r>
  <r>
    <n v="42"/>
    <s v="male"/>
    <n v="26.125"/>
    <n v="2"/>
    <s v="no"/>
    <x v="3"/>
    <n v="7729.6457499999997"/>
    <n v="0"/>
    <n v="0"/>
    <n v="1"/>
    <s v="Overweight"/>
    <x v="3"/>
  </r>
  <r>
    <n v="40"/>
    <s v="male"/>
    <n v="41.69"/>
    <n v="0"/>
    <s v="no"/>
    <x v="1"/>
    <n v="5438.7491"/>
    <n v="0"/>
    <n v="0"/>
    <n v="2"/>
    <s v="Obese"/>
    <x v="3"/>
  </r>
  <r>
    <n v="47"/>
    <s v="female"/>
    <n v="24.1"/>
    <n v="1"/>
    <s v="no"/>
    <x v="0"/>
    <n v="26236.579969999999"/>
    <n v="0"/>
    <n v="1"/>
    <n v="4"/>
    <s v="Normal"/>
    <x v="2"/>
  </r>
  <r>
    <n v="27"/>
    <s v="male"/>
    <n v="31.13"/>
    <n v="1"/>
    <s v="yes"/>
    <x v="1"/>
    <n v="34806.467700000001"/>
    <n v="1"/>
    <n v="0"/>
    <n v="2"/>
    <s v="Obese"/>
    <x v="1"/>
  </r>
  <r>
    <n v="21"/>
    <s v="male"/>
    <n v="27.36"/>
    <n v="0"/>
    <s v="no"/>
    <x v="3"/>
    <n v="2104.1134000000002"/>
    <n v="0"/>
    <n v="0"/>
    <n v="1"/>
    <s v="Overweight"/>
    <x v="0"/>
  </r>
  <r>
    <n v="47"/>
    <s v="male"/>
    <n v="36.200000000000003"/>
    <n v="1"/>
    <s v="no"/>
    <x v="0"/>
    <n v="8068.1850000000004"/>
    <n v="0"/>
    <n v="0"/>
    <n v="4"/>
    <s v="Obese"/>
    <x v="2"/>
  </r>
  <r>
    <n v="20"/>
    <s v="male"/>
    <n v="32.395000000000003"/>
    <n v="1"/>
    <s v="no"/>
    <x v="2"/>
    <n v="2362.2290499999999"/>
    <n v="0"/>
    <n v="0"/>
    <n v="3"/>
    <s v="Obese"/>
    <x v="0"/>
  </r>
  <r>
    <n v="24"/>
    <s v="male"/>
    <n v="23.655000000000001"/>
    <n v="0"/>
    <s v="no"/>
    <x v="2"/>
    <n v="2352.9684499999998"/>
    <n v="0"/>
    <n v="0"/>
    <n v="3"/>
    <s v="Normal"/>
    <x v="0"/>
  </r>
  <r>
    <n v="27"/>
    <s v="female"/>
    <n v="34.799999999999997"/>
    <n v="1"/>
    <s v="no"/>
    <x v="0"/>
    <n v="3577.9989999999998"/>
    <n v="0"/>
    <n v="1"/>
    <n v="4"/>
    <s v="Obese"/>
    <x v="1"/>
  </r>
  <r>
    <n v="26"/>
    <s v="female"/>
    <n v="40.185000000000002"/>
    <n v="0"/>
    <s v="no"/>
    <x v="2"/>
    <n v="3201.2451500000002"/>
    <n v="0"/>
    <n v="1"/>
    <n v="3"/>
    <s v="Obese"/>
    <x v="1"/>
  </r>
  <r>
    <n v="53"/>
    <s v="female"/>
    <n v="32.299999999999997"/>
    <n v="2"/>
    <s v="no"/>
    <x v="3"/>
    <n v="29186.482360000002"/>
    <n v="0"/>
    <n v="1"/>
    <n v="1"/>
    <s v="Obese"/>
    <x v="2"/>
  </r>
  <r>
    <n v="41"/>
    <s v="male"/>
    <n v="35.75"/>
    <n v="1"/>
    <s v="yes"/>
    <x v="1"/>
    <n v="40273.645499999999"/>
    <n v="1"/>
    <n v="0"/>
    <n v="2"/>
    <s v="Obese"/>
    <x v="3"/>
  </r>
  <r>
    <n v="56"/>
    <s v="male"/>
    <n v="33.725000000000001"/>
    <n v="0"/>
    <s v="no"/>
    <x v="2"/>
    <n v="10976.24575"/>
    <n v="0"/>
    <n v="0"/>
    <n v="3"/>
    <s v="Obese"/>
    <x v="4"/>
  </r>
  <r>
    <n v="23"/>
    <s v="female"/>
    <n v="39.270000000000003"/>
    <n v="2"/>
    <s v="no"/>
    <x v="1"/>
    <n v="3500.6122999999998"/>
    <n v="0"/>
    <n v="1"/>
    <n v="2"/>
    <s v="Obese"/>
    <x v="0"/>
  </r>
  <r>
    <n v="21"/>
    <s v="female"/>
    <n v="34.869999999999997"/>
    <n v="0"/>
    <s v="no"/>
    <x v="1"/>
    <n v="2020.5523000000001"/>
    <n v="0"/>
    <n v="1"/>
    <n v="2"/>
    <s v="Obese"/>
    <x v="0"/>
  </r>
  <r>
    <n v="50"/>
    <s v="female"/>
    <n v="44.744999999999997"/>
    <n v="0"/>
    <s v="no"/>
    <x v="3"/>
    <n v="9541.6955500000004"/>
    <n v="0"/>
    <n v="1"/>
    <n v="1"/>
    <s v="Obese"/>
    <x v="2"/>
  </r>
  <r>
    <n v="53"/>
    <s v="male"/>
    <n v="41.47"/>
    <n v="0"/>
    <s v="no"/>
    <x v="1"/>
    <n v="9504.3102999999992"/>
    <n v="0"/>
    <n v="0"/>
    <n v="2"/>
    <s v="Obese"/>
    <x v="2"/>
  </r>
  <r>
    <n v="34"/>
    <s v="female"/>
    <n v="26.41"/>
    <n v="1"/>
    <s v="no"/>
    <x v="2"/>
    <n v="5385.3379000000004"/>
    <n v="0"/>
    <n v="1"/>
    <n v="3"/>
    <s v="Overweight"/>
    <x v="1"/>
  </r>
  <r>
    <n v="47"/>
    <s v="female"/>
    <n v="29.545000000000002"/>
    <n v="1"/>
    <s v="no"/>
    <x v="2"/>
    <n v="8930.9345499999999"/>
    <n v="0"/>
    <n v="1"/>
    <n v="3"/>
    <s v="Overweight"/>
    <x v="2"/>
  </r>
  <r>
    <n v="33"/>
    <s v="female"/>
    <n v="32.9"/>
    <n v="2"/>
    <s v="no"/>
    <x v="0"/>
    <n v="5375.0379999999996"/>
    <n v="0"/>
    <n v="1"/>
    <n v="4"/>
    <s v="Obese"/>
    <x v="1"/>
  </r>
  <r>
    <n v="51"/>
    <s v="female"/>
    <n v="38.06"/>
    <n v="0"/>
    <s v="yes"/>
    <x v="1"/>
    <n v="44400.4064"/>
    <n v="1"/>
    <n v="1"/>
    <n v="2"/>
    <s v="Obese"/>
    <x v="2"/>
  </r>
  <r>
    <n v="49"/>
    <s v="male"/>
    <n v="28.69"/>
    <n v="3"/>
    <s v="no"/>
    <x v="2"/>
    <n v="10264.4421"/>
    <n v="0"/>
    <n v="0"/>
    <n v="3"/>
    <s v="Overweight"/>
    <x v="2"/>
  </r>
  <r>
    <n v="31"/>
    <s v="female"/>
    <n v="30.495000000000001"/>
    <n v="3"/>
    <s v="no"/>
    <x v="3"/>
    <n v="6113.2310500000003"/>
    <n v="0"/>
    <n v="1"/>
    <n v="1"/>
    <s v="Obese"/>
    <x v="1"/>
  </r>
  <r>
    <n v="36"/>
    <s v="female"/>
    <n v="27.74"/>
    <n v="0"/>
    <s v="no"/>
    <x v="3"/>
    <n v="5469.0065999999997"/>
    <n v="0"/>
    <n v="1"/>
    <n v="1"/>
    <s v="Overweight"/>
    <x v="3"/>
  </r>
  <r>
    <n v="18"/>
    <s v="male"/>
    <n v="35.200000000000003"/>
    <n v="1"/>
    <s v="no"/>
    <x v="1"/>
    <n v="1727.54"/>
    <n v="0"/>
    <n v="0"/>
    <n v="2"/>
    <s v="Obese"/>
    <x v="0"/>
  </r>
  <r>
    <n v="50"/>
    <s v="female"/>
    <n v="23.54"/>
    <n v="2"/>
    <s v="no"/>
    <x v="1"/>
    <n v="10107.220600000001"/>
    <n v="0"/>
    <n v="1"/>
    <n v="2"/>
    <s v="Normal"/>
    <x v="2"/>
  </r>
  <r>
    <n v="43"/>
    <s v="female"/>
    <n v="30.684999999999999"/>
    <n v="2"/>
    <s v="no"/>
    <x v="2"/>
    <n v="8310.8391499999998"/>
    <n v="0"/>
    <n v="1"/>
    <n v="3"/>
    <s v="Obese"/>
    <x v="3"/>
  </r>
  <r>
    <n v="20"/>
    <s v="male"/>
    <n v="40.47"/>
    <n v="0"/>
    <s v="no"/>
    <x v="3"/>
    <n v="1984.4532999999999"/>
    <n v="0"/>
    <n v="0"/>
    <n v="1"/>
    <s v="Obese"/>
    <x v="0"/>
  </r>
  <r>
    <n v="24"/>
    <s v="female"/>
    <n v="22.6"/>
    <n v="0"/>
    <s v="no"/>
    <x v="0"/>
    <n v="2457.502"/>
    <n v="0"/>
    <n v="1"/>
    <n v="4"/>
    <s v="Normal"/>
    <x v="0"/>
  </r>
  <r>
    <n v="60"/>
    <s v="male"/>
    <n v="28.9"/>
    <n v="0"/>
    <s v="no"/>
    <x v="0"/>
    <n v="12146.971"/>
    <n v="0"/>
    <n v="0"/>
    <n v="4"/>
    <s v="Overweight"/>
    <x v="4"/>
  </r>
  <r>
    <n v="49"/>
    <s v="female"/>
    <n v="22.61"/>
    <n v="1"/>
    <s v="no"/>
    <x v="2"/>
    <n v="9566.9909000000007"/>
    <n v="0"/>
    <n v="1"/>
    <n v="3"/>
    <s v="Normal"/>
    <x v="2"/>
  </r>
  <r>
    <n v="60"/>
    <s v="male"/>
    <n v="24.32"/>
    <n v="1"/>
    <s v="no"/>
    <x v="2"/>
    <n v="13112.604799999999"/>
    <n v="0"/>
    <n v="0"/>
    <n v="3"/>
    <s v="Normal"/>
    <x v="4"/>
  </r>
  <r>
    <n v="51"/>
    <s v="female"/>
    <n v="36.67"/>
    <n v="2"/>
    <s v="no"/>
    <x v="2"/>
    <n v="10848.1343"/>
    <n v="0"/>
    <n v="1"/>
    <n v="3"/>
    <s v="Obese"/>
    <x v="2"/>
  </r>
  <r>
    <n v="58"/>
    <s v="female"/>
    <n v="33.44"/>
    <n v="0"/>
    <s v="no"/>
    <x v="2"/>
    <n v="12231.613600000001"/>
    <n v="0"/>
    <n v="1"/>
    <n v="3"/>
    <s v="Obese"/>
    <x v="4"/>
  </r>
  <r>
    <n v="51"/>
    <s v="female"/>
    <n v="40.659999999999997"/>
    <n v="0"/>
    <s v="no"/>
    <x v="3"/>
    <n v="9875.6803999999993"/>
    <n v="0"/>
    <n v="1"/>
    <n v="1"/>
    <s v="Obese"/>
    <x v="2"/>
  </r>
  <r>
    <n v="53"/>
    <s v="male"/>
    <n v="36.6"/>
    <n v="3"/>
    <s v="no"/>
    <x v="0"/>
    <n v="11264.540999999999"/>
    <n v="0"/>
    <n v="0"/>
    <n v="4"/>
    <s v="Obese"/>
    <x v="2"/>
  </r>
  <r>
    <n v="62"/>
    <s v="male"/>
    <n v="37.4"/>
    <n v="0"/>
    <s v="no"/>
    <x v="0"/>
    <n v="12979.358"/>
    <n v="0"/>
    <n v="0"/>
    <n v="4"/>
    <s v="Obese"/>
    <x v="4"/>
  </r>
  <r>
    <n v="19"/>
    <s v="male"/>
    <n v="35.4"/>
    <n v="0"/>
    <s v="no"/>
    <x v="0"/>
    <n v="1263.249"/>
    <n v="0"/>
    <n v="0"/>
    <n v="4"/>
    <s v="Obese"/>
    <x v="0"/>
  </r>
  <r>
    <n v="50"/>
    <s v="female"/>
    <n v="27.074999999999999"/>
    <n v="1"/>
    <s v="no"/>
    <x v="3"/>
    <n v="10106.134249999999"/>
    <n v="0"/>
    <n v="1"/>
    <n v="1"/>
    <s v="Overweight"/>
    <x v="2"/>
  </r>
  <r>
    <n v="30"/>
    <s v="female"/>
    <n v="39.049999999999997"/>
    <n v="3"/>
    <s v="yes"/>
    <x v="1"/>
    <n v="40932.429499999998"/>
    <n v="1"/>
    <n v="1"/>
    <n v="2"/>
    <s v="Obese"/>
    <x v="1"/>
  </r>
  <r>
    <n v="41"/>
    <s v="male"/>
    <n v="28.405000000000001"/>
    <n v="1"/>
    <s v="no"/>
    <x v="2"/>
    <n v="6664.68595"/>
    <n v="0"/>
    <n v="0"/>
    <n v="3"/>
    <s v="Overweight"/>
    <x v="3"/>
  </r>
  <r>
    <n v="29"/>
    <s v="female"/>
    <n v="21.754999999999999"/>
    <n v="1"/>
    <s v="yes"/>
    <x v="3"/>
    <n v="16657.71745"/>
    <n v="1"/>
    <n v="1"/>
    <n v="1"/>
    <s v="Normal"/>
    <x v="1"/>
  </r>
  <r>
    <n v="18"/>
    <s v="female"/>
    <n v="40.28"/>
    <n v="0"/>
    <s v="no"/>
    <x v="3"/>
    <n v="2217.6012000000001"/>
    <n v="0"/>
    <n v="1"/>
    <n v="1"/>
    <s v="Obese"/>
    <x v="0"/>
  </r>
  <r>
    <n v="41"/>
    <s v="female"/>
    <n v="36.08"/>
    <n v="1"/>
    <s v="no"/>
    <x v="1"/>
    <n v="6781.3541999999998"/>
    <n v="0"/>
    <n v="1"/>
    <n v="2"/>
    <s v="Obese"/>
    <x v="3"/>
  </r>
  <r>
    <n v="35"/>
    <s v="male"/>
    <n v="24.42"/>
    <n v="3"/>
    <s v="yes"/>
    <x v="1"/>
    <n v="19361.998800000001"/>
    <n v="1"/>
    <n v="0"/>
    <n v="2"/>
    <s v="Normal"/>
    <x v="1"/>
  </r>
  <r>
    <n v="53"/>
    <s v="male"/>
    <n v="21.4"/>
    <n v="1"/>
    <s v="no"/>
    <x v="0"/>
    <n v="10065.413"/>
    <n v="0"/>
    <n v="0"/>
    <n v="4"/>
    <s v="Normal"/>
    <x v="2"/>
  </r>
  <r>
    <n v="24"/>
    <s v="female"/>
    <n v="30.1"/>
    <n v="3"/>
    <s v="no"/>
    <x v="0"/>
    <n v="4234.9269999999997"/>
    <n v="0"/>
    <n v="1"/>
    <n v="4"/>
    <s v="Obese"/>
    <x v="0"/>
  </r>
  <r>
    <n v="48"/>
    <s v="female"/>
    <n v="27.265000000000001"/>
    <n v="1"/>
    <s v="no"/>
    <x v="3"/>
    <n v="9447.2503500000003"/>
    <n v="0"/>
    <n v="1"/>
    <n v="1"/>
    <s v="Overweight"/>
    <x v="2"/>
  </r>
  <r>
    <n v="59"/>
    <s v="female"/>
    <n v="32.1"/>
    <n v="3"/>
    <s v="no"/>
    <x v="0"/>
    <n v="14007.222"/>
    <n v="0"/>
    <n v="1"/>
    <n v="4"/>
    <s v="Obese"/>
    <x v="4"/>
  </r>
  <r>
    <n v="49"/>
    <s v="female"/>
    <n v="34.770000000000003"/>
    <n v="1"/>
    <s v="no"/>
    <x v="2"/>
    <n v="9583.8932999999997"/>
    <n v="0"/>
    <n v="1"/>
    <n v="3"/>
    <s v="Obese"/>
    <x v="2"/>
  </r>
  <r>
    <n v="37"/>
    <s v="female"/>
    <n v="38.39"/>
    <n v="0"/>
    <s v="yes"/>
    <x v="1"/>
    <n v="40419.019099999998"/>
    <n v="1"/>
    <n v="1"/>
    <n v="2"/>
    <s v="Obese"/>
    <x v="3"/>
  </r>
  <r>
    <n v="26"/>
    <s v="male"/>
    <n v="23.7"/>
    <n v="2"/>
    <s v="no"/>
    <x v="0"/>
    <n v="3484.3310000000001"/>
    <n v="0"/>
    <n v="0"/>
    <n v="4"/>
    <s v="Normal"/>
    <x v="1"/>
  </r>
  <r>
    <n v="23"/>
    <s v="male"/>
    <n v="31.73"/>
    <n v="3"/>
    <s v="yes"/>
    <x v="3"/>
    <n v="36189.101699999999"/>
    <n v="1"/>
    <n v="0"/>
    <n v="1"/>
    <s v="Obese"/>
    <x v="0"/>
  </r>
  <r>
    <n v="29"/>
    <s v="male"/>
    <n v="35.5"/>
    <n v="2"/>
    <s v="yes"/>
    <x v="0"/>
    <n v="44585.455869999998"/>
    <n v="1"/>
    <n v="0"/>
    <n v="4"/>
    <s v="Obese"/>
    <x v="1"/>
  </r>
  <r>
    <n v="45"/>
    <s v="male"/>
    <n v="24.035"/>
    <n v="2"/>
    <s v="no"/>
    <x v="3"/>
    <n v="8604.4836500000001"/>
    <n v="0"/>
    <n v="0"/>
    <n v="1"/>
    <s v="Normal"/>
    <x v="3"/>
  </r>
  <r>
    <n v="27"/>
    <s v="male"/>
    <n v="29.15"/>
    <n v="0"/>
    <s v="yes"/>
    <x v="1"/>
    <n v="18246.495500000001"/>
    <n v="1"/>
    <n v="0"/>
    <n v="2"/>
    <s v="Overweight"/>
    <x v="1"/>
  </r>
  <r>
    <n v="53"/>
    <s v="male"/>
    <n v="34.104999999999997"/>
    <n v="0"/>
    <s v="yes"/>
    <x v="3"/>
    <n v="43254.417950000003"/>
    <n v="1"/>
    <n v="0"/>
    <n v="1"/>
    <s v="Obese"/>
    <x v="2"/>
  </r>
  <r>
    <n v="31"/>
    <s v="female"/>
    <n v="26.62"/>
    <n v="0"/>
    <s v="no"/>
    <x v="1"/>
    <n v="3757.8447999999999"/>
    <n v="0"/>
    <n v="1"/>
    <n v="2"/>
    <s v="Overweight"/>
    <x v="1"/>
  </r>
  <r>
    <n v="50"/>
    <s v="male"/>
    <n v="26.41"/>
    <n v="0"/>
    <s v="no"/>
    <x v="2"/>
    <n v="8827.2098999999998"/>
    <n v="0"/>
    <n v="0"/>
    <n v="3"/>
    <s v="Overweight"/>
    <x v="2"/>
  </r>
  <r>
    <n v="50"/>
    <s v="female"/>
    <n v="30.114999999999998"/>
    <n v="1"/>
    <s v="no"/>
    <x v="2"/>
    <n v="9910.3598500000007"/>
    <n v="0"/>
    <n v="1"/>
    <n v="3"/>
    <s v="Obese"/>
    <x v="2"/>
  </r>
  <r>
    <n v="34"/>
    <s v="male"/>
    <n v="27"/>
    <n v="2"/>
    <s v="no"/>
    <x v="0"/>
    <n v="11737.848840000001"/>
    <n v="0"/>
    <n v="0"/>
    <n v="4"/>
    <s v="Overweight"/>
    <x v="1"/>
  </r>
  <r>
    <n v="19"/>
    <s v="male"/>
    <n v="21.754999999999999"/>
    <n v="0"/>
    <s v="no"/>
    <x v="2"/>
    <n v="1627.2824499999999"/>
    <n v="0"/>
    <n v="0"/>
    <n v="3"/>
    <s v="Normal"/>
    <x v="0"/>
  </r>
  <r>
    <n v="47"/>
    <s v="female"/>
    <n v="36"/>
    <n v="1"/>
    <s v="no"/>
    <x v="0"/>
    <n v="8556.9069999999992"/>
    <n v="0"/>
    <n v="1"/>
    <n v="4"/>
    <s v="Obese"/>
    <x v="2"/>
  </r>
  <r>
    <n v="28"/>
    <s v="male"/>
    <n v="30.875"/>
    <n v="0"/>
    <s v="no"/>
    <x v="2"/>
    <n v="3062.5082499999999"/>
    <n v="0"/>
    <n v="0"/>
    <n v="3"/>
    <s v="Obese"/>
    <x v="1"/>
  </r>
  <r>
    <n v="37"/>
    <s v="female"/>
    <n v="26.4"/>
    <n v="0"/>
    <s v="yes"/>
    <x v="1"/>
    <n v="19539.242999999999"/>
    <n v="1"/>
    <n v="1"/>
    <n v="2"/>
    <s v="Overweight"/>
    <x v="3"/>
  </r>
  <r>
    <n v="21"/>
    <s v="male"/>
    <n v="28.975000000000001"/>
    <n v="0"/>
    <s v="no"/>
    <x v="2"/>
    <n v="1906.35825"/>
    <n v="0"/>
    <n v="0"/>
    <n v="3"/>
    <s v="Overweight"/>
    <x v="0"/>
  </r>
  <r>
    <n v="64"/>
    <s v="male"/>
    <n v="37.905000000000001"/>
    <n v="0"/>
    <s v="no"/>
    <x v="2"/>
    <n v="14210.53595"/>
    <n v="0"/>
    <n v="0"/>
    <n v="3"/>
    <s v="Obese"/>
    <x v="4"/>
  </r>
  <r>
    <n v="58"/>
    <s v="female"/>
    <n v="22.77"/>
    <n v="0"/>
    <s v="no"/>
    <x v="1"/>
    <n v="11833.782300000001"/>
    <n v="0"/>
    <n v="1"/>
    <n v="2"/>
    <s v="Normal"/>
    <x v="4"/>
  </r>
  <r>
    <n v="24"/>
    <s v="male"/>
    <n v="33.630000000000003"/>
    <n v="4"/>
    <s v="no"/>
    <x v="3"/>
    <n v="17128.426080000001"/>
    <n v="0"/>
    <n v="0"/>
    <n v="1"/>
    <s v="Obese"/>
    <x v="0"/>
  </r>
  <r>
    <n v="31"/>
    <s v="male"/>
    <n v="27.645"/>
    <n v="2"/>
    <s v="no"/>
    <x v="3"/>
    <n v="5031.26955"/>
    <n v="0"/>
    <n v="0"/>
    <n v="1"/>
    <s v="Overweight"/>
    <x v="1"/>
  </r>
  <r>
    <n v="39"/>
    <s v="female"/>
    <n v="22.8"/>
    <n v="3"/>
    <s v="no"/>
    <x v="3"/>
    <n v="7985.8149999999996"/>
    <n v="0"/>
    <n v="1"/>
    <n v="1"/>
    <s v="Normal"/>
    <x v="3"/>
  </r>
  <r>
    <n v="47"/>
    <s v="female"/>
    <n v="27.83"/>
    <n v="0"/>
    <s v="yes"/>
    <x v="1"/>
    <n v="23065.420699999999"/>
    <n v="1"/>
    <n v="1"/>
    <n v="2"/>
    <s v="Overweight"/>
    <x v="2"/>
  </r>
  <r>
    <n v="30"/>
    <s v="male"/>
    <n v="37.43"/>
    <n v="3"/>
    <s v="no"/>
    <x v="3"/>
    <n v="5428.7277000000004"/>
    <n v="0"/>
    <n v="0"/>
    <n v="1"/>
    <s v="Obese"/>
    <x v="1"/>
  </r>
  <r>
    <n v="18"/>
    <s v="male"/>
    <n v="38.17"/>
    <n v="0"/>
    <s v="yes"/>
    <x v="1"/>
    <n v="36307.798300000002"/>
    <n v="1"/>
    <n v="0"/>
    <n v="2"/>
    <s v="Obese"/>
    <x v="0"/>
  </r>
  <r>
    <n v="22"/>
    <s v="female"/>
    <n v="34.58"/>
    <n v="2"/>
    <s v="no"/>
    <x v="3"/>
    <n v="3925.7582000000002"/>
    <n v="0"/>
    <n v="1"/>
    <n v="1"/>
    <s v="Obese"/>
    <x v="0"/>
  </r>
  <r>
    <n v="23"/>
    <s v="male"/>
    <n v="35.200000000000003"/>
    <n v="1"/>
    <s v="no"/>
    <x v="0"/>
    <n v="2416.9549999999999"/>
    <n v="0"/>
    <n v="0"/>
    <n v="4"/>
    <s v="Obese"/>
    <x v="0"/>
  </r>
  <r>
    <n v="33"/>
    <s v="male"/>
    <n v="27.1"/>
    <n v="1"/>
    <s v="yes"/>
    <x v="0"/>
    <n v="19040.876"/>
    <n v="1"/>
    <n v="0"/>
    <n v="4"/>
    <s v="Overweight"/>
    <x v="1"/>
  </r>
  <r>
    <n v="27"/>
    <s v="male"/>
    <n v="26.03"/>
    <n v="0"/>
    <s v="no"/>
    <x v="3"/>
    <n v="3070.8087"/>
    <n v="0"/>
    <n v="0"/>
    <n v="1"/>
    <s v="Overweight"/>
    <x v="1"/>
  </r>
  <r>
    <n v="45"/>
    <s v="female"/>
    <n v="25.175000000000001"/>
    <n v="2"/>
    <s v="no"/>
    <x v="3"/>
    <n v="9095.0682500000003"/>
    <n v="0"/>
    <n v="1"/>
    <n v="1"/>
    <s v="Overweight"/>
    <x v="3"/>
  </r>
  <r>
    <n v="57"/>
    <s v="female"/>
    <n v="31.824999999999999"/>
    <n v="0"/>
    <s v="no"/>
    <x v="2"/>
    <n v="11842.623750000001"/>
    <n v="0"/>
    <n v="1"/>
    <n v="3"/>
    <s v="Obese"/>
    <x v="4"/>
  </r>
  <r>
    <n v="47"/>
    <s v="male"/>
    <n v="32.299999999999997"/>
    <n v="1"/>
    <s v="no"/>
    <x v="0"/>
    <n v="8062.7640000000001"/>
    <n v="0"/>
    <n v="0"/>
    <n v="4"/>
    <s v="Obese"/>
    <x v="2"/>
  </r>
  <r>
    <n v="42"/>
    <s v="female"/>
    <n v="29"/>
    <n v="1"/>
    <s v="no"/>
    <x v="0"/>
    <n v="7050.6419999999998"/>
    <n v="0"/>
    <n v="1"/>
    <n v="4"/>
    <s v="Overweight"/>
    <x v="3"/>
  </r>
  <r>
    <n v="64"/>
    <s v="female"/>
    <n v="39.700000000000003"/>
    <n v="0"/>
    <s v="no"/>
    <x v="0"/>
    <n v="14319.031000000001"/>
    <n v="0"/>
    <n v="1"/>
    <n v="4"/>
    <s v="Obese"/>
    <x v="4"/>
  </r>
  <r>
    <n v="38"/>
    <s v="female"/>
    <n v="19.475000000000001"/>
    <n v="2"/>
    <s v="no"/>
    <x v="2"/>
    <n v="6933.2422500000002"/>
    <n v="0"/>
    <n v="1"/>
    <n v="3"/>
    <s v="Normal"/>
    <x v="3"/>
  </r>
  <r>
    <n v="61"/>
    <s v="male"/>
    <n v="36.1"/>
    <n v="3"/>
    <s v="no"/>
    <x v="0"/>
    <n v="27941.28758"/>
    <n v="0"/>
    <n v="0"/>
    <n v="4"/>
    <s v="Obese"/>
    <x v="4"/>
  </r>
  <r>
    <n v="53"/>
    <s v="female"/>
    <n v="26.7"/>
    <n v="2"/>
    <s v="no"/>
    <x v="0"/>
    <n v="11150.78"/>
    <n v="0"/>
    <n v="1"/>
    <n v="4"/>
    <s v="Overweight"/>
    <x v="2"/>
  </r>
  <r>
    <n v="44"/>
    <s v="female"/>
    <n v="36.479999999999997"/>
    <n v="0"/>
    <s v="no"/>
    <x v="3"/>
    <n v="12797.20962"/>
    <n v="0"/>
    <n v="1"/>
    <n v="1"/>
    <s v="Obese"/>
    <x v="3"/>
  </r>
  <r>
    <n v="19"/>
    <s v="female"/>
    <n v="28.88"/>
    <n v="0"/>
    <s v="yes"/>
    <x v="2"/>
    <n v="17748.5062"/>
    <n v="1"/>
    <n v="1"/>
    <n v="3"/>
    <s v="Overweight"/>
    <x v="0"/>
  </r>
  <r>
    <n v="41"/>
    <s v="male"/>
    <n v="34.200000000000003"/>
    <n v="2"/>
    <s v="no"/>
    <x v="2"/>
    <n v="7261.741"/>
    <n v="0"/>
    <n v="0"/>
    <n v="3"/>
    <s v="Obese"/>
    <x v="3"/>
  </r>
  <r>
    <n v="51"/>
    <s v="male"/>
    <n v="33.33"/>
    <n v="3"/>
    <s v="no"/>
    <x v="1"/>
    <n v="10560.4917"/>
    <n v="0"/>
    <n v="0"/>
    <n v="2"/>
    <s v="Obese"/>
    <x v="2"/>
  </r>
  <r>
    <n v="40"/>
    <s v="male"/>
    <n v="32.299999999999997"/>
    <n v="2"/>
    <s v="no"/>
    <x v="2"/>
    <n v="6986.6970000000001"/>
    <n v="0"/>
    <n v="0"/>
    <n v="3"/>
    <s v="Obese"/>
    <x v="3"/>
  </r>
  <r>
    <n v="45"/>
    <s v="male"/>
    <n v="39.805"/>
    <n v="0"/>
    <s v="no"/>
    <x v="3"/>
    <n v="7448.4039499999999"/>
    <n v="0"/>
    <n v="0"/>
    <n v="1"/>
    <s v="Obese"/>
    <x v="3"/>
  </r>
  <r>
    <n v="35"/>
    <s v="male"/>
    <n v="34.32"/>
    <n v="3"/>
    <s v="no"/>
    <x v="1"/>
    <n v="5934.3797999999997"/>
    <n v="0"/>
    <n v="0"/>
    <n v="2"/>
    <s v="Obese"/>
    <x v="1"/>
  </r>
  <r>
    <n v="53"/>
    <s v="male"/>
    <n v="28.88"/>
    <n v="0"/>
    <s v="no"/>
    <x v="2"/>
    <n v="9869.8101999999999"/>
    <n v="0"/>
    <n v="0"/>
    <n v="3"/>
    <s v="Overweight"/>
    <x v="2"/>
  </r>
  <r>
    <n v="30"/>
    <s v="male"/>
    <n v="24.4"/>
    <n v="3"/>
    <s v="yes"/>
    <x v="0"/>
    <n v="18259.216"/>
    <n v="1"/>
    <n v="0"/>
    <n v="4"/>
    <s v="Normal"/>
    <x v="1"/>
  </r>
  <r>
    <n v="18"/>
    <s v="male"/>
    <n v="41.14"/>
    <n v="0"/>
    <s v="no"/>
    <x v="1"/>
    <n v="1146.7965999999999"/>
    <n v="0"/>
    <n v="0"/>
    <n v="2"/>
    <s v="Obese"/>
    <x v="0"/>
  </r>
  <r>
    <n v="51"/>
    <s v="male"/>
    <n v="35.97"/>
    <n v="1"/>
    <s v="no"/>
    <x v="1"/>
    <n v="9386.1612999999998"/>
    <n v="0"/>
    <n v="0"/>
    <n v="2"/>
    <s v="Obese"/>
    <x v="2"/>
  </r>
  <r>
    <n v="50"/>
    <s v="female"/>
    <n v="27.6"/>
    <n v="1"/>
    <s v="yes"/>
    <x v="0"/>
    <n v="24520.263999999999"/>
    <n v="1"/>
    <n v="1"/>
    <n v="4"/>
    <s v="Overweight"/>
    <x v="2"/>
  </r>
  <r>
    <n v="31"/>
    <s v="female"/>
    <n v="29.26"/>
    <n v="1"/>
    <s v="no"/>
    <x v="1"/>
    <n v="4350.5144"/>
    <n v="0"/>
    <n v="1"/>
    <n v="2"/>
    <s v="Overweight"/>
    <x v="1"/>
  </r>
  <r>
    <n v="35"/>
    <s v="female"/>
    <n v="27.7"/>
    <n v="3"/>
    <s v="no"/>
    <x v="0"/>
    <n v="6414.1779999999999"/>
    <n v="0"/>
    <n v="1"/>
    <n v="4"/>
    <s v="Overweight"/>
    <x v="1"/>
  </r>
  <r>
    <n v="60"/>
    <s v="male"/>
    <n v="36.954999999999998"/>
    <n v="0"/>
    <s v="no"/>
    <x v="3"/>
    <n v="12741.167450000001"/>
    <n v="0"/>
    <n v="0"/>
    <n v="1"/>
    <s v="Obese"/>
    <x v="4"/>
  </r>
  <r>
    <n v="21"/>
    <s v="male"/>
    <n v="36.86"/>
    <n v="0"/>
    <s v="no"/>
    <x v="2"/>
    <n v="1917.3184000000001"/>
    <n v="0"/>
    <n v="0"/>
    <n v="3"/>
    <s v="Obese"/>
    <x v="0"/>
  </r>
  <r>
    <n v="29"/>
    <s v="male"/>
    <n v="22.515000000000001"/>
    <n v="3"/>
    <s v="no"/>
    <x v="3"/>
    <n v="5209.5788499999999"/>
    <n v="0"/>
    <n v="0"/>
    <n v="1"/>
    <s v="Normal"/>
    <x v="1"/>
  </r>
  <r>
    <n v="62"/>
    <s v="female"/>
    <n v="29.92"/>
    <n v="0"/>
    <s v="no"/>
    <x v="1"/>
    <n v="13457.960800000001"/>
    <n v="0"/>
    <n v="1"/>
    <n v="2"/>
    <s v="Overweight"/>
    <x v="4"/>
  </r>
  <r>
    <n v="39"/>
    <s v="female"/>
    <n v="41.8"/>
    <n v="0"/>
    <s v="no"/>
    <x v="1"/>
    <n v="5662.2250000000004"/>
    <n v="0"/>
    <n v="1"/>
    <n v="2"/>
    <s v="Obese"/>
    <x v="3"/>
  </r>
  <r>
    <n v="19"/>
    <s v="male"/>
    <n v="27.6"/>
    <n v="0"/>
    <s v="no"/>
    <x v="0"/>
    <n v="1252.4069999999999"/>
    <n v="0"/>
    <n v="0"/>
    <n v="4"/>
    <s v="Overweight"/>
    <x v="0"/>
  </r>
  <r>
    <n v="22"/>
    <s v="female"/>
    <n v="23.18"/>
    <n v="0"/>
    <s v="no"/>
    <x v="3"/>
    <n v="2731.9122000000002"/>
    <n v="0"/>
    <n v="1"/>
    <n v="1"/>
    <s v="Normal"/>
    <x v="0"/>
  </r>
  <r>
    <n v="53"/>
    <s v="male"/>
    <n v="20.9"/>
    <n v="0"/>
    <s v="yes"/>
    <x v="1"/>
    <n v="21195.817999999999"/>
    <n v="1"/>
    <n v="0"/>
    <n v="2"/>
    <s v="Normal"/>
    <x v="2"/>
  </r>
  <r>
    <n v="39"/>
    <s v="female"/>
    <n v="31.92"/>
    <n v="2"/>
    <s v="no"/>
    <x v="2"/>
    <n v="7209.4917999999998"/>
    <n v="0"/>
    <n v="1"/>
    <n v="3"/>
    <s v="Obese"/>
    <x v="3"/>
  </r>
  <r>
    <n v="27"/>
    <s v="male"/>
    <n v="28.5"/>
    <n v="0"/>
    <s v="yes"/>
    <x v="2"/>
    <n v="18310.741999999998"/>
    <n v="1"/>
    <n v="0"/>
    <n v="3"/>
    <s v="Overweight"/>
    <x v="1"/>
  </r>
  <r>
    <n v="30"/>
    <s v="male"/>
    <n v="44.22"/>
    <n v="2"/>
    <s v="no"/>
    <x v="1"/>
    <n v="4266.1657999999998"/>
    <n v="0"/>
    <n v="0"/>
    <n v="2"/>
    <s v="Obese"/>
    <x v="1"/>
  </r>
  <r>
    <n v="30"/>
    <s v="female"/>
    <n v="22.895"/>
    <n v="1"/>
    <s v="no"/>
    <x v="3"/>
    <n v="4719.52405"/>
    <n v="0"/>
    <n v="1"/>
    <n v="1"/>
    <s v="Normal"/>
    <x v="1"/>
  </r>
  <r>
    <n v="58"/>
    <s v="female"/>
    <n v="33.1"/>
    <n v="0"/>
    <s v="no"/>
    <x v="0"/>
    <n v="11848.141"/>
    <n v="0"/>
    <n v="1"/>
    <n v="4"/>
    <s v="Obese"/>
    <x v="4"/>
  </r>
  <r>
    <n v="33"/>
    <s v="male"/>
    <n v="24.795000000000002"/>
    <n v="0"/>
    <s v="yes"/>
    <x v="3"/>
    <n v="17904.527050000001"/>
    <n v="1"/>
    <n v="0"/>
    <n v="1"/>
    <s v="Normal"/>
    <x v="1"/>
  </r>
  <r>
    <n v="42"/>
    <s v="female"/>
    <n v="26.18"/>
    <n v="1"/>
    <s v="no"/>
    <x v="1"/>
    <n v="7046.7222000000002"/>
    <n v="0"/>
    <n v="1"/>
    <n v="2"/>
    <s v="Overweight"/>
    <x v="3"/>
  </r>
  <r>
    <n v="64"/>
    <s v="female"/>
    <n v="35.97"/>
    <n v="0"/>
    <s v="no"/>
    <x v="1"/>
    <n v="14313.846299999999"/>
    <n v="0"/>
    <n v="1"/>
    <n v="2"/>
    <s v="Obese"/>
    <x v="4"/>
  </r>
  <r>
    <n v="21"/>
    <s v="male"/>
    <n v="22.3"/>
    <n v="1"/>
    <s v="no"/>
    <x v="0"/>
    <n v="2103.08"/>
    <n v="0"/>
    <n v="0"/>
    <n v="4"/>
    <s v="Normal"/>
    <x v="0"/>
  </r>
  <r>
    <n v="18"/>
    <s v="female"/>
    <n v="42.24"/>
    <n v="0"/>
    <s v="yes"/>
    <x v="1"/>
    <n v="38792.685599999997"/>
    <n v="1"/>
    <n v="1"/>
    <n v="2"/>
    <s v="Obese"/>
    <x v="0"/>
  </r>
  <r>
    <n v="23"/>
    <s v="male"/>
    <n v="26.51"/>
    <n v="0"/>
    <s v="no"/>
    <x v="1"/>
    <n v="1815.8759"/>
    <n v="0"/>
    <n v="0"/>
    <n v="2"/>
    <s v="Overweight"/>
    <x v="0"/>
  </r>
  <r>
    <n v="45"/>
    <s v="female"/>
    <n v="35.814999999999998"/>
    <n v="0"/>
    <s v="no"/>
    <x v="2"/>
    <n v="7731.8578500000003"/>
    <n v="0"/>
    <n v="1"/>
    <n v="3"/>
    <s v="Obese"/>
    <x v="3"/>
  </r>
  <r>
    <n v="40"/>
    <s v="female"/>
    <n v="41.42"/>
    <n v="1"/>
    <s v="no"/>
    <x v="2"/>
    <n v="28476.734990000001"/>
    <n v="0"/>
    <n v="1"/>
    <n v="3"/>
    <s v="Obese"/>
    <x v="3"/>
  </r>
  <r>
    <n v="19"/>
    <s v="female"/>
    <n v="36.575000000000003"/>
    <n v="0"/>
    <s v="no"/>
    <x v="2"/>
    <n v="2136.8822500000001"/>
    <n v="0"/>
    <n v="1"/>
    <n v="3"/>
    <s v="Obese"/>
    <x v="0"/>
  </r>
  <r>
    <n v="18"/>
    <s v="male"/>
    <n v="30.14"/>
    <n v="0"/>
    <s v="no"/>
    <x v="1"/>
    <n v="1131.5065999999999"/>
    <n v="0"/>
    <n v="0"/>
    <n v="2"/>
    <s v="Obese"/>
    <x v="0"/>
  </r>
  <r>
    <n v="25"/>
    <s v="male"/>
    <n v="25.84"/>
    <n v="1"/>
    <s v="no"/>
    <x v="3"/>
    <n v="3309.7926000000002"/>
    <n v="0"/>
    <n v="0"/>
    <n v="1"/>
    <s v="Overweight"/>
    <x v="0"/>
  </r>
  <r>
    <n v="46"/>
    <s v="female"/>
    <n v="30.8"/>
    <n v="3"/>
    <s v="no"/>
    <x v="0"/>
    <n v="9414.92"/>
    <n v="0"/>
    <n v="1"/>
    <n v="4"/>
    <s v="Obese"/>
    <x v="2"/>
  </r>
  <r>
    <n v="33"/>
    <s v="female"/>
    <n v="42.94"/>
    <n v="3"/>
    <s v="no"/>
    <x v="2"/>
    <n v="6360.9935999999998"/>
    <n v="0"/>
    <n v="1"/>
    <n v="3"/>
    <s v="Obese"/>
    <x v="1"/>
  </r>
  <r>
    <n v="54"/>
    <s v="male"/>
    <n v="21.01"/>
    <n v="2"/>
    <s v="no"/>
    <x v="1"/>
    <n v="11013.7119"/>
    <n v="0"/>
    <n v="0"/>
    <n v="2"/>
    <s v="Normal"/>
    <x v="2"/>
  </r>
  <r>
    <n v="28"/>
    <s v="male"/>
    <n v="22.515000000000001"/>
    <n v="2"/>
    <s v="no"/>
    <x v="3"/>
    <n v="4428.8878500000001"/>
    <n v="0"/>
    <n v="0"/>
    <n v="1"/>
    <s v="Normal"/>
    <x v="1"/>
  </r>
  <r>
    <n v="36"/>
    <s v="male"/>
    <n v="34.43"/>
    <n v="2"/>
    <s v="no"/>
    <x v="1"/>
    <n v="5584.3056999999999"/>
    <n v="0"/>
    <n v="0"/>
    <n v="2"/>
    <s v="Obese"/>
    <x v="3"/>
  </r>
  <r>
    <n v="20"/>
    <s v="female"/>
    <n v="31.46"/>
    <n v="0"/>
    <s v="no"/>
    <x v="1"/>
    <n v="1877.9294"/>
    <n v="0"/>
    <n v="1"/>
    <n v="2"/>
    <s v="Obese"/>
    <x v="0"/>
  </r>
  <r>
    <n v="24"/>
    <s v="female"/>
    <n v="24.225000000000001"/>
    <n v="0"/>
    <s v="no"/>
    <x v="2"/>
    <n v="2842.7607499999999"/>
    <n v="0"/>
    <n v="1"/>
    <n v="3"/>
    <s v="Normal"/>
    <x v="0"/>
  </r>
  <r>
    <n v="23"/>
    <s v="male"/>
    <n v="37.1"/>
    <n v="3"/>
    <s v="no"/>
    <x v="0"/>
    <n v="3597.596"/>
    <n v="0"/>
    <n v="0"/>
    <n v="4"/>
    <s v="Obese"/>
    <x v="0"/>
  </r>
  <r>
    <n v="47"/>
    <s v="female"/>
    <n v="26.125"/>
    <n v="1"/>
    <s v="yes"/>
    <x v="3"/>
    <n v="23401.30575"/>
    <n v="1"/>
    <n v="1"/>
    <n v="1"/>
    <s v="Overweight"/>
    <x v="2"/>
  </r>
  <r>
    <n v="33"/>
    <s v="female"/>
    <n v="35.53"/>
    <n v="0"/>
    <s v="yes"/>
    <x v="2"/>
    <n v="55135.402090000003"/>
    <n v="1"/>
    <n v="1"/>
    <n v="3"/>
    <s v="Obese"/>
    <x v="1"/>
  </r>
  <r>
    <n v="45"/>
    <s v="male"/>
    <n v="33.700000000000003"/>
    <n v="1"/>
    <s v="no"/>
    <x v="0"/>
    <n v="7445.9179999999997"/>
    <n v="0"/>
    <n v="0"/>
    <n v="4"/>
    <s v="Obese"/>
    <x v="3"/>
  </r>
  <r>
    <n v="26"/>
    <s v="male"/>
    <n v="17.670000000000002"/>
    <n v="0"/>
    <s v="no"/>
    <x v="2"/>
    <n v="2680.9493000000002"/>
    <n v="0"/>
    <n v="0"/>
    <n v="3"/>
    <s v="Underweight"/>
    <x v="1"/>
  </r>
  <r>
    <n v="18"/>
    <s v="female"/>
    <n v="31.13"/>
    <n v="0"/>
    <s v="no"/>
    <x v="1"/>
    <n v="1621.8827000000001"/>
    <n v="0"/>
    <n v="1"/>
    <n v="2"/>
    <s v="Obese"/>
    <x v="0"/>
  </r>
  <r>
    <n v="44"/>
    <s v="female"/>
    <n v="29.81"/>
    <n v="2"/>
    <s v="no"/>
    <x v="1"/>
    <n v="8219.2039000000004"/>
    <n v="0"/>
    <n v="1"/>
    <n v="2"/>
    <s v="Overweight"/>
    <x v="3"/>
  </r>
  <r>
    <n v="60"/>
    <s v="male"/>
    <n v="24.32"/>
    <n v="0"/>
    <s v="no"/>
    <x v="2"/>
    <n v="12523.604799999999"/>
    <n v="0"/>
    <n v="0"/>
    <n v="3"/>
    <s v="Normal"/>
    <x v="4"/>
  </r>
  <r>
    <n v="64"/>
    <s v="female"/>
    <n v="31.824999999999999"/>
    <n v="2"/>
    <s v="no"/>
    <x v="3"/>
    <n v="16069.08475"/>
    <n v="0"/>
    <n v="1"/>
    <n v="1"/>
    <s v="Obese"/>
    <x v="4"/>
  </r>
  <r>
    <n v="56"/>
    <s v="male"/>
    <n v="31.79"/>
    <n v="2"/>
    <s v="yes"/>
    <x v="1"/>
    <n v="43813.866099999999"/>
    <n v="1"/>
    <n v="0"/>
    <n v="2"/>
    <s v="Obese"/>
    <x v="4"/>
  </r>
  <r>
    <n v="36"/>
    <s v="male"/>
    <n v="28.024999999999999"/>
    <n v="1"/>
    <s v="yes"/>
    <x v="3"/>
    <n v="20773.62775"/>
    <n v="1"/>
    <n v="0"/>
    <n v="1"/>
    <s v="Overweight"/>
    <x v="3"/>
  </r>
  <r>
    <n v="41"/>
    <s v="male"/>
    <n v="30.78"/>
    <n v="3"/>
    <s v="yes"/>
    <x v="3"/>
    <n v="39597.407200000001"/>
    <n v="1"/>
    <n v="0"/>
    <n v="1"/>
    <s v="Obese"/>
    <x v="3"/>
  </r>
  <r>
    <n v="39"/>
    <s v="male"/>
    <n v="21.85"/>
    <n v="1"/>
    <s v="no"/>
    <x v="2"/>
    <n v="6117.4944999999998"/>
    <n v="0"/>
    <n v="0"/>
    <n v="3"/>
    <s v="Normal"/>
    <x v="3"/>
  </r>
  <r>
    <n v="63"/>
    <s v="male"/>
    <n v="33.1"/>
    <n v="0"/>
    <s v="no"/>
    <x v="0"/>
    <n v="13393.755999999999"/>
    <n v="0"/>
    <n v="0"/>
    <n v="4"/>
    <s v="Obese"/>
    <x v="4"/>
  </r>
  <r>
    <n v="36"/>
    <s v="female"/>
    <n v="25.84"/>
    <n v="0"/>
    <s v="no"/>
    <x v="2"/>
    <n v="5266.3656000000001"/>
    <n v="0"/>
    <n v="1"/>
    <n v="3"/>
    <s v="Overweight"/>
    <x v="3"/>
  </r>
  <r>
    <n v="28"/>
    <s v="female"/>
    <n v="23.844999999999999"/>
    <n v="2"/>
    <s v="no"/>
    <x v="2"/>
    <n v="4719.7365499999996"/>
    <n v="0"/>
    <n v="1"/>
    <n v="3"/>
    <s v="Normal"/>
    <x v="1"/>
  </r>
  <r>
    <n v="58"/>
    <s v="male"/>
    <n v="34.39"/>
    <n v="0"/>
    <s v="no"/>
    <x v="2"/>
    <n v="11743.9341"/>
    <n v="0"/>
    <n v="0"/>
    <n v="3"/>
    <s v="Obese"/>
    <x v="4"/>
  </r>
  <r>
    <n v="36"/>
    <s v="male"/>
    <n v="33.82"/>
    <n v="1"/>
    <s v="no"/>
    <x v="2"/>
    <n v="5377.4578000000001"/>
    <n v="0"/>
    <n v="0"/>
    <n v="3"/>
    <s v="Obese"/>
    <x v="3"/>
  </r>
  <r>
    <n v="42"/>
    <s v="male"/>
    <n v="35.97"/>
    <n v="2"/>
    <s v="no"/>
    <x v="1"/>
    <n v="7160.3302999999996"/>
    <n v="0"/>
    <n v="0"/>
    <n v="2"/>
    <s v="Obese"/>
    <x v="3"/>
  </r>
  <r>
    <n v="36"/>
    <s v="male"/>
    <n v="31.5"/>
    <n v="0"/>
    <s v="no"/>
    <x v="0"/>
    <n v="4402.2330000000002"/>
    <n v="0"/>
    <n v="0"/>
    <n v="4"/>
    <s v="Obese"/>
    <x v="3"/>
  </r>
  <r>
    <n v="56"/>
    <s v="female"/>
    <n v="28.31"/>
    <n v="0"/>
    <s v="no"/>
    <x v="3"/>
    <n v="11657.7189"/>
    <n v="0"/>
    <n v="1"/>
    <n v="1"/>
    <s v="Overweight"/>
    <x v="4"/>
  </r>
  <r>
    <n v="35"/>
    <s v="female"/>
    <n v="23.465"/>
    <n v="2"/>
    <s v="no"/>
    <x v="3"/>
    <n v="6402.2913500000004"/>
    <n v="0"/>
    <n v="1"/>
    <n v="1"/>
    <s v="Normal"/>
    <x v="1"/>
  </r>
  <r>
    <n v="59"/>
    <s v="female"/>
    <n v="31.35"/>
    <n v="0"/>
    <s v="no"/>
    <x v="2"/>
    <n v="12622.1795"/>
    <n v="0"/>
    <n v="1"/>
    <n v="3"/>
    <s v="Obese"/>
    <x v="4"/>
  </r>
  <r>
    <n v="21"/>
    <s v="male"/>
    <n v="31.1"/>
    <n v="0"/>
    <s v="no"/>
    <x v="0"/>
    <n v="1526.3119999999999"/>
    <n v="0"/>
    <n v="0"/>
    <n v="4"/>
    <s v="Obese"/>
    <x v="0"/>
  </r>
  <r>
    <n v="59"/>
    <s v="male"/>
    <n v="24.7"/>
    <n v="0"/>
    <s v="no"/>
    <x v="3"/>
    <n v="12323.936"/>
    <n v="0"/>
    <n v="0"/>
    <n v="1"/>
    <s v="Normal"/>
    <x v="4"/>
  </r>
  <r>
    <n v="23"/>
    <s v="female"/>
    <n v="32.78"/>
    <n v="2"/>
    <s v="yes"/>
    <x v="1"/>
    <n v="36021.011200000001"/>
    <n v="1"/>
    <n v="1"/>
    <n v="2"/>
    <s v="Obese"/>
    <x v="0"/>
  </r>
  <r>
    <n v="57"/>
    <s v="female"/>
    <n v="29.81"/>
    <n v="0"/>
    <s v="yes"/>
    <x v="1"/>
    <n v="27533.912899999999"/>
    <n v="1"/>
    <n v="1"/>
    <n v="2"/>
    <s v="Overweight"/>
    <x v="4"/>
  </r>
  <r>
    <n v="53"/>
    <s v="male"/>
    <n v="30.495000000000001"/>
    <n v="0"/>
    <s v="no"/>
    <x v="3"/>
    <n v="10072.055050000001"/>
    <n v="0"/>
    <n v="0"/>
    <n v="1"/>
    <s v="Obese"/>
    <x v="2"/>
  </r>
  <r>
    <n v="60"/>
    <s v="female"/>
    <n v="32.450000000000003"/>
    <n v="0"/>
    <s v="yes"/>
    <x v="1"/>
    <n v="45008.955499999996"/>
    <n v="1"/>
    <n v="1"/>
    <n v="2"/>
    <s v="Obese"/>
    <x v="4"/>
  </r>
  <r>
    <n v="51"/>
    <s v="female"/>
    <n v="34.200000000000003"/>
    <n v="1"/>
    <s v="no"/>
    <x v="0"/>
    <n v="9872.7009999999991"/>
    <n v="0"/>
    <n v="1"/>
    <n v="4"/>
    <s v="Obese"/>
    <x v="2"/>
  </r>
  <r>
    <n v="23"/>
    <s v="male"/>
    <n v="50.38"/>
    <n v="1"/>
    <s v="no"/>
    <x v="1"/>
    <n v="2438.0551999999998"/>
    <n v="0"/>
    <n v="0"/>
    <n v="2"/>
    <s v="Obese"/>
    <x v="0"/>
  </r>
  <r>
    <n v="27"/>
    <s v="female"/>
    <n v="24.1"/>
    <n v="0"/>
    <s v="no"/>
    <x v="0"/>
    <n v="2974.1260000000002"/>
    <n v="0"/>
    <n v="1"/>
    <n v="4"/>
    <s v="Normal"/>
    <x v="1"/>
  </r>
  <r>
    <n v="55"/>
    <s v="male"/>
    <n v="32.774999999999999"/>
    <n v="0"/>
    <s v="no"/>
    <x v="2"/>
    <n v="10601.632250000001"/>
    <n v="0"/>
    <n v="0"/>
    <n v="3"/>
    <s v="Obese"/>
    <x v="2"/>
  </r>
  <r>
    <n v="37"/>
    <s v="female"/>
    <n v="30.78"/>
    <n v="0"/>
    <s v="yes"/>
    <x v="3"/>
    <n v="37270.1512"/>
    <n v="1"/>
    <n v="1"/>
    <n v="1"/>
    <s v="Obese"/>
    <x v="3"/>
  </r>
  <r>
    <n v="61"/>
    <s v="male"/>
    <n v="32.299999999999997"/>
    <n v="2"/>
    <s v="no"/>
    <x v="2"/>
    <n v="14119.62"/>
    <n v="0"/>
    <n v="0"/>
    <n v="3"/>
    <s v="Obese"/>
    <x v="4"/>
  </r>
  <r>
    <n v="46"/>
    <s v="female"/>
    <n v="35.53"/>
    <n v="0"/>
    <s v="yes"/>
    <x v="3"/>
    <n v="42111.664700000001"/>
    <n v="1"/>
    <n v="1"/>
    <n v="1"/>
    <s v="Obese"/>
    <x v="2"/>
  </r>
  <r>
    <n v="53"/>
    <s v="female"/>
    <n v="23.75"/>
    <n v="2"/>
    <s v="no"/>
    <x v="3"/>
    <n v="11729.6795"/>
    <n v="0"/>
    <n v="1"/>
    <n v="1"/>
    <s v="Normal"/>
    <x v="2"/>
  </r>
  <r>
    <n v="49"/>
    <s v="female"/>
    <n v="23.844999999999999"/>
    <n v="3"/>
    <s v="yes"/>
    <x v="3"/>
    <n v="24106.912550000001"/>
    <n v="1"/>
    <n v="1"/>
    <n v="1"/>
    <s v="Normal"/>
    <x v="2"/>
  </r>
  <r>
    <n v="20"/>
    <s v="female"/>
    <n v="29.6"/>
    <n v="0"/>
    <s v="no"/>
    <x v="0"/>
    <n v="1875.3440000000001"/>
    <n v="0"/>
    <n v="1"/>
    <n v="4"/>
    <s v="Overweight"/>
    <x v="0"/>
  </r>
  <r>
    <n v="48"/>
    <s v="female"/>
    <n v="33.11"/>
    <n v="0"/>
    <s v="yes"/>
    <x v="1"/>
    <n v="40974.164900000003"/>
    <n v="1"/>
    <n v="1"/>
    <n v="2"/>
    <s v="Obese"/>
    <x v="2"/>
  </r>
  <r>
    <n v="25"/>
    <s v="male"/>
    <n v="24.13"/>
    <n v="0"/>
    <s v="yes"/>
    <x v="2"/>
    <n v="15817.985699999999"/>
    <n v="1"/>
    <n v="0"/>
    <n v="3"/>
    <s v="Normal"/>
    <x v="0"/>
  </r>
  <r>
    <n v="25"/>
    <s v="female"/>
    <n v="32.229999999999997"/>
    <n v="1"/>
    <s v="no"/>
    <x v="1"/>
    <n v="18218.161390000001"/>
    <n v="0"/>
    <n v="1"/>
    <n v="2"/>
    <s v="Obese"/>
    <x v="0"/>
  </r>
  <r>
    <n v="57"/>
    <s v="male"/>
    <n v="28.1"/>
    <n v="0"/>
    <s v="no"/>
    <x v="0"/>
    <n v="10965.446"/>
    <n v="0"/>
    <n v="0"/>
    <n v="4"/>
    <s v="Overweight"/>
    <x v="4"/>
  </r>
  <r>
    <n v="37"/>
    <s v="female"/>
    <n v="47.6"/>
    <n v="2"/>
    <s v="yes"/>
    <x v="0"/>
    <n v="46113.510999999999"/>
    <n v="1"/>
    <n v="1"/>
    <n v="4"/>
    <s v="Obese"/>
    <x v="3"/>
  </r>
  <r>
    <n v="38"/>
    <s v="female"/>
    <n v="28"/>
    <n v="3"/>
    <s v="no"/>
    <x v="0"/>
    <n v="7151.0919999999996"/>
    <n v="0"/>
    <n v="1"/>
    <n v="4"/>
    <s v="Overweight"/>
    <x v="3"/>
  </r>
  <r>
    <n v="55"/>
    <s v="female"/>
    <n v="33.534999999999997"/>
    <n v="2"/>
    <s v="no"/>
    <x v="2"/>
    <n v="12269.68865"/>
    <n v="0"/>
    <n v="1"/>
    <n v="3"/>
    <s v="Obese"/>
    <x v="2"/>
  </r>
  <r>
    <n v="36"/>
    <s v="female"/>
    <n v="19.855"/>
    <n v="0"/>
    <s v="no"/>
    <x v="3"/>
    <n v="5458.0464499999998"/>
    <n v="0"/>
    <n v="1"/>
    <n v="1"/>
    <s v="Normal"/>
    <x v="3"/>
  </r>
  <r>
    <n v="51"/>
    <s v="male"/>
    <n v="25.4"/>
    <n v="0"/>
    <s v="no"/>
    <x v="0"/>
    <n v="8782.4689999999991"/>
    <n v="0"/>
    <n v="0"/>
    <n v="4"/>
    <s v="Overweight"/>
    <x v="2"/>
  </r>
  <r>
    <n v="40"/>
    <s v="male"/>
    <n v="29.9"/>
    <n v="2"/>
    <s v="no"/>
    <x v="0"/>
    <n v="6600.3609999999999"/>
    <n v="0"/>
    <n v="0"/>
    <n v="4"/>
    <s v="Overweight"/>
    <x v="3"/>
  </r>
  <r>
    <n v="18"/>
    <s v="male"/>
    <n v="37.29"/>
    <n v="0"/>
    <s v="no"/>
    <x v="1"/>
    <n v="1141.4450999999999"/>
    <n v="0"/>
    <n v="0"/>
    <n v="2"/>
    <s v="Obese"/>
    <x v="0"/>
  </r>
  <r>
    <n v="57"/>
    <s v="male"/>
    <n v="43.7"/>
    <n v="1"/>
    <s v="no"/>
    <x v="0"/>
    <n v="11576.13"/>
    <n v="0"/>
    <n v="0"/>
    <n v="4"/>
    <s v="Obese"/>
    <x v="4"/>
  </r>
  <r>
    <n v="61"/>
    <s v="male"/>
    <n v="23.655000000000001"/>
    <n v="0"/>
    <s v="no"/>
    <x v="3"/>
    <n v="13129.603450000001"/>
    <n v="0"/>
    <n v="0"/>
    <n v="1"/>
    <s v="Normal"/>
    <x v="4"/>
  </r>
  <r>
    <n v="25"/>
    <s v="female"/>
    <n v="24.3"/>
    <n v="3"/>
    <s v="no"/>
    <x v="0"/>
    <n v="4391.652"/>
    <n v="0"/>
    <n v="1"/>
    <n v="4"/>
    <s v="Normal"/>
    <x v="0"/>
  </r>
  <r>
    <n v="50"/>
    <s v="male"/>
    <n v="36.200000000000003"/>
    <n v="0"/>
    <s v="no"/>
    <x v="0"/>
    <n v="8457.8179999999993"/>
    <n v="0"/>
    <n v="0"/>
    <n v="4"/>
    <s v="Obese"/>
    <x v="2"/>
  </r>
  <r>
    <n v="26"/>
    <s v="female"/>
    <n v="29.48"/>
    <n v="1"/>
    <s v="no"/>
    <x v="1"/>
    <n v="3392.3652000000002"/>
    <n v="0"/>
    <n v="1"/>
    <n v="2"/>
    <s v="Overweight"/>
    <x v="1"/>
  </r>
  <r>
    <n v="42"/>
    <s v="male"/>
    <n v="24.86"/>
    <n v="0"/>
    <s v="no"/>
    <x v="1"/>
    <n v="5966.8873999999996"/>
    <n v="0"/>
    <n v="0"/>
    <n v="2"/>
    <s v="Normal"/>
    <x v="3"/>
  </r>
  <r>
    <n v="43"/>
    <s v="male"/>
    <n v="30.1"/>
    <n v="1"/>
    <s v="no"/>
    <x v="0"/>
    <n v="6849.0259999999998"/>
    <n v="0"/>
    <n v="0"/>
    <n v="4"/>
    <s v="Obese"/>
    <x v="3"/>
  </r>
  <r>
    <n v="44"/>
    <s v="male"/>
    <n v="21.85"/>
    <n v="3"/>
    <s v="no"/>
    <x v="3"/>
    <n v="8891.1394999999993"/>
    <n v="0"/>
    <n v="0"/>
    <n v="1"/>
    <s v="Normal"/>
    <x v="3"/>
  </r>
  <r>
    <n v="23"/>
    <s v="female"/>
    <n v="28.12"/>
    <n v="0"/>
    <s v="no"/>
    <x v="2"/>
    <n v="2690.1138000000001"/>
    <n v="0"/>
    <n v="1"/>
    <n v="3"/>
    <s v="Overweight"/>
    <x v="0"/>
  </r>
  <r>
    <n v="49"/>
    <s v="female"/>
    <n v="27.1"/>
    <n v="1"/>
    <s v="no"/>
    <x v="0"/>
    <n v="26140.3603"/>
    <n v="0"/>
    <n v="1"/>
    <n v="4"/>
    <s v="Overweight"/>
    <x v="2"/>
  </r>
  <r>
    <n v="33"/>
    <s v="male"/>
    <n v="33.44"/>
    <n v="5"/>
    <s v="no"/>
    <x v="1"/>
    <n v="6653.7885999999999"/>
    <n v="0"/>
    <n v="0"/>
    <n v="2"/>
    <s v="Obese"/>
    <x v="1"/>
  </r>
  <r>
    <n v="41"/>
    <s v="male"/>
    <n v="28.8"/>
    <n v="1"/>
    <s v="no"/>
    <x v="0"/>
    <n v="6282.2349999999997"/>
    <n v="0"/>
    <n v="0"/>
    <n v="4"/>
    <s v="Overweight"/>
    <x v="3"/>
  </r>
  <r>
    <n v="37"/>
    <s v="female"/>
    <n v="29.5"/>
    <n v="2"/>
    <s v="no"/>
    <x v="0"/>
    <n v="6311.9520000000002"/>
    <n v="0"/>
    <n v="1"/>
    <n v="4"/>
    <s v="Overweight"/>
    <x v="3"/>
  </r>
  <r>
    <n v="22"/>
    <s v="male"/>
    <n v="34.799999999999997"/>
    <n v="3"/>
    <s v="no"/>
    <x v="0"/>
    <n v="3443.0639999999999"/>
    <n v="0"/>
    <n v="0"/>
    <n v="4"/>
    <s v="Obese"/>
    <x v="0"/>
  </r>
  <r>
    <n v="23"/>
    <s v="male"/>
    <n v="27.36"/>
    <n v="1"/>
    <s v="no"/>
    <x v="2"/>
    <n v="2789.0574000000001"/>
    <n v="0"/>
    <n v="0"/>
    <n v="3"/>
    <s v="Overweight"/>
    <x v="0"/>
  </r>
  <r>
    <n v="21"/>
    <s v="female"/>
    <n v="22.135000000000002"/>
    <n v="0"/>
    <s v="no"/>
    <x v="3"/>
    <n v="2585.8506499999999"/>
    <n v="0"/>
    <n v="1"/>
    <n v="1"/>
    <s v="Normal"/>
    <x v="0"/>
  </r>
  <r>
    <n v="51"/>
    <s v="female"/>
    <n v="37.049999999999997"/>
    <n v="3"/>
    <s v="yes"/>
    <x v="3"/>
    <n v="46255.112500000003"/>
    <n v="1"/>
    <n v="1"/>
    <n v="1"/>
    <s v="Obese"/>
    <x v="2"/>
  </r>
  <r>
    <n v="25"/>
    <s v="male"/>
    <n v="26.695"/>
    <n v="4"/>
    <s v="no"/>
    <x v="2"/>
    <n v="4877.9810500000003"/>
    <n v="0"/>
    <n v="0"/>
    <n v="3"/>
    <s v="Overweight"/>
    <x v="0"/>
  </r>
  <r>
    <n v="32"/>
    <s v="male"/>
    <n v="28.93"/>
    <n v="1"/>
    <s v="yes"/>
    <x v="1"/>
    <n v="19719.6947"/>
    <n v="1"/>
    <n v="0"/>
    <n v="2"/>
    <s v="Overweight"/>
    <x v="1"/>
  </r>
  <r>
    <n v="57"/>
    <s v="male"/>
    <n v="28.975000000000001"/>
    <n v="0"/>
    <s v="yes"/>
    <x v="3"/>
    <n v="27218.437249999999"/>
    <n v="1"/>
    <n v="0"/>
    <n v="1"/>
    <s v="Overweight"/>
    <x v="4"/>
  </r>
  <r>
    <n v="36"/>
    <s v="female"/>
    <n v="30.02"/>
    <n v="0"/>
    <s v="no"/>
    <x v="2"/>
    <n v="5272.1758"/>
    <n v="0"/>
    <n v="1"/>
    <n v="3"/>
    <s v="Obese"/>
    <x v="3"/>
  </r>
  <r>
    <n v="22"/>
    <s v="male"/>
    <n v="39.5"/>
    <n v="0"/>
    <s v="no"/>
    <x v="0"/>
    <n v="1682.597"/>
    <n v="0"/>
    <n v="0"/>
    <n v="4"/>
    <s v="Obese"/>
    <x v="0"/>
  </r>
  <r>
    <n v="57"/>
    <s v="male"/>
    <n v="33.630000000000003"/>
    <n v="1"/>
    <s v="no"/>
    <x v="2"/>
    <n v="11945.1327"/>
    <n v="0"/>
    <n v="0"/>
    <n v="3"/>
    <s v="Obese"/>
    <x v="4"/>
  </r>
  <r>
    <n v="64"/>
    <s v="female"/>
    <n v="26.885000000000002"/>
    <n v="0"/>
    <s v="yes"/>
    <x v="2"/>
    <n v="29330.98315"/>
    <n v="1"/>
    <n v="1"/>
    <n v="3"/>
    <s v="Overweight"/>
    <x v="4"/>
  </r>
  <r>
    <n v="36"/>
    <s v="female"/>
    <n v="29.04"/>
    <n v="4"/>
    <s v="no"/>
    <x v="1"/>
    <n v="7243.8136000000004"/>
    <n v="0"/>
    <n v="1"/>
    <n v="2"/>
    <s v="Overweight"/>
    <x v="3"/>
  </r>
  <r>
    <n v="54"/>
    <s v="male"/>
    <n v="24.035"/>
    <n v="0"/>
    <s v="no"/>
    <x v="3"/>
    <n v="10422.916649999999"/>
    <n v="0"/>
    <n v="0"/>
    <n v="1"/>
    <s v="Normal"/>
    <x v="2"/>
  </r>
  <r>
    <n v="47"/>
    <s v="male"/>
    <n v="38.94"/>
    <n v="2"/>
    <s v="yes"/>
    <x v="1"/>
    <n v="44202.653599999998"/>
    <n v="1"/>
    <n v="0"/>
    <n v="2"/>
    <s v="Obese"/>
    <x v="2"/>
  </r>
  <r>
    <n v="62"/>
    <s v="male"/>
    <n v="32.11"/>
    <n v="0"/>
    <s v="no"/>
    <x v="3"/>
    <n v="13555.0049"/>
    <n v="0"/>
    <n v="0"/>
    <n v="1"/>
    <s v="Obese"/>
    <x v="4"/>
  </r>
  <r>
    <n v="61"/>
    <s v="female"/>
    <n v="44"/>
    <n v="0"/>
    <s v="no"/>
    <x v="0"/>
    <n v="13063.883"/>
    <n v="0"/>
    <n v="1"/>
    <n v="4"/>
    <s v="Obese"/>
    <x v="4"/>
  </r>
  <r>
    <n v="43"/>
    <s v="female"/>
    <n v="20.045000000000002"/>
    <n v="2"/>
    <s v="yes"/>
    <x v="3"/>
    <n v="19798.054550000001"/>
    <n v="1"/>
    <n v="1"/>
    <n v="1"/>
    <s v="Normal"/>
    <x v="3"/>
  </r>
  <r>
    <n v="19"/>
    <s v="male"/>
    <n v="25.555"/>
    <n v="1"/>
    <s v="no"/>
    <x v="2"/>
    <n v="2221.5644499999999"/>
    <n v="0"/>
    <n v="0"/>
    <n v="3"/>
    <s v="Overweight"/>
    <x v="0"/>
  </r>
  <r>
    <n v="18"/>
    <s v="female"/>
    <n v="40.26"/>
    <n v="0"/>
    <s v="no"/>
    <x v="1"/>
    <n v="1634.5734"/>
    <n v="0"/>
    <n v="1"/>
    <n v="2"/>
    <s v="Obese"/>
    <x v="0"/>
  </r>
  <r>
    <n v="19"/>
    <s v="female"/>
    <n v="22.515000000000001"/>
    <n v="0"/>
    <s v="no"/>
    <x v="2"/>
    <n v="2117.3388500000001"/>
    <n v="0"/>
    <n v="1"/>
    <n v="3"/>
    <s v="Normal"/>
    <x v="0"/>
  </r>
  <r>
    <n v="49"/>
    <s v="male"/>
    <n v="22.515000000000001"/>
    <n v="0"/>
    <s v="no"/>
    <x v="3"/>
    <n v="8688.8588500000005"/>
    <n v="0"/>
    <n v="0"/>
    <n v="1"/>
    <s v="Normal"/>
    <x v="2"/>
  </r>
  <r>
    <n v="60"/>
    <s v="male"/>
    <n v="40.92"/>
    <n v="0"/>
    <s v="yes"/>
    <x v="1"/>
    <n v="48673.558799999999"/>
    <n v="1"/>
    <n v="0"/>
    <n v="2"/>
    <s v="Obese"/>
    <x v="4"/>
  </r>
  <r>
    <n v="26"/>
    <s v="male"/>
    <n v="27.265000000000001"/>
    <n v="3"/>
    <s v="no"/>
    <x v="3"/>
    <n v="4661.2863500000003"/>
    <n v="0"/>
    <n v="0"/>
    <n v="1"/>
    <s v="Overweight"/>
    <x v="1"/>
  </r>
  <r>
    <n v="49"/>
    <s v="male"/>
    <n v="36.85"/>
    <n v="0"/>
    <s v="no"/>
    <x v="1"/>
    <n v="8125.7844999999998"/>
    <n v="0"/>
    <n v="0"/>
    <n v="2"/>
    <s v="Obese"/>
    <x v="2"/>
  </r>
  <r>
    <n v="60"/>
    <s v="female"/>
    <n v="35.1"/>
    <n v="0"/>
    <s v="no"/>
    <x v="0"/>
    <n v="12644.589"/>
    <n v="0"/>
    <n v="1"/>
    <n v="4"/>
    <s v="Obese"/>
    <x v="4"/>
  </r>
  <r>
    <n v="26"/>
    <s v="female"/>
    <n v="29.355"/>
    <n v="2"/>
    <s v="no"/>
    <x v="3"/>
    <n v="4564.1914500000003"/>
    <n v="0"/>
    <n v="1"/>
    <n v="1"/>
    <s v="Overweight"/>
    <x v="1"/>
  </r>
  <r>
    <n v="27"/>
    <s v="male"/>
    <n v="32.585000000000001"/>
    <n v="3"/>
    <s v="no"/>
    <x v="3"/>
    <n v="4846.9201499999999"/>
    <n v="0"/>
    <n v="0"/>
    <n v="1"/>
    <s v="Obese"/>
    <x v="1"/>
  </r>
  <r>
    <n v="44"/>
    <s v="female"/>
    <n v="32.340000000000003"/>
    <n v="1"/>
    <s v="no"/>
    <x v="1"/>
    <n v="7633.7205999999996"/>
    <n v="0"/>
    <n v="1"/>
    <n v="2"/>
    <s v="Obese"/>
    <x v="3"/>
  </r>
  <r>
    <n v="63"/>
    <s v="male"/>
    <n v="39.799999999999997"/>
    <n v="3"/>
    <s v="no"/>
    <x v="0"/>
    <n v="15170.069"/>
    <n v="0"/>
    <n v="0"/>
    <n v="4"/>
    <s v="Obese"/>
    <x v="4"/>
  </r>
  <r>
    <n v="32"/>
    <s v="female"/>
    <n v="24.6"/>
    <n v="0"/>
    <s v="yes"/>
    <x v="0"/>
    <n v="17496.306"/>
    <n v="1"/>
    <n v="1"/>
    <n v="4"/>
    <s v="Normal"/>
    <x v="1"/>
  </r>
  <r>
    <n v="22"/>
    <s v="male"/>
    <n v="28.31"/>
    <n v="1"/>
    <s v="no"/>
    <x v="2"/>
    <n v="2639.0428999999999"/>
    <n v="0"/>
    <n v="0"/>
    <n v="3"/>
    <s v="Overweight"/>
    <x v="0"/>
  </r>
  <r>
    <n v="18"/>
    <s v="male"/>
    <n v="31.73"/>
    <n v="0"/>
    <s v="yes"/>
    <x v="3"/>
    <n v="33732.686699999998"/>
    <n v="1"/>
    <n v="0"/>
    <n v="1"/>
    <s v="Obese"/>
    <x v="0"/>
  </r>
  <r>
    <n v="59"/>
    <s v="female"/>
    <n v="26.695"/>
    <n v="3"/>
    <s v="no"/>
    <x v="2"/>
    <n v="14382.709049999999"/>
    <n v="0"/>
    <n v="1"/>
    <n v="3"/>
    <s v="Overweight"/>
    <x v="4"/>
  </r>
  <r>
    <n v="44"/>
    <s v="female"/>
    <n v="27.5"/>
    <n v="1"/>
    <s v="no"/>
    <x v="0"/>
    <n v="7626.9930000000004"/>
    <n v="0"/>
    <n v="1"/>
    <n v="4"/>
    <s v="Overweight"/>
    <x v="3"/>
  </r>
  <r>
    <n v="33"/>
    <s v="male"/>
    <n v="24.605"/>
    <n v="2"/>
    <s v="no"/>
    <x v="2"/>
    <n v="5257.5079500000002"/>
    <n v="0"/>
    <n v="0"/>
    <n v="3"/>
    <s v="Normal"/>
    <x v="1"/>
  </r>
  <r>
    <n v="24"/>
    <s v="female"/>
    <n v="33.99"/>
    <n v="0"/>
    <s v="no"/>
    <x v="1"/>
    <n v="2473.3341"/>
    <n v="0"/>
    <n v="1"/>
    <n v="2"/>
    <s v="Obese"/>
    <x v="0"/>
  </r>
  <r>
    <n v="43"/>
    <s v="female"/>
    <n v="26.885000000000002"/>
    <n v="0"/>
    <s v="yes"/>
    <x v="2"/>
    <n v="21774.32215"/>
    <n v="1"/>
    <n v="1"/>
    <n v="3"/>
    <s v="Overweight"/>
    <x v="3"/>
  </r>
  <r>
    <n v="45"/>
    <s v="male"/>
    <n v="22.895"/>
    <n v="0"/>
    <s v="yes"/>
    <x v="3"/>
    <n v="35069.374519999998"/>
    <n v="1"/>
    <n v="0"/>
    <n v="1"/>
    <s v="Normal"/>
    <x v="3"/>
  </r>
  <r>
    <n v="61"/>
    <s v="female"/>
    <n v="28.2"/>
    <n v="0"/>
    <s v="no"/>
    <x v="0"/>
    <n v="13041.921"/>
    <n v="0"/>
    <n v="1"/>
    <n v="4"/>
    <s v="Overweight"/>
    <x v="4"/>
  </r>
  <r>
    <n v="35"/>
    <s v="female"/>
    <n v="34.21"/>
    <n v="1"/>
    <s v="no"/>
    <x v="1"/>
    <n v="5245.2268999999997"/>
    <n v="0"/>
    <n v="1"/>
    <n v="2"/>
    <s v="Obese"/>
    <x v="1"/>
  </r>
  <r>
    <n v="62"/>
    <s v="female"/>
    <n v="25"/>
    <n v="0"/>
    <s v="no"/>
    <x v="0"/>
    <n v="13451.121999999999"/>
    <n v="0"/>
    <n v="1"/>
    <n v="4"/>
    <s v="Overweight"/>
    <x v="4"/>
  </r>
  <r>
    <n v="62"/>
    <s v="female"/>
    <n v="33.200000000000003"/>
    <n v="0"/>
    <s v="no"/>
    <x v="0"/>
    <n v="13462.52"/>
    <n v="0"/>
    <n v="1"/>
    <n v="4"/>
    <s v="Obese"/>
    <x v="4"/>
  </r>
  <r>
    <n v="38"/>
    <s v="male"/>
    <n v="31"/>
    <n v="1"/>
    <s v="no"/>
    <x v="0"/>
    <n v="5488.2619999999997"/>
    <n v="0"/>
    <n v="0"/>
    <n v="4"/>
    <s v="Obese"/>
    <x v="3"/>
  </r>
  <r>
    <n v="34"/>
    <s v="male"/>
    <n v="35.814999999999998"/>
    <n v="0"/>
    <s v="no"/>
    <x v="2"/>
    <n v="4320.4108500000002"/>
    <n v="0"/>
    <n v="0"/>
    <n v="3"/>
    <s v="Obese"/>
    <x v="1"/>
  </r>
  <r>
    <n v="43"/>
    <s v="male"/>
    <n v="23.2"/>
    <n v="0"/>
    <s v="no"/>
    <x v="0"/>
    <n v="6250.4350000000004"/>
    <n v="0"/>
    <n v="0"/>
    <n v="4"/>
    <s v="Normal"/>
    <x v="3"/>
  </r>
  <r>
    <n v="50"/>
    <s v="male"/>
    <n v="32.11"/>
    <n v="2"/>
    <s v="no"/>
    <x v="3"/>
    <n v="25333.332839999999"/>
    <n v="0"/>
    <n v="0"/>
    <n v="1"/>
    <s v="Obese"/>
    <x v="2"/>
  </r>
  <r>
    <n v="19"/>
    <s v="female"/>
    <n v="23.4"/>
    <n v="2"/>
    <s v="no"/>
    <x v="0"/>
    <n v="2913.569"/>
    <n v="0"/>
    <n v="1"/>
    <n v="4"/>
    <s v="Normal"/>
    <x v="0"/>
  </r>
  <r>
    <n v="57"/>
    <s v="female"/>
    <n v="20.100000000000001"/>
    <n v="1"/>
    <s v="no"/>
    <x v="0"/>
    <n v="12032.325999999999"/>
    <n v="0"/>
    <n v="1"/>
    <n v="4"/>
    <s v="Normal"/>
    <x v="4"/>
  </r>
  <r>
    <n v="62"/>
    <s v="female"/>
    <n v="39.159999999999997"/>
    <n v="0"/>
    <s v="no"/>
    <x v="1"/>
    <n v="13470.804400000001"/>
    <n v="0"/>
    <n v="1"/>
    <n v="2"/>
    <s v="Obese"/>
    <x v="4"/>
  </r>
  <r>
    <n v="41"/>
    <s v="male"/>
    <n v="34.21"/>
    <n v="1"/>
    <s v="no"/>
    <x v="1"/>
    <n v="6289.7548999999999"/>
    <n v="0"/>
    <n v="0"/>
    <n v="2"/>
    <s v="Obese"/>
    <x v="3"/>
  </r>
  <r>
    <n v="26"/>
    <s v="male"/>
    <n v="46.53"/>
    <n v="1"/>
    <s v="no"/>
    <x v="1"/>
    <n v="2927.0646999999999"/>
    <n v="0"/>
    <n v="0"/>
    <n v="2"/>
    <s v="Obese"/>
    <x v="1"/>
  </r>
  <r>
    <n v="39"/>
    <s v="female"/>
    <n v="32.5"/>
    <n v="1"/>
    <s v="no"/>
    <x v="0"/>
    <n v="6238.2979999999998"/>
    <n v="0"/>
    <n v="1"/>
    <n v="4"/>
    <s v="Obese"/>
    <x v="3"/>
  </r>
  <r>
    <n v="46"/>
    <s v="male"/>
    <n v="25.8"/>
    <n v="5"/>
    <s v="no"/>
    <x v="0"/>
    <n v="10096.969999999999"/>
    <n v="0"/>
    <n v="0"/>
    <n v="4"/>
    <s v="Overweight"/>
    <x v="2"/>
  </r>
  <r>
    <n v="45"/>
    <s v="female"/>
    <n v="35.299999999999997"/>
    <n v="0"/>
    <s v="no"/>
    <x v="0"/>
    <n v="7348.1419999999998"/>
    <n v="0"/>
    <n v="1"/>
    <n v="4"/>
    <s v="Obese"/>
    <x v="3"/>
  </r>
  <r>
    <n v="32"/>
    <s v="male"/>
    <n v="37.18"/>
    <n v="2"/>
    <s v="no"/>
    <x v="1"/>
    <n v="4673.3922000000002"/>
    <n v="0"/>
    <n v="0"/>
    <n v="2"/>
    <s v="Obese"/>
    <x v="1"/>
  </r>
  <r>
    <n v="59"/>
    <s v="female"/>
    <n v="27.5"/>
    <n v="0"/>
    <s v="no"/>
    <x v="0"/>
    <n v="12233.828"/>
    <n v="0"/>
    <n v="1"/>
    <n v="4"/>
    <s v="Overweight"/>
    <x v="4"/>
  </r>
  <r>
    <n v="44"/>
    <s v="male"/>
    <n v="29.734999999999999"/>
    <n v="2"/>
    <s v="no"/>
    <x v="3"/>
    <n v="32108.662820000001"/>
    <n v="0"/>
    <n v="0"/>
    <n v="1"/>
    <s v="Overweight"/>
    <x v="3"/>
  </r>
  <r>
    <n v="39"/>
    <s v="female"/>
    <n v="24.225000000000001"/>
    <n v="5"/>
    <s v="no"/>
    <x v="2"/>
    <n v="8965.7957499999993"/>
    <n v="0"/>
    <n v="1"/>
    <n v="3"/>
    <s v="Normal"/>
    <x v="3"/>
  </r>
  <r>
    <n v="18"/>
    <s v="male"/>
    <n v="26.18"/>
    <n v="2"/>
    <s v="no"/>
    <x v="1"/>
    <n v="2304.0021999999999"/>
    <n v="0"/>
    <n v="0"/>
    <n v="2"/>
    <s v="Overweight"/>
    <x v="0"/>
  </r>
  <r>
    <n v="53"/>
    <s v="male"/>
    <n v="29.48"/>
    <n v="0"/>
    <s v="no"/>
    <x v="1"/>
    <n v="9487.6442000000006"/>
    <n v="0"/>
    <n v="0"/>
    <n v="2"/>
    <s v="Overweight"/>
    <x v="2"/>
  </r>
  <r>
    <n v="18"/>
    <s v="male"/>
    <n v="23.21"/>
    <n v="0"/>
    <s v="no"/>
    <x v="1"/>
    <n v="1121.8739"/>
    <n v="0"/>
    <n v="0"/>
    <n v="2"/>
    <s v="Normal"/>
    <x v="0"/>
  </r>
  <r>
    <n v="50"/>
    <s v="female"/>
    <n v="46.09"/>
    <n v="1"/>
    <s v="no"/>
    <x v="1"/>
    <n v="9549.5650999999998"/>
    <n v="0"/>
    <n v="1"/>
    <n v="2"/>
    <s v="Obese"/>
    <x v="2"/>
  </r>
  <r>
    <n v="18"/>
    <s v="female"/>
    <n v="40.185000000000002"/>
    <n v="0"/>
    <s v="no"/>
    <x v="3"/>
    <n v="2217.4691499999999"/>
    <n v="0"/>
    <n v="1"/>
    <n v="1"/>
    <s v="Obese"/>
    <x v="0"/>
  </r>
  <r>
    <n v="19"/>
    <s v="male"/>
    <n v="22.61"/>
    <n v="0"/>
    <s v="no"/>
    <x v="2"/>
    <n v="1628.4709"/>
    <n v="0"/>
    <n v="0"/>
    <n v="3"/>
    <s v="Normal"/>
    <x v="0"/>
  </r>
  <r>
    <n v="62"/>
    <s v="male"/>
    <n v="39.93"/>
    <n v="0"/>
    <s v="no"/>
    <x v="1"/>
    <n v="12982.8747"/>
    <n v="0"/>
    <n v="0"/>
    <n v="2"/>
    <s v="Obese"/>
    <x v="4"/>
  </r>
  <r>
    <n v="56"/>
    <s v="female"/>
    <n v="35.799999999999997"/>
    <n v="1"/>
    <s v="no"/>
    <x v="0"/>
    <n v="11674.13"/>
    <n v="0"/>
    <n v="1"/>
    <n v="4"/>
    <s v="Obese"/>
    <x v="4"/>
  </r>
  <r>
    <n v="42"/>
    <s v="male"/>
    <n v="35.799999999999997"/>
    <n v="2"/>
    <s v="no"/>
    <x v="0"/>
    <n v="7160.0940000000001"/>
    <n v="0"/>
    <n v="0"/>
    <n v="4"/>
    <s v="Obese"/>
    <x v="3"/>
  </r>
  <r>
    <n v="37"/>
    <s v="male"/>
    <n v="34.200000000000003"/>
    <n v="1"/>
    <s v="yes"/>
    <x v="3"/>
    <n v="39047.285000000003"/>
    <n v="1"/>
    <n v="0"/>
    <n v="1"/>
    <s v="Obese"/>
    <x v="3"/>
  </r>
  <r>
    <n v="42"/>
    <s v="male"/>
    <n v="31.254999999999999"/>
    <n v="0"/>
    <s v="no"/>
    <x v="2"/>
    <n v="6358.7764500000003"/>
    <n v="0"/>
    <n v="0"/>
    <n v="3"/>
    <s v="Obese"/>
    <x v="3"/>
  </r>
  <r>
    <n v="25"/>
    <s v="male"/>
    <n v="29.7"/>
    <n v="3"/>
    <s v="yes"/>
    <x v="0"/>
    <n v="19933.457999999999"/>
    <n v="1"/>
    <n v="0"/>
    <n v="4"/>
    <s v="Overweight"/>
    <x v="0"/>
  </r>
  <r>
    <n v="57"/>
    <s v="male"/>
    <n v="18.335000000000001"/>
    <n v="0"/>
    <s v="no"/>
    <x v="3"/>
    <n v="11534.872649999999"/>
    <n v="0"/>
    <n v="0"/>
    <n v="1"/>
    <s v="Underweight"/>
    <x v="4"/>
  </r>
  <r>
    <n v="51"/>
    <s v="male"/>
    <n v="42.9"/>
    <n v="2"/>
    <s v="yes"/>
    <x v="1"/>
    <n v="47462.894"/>
    <n v="1"/>
    <n v="0"/>
    <n v="2"/>
    <s v="Obese"/>
    <x v="2"/>
  </r>
  <r>
    <n v="30"/>
    <s v="female"/>
    <n v="28.405000000000001"/>
    <n v="1"/>
    <s v="no"/>
    <x v="2"/>
    <n v="4527.1829500000003"/>
    <n v="0"/>
    <n v="1"/>
    <n v="3"/>
    <s v="Overweight"/>
    <x v="1"/>
  </r>
  <r>
    <n v="44"/>
    <s v="male"/>
    <n v="30.2"/>
    <n v="2"/>
    <s v="yes"/>
    <x v="0"/>
    <n v="38998.546000000002"/>
    <n v="1"/>
    <n v="0"/>
    <n v="4"/>
    <s v="Obese"/>
    <x v="3"/>
  </r>
  <r>
    <n v="34"/>
    <s v="male"/>
    <n v="27.835000000000001"/>
    <n v="1"/>
    <s v="yes"/>
    <x v="2"/>
    <n v="20009.63365"/>
    <n v="1"/>
    <n v="0"/>
    <n v="3"/>
    <s v="Overweight"/>
    <x v="1"/>
  </r>
  <r>
    <n v="31"/>
    <s v="male"/>
    <n v="39.49"/>
    <n v="1"/>
    <s v="no"/>
    <x v="1"/>
    <n v="3875.7341000000001"/>
    <n v="0"/>
    <n v="0"/>
    <n v="2"/>
    <s v="Obese"/>
    <x v="1"/>
  </r>
  <r>
    <n v="54"/>
    <s v="male"/>
    <n v="30.8"/>
    <n v="1"/>
    <s v="yes"/>
    <x v="1"/>
    <n v="41999.519999999997"/>
    <n v="1"/>
    <n v="0"/>
    <n v="2"/>
    <s v="Obese"/>
    <x v="2"/>
  </r>
  <r>
    <n v="24"/>
    <s v="male"/>
    <n v="26.79"/>
    <n v="1"/>
    <s v="no"/>
    <x v="2"/>
    <n v="12609.88702"/>
    <n v="0"/>
    <n v="0"/>
    <n v="3"/>
    <s v="Overweight"/>
    <x v="0"/>
  </r>
  <r>
    <n v="43"/>
    <s v="male"/>
    <n v="34.96"/>
    <n v="1"/>
    <s v="yes"/>
    <x v="3"/>
    <n v="41034.221400000002"/>
    <n v="1"/>
    <n v="0"/>
    <n v="1"/>
    <s v="Obese"/>
    <x v="3"/>
  </r>
  <r>
    <n v="48"/>
    <s v="male"/>
    <n v="36.67"/>
    <n v="1"/>
    <s v="no"/>
    <x v="2"/>
    <n v="28468.919010000001"/>
    <n v="0"/>
    <n v="0"/>
    <n v="3"/>
    <s v="Obese"/>
    <x v="2"/>
  </r>
  <r>
    <n v="19"/>
    <s v="female"/>
    <n v="39.615000000000002"/>
    <n v="1"/>
    <s v="no"/>
    <x v="2"/>
    <n v="2730.1078499999999"/>
    <n v="0"/>
    <n v="1"/>
    <n v="3"/>
    <s v="Obese"/>
    <x v="0"/>
  </r>
  <r>
    <n v="29"/>
    <s v="female"/>
    <n v="25.9"/>
    <n v="0"/>
    <s v="no"/>
    <x v="0"/>
    <n v="3353.2840000000001"/>
    <n v="0"/>
    <n v="1"/>
    <n v="4"/>
    <s v="Overweight"/>
    <x v="1"/>
  </r>
  <r>
    <n v="63"/>
    <s v="female"/>
    <n v="35.200000000000003"/>
    <n v="1"/>
    <s v="no"/>
    <x v="1"/>
    <n v="14474.674999999999"/>
    <n v="0"/>
    <n v="1"/>
    <n v="2"/>
    <s v="Obese"/>
    <x v="4"/>
  </r>
  <r>
    <n v="46"/>
    <s v="male"/>
    <n v="24.795000000000002"/>
    <n v="3"/>
    <s v="no"/>
    <x v="3"/>
    <n v="9500.5730500000009"/>
    <n v="0"/>
    <n v="0"/>
    <n v="1"/>
    <s v="Normal"/>
    <x v="2"/>
  </r>
  <r>
    <n v="52"/>
    <s v="male"/>
    <n v="36.765000000000001"/>
    <n v="2"/>
    <s v="no"/>
    <x v="2"/>
    <n v="26467.09737"/>
    <n v="0"/>
    <n v="0"/>
    <n v="3"/>
    <s v="Obese"/>
    <x v="2"/>
  </r>
  <r>
    <n v="35"/>
    <s v="male"/>
    <n v="27.1"/>
    <n v="1"/>
    <s v="no"/>
    <x v="0"/>
    <n v="4746.3440000000001"/>
    <n v="0"/>
    <n v="0"/>
    <n v="4"/>
    <s v="Overweight"/>
    <x v="1"/>
  </r>
  <r>
    <n v="51"/>
    <s v="male"/>
    <n v="24.795000000000002"/>
    <n v="2"/>
    <s v="yes"/>
    <x v="2"/>
    <n v="23967.38305"/>
    <n v="1"/>
    <n v="0"/>
    <n v="3"/>
    <s v="Normal"/>
    <x v="2"/>
  </r>
  <r>
    <n v="44"/>
    <s v="male"/>
    <n v="25.364999999999998"/>
    <n v="1"/>
    <s v="no"/>
    <x v="2"/>
    <n v="7518.0253499999999"/>
    <n v="0"/>
    <n v="0"/>
    <n v="3"/>
    <s v="Overweight"/>
    <x v="3"/>
  </r>
  <r>
    <n v="21"/>
    <s v="male"/>
    <n v="25.745000000000001"/>
    <n v="2"/>
    <s v="no"/>
    <x v="3"/>
    <n v="3279.8685500000001"/>
    <n v="0"/>
    <n v="0"/>
    <n v="1"/>
    <s v="Overweight"/>
    <x v="0"/>
  </r>
  <r>
    <n v="39"/>
    <s v="female"/>
    <n v="34.32"/>
    <n v="5"/>
    <s v="no"/>
    <x v="1"/>
    <n v="8596.8277999999991"/>
    <n v="0"/>
    <n v="1"/>
    <n v="2"/>
    <s v="Obese"/>
    <x v="3"/>
  </r>
  <r>
    <n v="50"/>
    <s v="female"/>
    <n v="28.16"/>
    <n v="3"/>
    <s v="no"/>
    <x v="1"/>
    <n v="10702.642400000001"/>
    <n v="0"/>
    <n v="1"/>
    <n v="2"/>
    <s v="Overweight"/>
    <x v="2"/>
  </r>
  <r>
    <n v="34"/>
    <s v="female"/>
    <n v="23.56"/>
    <n v="0"/>
    <s v="no"/>
    <x v="3"/>
    <n v="4992.3764000000001"/>
    <n v="0"/>
    <n v="1"/>
    <n v="1"/>
    <s v="Normal"/>
    <x v="1"/>
  </r>
  <r>
    <n v="22"/>
    <s v="female"/>
    <n v="20.234999999999999"/>
    <n v="0"/>
    <s v="no"/>
    <x v="2"/>
    <n v="2527.8186500000002"/>
    <n v="0"/>
    <n v="1"/>
    <n v="3"/>
    <s v="Normal"/>
    <x v="0"/>
  </r>
  <r>
    <n v="19"/>
    <s v="female"/>
    <n v="40.5"/>
    <n v="0"/>
    <s v="no"/>
    <x v="0"/>
    <n v="1759.338"/>
    <n v="0"/>
    <n v="1"/>
    <n v="4"/>
    <s v="Obese"/>
    <x v="0"/>
  </r>
  <r>
    <n v="26"/>
    <s v="male"/>
    <n v="35.42"/>
    <n v="0"/>
    <s v="no"/>
    <x v="1"/>
    <n v="2322.6217999999999"/>
    <n v="0"/>
    <n v="0"/>
    <n v="2"/>
    <s v="Obese"/>
    <x v="1"/>
  </r>
  <r>
    <n v="29"/>
    <s v="male"/>
    <n v="22.895"/>
    <n v="0"/>
    <s v="yes"/>
    <x v="3"/>
    <n v="16138.762049999999"/>
    <n v="1"/>
    <n v="0"/>
    <n v="1"/>
    <s v="Normal"/>
    <x v="1"/>
  </r>
  <r>
    <n v="48"/>
    <s v="male"/>
    <n v="40.15"/>
    <n v="0"/>
    <s v="no"/>
    <x v="1"/>
    <n v="7804.1605"/>
    <n v="0"/>
    <n v="0"/>
    <n v="2"/>
    <s v="Obese"/>
    <x v="2"/>
  </r>
  <r>
    <n v="26"/>
    <s v="male"/>
    <n v="29.15"/>
    <n v="1"/>
    <s v="no"/>
    <x v="1"/>
    <n v="2902.9065000000001"/>
    <n v="0"/>
    <n v="0"/>
    <n v="2"/>
    <s v="Overweight"/>
    <x v="1"/>
  </r>
  <r>
    <n v="45"/>
    <s v="female"/>
    <n v="39.994999999999997"/>
    <n v="3"/>
    <s v="no"/>
    <x v="3"/>
    <n v="9704.6680500000002"/>
    <n v="0"/>
    <n v="1"/>
    <n v="1"/>
    <s v="Obese"/>
    <x v="3"/>
  </r>
  <r>
    <n v="36"/>
    <s v="female"/>
    <n v="29.92"/>
    <n v="0"/>
    <s v="no"/>
    <x v="1"/>
    <n v="4889.0367999999999"/>
    <n v="0"/>
    <n v="1"/>
    <n v="2"/>
    <s v="Overweight"/>
    <x v="3"/>
  </r>
  <r>
    <n v="54"/>
    <s v="male"/>
    <n v="25.46"/>
    <n v="1"/>
    <s v="no"/>
    <x v="3"/>
    <n v="25517.11363"/>
    <n v="0"/>
    <n v="0"/>
    <n v="1"/>
    <s v="Overweight"/>
    <x v="2"/>
  </r>
  <r>
    <n v="34"/>
    <s v="male"/>
    <n v="21.375"/>
    <n v="0"/>
    <s v="no"/>
    <x v="3"/>
    <n v="4500.33925"/>
    <n v="0"/>
    <n v="0"/>
    <n v="1"/>
    <s v="Normal"/>
    <x v="1"/>
  </r>
  <r>
    <n v="31"/>
    <s v="male"/>
    <n v="25.9"/>
    <n v="3"/>
    <s v="yes"/>
    <x v="0"/>
    <n v="19199.944"/>
    <n v="1"/>
    <n v="0"/>
    <n v="4"/>
    <s v="Overweight"/>
    <x v="1"/>
  </r>
  <r>
    <n v="27"/>
    <s v="female"/>
    <n v="30.59"/>
    <n v="1"/>
    <s v="no"/>
    <x v="3"/>
    <n v="16796.411940000002"/>
    <n v="0"/>
    <n v="1"/>
    <n v="1"/>
    <s v="Obese"/>
    <x v="1"/>
  </r>
  <r>
    <n v="20"/>
    <s v="male"/>
    <n v="30.114999999999998"/>
    <n v="5"/>
    <s v="no"/>
    <x v="3"/>
    <n v="4915.0598499999996"/>
    <n v="0"/>
    <n v="0"/>
    <n v="1"/>
    <s v="Obese"/>
    <x v="0"/>
  </r>
  <r>
    <n v="44"/>
    <s v="female"/>
    <n v="25.8"/>
    <n v="1"/>
    <s v="no"/>
    <x v="0"/>
    <n v="7624.63"/>
    <n v="0"/>
    <n v="1"/>
    <n v="4"/>
    <s v="Overweight"/>
    <x v="3"/>
  </r>
  <r>
    <n v="43"/>
    <s v="male"/>
    <n v="30.114999999999998"/>
    <n v="3"/>
    <s v="no"/>
    <x v="2"/>
    <n v="8410.0468500000006"/>
    <n v="0"/>
    <n v="0"/>
    <n v="3"/>
    <s v="Obese"/>
    <x v="3"/>
  </r>
  <r>
    <n v="45"/>
    <s v="female"/>
    <n v="27.645"/>
    <n v="1"/>
    <s v="no"/>
    <x v="2"/>
    <n v="28340.188849999999"/>
    <n v="0"/>
    <n v="1"/>
    <n v="3"/>
    <s v="Overweight"/>
    <x v="3"/>
  </r>
  <r>
    <n v="34"/>
    <s v="male"/>
    <n v="34.674999999999997"/>
    <n v="0"/>
    <s v="no"/>
    <x v="3"/>
    <n v="4518.8262500000001"/>
    <n v="0"/>
    <n v="0"/>
    <n v="1"/>
    <s v="Obese"/>
    <x v="1"/>
  </r>
  <r>
    <n v="24"/>
    <s v="female"/>
    <n v="20.52"/>
    <n v="0"/>
    <s v="yes"/>
    <x v="3"/>
    <n v="14571.890799999999"/>
    <n v="1"/>
    <n v="1"/>
    <n v="1"/>
    <s v="Normal"/>
    <x v="0"/>
  </r>
  <r>
    <n v="26"/>
    <s v="female"/>
    <n v="19.8"/>
    <n v="1"/>
    <s v="no"/>
    <x v="0"/>
    <n v="3378.91"/>
    <n v="0"/>
    <n v="1"/>
    <n v="4"/>
    <s v="Normal"/>
    <x v="1"/>
  </r>
  <r>
    <n v="38"/>
    <s v="female"/>
    <n v="27.835000000000001"/>
    <n v="2"/>
    <s v="no"/>
    <x v="3"/>
    <n v="7144.86265"/>
    <n v="0"/>
    <n v="1"/>
    <n v="1"/>
    <s v="Overweight"/>
    <x v="3"/>
  </r>
  <r>
    <n v="50"/>
    <s v="female"/>
    <n v="31.6"/>
    <n v="2"/>
    <s v="no"/>
    <x v="0"/>
    <n v="10118.424000000001"/>
    <n v="0"/>
    <n v="1"/>
    <n v="4"/>
    <s v="Obese"/>
    <x v="2"/>
  </r>
  <r>
    <n v="38"/>
    <s v="male"/>
    <n v="28.27"/>
    <n v="1"/>
    <s v="no"/>
    <x v="1"/>
    <n v="5484.4673000000003"/>
    <n v="0"/>
    <n v="0"/>
    <n v="2"/>
    <s v="Overweight"/>
    <x v="3"/>
  </r>
  <r>
    <n v="27"/>
    <s v="female"/>
    <n v="20.045000000000002"/>
    <n v="3"/>
    <s v="yes"/>
    <x v="2"/>
    <n v="16420.494549999999"/>
    <n v="1"/>
    <n v="1"/>
    <n v="3"/>
    <s v="Normal"/>
    <x v="1"/>
  </r>
  <r>
    <n v="39"/>
    <s v="female"/>
    <n v="23.274999999999999"/>
    <n v="3"/>
    <s v="no"/>
    <x v="3"/>
    <n v="7986.4752500000004"/>
    <n v="0"/>
    <n v="1"/>
    <n v="1"/>
    <s v="Normal"/>
    <x v="3"/>
  </r>
  <r>
    <n v="39"/>
    <s v="female"/>
    <n v="34.1"/>
    <n v="3"/>
    <s v="no"/>
    <x v="0"/>
    <n v="7418.5219999999999"/>
    <n v="0"/>
    <n v="1"/>
    <n v="4"/>
    <s v="Obese"/>
    <x v="3"/>
  </r>
  <r>
    <n v="63"/>
    <s v="female"/>
    <n v="36.85"/>
    <n v="0"/>
    <s v="no"/>
    <x v="1"/>
    <n v="13887.968500000001"/>
    <n v="0"/>
    <n v="1"/>
    <n v="2"/>
    <s v="Obese"/>
    <x v="4"/>
  </r>
  <r>
    <n v="33"/>
    <s v="female"/>
    <n v="36.29"/>
    <n v="3"/>
    <s v="no"/>
    <x v="3"/>
    <n v="6551.7501000000002"/>
    <n v="0"/>
    <n v="1"/>
    <n v="1"/>
    <s v="Obese"/>
    <x v="1"/>
  </r>
  <r>
    <n v="36"/>
    <s v="female"/>
    <n v="26.885000000000002"/>
    <n v="0"/>
    <s v="no"/>
    <x v="2"/>
    <n v="5267.8181500000001"/>
    <n v="0"/>
    <n v="1"/>
    <n v="3"/>
    <s v="Overweight"/>
    <x v="3"/>
  </r>
  <r>
    <n v="30"/>
    <s v="male"/>
    <n v="22.99"/>
    <n v="2"/>
    <s v="yes"/>
    <x v="2"/>
    <n v="17361.766100000001"/>
    <n v="1"/>
    <n v="0"/>
    <n v="3"/>
    <s v="Normal"/>
    <x v="1"/>
  </r>
  <r>
    <n v="24"/>
    <s v="male"/>
    <n v="32.700000000000003"/>
    <n v="0"/>
    <s v="yes"/>
    <x v="0"/>
    <n v="34472.841"/>
    <n v="1"/>
    <n v="0"/>
    <n v="4"/>
    <s v="Obese"/>
    <x v="0"/>
  </r>
  <r>
    <n v="24"/>
    <s v="male"/>
    <n v="25.8"/>
    <n v="0"/>
    <s v="no"/>
    <x v="0"/>
    <n v="1972.95"/>
    <n v="0"/>
    <n v="0"/>
    <n v="4"/>
    <s v="Overweight"/>
    <x v="0"/>
  </r>
  <r>
    <n v="48"/>
    <s v="male"/>
    <n v="29.6"/>
    <n v="0"/>
    <s v="no"/>
    <x v="0"/>
    <n v="21232.182260000001"/>
    <n v="0"/>
    <n v="0"/>
    <n v="4"/>
    <s v="Overweight"/>
    <x v="2"/>
  </r>
  <r>
    <n v="47"/>
    <s v="male"/>
    <n v="19.190000000000001"/>
    <n v="1"/>
    <s v="no"/>
    <x v="3"/>
    <n v="8627.5411000000004"/>
    <n v="0"/>
    <n v="0"/>
    <n v="1"/>
    <s v="Normal"/>
    <x v="2"/>
  </r>
  <r>
    <n v="29"/>
    <s v="male"/>
    <n v="31.73"/>
    <n v="2"/>
    <s v="no"/>
    <x v="2"/>
    <n v="4433.3877000000002"/>
    <n v="0"/>
    <n v="0"/>
    <n v="3"/>
    <s v="Obese"/>
    <x v="1"/>
  </r>
  <r>
    <n v="28"/>
    <s v="male"/>
    <n v="29.26"/>
    <n v="2"/>
    <s v="no"/>
    <x v="3"/>
    <n v="4438.2633999999998"/>
    <n v="0"/>
    <n v="0"/>
    <n v="1"/>
    <s v="Overweight"/>
    <x v="1"/>
  </r>
  <r>
    <n v="47"/>
    <s v="male"/>
    <n v="28.215"/>
    <n v="3"/>
    <s v="yes"/>
    <x v="2"/>
    <n v="24915.220850000002"/>
    <n v="1"/>
    <n v="0"/>
    <n v="3"/>
    <s v="Overweight"/>
    <x v="2"/>
  </r>
  <r>
    <n v="25"/>
    <s v="male"/>
    <n v="24.984999999999999"/>
    <n v="2"/>
    <s v="no"/>
    <x v="3"/>
    <n v="23241.47453"/>
    <n v="0"/>
    <n v="0"/>
    <n v="1"/>
    <s v="Normal"/>
    <x v="0"/>
  </r>
  <r>
    <n v="51"/>
    <s v="male"/>
    <n v="27.74"/>
    <n v="1"/>
    <s v="no"/>
    <x v="3"/>
    <n v="9957.7216000000008"/>
    <n v="0"/>
    <n v="0"/>
    <n v="1"/>
    <s v="Overweight"/>
    <x v="2"/>
  </r>
  <r>
    <n v="48"/>
    <s v="female"/>
    <n v="22.8"/>
    <n v="0"/>
    <s v="no"/>
    <x v="0"/>
    <n v="8269.0439999999999"/>
    <n v="0"/>
    <n v="1"/>
    <n v="4"/>
    <s v="Normal"/>
    <x v="2"/>
  </r>
  <r>
    <n v="43"/>
    <s v="male"/>
    <n v="20.13"/>
    <n v="2"/>
    <s v="yes"/>
    <x v="1"/>
    <n v="18767.737700000001"/>
    <n v="1"/>
    <n v="0"/>
    <n v="2"/>
    <s v="Normal"/>
    <x v="3"/>
  </r>
  <r>
    <n v="61"/>
    <s v="female"/>
    <n v="33.33"/>
    <n v="4"/>
    <s v="no"/>
    <x v="1"/>
    <n v="36580.282160000002"/>
    <n v="0"/>
    <n v="1"/>
    <n v="2"/>
    <s v="Obese"/>
    <x v="4"/>
  </r>
  <r>
    <n v="48"/>
    <s v="male"/>
    <n v="32.299999999999997"/>
    <n v="1"/>
    <s v="no"/>
    <x v="2"/>
    <n v="8765.2489999999998"/>
    <n v="0"/>
    <n v="0"/>
    <n v="3"/>
    <s v="Obese"/>
    <x v="2"/>
  </r>
  <r>
    <n v="38"/>
    <s v="female"/>
    <n v="27.6"/>
    <n v="0"/>
    <s v="no"/>
    <x v="0"/>
    <n v="5383.5360000000001"/>
    <n v="0"/>
    <n v="1"/>
    <n v="4"/>
    <s v="Overweight"/>
    <x v="3"/>
  </r>
  <r>
    <n v="59"/>
    <s v="male"/>
    <n v="25.46"/>
    <n v="0"/>
    <s v="no"/>
    <x v="2"/>
    <n v="12124.992399999999"/>
    <n v="0"/>
    <n v="0"/>
    <n v="3"/>
    <s v="Overweight"/>
    <x v="4"/>
  </r>
  <r>
    <n v="19"/>
    <s v="female"/>
    <n v="24.605"/>
    <n v="1"/>
    <s v="no"/>
    <x v="2"/>
    <n v="2709.24395"/>
    <n v="0"/>
    <n v="1"/>
    <n v="3"/>
    <s v="Normal"/>
    <x v="0"/>
  </r>
  <r>
    <n v="26"/>
    <s v="female"/>
    <n v="34.200000000000003"/>
    <n v="2"/>
    <s v="no"/>
    <x v="0"/>
    <n v="3987.9259999999999"/>
    <n v="0"/>
    <n v="1"/>
    <n v="4"/>
    <s v="Obese"/>
    <x v="1"/>
  </r>
  <r>
    <n v="54"/>
    <s v="female"/>
    <n v="35.814999999999998"/>
    <n v="3"/>
    <s v="no"/>
    <x v="2"/>
    <n v="12495.290849999999"/>
    <n v="0"/>
    <n v="1"/>
    <n v="3"/>
    <s v="Obese"/>
    <x v="2"/>
  </r>
  <r>
    <n v="21"/>
    <s v="female"/>
    <n v="32.68"/>
    <n v="2"/>
    <s v="no"/>
    <x v="2"/>
    <n v="26018.950519999999"/>
    <n v="0"/>
    <n v="1"/>
    <n v="3"/>
    <s v="Obese"/>
    <x v="0"/>
  </r>
  <r>
    <n v="51"/>
    <s v="male"/>
    <n v="37"/>
    <n v="0"/>
    <s v="no"/>
    <x v="0"/>
    <n v="8798.5930000000008"/>
    <n v="0"/>
    <n v="0"/>
    <n v="4"/>
    <s v="Obese"/>
    <x v="2"/>
  </r>
  <r>
    <n v="22"/>
    <s v="female"/>
    <n v="31.02"/>
    <n v="3"/>
    <s v="yes"/>
    <x v="1"/>
    <n v="35595.589800000002"/>
    <n v="1"/>
    <n v="1"/>
    <n v="2"/>
    <s v="Obese"/>
    <x v="0"/>
  </r>
  <r>
    <n v="47"/>
    <s v="male"/>
    <n v="36.08"/>
    <n v="1"/>
    <s v="yes"/>
    <x v="1"/>
    <n v="42211.138200000001"/>
    <n v="1"/>
    <n v="0"/>
    <n v="2"/>
    <s v="Obese"/>
    <x v="2"/>
  </r>
  <r>
    <n v="18"/>
    <s v="male"/>
    <n v="23.32"/>
    <n v="1"/>
    <s v="no"/>
    <x v="1"/>
    <n v="1711.0268000000001"/>
    <n v="0"/>
    <n v="0"/>
    <n v="2"/>
    <s v="Normal"/>
    <x v="0"/>
  </r>
  <r>
    <n v="47"/>
    <s v="female"/>
    <n v="45.32"/>
    <n v="1"/>
    <s v="no"/>
    <x v="1"/>
    <n v="8569.8618000000006"/>
    <n v="0"/>
    <n v="1"/>
    <n v="2"/>
    <s v="Obese"/>
    <x v="2"/>
  </r>
  <r>
    <n v="21"/>
    <s v="female"/>
    <n v="34.6"/>
    <n v="0"/>
    <s v="no"/>
    <x v="0"/>
    <n v="2020.1769999999999"/>
    <n v="0"/>
    <n v="1"/>
    <n v="4"/>
    <s v="Obese"/>
    <x v="0"/>
  </r>
  <r>
    <n v="19"/>
    <s v="male"/>
    <n v="26.03"/>
    <n v="1"/>
    <s v="yes"/>
    <x v="2"/>
    <n v="16450.894700000001"/>
    <n v="1"/>
    <n v="0"/>
    <n v="3"/>
    <s v="Overweight"/>
    <x v="0"/>
  </r>
  <r>
    <n v="23"/>
    <s v="male"/>
    <n v="18.715"/>
    <n v="0"/>
    <s v="no"/>
    <x v="2"/>
    <n v="21595.382290000001"/>
    <n v="0"/>
    <n v="0"/>
    <n v="3"/>
    <s v="Normal"/>
    <x v="0"/>
  </r>
  <r>
    <n v="54"/>
    <s v="male"/>
    <n v="31.6"/>
    <n v="0"/>
    <s v="no"/>
    <x v="0"/>
    <n v="9850.4320000000007"/>
    <n v="0"/>
    <n v="0"/>
    <n v="4"/>
    <s v="Obese"/>
    <x v="2"/>
  </r>
  <r>
    <n v="37"/>
    <s v="female"/>
    <n v="17.29"/>
    <n v="2"/>
    <s v="no"/>
    <x v="3"/>
    <n v="6877.9800999999998"/>
    <n v="0"/>
    <n v="1"/>
    <n v="1"/>
    <s v="Underweight"/>
    <x v="3"/>
  </r>
  <r>
    <n v="46"/>
    <s v="female"/>
    <n v="23.655000000000001"/>
    <n v="1"/>
    <s v="yes"/>
    <x v="2"/>
    <n v="21677.283449999999"/>
    <n v="1"/>
    <n v="1"/>
    <n v="3"/>
    <s v="Normal"/>
    <x v="2"/>
  </r>
  <r>
    <n v="55"/>
    <s v="female"/>
    <n v="35.200000000000003"/>
    <n v="0"/>
    <s v="yes"/>
    <x v="1"/>
    <n v="44423.803"/>
    <n v="1"/>
    <n v="1"/>
    <n v="2"/>
    <s v="Obese"/>
    <x v="2"/>
  </r>
  <r>
    <n v="30"/>
    <s v="female"/>
    <n v="27.93"/>
    <n v="0"/>
    <s v="no"/>
    <x v="3"/>
    <n v="4137.5227000000004"/>
    <n v="0"/>
    <n v="1"/>
    <n v="1"/>
    <s v="Overweight"/>
    <x v="1"/>
  </r>
  <r>
    <n v="18"/>
    <s v="male"/>
    <n v="21.565000000000001"/>
    <n v="0"/>
    <s v="yes"/>
    <x v="3"/>
    <n v="13747.87235"/>
    <n v="1"/>
    <n v="0"/>
    <n v="1"/>
    <s v="Normal"/>
    <x v="0"/>
  </r>
  <r>
    <n v="61"/>
    <s v="male"/>
    <n v="38.380000000000003"/>
    <n v="0"/>
    <s v="no"/>
    <x v="2"/>
    <n v="12950.0712"/>
    <n v="0"/>
    <n v="0"/>
    <n v="3"/>
    <s v="Obese"/>
    <x v="4"/>
  </r>
  <r>
    <n v="54"/>
    <s v="female"/>
    <n v="23"/>
    <n v="3"/>
    <s v="no"/>
    <x v="0"/>
    <n v="12094.477999999999"/>
    <n v="0"/>
    <n v="1"/>
    <n v="4"/>
    <s v="Normal"/>
    <x v="2"/>
  </r>
  <r>
    <n v="22"/>
    <s v="male"/>
    <n v="37.07"/>
    <n v="2"/>
    <s v="yes"/>
    <x v="1"/>
    <n v="37484.4493"/>
    <n v="1"/>
    <n v="0"/>
    <n v="2"/>
    <s v="Obese"/>
    <x v="0"/>
  </r>
  <r>
    <n v="45"/>
    <s v="female"/>
    <n v="30.495000000000001"/>
    <n v="1"/>
    <s v="yes"/>
    <x v="2"/>
    <n v="39725.518049999999"/>
    <n v="1"/>
    <n v="1"/>
    <n v="3"/>
    <s v="Obese"/>
    <x v="3"/>
  </r>
  <r>
    <n v="22"/>
    <s v="male"/>
    <n v="28.88"/>
    <n v="0"/>
    <s v="no"/>
    <x v="3"/>
    <n v="2250.8352"/>
    <n v="0"/>
    <n v="0"/>
    <n v="1"/>
    <s v="Overweight"/>
    <x v="0"/>
  </r>
  <r>
    <n v="19"/>
    <s v="male"/>
    <n v="27.265000000000001"/>
    <n v="2"/>
    <s v="no"/>
    <x v="2"/>
    <n v="22493.659640000002"/>
    <n v="0"/>
    <n v="0"/>
    <n v="3"/>
    <s v="Overweight"/>
    <x v="0"/>
  </r>
  <r>
    <n v="35"/>
    <s v="female"/>
    <n v="28.024999999999999"/>
    <n v="0"/>
    <s v="yes"/>
    <x v="2"/>
    <n v="20234.854749999999"/>
    <n v="1"/>
    <n v="1"/>
    <n v="3"/>
    <s v="Overweight"/>
    <x v="1"/>
  </r>
  <r>
    <n v="18"/>
    <s v="male"/>
    <n v="23.085000000000001"/>
    <n v="0"/>
    <s v="no"/>
    <x v="3"/>
    <n v="1704.7001499999999"/>
    <n v="0"/>
    <n v="0"/>
    <n v="1"/>
    <s v="Normal"/>
    <x v="0"/>
  </r>
  <r>
    <n v="20"/>
    <s v="male"/>
    <n v="30.684999999999999"/>
    <n v="0"/>
    <s v="yes"/>
    <x v="3"/>
    <n v="33475.817150000003"/>
    <n v="1"/>
    <n v="0"/>
    <n v="1"/>
    <s v="Obese"/>
    <x v="0"/>
  </r>
  <r>
    <n v="28"/>
    <s v="female"/>
    <n v="25.8"/>
    <n v="0"/>
    <s v="no"/>
    <x v="0"/>
    <n v="3161.4540000000002"/>
    <n v="0"/>
    <n v="1"/>
    <n v="4"/>
    <s v="Overweight"/>
    <x v="1"/>
  </r>
  <r>
    <n v="55"/>
    <s v="male"/>
    <n v="35.244999999999997"/>
    <n v="1"/>
    <s v="no"/>
    <x v="3"/>
    <n v="11394.065549999999"/>
    <n v="0"/>
    <n v="0"/>
    <n v="1"/>
    <s v="Obese"/>
    <x v="2"/>
  </r>
  <r>
    <n v="43"/>
    <s v="female"/>
    <n v="24.7"/>
    <n v="2"/>
    <s v="yes"/>
    <x v="2"/>
    <n v="21880.82"/>
    <n v="1"/>
    <n v="1"/>
    <n v="3"/>
    <s v="Normal"/>
    <x v="3"/>
  </r>
  <r>
    <n v="43"/>
    <s v="female"/>
    <n v="25.08"/>
    <n v="0"/>
    <s v="no"/>
    <x v="3"/>
    <n v="7325.0482000000002"/>
    <n v="0"/>
    <n v="1"/>
    <n v="1"/>
    <s v="Overweight"/>
    <x v="3"/>
  </r>
  <r>
    <n v="22"/>
    <s v="male"/>
    <n v="52.58"/>
    <n v="1"/>
    <s v="yes"/>
    <x v="1"/>
    <n v="44501.398200000003"/>
    <n v="1"/>
    <n v="0"/>
    <n v="2"/>
    <s v="Obese"/>
    <x v="0"/>
  </r>
  <r>
    <n v="25"/>
    <s v="female"/>
    <n v="22.515000000000001"/>
    <n v="1"/>
    <s v="no"/>
    <x v="2"/>
    <n v="3594.17085"/>
    <n v="0"/>
    <n v="1"/>
    <n v="3"/>
    <s v="Normal"/>
    <x v="0"/>
  </r>
  <r>
    <n v="49"/>
    <s v="male"/>
    <n v="30.9"/>
    <n v="0"/>
    <s v="yes"/>
    <x v="0"/>
    <n v="39727.614000000001"/>
    <n v="1"/>
    <n v="0"/>
    <n v="4"/>
    <s v="Obese"/>
    <x v="2"/>
  </r>
  <r>
    <n v="44"/>
    <s v="female"/>
    <n v="36.954999999999998"/>
    <n v="1"/>
    <s v="no"/>
    <x v="2"/>
    <n v="8023.1354499999998"/>
    <n v="0"/>
    <n v="1"/>
    <n v="3"/>
    <s v="Obese"/>
    <x v="3"/>
  </r>
  <r>
    <n v="64"/>
    <s v="male"/>
    <n v="26.41"/>
    <n v="0"/>
    <s v="no"/>
    <x v="3"/>
    <n v="14394.5579"/>
    <n v="0"/>
    <n v="0"/>
    <n v="1"/>
    <s v="Overweight"/>
    <x v="4"/>
  </r>
  <r>
    <n v="49"/>
    <s v="male"/>
    <n v="29.83"/>
    <n v="1"/>
    <s v="no"/>
    <x v="3"/>
    <n v="9288.0267000000003"/>
    <n v="0"/>
    <n v="0"/>
    <n v="1"/>
    <s v="Overweight"/>
    <x v="2"/>
  </r>
  <r>
    <n v="47"/>
    <s v="male"/>
    <n v="29.8"/>
    <n v="3"/>
    <s v="yes"/>
    <x v="0"/>
    <n v="25309.489000000001"/>
    <n v="1"/>
    <n v="0"/>
    <n v="4"/>
    <s v="Overweight"/>
    <x v="2"/>
  </r>
  <r>
    <n v="27"/>
    <s v="female"/>
    <n v="21.47"/>
    <n v="0"/>
    <s v="no"/>
    <x v="2"/>
    <n v="3353.4703"/>
    <n v="0"/>
    <n v="1"/>
    <n v="3"/>
    <s v="Normal"/>
    <x v="1"/>
  </r>
  <r>
    <n v="55"/>
    <s v="male"/>
    <n v="27.645"/>
    <n v="0"/>
    <s v="no"/>
    <x v="2"/>
    <n v="10594.501550000001"/>
    <n v="0"/>
    <n v="0"/>
    <n v="3"/>
    <s v="Overweight"/>
    <x v="2"/>
  </r>
  <r>
    <n v="48"/>
    <s v="female"/>
    <n v="28.9"/>
    <n v="0"/>
    <s v="no"/>
    <x v="0"/>
    <n v="8277.5229999999992"/>
    <n v="0"/>
    <n v="1"/>
    <n v="4"/>
    <s v="Overweight"/>
    <x v="2"/>
  </r>
  <r>
    <n v="45"/>
    <s v="female"/>
    <n v="31.79"/>
    <n v="0"/>
    <s v="no"/>
    <x v="1"/>
    <n v="17929.303370000001"/>
    <n v="0"/>
    <n v="1"/>
    <n v="2"/>
    <s v="Obese"/>
    <x v="3"/>
  </r>
  <r>
    <n v="24"/>
    <s v="female"/>
    <n v="39.49"/>
    <n v="0"/>
    <s v="no"/>
    <x v="1"/>
    <n v="2480.9791"/>
    <n v="0"/>
    <n v="1"/>
    <n v="2"/>
    <s v="Obese"/>
    <x v="0"/>
  </r>
  <r>
    <n v="32"/>
    <s v="male"/>
    <n v="33.82"/>
    <n v="1"/>
    <s v="no"/>
    <x v="2"/>
    <n v="4462.7218000000003"/>
    <n v="0"/>
    <n v="0"/>
    <n v="3"/>
    <s v="Obese"/>
    <x v="1"/>
  </r>
  <r>
    <n v="24"/>
    <s v="male"/>
    <n v="32.01"/>
    <n v="0"/>
    <s v="no"/>
    <x v="1"/>
    <n v="1981.5818999999999"/>
    <n v="0"/>
    <n v="0"/>
    <n v="2"/>
    <s v="Obese"/>
    <x v="0"/>
  </r>
  <r>
    <n v="57"/>
    <s v="male"/>
    <n v="27.94"/>
    <n v="1"/>
    <s v="no"/>
    <x v="1"/>
    <n v="11554.223599999999"/>
    <n v="0"/>
    <n v="0"/>
    <n v="2"/>
    <s v="Overweight"/>
    <x v="4"/>
  </r>
  <r>
    <n v="59"/>
    <s v="male"/>
    <n v="41.14"/>
    <n v="1"/>
    <s v="yes"/>
    <x v="1"/>
    <n v="48970.247600000002"/>
    <n v="1"/>
    <n v="0"/>
    <n v="2"/>
    <s v="Obese"/>
    <x v="4"/>
  </r>
  <r>
    <n v="36"/>
    <s v="male"/>
    <n v="28.594999999999999"/>
    <n v="3"/>
    <s v="no"/>
    <x v="2"/>
    <n v="6548.1950500000003"/>
    <n v="0"/>
    <n v="0"/>
    <n v="3"/>
    <s v="Overweight"/>
    <x v="3"/>
  </r>
  <r>
    <n v="29"/>
    <s v="female"/>
    <n v="25.6"/>
    <n v="4"/>
    <s v="no"/>
    <x v="0"/>
    <n v="5708.8670000000002"/>
    <n v="0"/>
    <n v="1"/>
    <n v="4"/>
    <s v="Overweight"/>
    <x v="1"/>
  </r>
  <r>
    <n v="42"/>
    <s v="female"/>
    <n v="25.3"/>
    <n v="1"/>
    <s v="no"/>
    <x v="0"/>
    <n v="7045.4989999999998"/>
    <n v="0"/>
    <n v="1"/>
    <n v="4"/>
    <s v="Overweight"/>
    <x v="3"/>
  </r>
  <r>
    <n v="48"/>
    <s v="male"/>
    <n v="37.29"/>
    <n v="2"/>
    <s v="no"/>
    <x v="1"/>
    <n v="8978.1851000000006"/>
    <n v="0"/>
    <n v="0"/>
    <n v="2"/>
    <s v="Obese"/>
    <x v="2"/>
  </r>
  <r>
    <n v="39"/>
    <s v="male"/>
    <n v="42.655000000000001"/>
    <n v="0"/>
    <s v="no"/>
    <x v="3"/>
    <n v="5757.41345"/>
    <n v="0"/>
    <n v="0"/>
    <n v="1"/>
    <s v="Obese"/>
    <x v="3"/>
  </r>
  <r>
    <n v="63"/>
    <s v="male"/>
    <n v="21.66"/>
    <n v="1"/>
    <s v="no"/>
    <x v="2"/>
    <n v="14349.8544"/>
    <n v="0"/>
    <n v="0"/>
    <n v="3"/>
    <s v="Normal"/>
    <x v="4"/>
  </r>
  <r>
    <n v="54"/>
    <s v="female"/>
    <n v="31.9"/>
    <n v="1"/>
    <s v="no"/>
    <x v="1"/>
    <n v="10928.849"/>
    <n v="0"/>
    <n v="1"/>
    <n v="2"/>
    <s v="Obese"/>
    <x v="2"/>
  </r>
  <r>
    <n v="37"/>
    <s v="male"/>
    <n v="37.07"/>
    <n v="1"/>
    <s v="yes"/>
    <x v="1"/>
    <n v="39871.704299999998"/>
    <n v="1"/>
    <n v="0"/>
    <n v="2"/>
    <s v="Obese"/>
    <x v="3"/>
  </r>
  <r>
    <n v="63"/>
    <s v="male"/>
    <n v="31.445"/>
    <n v="0"/>
    <s v="no"/>
    <x v="3"/>
    <n v="13974.455550000001"/>
    <n v="0"/>
    <n v="0"/>
    <n v="1"/>
    <s v="Obese"/>
    <x v="4"/>
  </r>
  <r>
    <n v="21"/>
    <s v="male"/>
    <n v="31.254999999999999"/>
    <n v="0"/>
    <s v="no"/>
    <x v="2"/>
    <n v="1909.52745"/>
    <n v="0"/>
    <n v="0"/>
    <n v="3"/>
    <s v="Obese"/>
    <x v="0"/>
  </r>
  <r>
    <n v="54"/>
    <s v="female"/>
    <n v="28.88"/>
    <n v="2"/>
    <s v="no"/>
    <x v="3"/>
    <n v="12096.6512"/>
    <n v="0"/>
    <n v="1"/>
    <n v="1"/>
    <s v="Overweight"/>
    <x v="2"/>
  </r>
  <r>
    <n v="60"/>
    <s v="female"/>
    <n v="18.335000000000001"/>
    <n v="0"/>
    <s v="no"/>
    <x v="3"/>
    <n v="13204.28565"/>
    <n v="0"/>
    <n v="1"/>
    <n v="1"/>
    <s v="Underweight"/>
    <x v="4"/>
  </r>
  <r>
    <n v="32"/>
    <s v="female"/>
    <n v="29.59"/>
    <n v="1"/>
    <s v="no"/>
    <x v="1"/>
    <n v="4562.8420999999998"/>
    <n v="0"/>
    <n v="1"/>
    <n v="2"/>
    <s v="Overweight"/>
    <x v="1"/>
  </r>
  <r>
    <n v="47"/>
    <s v="female"/>
    <n v="32"/>
    <n v="1"/>
    <s v="no"/>
    <x v="0"/>
    <n v="8551.3469999999998"/>
    <n v="0"/>
    <n v="1"/>
    <n v="4"/>
    <s v="Obese"/>
    <x v="2"/>
  </r>
  <r>
    <n v="21"/>
    <s v="male"/>
    <n v="26.03"/>
    <n v="0"/>
    <s v="no"/>
    <x v="3"/>
    <n v="2102.2647000000002"/>
    <n v="0"/>
    <n v="0"/>
    <n v="1"/>
    <s v="Overweight"/>
    <x v="0"/>
  </r>
  <r>
    <n v="28"/>
    <s v="male"/>
    <n v="31.68"/>
    <n v="0"/>
    <s v="yes"/>
    <x v="1"/>
    <n v="34672.147199999999"/>
    <n v="1"/>
    <n v="0"/>
    <n v="2"/>
    <s v="Obese"/>
    <x v="1"/>
  </r>
  <r>
    <n v="63"/>
    <s v="male"/>
    <n v="33.659999999999997"/>
    <n v="3"/>
    <s v="no"/>
    <x v="1"/>
    <n v="15161.5344"/>
    <n v="0"/>
    <n v="0"/>
    <n v="2"/>
    <s v="Obese"/>
    <x v="4"/>
  </r>
  <r>
    <n v="18"/>
    <s v="male"/>
    <n v="21.78"/>
    <n v="2"/>
    <s v="no"/>
    <x v="1"/>
    <n v="11884.048580000001"/>
    <n v="0"/>
    <n v="0"/>
    <n v="2"/>
    <s v="Normal"/>
    <x v="0"/>
  </r>
  <r>
    <n v="32"/>
    <s v="male"/>
    <n v="27.835000000000001"/>
    <n v="1"/>
    <s v="no"/>
    <x v="2"/>
    <n v="4454.40265"/>
    <n v="0"/>
    <n v="0"/>
    <n v="3"/>
    <s v="Overweight"/>
    <x v="1"/>
  </r>
  <r>
    <n v="38"/>
    <s v="male"/>
    <n v="19.95"/>
    <n v="1"/>
    <s v="no"/>
    <x v="2"/>
    <n v="5855.9025000000001"/>
    <n v="0"/>
    <n v="0"/>
    <n v="3"/>
    <s v="Normal"/>
    <x v="3"/>
  </r>
  <r>
    <n v="32"/>
    <s v="male"/>
    <n v="31.5"/>
    <n v="1"/>
    <s v="no"/>
    <x v="0"/>
    <n v="4076.4969999999998"/>
    <n v="0"/>
    <n v="0"/>
    <n v="4"/>
    <s v="Obese"/>
    <x v="1"/>
  </r>
  <r>
    <n v="62"/>
    <s v="female"/>
    <n v="30.495000000000001"/>
    <n v="2"/>
    <s v="no"/>
    <x v="2"/>
    <n v="15019.760050000001"/>
    <n v="0"/>
    <n v="1"/>
    <n v="3"/>
    <s v="Obese"/>
    <x v="4"/>
  </r>
  <r>
    <n v="39"/>
    <s v="female"/>
    <n v="18.3"/>
    <n v="5"/>
    <s v="yes"/>
    <x v="0"/>
    <n v="19023.259999999998"/>
    <n v="1"/>
    <n v="1"/>
    <n v="4"/>
    <s v="Underweight"/>
    <x v="3"/>
  </r>
  <r>
    <n v="55"/>
    <s v="male"/>
    <n v="28.975000000000001"/>
    <n v="0"/>
    <s v="no"/>
    <x v="3"/>
    <n v="10796.35025"/>
    <n v="0"/>
    <n v="0"/>
    <n v="1"/>
    <s v="Overweight"/>
    <x v="2"/>
  </r>
  <r>
    <n v="57"/>
    <s v="male"/>
    <n v="31.54"/>
    <n v="0"/>
    <s v="no"/>
    <x v="2"/>
    <n v="11353.2276"/>
    <n v="0"/>
    <n v="0"/>
    <n v="3"/>
    <s v="Obese"/>
    <x v="4"/>
  </r>
  <r>
    <n v="52"/>
    <s v="male"/>
    <n v="47.74"/>
    <n v="1"/>
    <s v="no"/>
    <x v="1"/>
    <n v="9748.9105999999992"/>
    <n v="0"/>
    <n v="0"/>
    <n v="2"/>
    <s v="Obese"/>
    <x v="2"/>
  </r>
  <r>
    <n v="56"/>
    <s v="male"/>
    <n v="22.1"/>
    <n v="0"/>
    <s v="no"/>
    <x v="0"/>
    <n v="10577.087"/>
    <n v="0"/>
    <n v="0"/>
    <n v="4"/>
    <s v="Normal"/>
    <x v="4"/>
  </r>
  <r>
    <n v="47"/>
    <s v="male"/>
    <n v="36.19"/>
    <n v="0"/>
    <s v="yes"/>
    <x v="1"/>
    <n v="41676.081100000003"/>
    <n v="1"/>
    <n v="0"/>
    <n v="2"/>
    <s v="Obese"/>
    <x v="2"/>
  </r>
  <r>
    <n v="55"/>
    <s v="female"/>
    <n v="29.83"/>
    <n v="0"/>
    <s v="no"/>
    <x v="3"/>
    <n v="11286.538699999999"/>
    <n v="0"/>
    <n v="1"/>
    <n v="1"/>
    <s v="Overweight"/>
    <x v="2"/>
  </r>
  <r>
    <n v="23"/>
    <s v="male"/>
    <n v="32.700000000000003"/>
    <n v="3"/>
    <s v="no"/>
    <x v="0"/>
    <n v="3591.48"/>
    <n v="0"/>
    <n v="0"/>
    <n v="4"/>
    <s v="Obese"/>
    <x v="0"/>
  </r>
  <r>
    <n v="22"/>
    <s v="female"/>
    <n v="30.4"/>
    <n v="0"/>
    <s v="yes"/>
    <x v="2"/>
    <n v="33907.548000000003"/>
    <n v="1"/>
    <n v="1"/>
    <n v="3"/>
    <s v="Obese"/>
    <x v="0"/>
  </r>
  <r>
    <n v="50"/>
    <s v="female"/>
    <n v="33.700000000000003"/>
    <n v="4"/>
    <s v="no"/>
    <x v="0"/>
    <n v="11299.343000000001"/>
    <n v="0"/>
    <n v="1"/>
    <n v="4"/>
    <s v="Obese"/>
    <x v="2"/>
  </r>
  <r>
    <n v="18"/>
    <s v="female"/>
    <n v="31.35"/>
    <n v="4"/>
    <s v="no"/>
    <x v="3"/>
    <n v="4561.1885000000002"/>
    <n v="0"/>
    <n v="1"/>
    <n v="1"/>
    <s v="Obese"/>
    <x v="0"/>
  </r>
  <r>
    <n v="51"/>
    <s v="female"/>
    <n v="34.96"/>
    <n v="2"/>
    <s v="yes"/>
    <x v="3"/>
    <n v="44641.197399999997"/>
    <n v="1"/>
    <n v="1"/>
    <n v="1"/>
    <s v="Obese"/>
    <x v="2"/>
  </r>
  <r>
    <n v="22"/>
    <s v="male"/>
    <n v="33.770000000000003"/>
    <n v="0"/>
    <s v="no"/>
    <x v="1"/>
    <n v="1674.6323"/>
    <n v="0"/>
    <n v="0"/>
    <n v="2"/>
    <s v="Obese"/>
    <x v="0"/>
  </r>
  <r>
    <n v="52"/>
    <s v="female"/>
    <n v="30.875"/>
    <n v="0"/>
    <s v="no"/>
    <x v="3"/>
    <n v="23045.566159999998"/>
    <n v="0"/>
    <n v="1"/>
    <n v="1"/>
    <s v="Obese"/>
    <x v="2"/>
  </r>
  <r>
    <n v="25"/>
    <s v="female"/>
    <n v="33.99"/>
    <n v="1"/>
    <s v="no"/>
    <x v="1"/>
    <n v="3227.1210999999998"/>
    <n v="0"/>
    <n v="1"/>
    <n v="2"/>
    <s v="Obese"/>
    <x v="0"/>
  </r>
  <r>
    <n v="33"/>
    <s v="female"/>
    <n v="19.094999999999999"/>
    <n v="2"/>
    <s v="yes"/>
    <x v="3"/>
    <n v="16776.304049999999"/>
    <n v="1"/>
    <n v="1"/>
    <n v="1"/>
    <s v="Normal"/>
    <x v="1"/>
  </r>
  <r>
    <n v="53"/>
    <s v="male"/>
    <n v="28.6"/>
    <n v="3"/>
    <s v="no"/>
    <x v="0"/>
    <n v="11253.421"/>
    <n v="0"/>
    <n v="0"/>
    <n v="4"/>
    <s v="Overweight"/>
    <x v="2"/>
  </r>
  <r>
    <n v="29"/>
    <s v="male"/>
    <n v="38.94"/>
    <n v="1"/>
    <s v="no"/>
    <x v="1"/>
    <n v="3471.4096"/>
    <n v="0"/>
    <n v="0"/>
    <n v="2"/>
    <s v="Obese"/>
    <x v="1"/>
  </r>
  <r>
    <n v="58"/>
    <s v="male"/>
    <n v="36.08"/>
    <n v="0"/>
    <s v="no"/>
    <x v="1"/>
    <n v="11363.2832"/>
    <n v="0"/>
    <n v="0"/>
    <n v="2"/>
    <s v="Obese"/>
    <x v="4"/>
  </r>
  <r>
    <n v="37"/>
    <s v="male"/>
    <n v="29.8"/>
    <n v="0"/>
    <s v="no"/>
    <x v="0"/>
    <n v="20420.604650000001"/>
    <n v="0"/>
    <n v="0"/>
    <n v="4"/>
    <s v="Overweight"/>
    <x v="3"/>
  </r>
  <r>
    <n v="54"/>
    <s v="female"/>
    <n v="31.24"/>
    <n v="0"/>
    <s v="no"/>
    <x v="1"/>
    <n v="10338.9316"/>
    <n v="0"/>
    <n v="1"/>
    <n v="2"/>
    <s v="Obese"/>
    <x v="2"/>
  </r>
  <r>
    <n v="49"/>
    <s v="female"/>
    <n v="29.925000000000001"/>
    <n v="0"/>
    <s v="no"/>
    <x v="2"/>
    <n v="8988.1587500000005"/>
    <n v="0"/>
    <n v="1"/>
    <n v="3"/>
    <s v="Overweight"/>
    <x v="2"/>
  </r>
  <r>
    <n v="50"/>
    <s v="female"/>
    <n v="26.22"/>
    <n v="2"/>
    <s v="no"/>
    <x v="2"/>
    <n v="10493.9458"/>
    <n v="0"/>
    <n v="1"/>
    <n v="3"/>
    <s v="Overweight"/>
    <x v="2"/>
  </r>
  <r>
    <n v="26"/>
    <s v="male"/>
    <n v="30"/>
    <n v="1"/>
    <s v="no"/>
    <x v="0"/>
    <n v="2904.0880000000002"/>
    <n v="0"/>
    <n v="0"/>
    <n v="4"/>
    <s v="Obese"/>
    <x v="1"/>
  </r>
  <r>
    <n v="45"/>
    <s v="male"/>
    <n v="20.350000000000001"/>
    <n v="3"/>
    <s v="no"/>
    <x v="1"/>
    <n v="8605.3615000000009"/>
    <n v="0"/>
    <n v="0"/>
    <n v="2"/>
    <s v="Normal"/>
    <x v="3"/>
  </r>
  <r>
    <n v="54"/>
    <s v="female"/>
    <n v="32.299999999999997"/>
    <n v="1"/>
    <s v="no"/>
    <x v="3"/>
    <n v="11512.405000000001"/>
    <n v="0"/>
    <n v="1"/>
    <n v="1"/>
    <s v="Obese"/>
    <x v="2"/>
  </r>
  <r>
    <n v="38"/>
    <s v="male"/>
    <n v="38.39"/>
    <n v="3"/>
    <s v="yes"/>
    <x v="1"/>
    <n v="41949.244100000004"/>
    <n v="1"/>
    <n v="0"/>
    <n v="2"/>
    <s v="Obese"/>
    <x v="3"/>
  </r>
  <r>
    <n v="48"/>
    <s v="female"/>
    <n v="25.85"/>
    <n v="3"/>
    <s v="yes"/>
    <x v="1"/>
    <n v="24180.933499999999"/>
    <n v="1"/>
    <n v="1"/>
    <n v="2"/>
    <s v="Overweight"/>
    <x v="2"/>
  </r>
  <r>
    <n v="28"/>
    <s v="female"/>
    <n v="26.315000000000001"/>
    <n v="3"/>
    <s v="no"/>
    <x v="2"/>
    <n v="5312.1698500000002"/>
    <n v="0"/>
    <n v="1"/>
    <n v="3"/>
    <s v="Overweight"/>
    <x v="1"/>
  </r>
  <r>
    <n v="23"/>
    <s v="male"/>
    <n v="24.51"/>
    <n v="0"/>
    <s v="no"/>
    <x v="3"/>
    <n v="2396.0958999999998"/>
    <n v="0"/>
    <n v="0"/>
    <n v="1"/>
    <s v="Normal"/>
    <x v="0"/>
  </r>
  <r>
    <n v="55"/>
    <s v="male"/>
    <n v="32.67"/>
    <n v="1"/>
    <s v="no"/>
    <x v="1"/>
    <n v="10807.4863"/>
    <n v="0"/>
    <n v="0"/>
    <n v="2"/>
    <s v="Obese"/>
    <x v="2"/>
  </r>
  <r>
    <n v="41"/>
    <s v="male"/>
    <n v="29.64"/>
    <n v="5"/>
    <s v="no"/>
    <x v="3"/>
    <n v="9222.4025999999994"/>
    <n v="0"/>
    <n v="0"/>
    <n v="1"/>
    <s v="Overweight"/>
    <x v="3"/>
  </r>
  <r>
    <n v="25"/>
    <s v="male"/>
    <n v="33.33"/>
    <n v="2"/>
    <s v="yes"/>
    <x v="1"/>
    <n v="36124.573700000001"/>
    <n v="1"/>
    <n v="0"/>
    <n v="2"/>
    <s v="Obese"/>
    <x v="0"/>
  </r>
  <r>
    <n v="33"/>
    <s v="male"/>
    <n v="35.75"/>
    <n v="1"/>
    <s v="yes"/>
    <x v="1"/>
    <n v="38282.749499999998"/>
    <n v="1"/>
    <n v="0"/>
    <n v="2"/>
    <s v="Obese"/>
    <x v="1"/>
  </r>
  <r>
    <n v="30"/>
    <s v="female"/>
    <n v="19.95"/>
    <n v="3"/>
    <s v="no"/>
    <x v="2"/>
    <n v="5693.4305000000004"/>
    <n v="0"/>
    <n v="1"/>
    <n v="3"/>
    <s v="Normal"/>
    <x v="1"/>
  </r>
  <r>
    <n v="23"/>
    <s v="female"/>
    <n v="31.4"/>
    <n v="0"/>
    <s v="yes"/>
    <x v="0"/>
    <n v="34166.273000000001"/>
    <n v="1"/>
    <n v="1"/>
    <n v="4"/>
    <s v="Obese"/>
    <x v="0"/>
  </r>
  <r>
    <n v="46"/>
    <s v="male"/>
    <n v="38.17"/>
    <n v="2"/>
    <s v="no"/>
    <x v="1"/>
    <n v="8347.1643000000004"/>
    <n v="0"/>
    <n v="0"/>
    <n v="2"/>
    <s v="Obese"/>
    <x v="2"/>
  </r>
  <r>
    <n v="53"/>
    <s v="female"/>
    <n v="36.86"/>
    <n v="3"/>
    <s v="yes"/>
    <x v="2"/>
    <n v="46661.4424"/>
    <n v="1"/>
    <n v="1"/>
    <n v="3"/>
    <s v="Obese"/>
    <x v="2"/>
  </r>
  <r>
    <n v="27"/>
    <s v="female"/>
    <n v="32.395000000000003"/>
    <n v="1"/>
    <s v="no"/>
    <x v="3"/>
    <n v="18903.491409999999"/>
    <n v="0"/>
    <n v="1"/>
    <n v="1"/>
    <s v="Obese"/>
    <x v="1"/>
  </r>
  <r>
    <n v="23"/>
    <s v="female"/>
    <n v="42.75"/>
    <n v="1"/>
    <s v="yes"/>
    <x v="3"/>
    <n v="40904.199500000002"/>
    <n v="1"/>
    <n v="1"/>
    <n v="1"/>
    <s v="Obese"/>
    <x v="0"/>
  </r>
  <r>
    <n v="63"/>
    <s v="female"/>
    <n v="25.08"/>
    <n v="0"/>
    <s v="no"/>
    <x v="2"/>
    <n v="14254.608200000001"/>
    <n v="0"/>
    <n v="1"/>
    <n v="3"/>
    <s v="Overweight"/>
    <x v="4"/>
  </r>
  <r>
    <n v="55"/>
    <s v="male"/>
    <n v="29.9"/>
    <n v="0"/>
    <s v="no"/>
    <x v="0"/>
    <n v="10214.636"/>
    <n v="0"/>
    <n v="0"/>
    <n v="4"/>
    <s v="Overweight"/>
    <x v="2"/>
  </r>
  <r>
    <n v="35"/>
    <s v="female"/>
    <n v="35.86"/>
    <n v="2"/>
    <s v="no"/>
    <x v="1"/>
    <n v="5836.5204000000003"/>
    <n v="0"/>
    <n v="1"/>
    <n v="2"/>
    <s v="Obese"/>
    <x v="1"/>
  </r>
  <r>
    <n v="34"/>
    <s v="male"/>
    <n v="32.799999999999997"/>
    <n v="1"/>
    <s v="no"/>
    <x v="0"/>
    <n v="14358.364369999999"/>
    <n v="0"/>
    <n v="0"/>
    <n v="4"/>
    <s v="Obese"/>
    <x v="1"/>
  </r>
  <r>
    <n v="19"/>
    <s v="female"/>
    <n v="18.600000000000001"/>
    <n v="0"/>
    <s v="no"/>
    <x v="0"/>
    <n v="1728.8969999999999"/>
    <n v="0"/>
    <n v="1"/>
    <n v="4"/>
    <s v="Normal"/>
    <x v="0"/>
  </r>
  <r>
    <n v="39"/>
    <s v="female"/>
    <n v="23.87"/>
    <n v="5"/>
    <s v="no"/>
    <x v="1"/>
    <n v="8582.3022999999994"/>
    <n v="0"/>
    <n v="1"/>
    <n v="2"/>
    <s v="Normal"/>
    <x v="3"/>
  </r>
  <r>
    <n v="27"/>
    <s v="male"/>
    <n v="45.9"/>
    <n v="2"/>
    <s v="no"/>
    <x v="0"/>
    <n v="3693.4279999999999"/>
    <n v="0"/>
    <n v="0"/>
    <n v="4"/>
    <s v="Obese"/>
    <x v="1"/>
  </r>
  <r>
    <n v="57"/>
    <s v="male"/>
    <n v="40.28"/>
    <n v="0"/>
    <s v="no"/>
    <x v="3"/>
    <n v="20709.020339999999"/>
    <n v="0"/>
    <n v="0"/>
    <n v="1"/>
    <s v="Obese"/>
    <x v="4"/>
  </r>
  <r>
    <n v="52"/>
    <s v="female"/>
    <n v="18.335000000000001"/>
    <n v="0"/>
    <s v="no"/>
    <x v="2"/>
    <n v="9991.0376500000002"/>
    <n v="0"/>
    <n v="1"/>
    <n v="3"/>
    <s v="Underweight"/>
    <x v="2"/>
  </r>
  <r>
    <n v="28"/>
    <s v="male"/>
    <n v="33.82"/>
    <n v="0"/>
    <s v="no"/>
    <x v="2"/>
    <n v="19673.335729999999"/>
    <n v="0"/>
    <n v="0"/>
    <n v="3"/>
    <s v="Obese"/>
    <x v="1"/>
  </r>
  <r>
    <n v="50"/>
    <s v="female"/>
    <n v="28.12"/>
    <n v="3"/>
    <s v="no"/>
    <x v="2"/>
    <n v="11085.586799999999"/>
    <n v="0"/>
    <n v="1"/>
    <n v="3"/>
    <s v="Overweight"/>
    <x v="2"/>
  </r>
  <r>
    <n v="44"/>
    <s v="female"/>
    <n v="25"/>
    <n v="1"/>
    <s v="no"/>
    <x v="0"/>
    <n v="7623.518"/>
    <n v="0"/>
    <n v="1"/>
    <n v="4"/>
    <s v="Overweight"/>
    <x v="3"/>
  </r>
  <r>
    <n v="26"/>
    <s v="female"/>
    <n v="22.23"/>
    <n v="0"/>
    <s v="no"/>
    <x v="2"/>
    <n v="3176.2876999999999"/>
    <n v="0"/>
    <n v="1"/>
    <n v="3"/>
    <s v="Normal"/>
    <x v="1"/>
  </r>
  <r>
    <n v="33"/>
    <s v="male"/>
    <n v="30.25"/>
    <n v="0"/>
    <s v="no"/>
    <x v="1"/>
    <n v="3704.3544999999999"/>
    <n v="0"/>
    <n v="0"/>
    <n v="2"/>
    <s v="Obese"/>
    <x v="1"/>
  </r>
  <r>
    <n v="19"/>
    <s v="female"/>
    <n v="32.49"/>
    <n v="0"/>
    <s v="yes"/>
    <x v="2"/>
    <n v="36898.733079999998"/>
    <n v="1"/>
    <n v="1"/>
    <n v="3"/>
    <s v="Obese"/>
    <x v="0"/>
  </r>
  <r>
    <n v="50"/>
    <s v="male"/>
    <n v="37.07"/>
    <n v="1"/>
    <s v="no"/>
    <x v="1"/>
    <n v="9048.0272999999997"/>
    <n v="0"/>
    <n v="0"/>
    <n v="2"/>
    <s v="Obese"/>
    <x v="2"/>
  </r>
  <r>
    <n v="41"/>
    <s v="female"/>
    <n v="32.6"/>
    <n v="3"/>
    <s v="no"/>
    <x v="0"/>
    <n v="7954.5169999999998"/>
    <n v="0"/>
    <n v="1"/>
    <n v="4"/>
    <s v="Obese"/>
    <x v="3"/>
  </r>
  <r>
    <n v="52"/>
    <s v="female"/>
    <n v="24.86"/>
    <n v="0"/>
    <s v="no"/>
    <x v="1"/>
    <n v="27117.993780000001"/>
    <n v="0"/>
    <n v="1"/>
    <n v="2"/>
    <s v="Normal"/>
    <x v="2"/>
  </r>
  <r>
    <n v="39"/>
    <s v="male"/>
    <n v="32.340000000000003"/>
    <n v="2"/>
    <s v="no"/>
    <x v="1"/>
    <n v="6338.0756000000001"/>
    <n v="0"/>
    <n v="0"/>
    <n v="2"/>
    <s v="Obese"/>
    <x v="3"/>
  </r>
  <r>
    <n v="50"/>
    <s v="male"/>
    <n v="32.299999999999997"/>
    <n v="2"/>
    <s v="no"/>
    <x v="0"/>
    <n v="9630.3970000000008"/>
    <n v="0"/>
    <n v="0"/>
    <n v="4"/>
    <s v="Obese"/>
    <x v="2"/>
  </r>
  <r>
    <n v="52"/>
    <s v="male"/>
    <n v="32.774999999999999"/>
    <n v="3"/>
    <s v="no"/>
    <x v="2"/>
    <n v="11289.10925"/>
    <n v="0"/>
    <n v="0"/>
    <n v="3"/>
    <s v="Obese"/>
    <x v="2"/>
  </r>
  <r>
    <n v="60"/>
    <s v="male"/>
    <n v="32.799999999999997"/>
    <n v="0"/>
    <s v="yes"/>
    <x v="0"/>
    <n v="52590.829389999999"/>
    <n v="1"/>
    <n v="0"/>
    <n v="4"/>
    <s v="Obese"/>
    <x v="4"/>
  </r>
  <r>
    <n v="20"/>
    <s v="female"/>
    <n v="31.92"/>
    <n v="0"/>
    <s v="no"/>
    <x v="2"/>
    <n v="2261.5688"/>
    <n v="0"/>
    <n v="1"/>
    <n v="3"/>
    <s v="Obese"/>
    <x v="0"/>
  </r>
  <r>
    <n v="55"/>
    <s v="male"/>
    <n v="21.5"/>
    <n v="1"/>
    <s v="no"/>
    <x v="0"/>
    <n v="10791.96"/>
    <n v="0"/>
    <n v="0"/>
    <n v="4"/>
    <s v="Normal"/>
    <x v="2"/>
  </r>
  <r>
    <n v="42"/>
    <s v="male"/>
    <n v="34.1"/>
    <n v="0"/>
    <s v="no"/>
    <x v="0"/>
    <n v="5979.7309999999998"/>
    <n v="0"/>
    <n v="0"/>
    <n v="4"/>
    <s v="Obese"/>
    <x v="3"/>
  </r>
  <r>
    <n v="18"/>
    <s v="female"/>
    <n v="30.305"/>
    <n v="0"/>
    <s v="no"/>
    <x v="3"/>
    <n v="2203.7359499999998"/>
    <n v="0"/>
    <n v="1"/>
    <n v="1"/>
    <s v="Obese"/>
    <x v="0"/>
  </r>
  <r>
    <n v="58"/>
    <s v="female"/>
    <n v="36.479999999999997"/>
    <n v="0"/>
    <s v="no"/>
    <x v="2"/>
    <n v="12235.8392"/>
    <n v="0"/>
    <n v="1"/>
    <n v="3"/>
    <s v="Obese"/>
    <x v="4"/>
  </r>
  <r>
    <n v="43"/>
    <s v="female"/>
    <n v="32.56"/>
    <n v="3"/>
    <s v="yes"/>
    <x v="1"/>
    <n v="40941.285400000001"/>
    <n v="1"/>
    <n v="1"/>
    <n v="2"/>
    <s v="Obese"/>
    <x v="3"/>
  </r>
  <r>
    <n v="35"/>
    <s v="female"/>
    <n v="35.814999999999998"/>
    <n v="1"/>
    <s v="no"/>
    <x v="2"/>
    <n v="5630.4578499999998"/>
    <n v="0"/>
    <n v="1"/>
    <n v="3"/>
    <s v="Obese"/>
    <x v="1"/>
  </r>
  <r>
    <n v="48"/>
    <s v="female"/>
    <n v="27.93"/>
    <n v="4"/>
    <s v="no"/>
    <x v="2"/>
    <n v="11015.1747"/>
    <n v="0"/>
    <n v="1"/>
    <n v="3"/>
    <s v="Overweight"/>
    <x v="2"/>
  </r>
  <r>
    <n v="36"/>
    <s v="female"/>
    <n v="22.135000000000002"/>
    <n v="3"/>
    <s v="no"/>
    <x v="3"/>
    <n v="7228.2156500000001"/>
    <n v="0"/>
    <n v="1"/>
    <n v="1"/>
    <s v="Normal"/>
    <x v="3"/>
  </r>
  <r>
    <n v="19"/>
    <s v="male"/>
    <n v="44.88"/>
    <n v="0"/>
    <s v="yes"/>
    <x v="1"/>
    <n v="39722.746200000001"/>
    <n v="1"/>
    <n v="0"/>
    <n v="2"/>
    <s v="Obese"/>
    <x v="0"/>
  </r>
  <r>
    <n v="23"/>
    <s v="female"/>
    <n v="23.18"/>
    <n v="2"/>
    <s v="no"/>
    <x v="2"/>
    <n v="14426.073850000001"/>
    <n v="0"/>
    <n v="1"/>
    <n v="3"/>
    <s v="Normal"/>
    <x v="0"/>
  </r>
  <r>
    <n v="20"/>
    <s v="female"/>
    <n v="30.59"/>
    <n v="0"/>
    <s v="no"/>
    <x v="3"/>
    <n v="2459.7201"/>
    <n v="0"/>
    <n v="1"/>
    <n v="1"/>
    <s v="Obese"/>
    <x v="0"/>
  </r>
  <r>
    <n v="32"/>
    <s v="female"/>
    <n v="41.1"/>
    <n v="0"/>
    <s v="no"/>
    <x v="0"/>
    <n v="3989.8409999999999"/>
    <n v="0"/>
    <n v="1"/>
    <n v="4"/>
    <s v="Obese"/>
    <x v="1"/>
  </r>
  <r>
    <n v="43"/>
    <s v="female"/>
    <n v="34.58"/>
    <n v="1"/>
    <s v="no"/>
    <x v="2"/>
    <n v="7727.2532000000001"/>
    <n v="0"/>
    <n v="1"/>
    <n v="3"/>
    <s v="Obese"/>
    <x v="3"/>
  </r>
  <r>
    <n v="34"/>
    <s v="male"/>
    <n v="42.13"/>
    <n v="2"/>
    <s v="no"/>
    <x v="1"/>
    <n v="5124.1886999999997"/>
    <n v="0"/>
    <n v="0"/>
    <n v="2"/>
    <s v="Obese"/>
    <x v="1"/>
  </r>
  <r>
    <n v="30"/>
    <s v="male"/>
    <n v="38.83"/>
    <n v="1"/>
    <s v="no"/>
    <x v="1"/>
    <n v="18963.171920000001"/>
    <n v="0"/>
    <n v="0"/>
    <n v="2"/>
    <s v="Obese"/>
    <x v="1"/>
  </r>
  <r>
    <n v="18"/>
    <s v="female"/>
    <n v="28.215"/>
    <n v="0"/>
    <s v="no"/>
    <x v="3"/>
    <n v="2200.8308499999998"/>
    <n v="0"/>
    <n v="1"/>
    <n v="1"/>
    <s v="Overweight"/>
    <x v="0"/>
  </r>
  <r>
    <n v="41"/>
    <s v="female"/>
    <n v="28.31"/>
    <n v="1"/>
    <s v="no"/>
    <x v="2"/>
    <n v="7153.5538999999999"/>
    <n v="0"/>
    <n v="1"/>
    <n v="3"/>
    <s v="Overweight"/>
    <x v="3"/>
  </r>
  <r>
    <n v="35"/>
    <s v="female"/>
    <n v="26.125"/>
    <n v="0"/>
    <s v="no"/>
    <x v="3"/>
    <n v="5227.9887500000004"/>
    <n v="0"/>
    <n v="1"/>
    <n v="1"/>
    <s v="Overweight"/>
    <x v="1"/>
  </r>
  <r>
    <n v="57"/>
    <s v="male"/>
    <n v="40.369999999999997"/>
    <n v="0"/>
    <s v="no"/>
    <x v="1"/>
    <n v="10982.5013"/>
    <n v="0"/>
    <n v="0"/>
    <n v="2"/>
    <s v="Obese"/>
    <x v="4"/>
  </r>
  <r>
    <n v="29"/>
    <s v="female"/>
    <n v="24.6"/>
    <n v="2"/>
    <s v="no"/>
    <x v="0"/>
    <n v="4529.4769999999999"/>
    <n v="0"/>
    <n v="1"/>
    <n v="4"/>
    <s v="Normal"/>
    <x v="1"/>
  </r>
  <r>
    <n v="32"/>
    <s v="male"/>
    <n v="35.200000000000003"/>
    <n v="2"/>
    <s v="no"/>
    <x v="0"/>
    <n v="4670.6400000000003"/>
    <n v="0"/>
    <n v="0"/>
    <n v="4"/>
    <s v="Obese"/>
    <x v="1"/>
  </r>
  <r>
    <n v="37"/>
    <s v="female"/>
    <n v="34.104999999999997"/>
    <n v="1"/>
    <s v="no"/>
    <x v="2"/>
    <n v="6112.3529500000004"/>
    <n v="0"/>
    <n v="1"/>
    <n v="3"/>
    <s v="Obese"/>
    <x v="3"/>
  </r>
  <r>
    <n v="18"/>
    <s v="male"/>
    <n v="27.36"/>
    <n v="1"/>
    <s v="yes"/>
    <x v="3"/>
    <n v="17178.682400000002"/>
    <n v="1"/>
    <n v="0"/>
    <n v="1"/>
    <s v="Overweight"/>
    <x v="0"/>
  </r>
  <r>
    <n v="43"/>
    <s v="female"/>
    <n v="26.7"/>
    <n v="2"/>
    <s v="yes"/>
    <x v="0"/>
    <n v="22478.6"/>
    <n v="1"/>
    <n v="1"/>
    <n v="4"/>
    <s v="Overweight"/>
    <x v="3"/>
  </r>
  <r>
    <n v="56"/>
    <s v="female"/>
    <n v="41.91"/>
    <n v="0"/>
    <s v="no"/>
    <x v="1"/>
    <n v="11093.6229"/>
    <n v="0"/>
    <n v="1"/>
    <n v="2"/>
    <s v="Obese"/>
    <x v="4"/>
  </r>
  <r>
    <n v="38"/>
    <s v="male"/>
    <n v="29.26"/>
    <n v="2"/>
    <s v="no"/>
    <x v="2"/>
    <n v="6457.8433999999997"/>
    <n v="0"/>
    <n v="0"/>
    <n v="3"/>
    <s v="Overweight"/>
    <x v="3"/>
  </r>
  <r>
    <n v="29"/>
    <s v="male"/>
    <n v="32.11"/>
    <n v="2"/>
    <s v="no"/>
    <x v="2"/>
    <n v="4433.9159"/>
    <n v="0"/>
    <n v="0"/>
    <n v="3"/>
    <s v="Obese"/>
    <x v="1"/>
  </r>
  <r>
    <n v="22"/>
    <s v="female"/>
    <n v="27.1"/>
    <n v="0"/>
    <s v="no"/>
    <x v="0"/>
    <n v="2154.3609999999999"/>
    <n v="0"/>
    <n v="1"/>
    <n v="4"/>
    <s v="Overweight"/>
    <x v="0"/>
  </r>
  <r>
    <n v="52"/>
    <s v="female"/>
    <n v="24.13"/>
    <n v="1"/>
    <s v="yes"/>
    <x v="2"/>
    <n v="23887.662700000001"/>
    <n v="1"/>
    <n v="1"/>
    <n v="3"/>
    <s v="Normal"/>
    <x v="2"/>
  </r>
  <r>
    <n v="40"/>
    <s v="female"/>
    <n v="27.4"/>
    <n v="1"/>
    <s v="no"/>
    <x v="0"/>
    <n v="6496.8860000000004"/>
    <n v="0"/>
    <n v="1"/>
    <n v="4"/>
    <s v="Overweight"/>
    <x v="3"/>
  </r>
  <r>
    <n v="23"/>
    <s v="female"/>
    <n v="34.865000000000002"/>
    <n v="0"/>
    <s v="no"/>
    <x v="3"/>
    <n v="2899.4893499999998"/>
    <n v="0"/>
    <n v="1"/>
    <n v="1"/>
    <s v="Obese"/>
    <x v="0"/>
  </r>
  <r>
    <n v="31"/>
    <s v="male"/>
    <n v="29.81"/>
    <n v="0"/>
    <s v="yes"/>
    <x v="1"/>
    <n v="19350.368900000001"/>
    <n v="1"/>
    <n v="0"/>
    <n v="2"/>
    <s v="Overweight"/>
    <x v="1"/>
  </r>
  <r>
    <n v="42"/>
    <s v="female"/>
    <n v="41.325000000000003"/>
    <n v="1"/>
    <s v="no"/>
    <x v="3"/>
    <n v="7650.7737500000003"/>
    <n v="0"/>
    <n v="1"/>
    <n v="1"/>
    <s v="Obese"/>
    <x v="3"/>
  </r>
  <r>
    <n v="24"/>
    <s v="female"/>
    <n v="29.925000000000001"/>
    <n v="0"/>
    <s v="no"/>
    <x v="2"/>
    <n v="2850.6837500000001"/>
    <n v="0"/>
    <n v="1"/>
    <n v="3"/>
    <s v="Overweight"/>
    <x v="0"/>
  </r>
  <r>
    <n v="25"/>
    <s v="female"/>
    <n v="30.3"/>
    <n v="0"/>
    <s v="no"/>
    <x v="0"/>
    <n v="2632.9920000000002"/>
    <n v="0"/>
    <n v="1"/>
    <n v="4"/>
    <s v="Obese"/>
    <x v="0"/>
  </r>
  <r>
    <n v="48"/>
    <s v="female"/>
    <n v="27.36"/>
    <n v="1"/>
    <s v="no"/>
    <x v="3"/>
    <n v="9447.3824000000004"/>
    <n v="0"/>
    <n v="1"/>
    <n v="1"/>
    <s v="Overweight"/>
    <x v="2"/>
  </r>
  <r>
    <n v="23"/>
    <s v="female"/>
    <n v="28.49"/>
    <n v="1"/>
    <s v="yes"/>
    <x v="1"/>
    <n v="18328.238099999999"/>
    <n v="1"/>
    <n v="1"/>
    <n v="2"/>
    <s v="Overweight"/>
    <x v="0"/>
  </r>
  <r>
    <n v="45"/>
    <s v="male"/>
    <n v="23.56"/>
    <n v="2"/>
    <s v="no"/>
    <x v="3"/>
    <n v="8603.8233999999993"/>
    <n v="0"/>
    <n v="0"/>
    <n v="1"/>
    <s v="Normal"/>
    <x v="3"/>
  </r>
  <r>
    <n v="20"/>
    <s v="male"/>
    <n v="35.625"/>
    <n v="3"/>
    <s v="yes"/>
    <x v="2"/>
    <n v="37465.34375"/>
    <n v="1"/>
    <n v="0"/>
    <n v="3"/>
    <s v="Obese"/>
    <x v="0"/>
  </r>
  <r>
    <n v="62"/>
    <s v="female"/>
    <n v="32.68"/>
    <n v="0"/>
    <s v="no"/>
    <x v="2"/>
    <n v="13844.797200000001"/>
    <n v="0"/>
    <n v="1"/>
    <n v="3"/>
    <s v="Obese"/>
    <x v="4"/>
  </r>
  <r>
    <n v="43"/>
    <s v="female"/>
    <n v="25.27"/>
    <n v="1"/>
    <s v="yes"/>
    <x v="3"/>
    <n v="21771.3423"/>
    <n v="1"/>
    <n v="1"/>
    <n v="1"/>
    <s v="Overweight"/>
    <x v="3"/>
  </r>
  <r>
    <n v="23"/>
    <s v="female"/>
    <n v="28"/>
    <n v="0"/>
    <s v="no"/>
    <x v="0"/>
    <n v="13126.677449999999"/>
    <n v="0"/>
    <n v="1"/>
    <n v="4"/>
    <s v="Overweight"/>
    <x v="0"/>
  </r>
  <r>
    <n v="31"/>
    <s v="female"/>
    <n v="32.774999999999999"/>
    <n v="2"/>
    <s v="no"/>
    <x v="2"/>
    <n v="5327.4002499999997"/>
    <n v="0"/>
    <n v="1"/>
    <n v="3"/>
    <s v="Obese"/>
    <x v="1"/>
  </r>
  <r>
    <n v="41"/>
    <s v="female"/>
    <n v="21.754999999999999"/>
    <n v="1"/>
    <s v="no"/>
    <x v="3"/>
    <n v="13725.47184"/>
    <n v="0"/>
    <n v="1"/>
    <n v="1"/>
    <s v="Normal"/>
    <x v="3"/>
  </r>
  <r>
    <n v="58"/>
    <s v="female"/>
    <n v="32.395000000000003"/>
    <n v="1"/>
    <s v="no"/>
    <x v="3"/>
    <n v="13019.161050000001"/>
    <n v="0"/>
    <n v="1"/>
    <n v="1"/>
    <s v="Obese"/>
    <x v="4"/>
  </r>
  <r>
    <n v="48"/>
    <s v="female"/>
    <n v="36.575000000000003"/>
    <n v="0"/>
    <s v="no"/>
    <x v="2"/>
    <n v="8671.1912499999999"/>
    <n v="0"/>
    <n v="1"/>
    <n v="3"/>
    <s v="Obese"/>
    <x v="2"/>
  </r>
  <r>
    <n v="31"/>
    <s v="female"/>
    <n v="21.754999999999999"/>
    <n v="0"/>
    <s v="no"/>
    <x v="2"/>
    <n v="4134.0824499999999"/>
    <n v="0"/>
    <n v="1"/>
    <n v="3"/>
    <s v="Normal"/>
    <x v="1"/>
  </r>
  <r>
    <n v="19"/>
    <s v="female"/>
    <n v="27.93"/>
    <n v="3"/>
    <s v="no"/>
    <x v="2"/>
    <n v="18838.703659999999"/>
    <n v="0"/>
    <n v="1"/>
    <n v="3"/>
    <s v="Overweight"/>
    <x v="0"/>
  </r>
  <r>
    <n v="19"/>
    <s v="female"/>
    <n v="30.02"/>
    <n v="0"/>
    <s v="yes"/>
    <x v="2"/>
    <n v="33307.550799999997"/>
    <n v="1"/>
    <n v="1"/>
    <n v="3"/>
    <s v="Obese"/>
    <x v="0"/>
  </r>
  <r>
    <n v="41"/>
    <s v="male"/>
    <n v="33.549999999999997"/>
    <n v="0"/>
    <s v="no"/>
    <x v="1"/>
    <n v="5699.8374999999996"/>
    <n v="0"/>
    <n v="0"/>
    <n v="2"/>
    <s v="Obese"/>
    <x v="3"/>
  </r>
  <r>
    <n v="40"/>
    <s v="male"/>
    <n v="29.355"/>
    <n v="1"/>
    <s v="no"/>
    <x v="2"/>
    <n v="6393.6034499999996"/>
    <n v="0"/>
    <n v="0"/>
    <n v="3"/>
    <s v="Overweight"/>
    <x v="3"/>
  </r>
  <r>
    <n v="31"/>
    <s v="female"/>
    <n v="25.8"/>
    <n v="2"/>
    <s v="no"/>
    <x v="0"/>
    <n v="4934.7049999999999"/>
    <n v="0"/>
    <n v="1"/>
    <n v="4"/>
    <s v="Overweight"/>
    <x v="1"/>
  </r>
  <r>
    <n v="37"/>
    <s v="male"/>
    <n v="24.32"/>
    <n v="2"/>
    <s v="no"/>
    <x v="2"/>
    <n v="6198.7518"/>
    <n v="0"/>
    <n v="0"/>
    <n v="3"/>
    <s v="Normal"/>
    <x v="3"/>
  </r>
  <r>
    <n v="46"/>
    <s v="male"/>
    <n v="40.375"/>
    <n v="2"/>
    <s v="no"/>
    <x v="2"/>
    <n v="8733.2292500000003"/>
    <n v="0"/>
    <n v="0"/>
    <n v="3"/>
    <s v="Obese"/>
    <x v="2"/>
  </r>
  <r>
    <n v="22"/>
    <s v="male"/>
    <n v="32.11"/>
    <n v="0"/>
    <s v="no"/>
    <x v="2"/>
    <n v="2055.3249000000001"/>
    <n v="0"/>
    <n v="0"/>
    <n v="3"/>
    <s v="Obese"/>
    <x v="0"/>
  </r>
  <r>
    <n v="51"/>
    <s v="male"/>
    <n v="32.299999999999997"/>
    <n v="1"/>
    <s v="no"/>
    <x v="3"/>
    <n v="9964.06"/>
    <n v="0"/>
    <n v="0"/>
    <n v="1"/>
    <s v="Obese"/>
    <x v="2"/>
  </r>
  <r>
    <n v="18"/>
    <s v="female"/>
    <n v="27.28"/>
    <n v="3"/>
    <s v="yes"/>
    <x v="1"/>
    <n v="18223.4512"/>
    <n v="1"/>
    <n v="1"/>
    <n v="2"/>
    <s v="Overweight"/>
    <x v="0"/>
  </r>
  <r>
    <n v="35"/>
    <s v="male"/>
    <n v="17.86"/>
    <n v="1"/>
    <s v="no"/>
    <x v="2"/>
    <n v="5116.5003999999999"/>
    <n v="0"/>
    <n v="0"/>
    <n v="3"/>
    <s v="Underweight"/>
    <x v="1"/>
  </r>
  <r>
    <n v="59"/>
    <s v="female"/>
    <n v="34.799999999999997"/>
    <n v="2"/>
    <s v="no"/>
    <x v="0"/>
    <n v="36910.608030000003"/>
    <n v="0"/>
    <n v="1"/>
    <n v="4"/>
    <s v="Obese"/>
    <x v="4"/>
  </r>
  <r>
    <n v="36"/>
    <s v="male"/>
    <n v="33.4"/>
    <n v="2"/>
    <s v="yes"/>
    <x v="0"/>
    <n v="38415.474000000002"/>
    <n v="1"/>
    <n v="0"/>
    <n v="4"/>
    <s v="Obese"/>
    <x v="3"/>
  </r>
  <r>
    <n v="37"/>
    <s v="female"/>
    <n v="25.555"/>
    <n v="1"/>
    <s v="yes"/>
    <x v="3"/>
    <n v="20296.863450000001"/>
    <n v="1"/>
    <n v="1"/>
    <n v="1"/>
    <s v="Overweight"/>
    <x v="3"/>
  </r>
  <r>
    <n v="59"/>
    <s v="male"/>
    <n v="37.1"/>
    <n v="1"/>
    <s v="no"/>
    <x v="0"/>
    <n v="12347.172"/>
    <n v="0"/>
    <n v="0"/>
    <n v="4"/>
    <s v="Obese"/>
    <x v="4"/>
  </r>
  <r>
    <n v="36"/>
    <s v="male"/>
    <n v="30.875"/>
    <n v="1"/>
    <s v="no"/>
    <x v="2"/>
    <n v="5373.3642499999996"/>
    <n v="0"/>
    <n v="0"/>
    <n v="3"/>
    <s v="Obese"/>
    <x v="3"/>
  </r>
  <r>
    <n v="39"/>
    <s v="male"/>
    <n v="34.1"/>
    <n v="2"/>
    <s v="no"/>
    <x v="1"/>
    <n v="23563.016179999999"/>
    <n v="0"/>
    <n v="0"/>
    <n v="2"/>
    <s v="Obese"/>
    <x v="3"/>
  </r>
  <r>
    <n v="18"/>
    <s v="male"/>
    <n v="21.47"/>
    <n v="0"/>
    <s v="no"/>
    <x v="3"/>
    <n v="1702.4553000000001"/>
    <n v="0"/>
    <n v="0"/>
    <n v="1"/>
    <s v="Normal"/>
    <x v="0"/>
  </r>
  <r>
    <n v="52"/>
    <s v="female"/>
    <n v="33.299999999999997"/>
    <n v="2"/>
    <s v="no"/>
    <x v="0"/>
    <n v="10806.839"/>
    <n v="0"/>
    <n v="1"/>
    <n v="4"/>
    <s v="Obese"/>
    <x v="2"/>
  </r>
  <r>
    <n v="27"/>
    <s v="female"/>
    <n v="31.254999999999999"/>
    <n v="1"/>
    <s v="no"/>
    <x v="2"/>
    <n v="3956.0714499999999"/>
    <n v="0"/>
    <n v="1"/>
    <n v="3"/>
    <s v="Obese"/>
    <x v="1"/>
  </r>
  <r>
    <n v="18"/>
    <s v="male"/>
    <n v="39.14"/>
    <n v="0"/>
    <s v="no"/>
    <x v="3"/>
    <n v="12890.057650000001"/>
    <n v="0"/>
    <n v="0"/>
    <n v="1"/>
    <s v="Obese"/>
    <x v="0"/>
  </r>
  <r>
    <n v="40"/>
    <s v="male"/>
    <n v="25.08"/>
    <n v="0"/>
    <s v="no"/>
    <x v="1"/>
    <n v="5415.6611999999996"/>
    <n v="0"/>
    <n v="0"/>
    <n v="2"/>
    <s v="Overweight"/>
    <x v="3"/>
  </r>
  <r>
    <n v="29"/>
    <s v="male"/>
    <n v="37.29"/>
    <n v="2"/>
    <s v="no"/>
    <x v="1"/>
    <n v="4058.1161000000002"/>
    <n v="0"/>
    <n v="0"/>
    <n v="2"/>
    <s v="Obese"/>
    <x v="1"/>
  </r>
  <r>
    <n v="46"/>
    <s v="female"/>
    <n v="34.6"/>
    <n v="1"/>
    <s v="yes"/>
    <x v="0"/>
    <n v="41661.601999999999"/>
    <n v="1"/>
    <n v="1"/>
    <n v="4"/>
    <s v="Obese"/>
    <x v="2"/>
  </r>
  <r>
    <n v="38"/>
    <s v="female"/>
    <n v="30.21"/>
    <n v="3"/>
    <s v="no"/>
    <x v="2"/>
    <n v="7537.1638999999996"/>
    <n v="0"/>
    <n v="1"/>
    <n v="3"/>
    <s v="Obese"/>
    <x v="3"/>
  </r>
  <r>
    <n v="30"/>
    <s v="female"/>
    <n v="21.945"/>
    <n v="1"/>
    <s v="no"/>
    <x v="3"/>
    <n v="4718.2035500000002"/>
    <n v="0"/>
    <n v="1"/>
    <n v="1"/>
    <s v="Normal"/>
    <x v="1"/>
  </r>
  <r>
    <n v="40"/>
    <s v="male"/>
    <n v="24.97"/>
    <n v="2"/>
    <s v="no"/>
    <x v="1"/>
    <n v="6593.5083000000004"/>
    <n v="0"/>
    <n v="0"/>
    <n v="2"/>
    <s v="Normal"/>
    <x v="3"/>
  </r>
  <r>
    <n v="50"/>
    <s v="male"/>
    <n v="25.3"/>
    <n v="0"/>
    <s v="no"/>
    <x v="1"/>
    <n v="8442.6669999999995"/>
    <n v="0"/>
    <n v="0"/>
    <n v="2"/>
    <s v="Overweight"/>
    <x v="2"/>
  </r>
  <r>
    <n v="20"/>
    <s v="female"/>
    <n v="24.42"/>
    <n v="0"/>
    <s v="yes"/>
    <x v="1"/>
    <n v="26125.674770000001"/>
    <n v="1"/>
    <n v="1"/>
    <n v="2"/>
    <s v="Normal"/>
    <x v="0"/>
  </r>
  <r>
    <n v="41"/>
    <s v="male"/>
    <n v="23.94"/>
    <n v="1"/>
    <s v="no"/>
    <x v="3"/>
    <n v="6858.4795999999997"/>
    <n v="0"/>
    <n v="0"/>
    <n v="1"/>
    <s v="Normal"/>
    <x v="3"/>
  </r>
  <r>
    <n v="33"/>
    <s v="female"/>
    <n v="39.82"/>
    <n v="1"/>
    <s v="no"/>
    <x v="1"/>
    <n v="4795.6567999999997"/>
    <n v="0"/>
    <n v="1"/>
    <n v="2"/>
    <s v="Obese"/>
    <x v="1"/>
  </r>
  <r>
    <n v="38"/>
    <s v="male"/>
    <n v="16.815000000000001"/>
    <n v="2"/>
    <s v="no"/>
    <x v="3"/>
    <n v="6640.5448500000002"/>
    <n v="0"/>
    <n v="0"/>
    <n v="1"/>
    <s v="Underweight"/>
    <x v="3"/>
  </r>
  <r>
    <n v="42"/>
    <s v="male"/>
    <n v="37.18"/>
    <n v="2"/>
    <s v="no"/>
    <x v="1"/>
    <n v="7162.0122000000001"/>
    <n v="0"/>
    <n v="0"/>
    <n v="2"/>
    <s v="Obese"/>
    <x v="3"/>
  </r>
  <r>
    <n v="56"/>
    <s v="male"/>
    <n v="34.43"/>
    <n v="0"/>
    <s v="no"/>
    <x v="1"/>
    <n v="10594.225700000001"/>
    <n v="0"/>
    <n v="0"/>
    <n v="2"/>
    <s v="Obese"/>
    <x v="4"/>
  </r>
  <r>
    <n v="58"/>
    <s v="male"/>
    <n v="30.305"/>
    <n v="0"/>
    <s v="no"/>
    <x v="3"/>
    <n v="11938.255950000001"/>
    <n v="0"/>
    <n v="0"/>
    <n v="1"/>
    <s v="Obese"/>
    <x v="4"/>
  </r>
  <r>
    <n v="52"/>
    <s v="male"/>
    <n v="34.484999999999999"/>
    <n v="3"/>
    <s v="yes"/>
    <x v="2"/>
    <n v="60021.398970000002"/>
    <n v="1"/>
    <n v="0"/>
    <n v="3"/>
    <s v="Obese"/>
    <x v="2"/>
  </r>
  <r>
    <n v="20"/>
    <s v="female"/>
    <n v="21.8"/>
    <n v="0"/>
    <s v="yes"/>
    <x v="0"/>
    <n v="20167.336029999999"/>
    <n v="1"/>
    <n v="1"/>
    <n v="4"/>
    <s v="Normal"/>
    <x v="0"/>
  </r>
  <r>
    <n v="54"/>
    <s v="female"/>
    <n v="24.605"/>
    <n v="3"/>
    <s v="no"/>
    <x v="2"/>
    <n v="12479.70895"/>
    <n v="0"/>
    <n v="1"/>
    <n v="3"/>
    <s v="Normal"/>
    <x v="2"/>
  </r>
  <r>
    <n v="58"/>
    <s v="male"/>
    <n v="23.3"/>
    <n v="0"/>
    <s v="no"/>
    <x v="0"/>
    <n v="11345.519"/>
    <n v="0"/>
    <n v="0"/>
    <n v="4"/>
    <s v="Normal"/>
    <x v="4"/>
  </r>
  <r>
    <n v="45"/>
    <s v="female"/>
    <n v="27.83"/>
    <n v="2"/>
    <s v="no"/>
    <x v="1"/>
    <n v="8515.7587000000003"/>
    <n v="0"/>
    <n v="1"/>
    <n v="2"/>
    <s v="Overweight"/>
    <x v="3"/>
  </r>
  <r>
    <n v="26"/>
    <s v="male"/>
    <n v="31.065000000000001"/>
    <n v="0"/>
    <s v="no"/>
    <x v="2"/>
    <n v="2699.56835"/>
    <n v="0"/>
    <n v="0"/>
    <n v="3"/>
    <s v="Obese"/>
    <x v="1"/>
  </r>
  <r>
    <n v="63"/>
    <s v="female"/>
    <n v="21.66"/>
    <n v="0"/>
    <s v="no"/>
    <x v="3"/>
    <n v="14449.8544"/>
    <n v="0"/>
    <n v="1"/>
    <n v="1"/>
    <s v="Normal"/>
    <x v="4"/>
  </r>
  <r>
    <n v="58"/>
    <s v="female"/>
    <n v="28.215"/>
    <n v="0"/>
    <s v="no"/>
    <x v="2"/>
    <n v="12224.350850000001"/>
    <n v="0"/>
    <n v="1"/>
    <n v="3"/>
    <s v="Overweight"/>
    <x v="4"/>
  </r>
  <r>
    <n v="37"/>
    <s v="male"/>
    <n v="22.704999999999998"/>
    <n v="3"/>
    <s v="no"/>
    <x v="3"/>
    <n v="6985.50695"/>
    <n v="0"/>
    <n v="0"/>
    <n v="1"/>
    <s v="Normal"/>
    <x v="3"/>
  </r>
  <r>
    <n v="25"/>
    <s v="female"/>
    <n v="42.13"/>
    <n v="1"/>
    <s v="no"/>
    <x v="1"/>
    <n v="3238.4357"/>
    <n v="0"/>
    <n v="1"/>
    <n v="2"/>
    <s v="Obese"/>
    <x v="0"/>
  </r>
  <r>
    <n v="52"/>
    <s v="male"/>
    <n v="41.8"/>
    <n v="2"/>
    <s v="yes"/>
    <x v="1"/>
    <n v="47269.853999999999"/>
    <n v="1"/>
    <n v="0"/>
    <n v="2"/>
    <s v="Obese"/>
    <x v="2"/>
  </r>
  <r>
    <n v="64"/>
    <s v="male"/>
    <n v="36.96"/>
    <n v="2"/>
    <s v="yes"/>
    <x v="1"/>
    <n v="49577.662400000001"/>
    <n v="1"/>
    <n v="0"/>
    <n v="2"/>
    <s v="Obese"/>
    <x v="4"/>
  </r>
  <r>
    <n v="22"/>
    <s v="female"/>
    <n v="21.28"/>
    <n v="3"/>
    <s v="no"/>
    <x v="2"/>
    <n v="4296.2712000000001"/>
    <n v="0"/>
    <n v="1"/>
    <n v="3"/>
    <s v="Normal"/>
    <x v="0"/>
  </r>
  <r>
    <n v="28"/>
    <s v="female"/>
    <n v="33.11"/>
    <n v="0"/>
    <s v="no"/>
    <x v="1"/>
    <n v="3171.6149"/>
    <n v="0"/>
    <n v="1"/>
    <n v="2"/>
    <s v="Obese"/>
    <x v="1"/>
  </r>
  <r>
    <n v="18"/>
    <s v="male"/>
    <n v="33.33"/>
    <n v="0"/>
    <s v="no"/>
    <x v="1"/>
    <n v="1135.9407000000001"/>
    <n v="0"/>
    <n v="0"/>
    <n v="2"/>
    <s v="Obese"/>
    <x v="0"/>
  </r>
  <r>
    <n v="28"/>
    <s v="male"/>
    <n v="24.3"/>
    <n v="5"/>
    <s v="no"/>
    <x v="0"/>
    <n v="5615.3689999999997"/>
    <n v="0"/>
    <n v="0"/>
    <n v="4"/>
    <s v="Normal"/>
    <x v="1"/>
  </r>
  <r>
    <n v="45"/>
    <s v="female"/>
    <n v="25.7"/>
    <n v="3"/>
    <s v="no"/>
    <x v="0"/>
    <n v="9101.7980000000007"/>
    <n v="0"/>
    <n v="1"/>
    <n v="4"/>
    <s v="Overweight"/>
    <x v="3"/>
  </r>
  <r>
    <n v="33"/>
    <s v="male"/>
    <n v="29.4"/>
    <n v="4"/>
    <s v="no"/>
    <x v="0"/>
    <n v="6059.1729999999998"/>
    <n v="0"/>
    <n v="0"/>
    <n v="4"/>
    <s v="Overweight"/>
    <x v="1"/>
  </r>
  <r>
    <n v="18"/>
    <s v="female"/>
    <n v="39.82"/>
    <n v="0"/>
    <s v="no"/>
    <x v="1"/>
    <n v="1633.9618"/>
    <n v="0"/>
    <n v="1"/>
    <n v="2"/>
    <s v="Obese"/>
    <x v="0"/>
  </r>
  <r>
    <n v="32"/>
    <s v="male"/>
    <n v="33.630000000000003"/>
    <n v="1"/>
    <s v="yes"/>
    <x v="3"/>
    <n v="37607.527699999999"/>
    <n v="1"/>
    <n v="0"/>
    <n v="1"/>
    <s v="Obese"/>
    <x v="1"/>
  </r>
  <r>
    <n v="24"/>
    <s v="male"/>
    <n v="29.83"/>
    <n v="0"/>
    <s v="yes"/>
    <x v="3"/>
    <n v="18648.421699999999"/>
    <n v="1"/>
    <n v="0"/>
    <n v="1"/>
    <s v="Overweight"/>
    <x v="0"/>
  </r>
  <r>
    <n v="19"/>
    <s v="male"/>
    <n v="19.8"/>
    <n v="0"/>
    <s v="no"/>
    <x v="0"/>
    <n v="1241.5650000000001"/>
    <n v="0"/>
    <n v="0"/>
    <n v="4"/>
    <s v="Normal"/>
    <x v="0"/>
  </r>
  <r>
    <n v="20"/>
    <s v="male"/>
    <n v="27.3"/>
    <n v="0"/>
    <s v="yes"/>
    <x v="0"/>
    <n v="16232.847"/>
    <n v="1"/>
    <n v="0"/>
    <n v="4"/>
    <s v="Overweight"/>
    <x v="0"/>
  </r>
  <r>
    <n v="40"/>
    <s v="female"/>
    <n v="29.3"/>
    <n v="4"/>
    <s v="no"/>
    <x v="0"/>
    <n v="15828.82173"/>
    <n v="0"/>
    <n v="1"/>
    <n v="4"/>
    <s v="Overweight"/>
    <x v="3"/>
  </r>
  <r>
    <n v="34"/>
    <s v="female"/>
    <n v="27.72"/>
    <n v="0"/>
    <s v="no"/>
    <x v="1"/>
    <n v="4415.1588000000002"/>
    <n v="0"/>
    <n v="1"/>
    <n v="2"/>
    <s v="Overweight"/>
    <x v="1"/>
  </r>
  <r>
    <n v="42"/>
    <s v="female"/>
    <n v="37.9"/>
    <n v="0"/>
    <s v="no"/>
    <x v="0"/>
    <n v="6474.0129999999999"/>
    <n v="0"/>
    <n v="1"/>
    <n v="4"/>
    <s v="Obese"/>
    <x v="3"/>
  </r>
  <r>
    <n v="51"/>
    <s v="female"/>
    <n v="36.384999999999998"/>
    <n v="3"/>
    <s v="no"/>
    <x v="2"/>
    <n v="11436.738149999999"/>
    <n v="0"/>
    <n v="1"/>
    <n v="3"/>
    <s v="Obese"/>
    <x v="2"/>
  </r>
  <r>
    <n v="54"/>
    <s v="female"/>
    <n v="27.645"/>
    <n v="1"/>
    <s v="no"/>
    <x v="2"/>
    <n v="11305.93455"/>
    <n v="0"/>
    <n v="1"/>
    <n v="3"/>
    <s v="Overweight"/>
    <x v="2"/>
  </r>
  <r>
    <n v="55"/>
    <s v="male"/>
    <n v="37.715000000000003"/>
    <n v="3"/>
    <s v="no"/>
    <x v="2"/>
    <n v="30063.580549999999"/>
    <n v="0"/>
    <n v="0"/>
    <n v="3"/>
    <s v="Obese"/>
    <x v="2"/>
  </r>
  <r>
    <n v="52"/>
    <s v="female"/>
    <n v="23.18"/>
    <n v="0"/>
    <s v="no"/>
    <x v="3"/>
    <n v="10197.772199999999"/>
    <n v="0"/>
    <n v="1"/>
    <n v="1"/>
    <s v="Normal"/>
    <x v="2"/>
  </r>
  <r>
    <n v="32"/>
    <s v="female"/>
    <n v="20.52"/>
    <n v="0"/>
    <s v="no"/>
    <x v="3"/>
    <n v="4544.2348000000002"/>
    <n v="0"/>
    <n v="1"/>
    <n v="1"/>
    <s v="Normal"/>
    <x v="1"/>
  </r>
  <r>
    <n v="28"/>
    <s v="male"/>
    <n v="37.1"/>
    <n v="1"/>
    <s v="no"/>
    <x v="0"/>
    <n v="3277.1610000000001"/>
    <n v="0"/>
    <n v="0"/>
    <n v="4"/>
    <s v="Obese"/>
    <x v="1"/>
  </r>
  <r>
    <n v="41"/>
    <s v="female"/>
    <n v="28.05"/>
    <n v="1"/>
    <s v="no"/>
    <x v="1"/>
    <n v="6770.1925000000001"/>
    <n v="0"/>
    <n v="1"/>
    <n v="2"/>
    <s v="Overweight"/>
    <x v="3"/>
  </r>
  <r>
    <n v="43"/>
    <s v="female"/>
    <n v="29.9"/>
    <n v="1"/>
    <s v="no"/>
    <x v="0"/>
    <n v="7337.7479999999996"/>
    <n v="0"/>
    <n v="1"/>
    <n v="4"/>
    <s v="Overweight"/>
    <x v="3"/>
  </r>
  <r>
    <n v="49"/>
    <s v="female"/>
    <n v="33.344999999999999"/>
    <n v="2"/>
    <s v="no"/>
    <x v="3"/>
    <n v="10370.912549999999"/>
    <n v="0"/>
    <n v="1"/>
    <n v="1"/>
    <s v="Obese"/>
    <x v="2"/>
  </r>
  <r>
    <n v="64"/>
    <s v="male"/>
    <n v="23.76"/>
    <n v="0"/>
    <s v="yes"/>
    <x v="1"/>
    <n v="26926.5144"/>
    <n v="1"/>
    <n v="0"/>
    <n v="2"/>
    <s v="Normal"/>
    <x v="4"/>
  </r>
  <r>
    <n v="55"/>
    <s v="female"/>
    <n v="30.5"/>
    <n v="0"/>
    <s v="no"/>
    <x v="0"/>
    <n v="10704.47"/>
    <n v="0"/>
    <n v="1"/>
    <n v="4"/>
    <s v="Obese"/>
    <x v="2"/>
  </r>
  <r>
    <n v="24"/>
    <s v="male"/>
    <n v="31.065000000000001"/>
    <n v="0"/>
    <s v="yes"/>
    <x v="3"/>
    <n v="34254.053350000002"/>
    <n v="1"/>
    <n v="0"/>
    <n v="1"/>
    <s v="Obese"/>
    <x v="0"/>
  </r>
  <r>
    <n v="20"/>
    <s v="female"/>
    <n v="33.299999999999997"/>
    <n v="0"/>
    <s v="no"/>
    <x v="0"/>
    <n v="1880.4870000000001"/>
    <n v="0"/>
    <n v="1"/>
    <n v="4"/>
    <s v="Obese"/>
    <x v="0"/>
  </r>
  <r>
    <n v="45"/>
    <s v="male"/>
    <n v="27.5"/>
    <n v="3"/>
    <s v="no"/>
    <x v="0"/>
    <n v="8615.2999999999993"/>
    <n v="0"/>
    <n v="0"/>
    <n v="4"/>
    <s v="Overweight"/>
    <x v="3"/>
  </r>
  <r>
    <n v="26"/>
    <s v="male"/>
    <n v="33.914999999999999"/>
    <n v="1"/>
    <s v="no"/>
    <x v="2"/>
    <n v="3292.5298499999999"/>
    <n v="0"/>
    <n v="0"/>
    <n v="3"/>
    <s v="Obese"/>
    <x v="1"/>
  </r>
  <r>
    <n v="25"/>
    <s v="female"/>
    <n v="34.484999999999999"/>
    <n v="0"/>
    <s v="no"/>
    <x v="2"/>
    <n v="3021.80915"/>
    <n v="0"/>
    <n v="1"/>
    <n v="3"/>
    <s v="Obese"/>
    <x v="0"/>
  </r>
  <r>
    <n v="43"/>
    <s v="male"/>
    <n v="25.52"/>
    <n v="5"/>
    <s v="no"/>
    <x v="1"/>
    <n v="14478.33015"/>
    <n v="0"/>
    <n v="0"/>
    <n v="2"/>
    <s v="Overweight"/>
    <x v="3"/>
  </r>
  <r>
    <n v="35"/>
    <s v="male"/>
    <n v="27.61"/>
    <n v="1"/>
    <s v="no"/>
    <x v="1"/>
    <n v="4747.0528999999997"/>
    <n v="0"/>
    <n v="0"/>
    <n v="2"/>
    <s v="Overweight"/>
    <x v="1"/>
  </r>
  <r>
    <n v="26"/>
    <s v="male"/>
    <n v="27.06"/>
    <n v="0"/>
    <s v="yes"/>
    <x v="1"/>
    <n v="17043.341400000001"/>
    <n v="1"/>
    <n v="0"/>
    <n v="2"/>
    <s v="Overweight"/>
    <x v="1"/>
  </r>
  <r>
    <n v="57"/>
    <s v="male"/>
    <n v="23.7"/>
    <n v="0"/>
    <s v="no"/>
    <x v="0"/>
    <n v="10959.33"/>
    <n v="0"/>
    <n v="0"/>
    <n v="4"/>
    <s v="Normal"/>
    <x v="4"/>
  </r>
  <r>
    <n v="22"/>
    <s v="female"/>
    <n v="30.4"/>
    <n v="0"/>
    <s v="no"/>
    <x v="3"/>
    <n v="2741.9479999999999"/>
    <n v="0"/>
    <n v="1"/>
    <n v="1"/>
    <s v="Obese"/>
    <x v="0"/>
  </r>
  <r>
    <n v="32"/>
    <s v="female"/>
    <n v="29.734999999999999"/>
    <n v="0"/>
    <s v="no"/>
    <x v="2"/>
    <n v="4357.0436499999996"/>
    <n v="0"/>
    <n v="1"/>
    <n v="3"/>
    <s v="Overweight"/>
    <x v="1"/>
  </r>
  <r>
    <n v="39"/>
    <s v="male"/>
    <n v="29.925000000000001"/>
    <n v="1"/>
    <s v="yes"/>
    <x v="3"/>
    <n v="22462.043750000001"/>
    <n v="1"/>
    <n v="0"/>
    <n v="1"/>
    <s v="Overweight"/>
    <x v="3"/>
  </r>
  <r>
    <n v="25"/>
    <s v="female"/>
    <n v="26.79"/>
    <n v="2"/>
    <s v="no"/>
    <x v="2"/>
    <n v="4189.1130999999996"/>
    <n v="0"/>
    <n v="1"/>
    <n v="3"/>
    <s v="Overweight"/>
    <x v="0"/>
  </r>
  <r>
    <n v="48"/>
    <s v="female"/>
    <n v="33.33"/>
    <n v="0"/>
    <s v="no"/>
    <x v="1"/>
    <n v="8283.6807000000008"/>
    <n v="0"/>
    <n v="1"/>
    <n v="2"/>
    <s v="Obese"/>
    <x v="2"/>
  </r>
  <r>
    <n v="47"/>
    <s v="female"/>
    <n v="27.645"/>
    <n v="2"/>
    <s v="yes"/>
    <x v="2"/>
    <n v="24535.698550000001"/>
    <n v="1"/>
    <n v="1"/>
    <n v="3"/>
    <s v="Overweight"/>
    <x v="2"/>
  </r>
  <r>
    <n v="18"/>
    <s v="female"/>
    <n v="21.66"/>
    <n v="0"/>
    <s v="yes"/>
    <x v="3"/>
    <n v="14283.4594"/>
    <n v="1"/>
    <n v="1"/>
    <n v="1"/>
    <s v="Normal"/>
    <x v="0"/>
  </r>
  <r>
    <n v="18"/>
    <s v="male"/>
    <n v="30.03"/>
    <n v="1"/>
    <s v="no"/>
    <x v="1"/>
    <n v="1720.3536999999999"/>
    <n v="0"/>
    <n v="0"/>
    <n v="2"/>
    <s v="Obese"/>
    <x v="0"/>
  </r>
  <r>
    <n v="61"/>
    <s v="male"/>
    <n v="36.299999999999997"/>
    <n v="1"/>
    <s v="yes"/>
    <x v="0"/>
    <n v="47403.88"/>
    <n v="1"/>
    <n v="0"/>
    <n v="4"/>
    <s v="Obese"/>
    <x v="4"/>
  </r>
  <r>
    <n v="47"/>
    <s v="female"/>
    <n v="24.32"/>
    <n v="0"/>
    <s v="no"/>
    <x v="3"/>
    <n v="8534.6718000000001"/>
    <n v="0"/>
    <n v="1"/>
    <n v="1"/>
    <s v="Normal"/>
    <x v="2"/>
  </r>
  <r>
    <n v="28"/>
    <s v="female"/>
    <n v="17.29"/>
    <n v="0"/>
    <s v="no"/>
    <x v="3"/>
    <n v="3732.6251000000002"/>
    <n v="0"/>
    <n v="1"/>
    <n v="1"/>
    <s v="Underweight"/>
    <x v="1"/>
  </r>
  <r>
    <n v="36"/>
    <s v="female"/>
    <n v="25.9"/>
    <n v="1"/>
    <s v="no"/>
    <x v="0"/>
    <n v="5472.4489999999996"/>
    <n v="0"/>
    <n v="1"/>
    <n v="4"/>
    <s v="Overweight"/>
    <x v="3"/>
  </r>
  <r>
    <n v="20"/>
    <s v="male"/>
    <n v="39.4"/>
    <n v="2"/>
    <s v="yes"/>
    <x v="0"/>
    <n v="38344.565999999999"/>
    <n v="1"/>
    <n v="0"/>
    <n v="4"/>
    <s v="Obese"/>
    <x v="0"/>
  </r>
  <r>
    <n v="44"/>
    <s v="male"/>
    <n v="34.32"/>
    <n v="1"/>
    <s v="no"/>
    <x v="1"/>
    <n v="7147.4727999999996"/>
    <n v="0"/>
    <n v="0"/>
    <n v="2"/>
    <s v="Obese"/>
    <x v="3"/>
  </r>
  <r>
    <n v="38"/>
    <s v="female"/>
    <n v="19.95"/>
    <n v="2"/>
    <s v="no"/>
    <x v="3"/>
    <n v="7133.9025000000001"/>
    <n v="0"/>
    <n v="1"/>
    <n v="1"/>
    <s v="Normal"/>
    <x v="3"/>
  </r>
  <r>
    <n v="19"/>
    <s v="male"/>
    <n v="34.9"/>
    <n v="0"/>
    <s v="yes"/>
    <x v="0"/>
    <n v="34828.654000000002"/>
    <n v="1"/>
    <n v="0"/>
    <n v="4"/>
    <s v="Obese"/>
    <x v="0"/>
  </r>
  <r>
    <n v="21"/>
    <s v="male"/>
    <n v="23.21"/>
    <n v="0"/>
    <s v="no"/>
    <x v="1"/>
    <n v="1515.3449000000001"/>
    <n v="0"/>
    <n v="0"/>
    <n v="2"/>
    <s v="Normal"/>
    <x v="0"/>
  </r>
  <r>
    <n v="46"/>
    <s v="male"/>
    <n v="25.745000000000001"/>
    <n v="3"/>
    <s v="no"/>
    <x v="2"/>
    <n v="9301.8935500000007"/>
    <n v="0"/>
    <n v="0"/>
    <n v="3"/>
    <s v="Overweight"/>
    <x v="2"/>
  </r>
  <r>
    <n v="58"/>
    <s v="male"/>
    <n v="25.175000000000001"/>
    <n v="0"/>
    <s v="no"/>
    <x v="3"/>
    <n v="11931.125249999999"/>
    <n v="0"/>
    <n v="0"/>
    <n v="1"/>
    <s v="Overweight"/>
    <x v="4"/>
  </r>
  <r>
    <n v="20"/>
    <s v="male"/>
    <n v="22"/>
    <n v="1"/>
    <s v="no"/>
    <x v="0"/>
    <n v="1964.78"/>
    <n v="0"/>
    <n v="0"/>
    <n v="4"/>
    <s v="Normal"/>
    <x v="0"/>
  </r>
  <r>
    <n v="18"/>
    <s v="male"/>
    <n v="26.125"/>
    <n v="0"/>
    <s v="no"/>
    <x v="3"/>
    <n v="1708.9257500000001"/>
    <n v="0"/>
    <n v="0"/>
    <n v="1"/>
    <s v="Overweight"/>
    <x v="0"/>
  </r>
  <r>
    <n v="28"/>
    <s v="female"/>
    <n v="26.51"/>
    <n v="2"/>
    <s v="no"/>
    <x v="1"/>
    <n v="4340.4408999999996"/>
    <n v="0"/>
    <n v="1"/>
    <n v="2"/>
    <s v="Overweight"/>
    <x v="1"/>
  </r>
  <r>
    <n v="33"/>
    <s v="male"/>
    <n v="27.454999999999998"/>
    <n v="2"/>
    <s v="no"/>
    <x v="2"/>
    <n v="5261.4694499999996"/>
    <n v="0"/>
    <n v="0"/>
    <n v="3"/>
    <s v="Overweight"/>
    <x v="1"/>
  </r>
  <r>
    <n v="19"/>
    <s v="female"/>
    <n v="25.745000000000001"/>
    <n v="1"/>
    <s v="no"/>
    <x v="2"/>
    <n v="2710.8285500000002"/>
    <n v="0"/>
    <n v="1"/>
    <n v="3"/>
    <s v="Overweight"/>
    <x v="0"/>
  </r>
  <r>
    <n v="45"/>
    <s v="male"/>
    <n v="30.36"/>
    <n v="0"/>
    <s v="yes"/>
    <x v="1"/>
    <n v="62592.873090000001"/>
    <n v="1"/>
    <n v="0"/>
    <n v="2"/>
    <s v="Obese"/>
    <x v="3"/>
  </r>
  <r>
    <n v="62"/>
    <s v="male"/>
    <n v="30.875"/>
    <n v="3"/>
    <s v="yes"/>
    <x v="2"/>
    <n v="46718.163249999998"/>
    <n v="1"/>
    <n v="0"/>
    <n v="3"/>
    <s v="Obese"/>
    <x v="4"/>
  </r>
  <r>
    <n v="25"/>
    <s v="female"/>
    <n v="20.8"/>
    <n v="1"/>
    <s v="no"/>
    <x v="0"/>
    <n v="3208.7869999999998"/>
    <n v="0"/>
    <n v="1"/>
    <n v="4"/>
    <s v="Normal"/>
    <x v="0"/>
  </r>
  <r>
    <n v="43"/>
    <s v="male"/>
    <n v="27.8"/>
    <n v="0"/>
    <s v="yes"/>
    <x v="0"/>
    <n v="37829.724199999997"/>
    <n v="1"/>
    <n v="0"/>
    <n v="4"/>
    <s v="Overweight"/>
    <x v="3"/>
  </r>
  <r>
    <n v="42"/>
    <s v="male"/>
    <n v="24.605"/>
    <n v="2"/>
    <s v="yes"/>
    <x v="3"/>
    <n v="21259.377949999998"/>
    <n v="1"/>
    <n v="0"/>
    <n v="1"/>
    <s v="Normal"/>
    <x v="3"/>
  </r>
  <r>
    <n v="24"/>
    <s v="female"/>
    <n v="27.72"/>
    <n v="0"/>
    <s v="no"/>
    <x v="1"/>
    <n v="2464.6188000000002"/>
    <n v="0"/>
    <n v="1"/>
    <n v="2"/>
    <s v="Overweight"/>
    <x v="0"/>
  </r>
  <r>
    <n v="29"/>
    <s v="female"/>
    <n v="21.85"/>
    <n v="0"/>
    <s v="yes"/>
    <x v="3"/>
    <n v="16115.3045"/>
    <n v="1"/>
    <n v="1"/>
    <n v="1"/>
    <s v="Normal"/>
    <x v="1"/>
  </r>
  <r>
    <n v="32"/>
    <s v="male"/>
    <n v="28.12"/>
    <n v="4"/>
    <s v="yes"/>
    <x v="2"/>
    <n v="21472.478800000001"/>
    <n v="1"/>
    <n v="0"/>
    <n v="3"/>
    <s v="Overweight"/>
    <x v="1"/>
  </r>
  <r>
    <n v="25"/>
    <s v="female"/>
    <n v="30.2"/>
    <n v="0"/>
    <s v="yes"/>
    <x v="0"/>
    <n v="33900.652999999998"/>
    <n v="1"/>
    <n v="1"/>
    <n v="4"/>
    <s v="Obese"/>
    <x v="0"/>
  </r>
  <r>
    <n v="41"/>
    <s v="male"/>
    <n v="32.200000000000003"/>
    <n v="2"/>
    <s v="no"/>
    <x v="0"/>
    <n v="6875.9610000000002"/>
    <n v="0"/>
    <n v="0"/>
    <n v="4"/>
    <s v="Obese"/>
    <x v="3"/>
  </r>
  <r>
    <n v="42"/>
    <s v="male"/>
    <n v="26.315000000000001"/>
    <n v="1"/>
    <s v="no"/>
    <x v="2"/>
    <n v="6940.90985"/>
    <n v="0"/>
    <n v="0"/>
    <n v="3"/>
    <s v="Overweight"/>
    <x v="3"/>
  </r>
  <r>
    <n v="33"/>
    <s v="female"/>
    <n v="26.695"/>
    <n v="0"/>
    <s v="no"/>
    <x v="2"/>
    <n v="4571.4130500000001"/>
    <n v="0"/>
    <n v="1"/>
    <n v="3"/>
    <s v="Overweight"/>
    <x v="1"/>
  </r>
  <r>
    <n v="34"/>
    <s v="male"/>
    <n v="42.9"/>
    <n v="1"/>
    <s v="no"/>
    <x v="0"/>
    <n v="4536.259"/>
    <n v="0"/>
    <n v="0"/>
    <n v="4"/>
    <s v="Obese"/>
    <x v="1"/>
  </r>
  <r>
    <n v="19"/>
    <s v="female"/>
    <n v="34.700000000000003"/>
    <n v="2"/>
    <s v="yes"/>
    <x v="0"/>
    <n v="36397.576000000001"/>
    <n v="1"/>
    <n v="1"/>
    <n v="4"/>
    <s v="Obese"/>
    <x v="0"/>
  </r>
  <r>
    <n v="30"/>
    <s v="female"/>
    <n v="23.655000000000001"/>
    <n v="3"/>
    <s v="yes"/>
    <x v="2"/>
    <n v="18765.87545"/>
    <n v="1"/>
    <n v="1"/>
    <n v="3"/>
    <s v="Normal"/>
    <x v="1"/>
  </r>
  <r>
    <n v="18"/>
    <s v="male"/>
    <n v="28.31"/>
    <n v="1"/>
    <s v="no"/>
    <x v="3"/>
    <n v="11272.331389999999"/>
    <n v="0"/>
    <n v="0"/>
    <n v="1"/>
    <s v="Overweight"/>
    <x v="0"/>
  </r>
  <r>
    <n v="19"/>
    <s v="female"/>
    <n v="20.6"/>
    <n v="0"/>
    <s v="no"/>
    <x v="0"/>
    <n v="1731.6769999999999"/>
    <n v="0"/>
    <n v="1"/>
    <n v="4"/>
    <s v="Normal"/>
    <x v="0"/>
  </r>
  <r>
    <n v="18"/>
    <s v="male"/>
    <n v="53.13"/>
    <n v="0"/>
    <s v="no"/>
    <x v="1"/>
    <n v="1163.4627"/>
    <n v="0"/>
    <n v="0"/>
    <n v="2"/>
    <s v="Obese"/>
    <x v="0"/>
  </r>
  <r>
    <n v="35"/>
    <s v="male"/>
    <n v="39.71"/>
    <n v="4"/>
    <s v="no"/>
    <x v="3"/>
    <n v="19496.71917"/>
    <n v="0"/>
    <n v="0"/>
    <n v="1"/>
    <s v="Obese"/>
    <x v="1"/>
  </r>
  <r>
    <n v="39"/>
    <s v="female"/>
    <n v="26.315000000000001"/>
    <n v="2"/>
    <s v="no"/>
    <x v="2"/>
    <n v="7201.7008500000002"/>
    <n v="0"/>
    <n v="1"/>
    <n v="3"/>
    <s v="Overweight"/>
    <x v="3"/>
  </r>
  <r>
    <n v="31"/>
    <s v="male"/>
    <n v="31.065000000000001"/>
    <n v="3"/>
    <s v="no"/>
    <x v="2"/>
    <n v="5425.0233500000004"/>
    <n v="0"/>
    <n v="0"/>
    <n v="3"/>
    <s v="Obese"/>
    <x v="1"/>
  </r>
  <r>
    <n v="62"/>
    <s v="male"/>
    <n v="26.695"/>
    <n v="0"/>
    <s v="yes"/>
    <x v="3"/>
    <n v="28101.333050000001"/>
    <n v="1"/>
    <n v="0"/>
    <n v="1"/>
    <s v="Overweight"/>
    <x v="4"/>
  </r>
  <r>
    <n v="62"/>
    <s v="male"/>
    <n v="38.83"/>
    <n v="0"/>
    <s v="no"/>
    <x v="1"/>
    <n v="12981.3457"/>
    <n v="0"/>
    <n v="0"/>
    <n v="2"/>
    <s v="Obese"/>
    <x v="4"/>
  </r>
  <r>
    <n v="42"/>
    <s v="female"/>
    <n v="40.369999999999997"/>
    <n v="2"/>
    <s v="yes"/>
    <x v="1"/>
    <n v="43896.376300000004"/>
    <n v="1"/>
    <n v="1"/>
    <n v="2"/>
    <s v="Obese"/>
    <x v="3"/>
  </r>
  <r>
    <n v="31"/>
    <s v="male"/>
    <n v="25.934999999999999"/>
    <n v="1"/>
    <s v="no"/>
    <x v="2"/>
    <n v="4239.8926499999998"/>
    <n v="0"/>
    <n v="0"/>
    <n v="3"/>
    <s v="Overweight"/>
    <x v="1"/>
  </r>
  <r>
    <n v="61"/>
    <s v="male"/>
    <n v="33.534999999999997"/>
    <n v="0"/>
    <s v="no"/>
    <x v="3"/>
    <n v="13143.336649999999"/>
    <n v="0"/>
    <n v="0"/>
    <n v="1"/>
    <s v="Obese"/>
    <x v="4"/>
  </r>
  <r>
    <n v="42"/>
    <s v="female"/>
    <n v="32.869999999999997"/>
    <n v="0"/>
    <s v="no"/>
    <x v="3"/>
    <n v="7050.0213000000003"/>
    <n v="0"/>
    <n v="1"/>
    <n v="1"/>
    <s v="Obese"/>
    <x v="3"/>
  </r>
  <r>
    <n v="51"/>
    <s v="male"/>
    <n v="30.03"/>
    <n v="1"/>
    <s v="no"/>
    <x v="1"/>
    <n v="9377.9046999999991"/>
    <n v="0"/>
    <n v="0"/>
    <n v="2"/>
    <s v="Obese"/>
    <x v="2"/>
  </r>
  <r>
    <n v="23"/>
    <s v="female"/>
    <n v="24.225000000000001"/>
    <n v="2"/>
    <s v="no"/>
    <x v="3"/>
    <n v="22395.74424"/>
    <n v="0"/>
    <n v="1"/>
    <n v="1"/>
    <s v="Normal"/>
    <x v="0"/>
  </r>
  <r>
    <n v="52"/>
    <s v="male"/>
    <n v="38.6"/>
    <n v="2"/>
    <s v="no"/>
    <x v="0"/>
    <n v="10325.206"/>
    <n v="0"/>
    <n v="0"/>
    <n v="4"/>
    <s v="Obese"/>
    <x v="2"/>
  </r>
  <r>
    <n v="57"/>
    <s v="female"/>
    <n v="25.74"/>
    <n v="2"/>
    <s v="no"/>
    <x v="1"/>
    <n v="12629.1656"/>
    <n v="0"/>
    <n v="1"/>
    <n v="2"/>
    <s v="Overweight"/>
    <x v="4"/>
  </r>
  <r>
    <n v="23"/>
    <s v="female"/>
    <n v="33.4"/>
    <n v="0"/>
    <s v="no"/>
    <x v="0"/>
    <n v="10795.937330000001"/>
    <n v="0"/>
    <n v="1"/>
    <n v="4"/>
    <s v="Obese"/>
    <x v="0"/>
  </r>
  <r>
    <n v="52"/>
    <s v="female"/>
    <n v="44.7"/>
    <n v="3"/>
    <s v="no"/>
    <x v="0"/>
    <n v="11411.684999999999"/>
    <n v="0"/>
    <n v="1"/>
    <n v="4"/>
    <s v="Obese"/>
    <x v="2"/>
  </r>
  <r>
    <n v="50"/>
    <s v="male"/>
    <n v="30.97"/>
    <n v="3"/>
    <s v="no"/>
    <x v="2"/>
    <n v="10600.5483"/>
    <n v="0"/>
    <n v="0"/>
    <n v="3"/>
    <s v="Obese"/>
    <x v="2"/>
  </r>
  <r>
    <n v="18"/>
    <s v="female"/>
    <n v="31.92"/>
    <n v="0"/>
    <s v="no"/>
    <x v="3"/>
    <n v="2205.9807999999998"/>
    <n v="0"/>
    <n v="1"/>
    <n v="1"/>
    <s v="Obese"/>
    <x v="0"/>
  </r>
  <r>
    <n v="18"/>
    <s v="female"/>
    <n v="36.85"/>
    <n v="0"/>
    <s v="no"/>
    <x v="1"/>
    <n v="1629.8335"/>
    <n v="0"/>
    <n v="1"/>
    <n v="2"/>
    <s v="Obese"/>
    <x v="0"/>
  </r>
  <r>
    <n v="21"/>
    <s v="female"/>
    <n v="25.8"/>
    <n v="0"/>
    <s v="no"/>
    <x v="0"/>
    <n v="2007.9449999999999"/>
    <n v="0"/>
    <n v="1"/>
    <n v="4"/>
    <s v="Overweight"/>
    <x v="0"/>
  </r>
  <r>
    <n v="61"/>
    <s v="female"/>
    <n v="29.07"/>
    <n v="0"/>
    <s v="yes"/>
    <x v="2"/>
    <n v="29141.3603"/>
    <n v="1"/>
    <n v="1"/>
    <n v="3"/>
    <s v="Overweight"/>
    <x v="4"/>
  </r>
  <r>
    <n v="23"/>
    <s v="male"/>
    <n v="34.4"/>
    <n v="0"/>
    <s v="no"/>
    <x v="0"/>
    <n v="1826.8430000000001"/>
    <n v="0"/>
    <n v="0"/>
    <n v="4"/>
    <s v="Obese"/>
    <x v="0"/>
  </r>
  <r>
    <n v="56"/>
    <s v="female"/>
    <n v="39.82"/>
    <n v="0"/>
    <s v="no"/>
    <x v="1"/>
    <n v="11090.7178"/>
    <n v="0"/>
    <n v="1"/>
    <n v="2"/>
    <s v="Obese"/>
    <x v="4"/>
  </r>
  <r>
    <n v="27"/>
    <s v="male"/>
    <n v="42.13"/>
    <n v="0"/>
    <s v="yes"/>
    <x v="1"/>
    <n v="39611.757700000002"/>
    <n v="1"/>
    <n v="0"/>
    <n v="2"/>
    <s v="Obese"/>
    <x v="1"/>
  </r>
  <r>
    <n v="19"/>
    <s v="male"/>
    <n v="24.6"/>
    <n v="1"/>
    <s v="no"/>
    <x v="0"/>
    <n v="1837.2370000000001"/>
    <n v="0"/>
    <n v="0"/>
    <n v="4"/>
    <s v="Normal"/>
    <x v="0"/>
  </r>
  <r>
    <n v="52"/>
    <s v="female"/>
    <n v="30.78"/>
    <n v="1"/>
    <s v="no"/>
    <x v="3"/>
    <n v="10797.3362"/>
    <n v="0"/>
    <n v="1"/>
    <n v="1"/>
    <s v="Obese"/>
    <x v="2"/>
  </r>
  <r>
    <n v="23"/>
    <s v="male"/>
    <n v="23.844999999999999"/>
    <n v="0"/>
    <s v="no"/>
    <x v="3"/>
    <n v="2395.17155"/>
    <n v="0"/>
    <n v="0"/>
    <n v="1"/>
    <s v="Normal"/>
    <x v="0"/>
  </r>
  <r>
    <n v="56"/>
    <s v="male"/>
    <n v="40.299999999999997"/>
    <n v="0"/>
    <s v="no"/>
    <x v="0"/>
    <n v="10602.385"/>
    <n v="0"/>
    <n v="0"/>
    <n v="4"/>
    <s v="Obese"/>
    <x v="4"/>
  </r>
  <r>
    <n v="30"/>
    <s v="male"/>
    <n v="35.299999999999997"/>
    <n v="0"/>
    <s v="yes"/>
    <x v="0"/>
    <n v="36837.466999999997"/>
    <n v="1"/>
    <n v="0"/>
    <n v="4"/>
    <s v="Obese"/>
    <x v="1"/>
  </r>
  <r>
    <n v="58"/>
    <s v="female"/>
    <n v="28.215"/>
    <n v="0"/>
    <s v="no"/>
    <x v="2"/>
    <n v="12224.350850000001"/>
    <n v="0"/>
    <n v="1"/>
    <n v="3"/>
    <s v="Overweight"/>
    <x v="4"/>
  </r>
  <r>
    <n v="37"/>
    <s v="male"/>
    <n v="22.704999999999998"/>
    <n v="3"/>
    <s v="no"/>
    <x v="3"/>
    <n v="6985.50695"/>
    <n v="0"/>
    <n v="0"/>
    <n v="1"/>
    <s v="Normal"/>
    <x v="3"/>
  </r>
  <r>
    <n v="25"/>
    <s v="female"/>
    <n v="42.13"/>
    <n v="1"/>
    <s v="no"/>
    <x v="1"/>
    <n v="3238.4357"/>
    <n v="0"/>
    <n v="1"/>
    <n v="2"/>
    <s v="Obese"/>
    <x v="0"/>
  </r>
  <r>
    <n v="52"/>
    <s v="male"/>
    <n v="41.8"/>
    <n v="2"/>
    <s v="yes"/>
    <x v="1"/>
    <n v="47269.853999999999"/>
    <n v="1"/>
    <n v="0"/>
    <n v="2"/>
    <s v="Obese"/>
    <x v="2"/>
  </r>
  <r>
    <n v="64"/>
    <s v="male"/>
    <n v="36.96"/>
    <n v="2"/>
    <s v="yes"/>
    <x v="1"/>
    <n v="49577.662400000001"/>
    <n v="1"/>
    <n v="0"/>
    <n v="2"/>
    <s v="Obese"/>
    <x v="4"/>
  </r>
  <r>
    <n v="22"/>
    <s v="female"/>
    <n v="21.28"/>
    <n v="3"/>
    <s v="no"/>
    <x v="2"/>
    <n v="4296.2712000000001"/>
    <n v="0"/>
    <n v="1"/>
    <n v="3"/>
    <s v="Normal"/>
    <x v="0"/>
  </r>
  <r>
    <n v="28"/>
    <s v="female"/>
    <n v="33.11"/>
    <n v="0"/>
    <s v="no"/>
    <x v="1"/>
    <n v="3171.6149"/>
    <n v="0"/>
    <n v="1"/>
    <n v="2"/>
    <s v="Obese"/>
    <x v="1"/>
  </r>
  <r>
    <n v="18"/>
    <s v="male"/>
    <n v="33.33"/>
    <n v="0"/>
    <s v="no"/>
    <x v="1"/>
    <n v="1135.9407000000001"/>
    <n v="0"/>
    <n v="0"/>
    <n v="2"/>
    <s v="Obese"/>
    <x v="0"/>
  </r>
  <r>
    <n v="28"/>
    <s v="male"/>
    <n v="24.3"/>
    <n v="5"/>
    <s v="no"/>
    <x v="0"/>
    <n v="5615.3689999999997"/>
    <n v="0"/>
    <n v="0"/>
    <n v="4"/>
    <s v="Normal"/>
    <x v="1"/>
  </r>
  <r>
    <n v="45"/>
    <s v="female"/>
    <n v="25.7"/>
    <n v="3"/>
    <s v="no"/>
    <x v="0"/>
    <n v="9101.7980000000007"/>
    <n v="0"/>
    <n v="1"/>
    <n v="4"/>
    <s v="Overweight"/>
    <x v="3"/>
  </r>
  <r>
    <n v="33"/>
    <s v="male"/>
    <n v="29.4"/>
    <n v="4"/>
    <s v="no"/>
    <x v="0"/>
    <n v="6059.1729999999998"/>
    <n v="0"/>
    <n v="0"/>
    <n v="4"/>
    <s v="Overweight"/>
    <x v="1"/>
  </r>
  <r>
    <n v="18"/>
    <s v="female"/>
    <n v="39.82"/>
    <n v="0"/>
    <s v="no"/>
    <x v="1"/>
    <n v="1633.9618"/>
    <n v="0"/>
    <n v="1"/>
    <n v="2"/>
    <s v="Obese"/>
    <x v="0"/>
  </r>
  <r>
    <n v="32"/>
    <s v="male"/>
    <n v="33.630000000000003"/>
    <n v="1"/>
    <s v="yes"/>
    <x v="3"/>
    <n v="37607.527699999999"/>
    <n v="1"/>
    <n v="0"/>
    <n v="1"/>
    <s v="Obese"/>
    <x v="1"/>
  </r>
  <r>
    <n v="19"/>
    <s v="female"/>
    <n v="23.4"/>
    <n v="2"/>
    <s v="no"/>
    <x v="0"/>
    <n v="2913.569"/>
    <n v="0"/>
    <n v="1"/>
    <n v="4"/>
    <s v="Normal"/>
    <x v="0"/>
  </r>
  <r>
    <n v="57"/>
    <s v="female"/>
    <n v="20.100000000000001"/>
    <n v="1"/>
    <s v="no"/>
    <x v="0"/>
    <n v="12032.325999999999"/>
    <n v="0"/>
    <n v="1"/>
    <n v="4"/>
    <s v="Normal"/>
    <x v="4"/>
  </r>
  <r>
    <n v="62"/>
    <s v="female"/>
    <n v="39.159999999999997"/>
    <n v="0"/>
    <s v="no"/>
    <x v="1"/>
    <n v="13470.804400000001"/>
    <n v="0"/>
    <n v="1"/>
    <n v="2"/>
    <s v="Obese"/>
    <x v="4"/>
  </r>
  <r>
    <n v="41"/>
    <s v="male"/>
    <n v="34.21"/>
    <n v="1"/>
    <s v="no"/>
    <x v="1"/>
    <n v="6289.7548999999999"/>
    <n v="0"/>
    <n v="0"/>
    <n v="2"/>
    <s v="Obese"/>
    <x v="3"/>
  </r>
  <r>
    <n v="26"/>
    <s v="male"/>
    <n v="46.53"/>
    <n v="1"/>
    <s v="no"/>
    <x v="1"/>
    <n v="2927.0646999999999"/>
    <n v="0"/>
    <n v="0"/>
    <n v="2"/>
    <s v="Obese"/>
    <x v="1"/>
  </r>
  <r>
    <n v="39"/>
    <s v="female"/>
    <n v="32.5"/>
    <n v="1"/>
    <s v="no"/>
    <x v="0"/>
    <n v="6238.2979999999998"/>
    <n v="0"/>
    <n v="1"/>
    <n v="4"/>
    <s v="Obese"/>
    <x v="3"/>
  </r>
  <r>
    <n v="46"/>
    <s v="male"/>
    <n v="25.8"/>
    <n v="5"/>
    <s v="no"/>
    <x v="0"/>
    <n v="10096.969999999999"/>
    <n v="0"/>
    <n v="0"/>
    <n v="4"/>
    <s v="Overweight"/>
    <x v="2"/>
  </r>
  <r>
    <n v="45"/>
    <s v="female"/>
    <n v="35.299999999999997"/>
    <n v="0"/>
    <s v="no"/>
    <x v="0"/>
    <n v="7348.1419999999998"/>
    <n v="0"/>
    <n v="1"/>
    <n v="4"/>
    <s v="Obese"/>
    <x v="3"/>
  </r>
  <r>
    <n v="32"/>
    <s v="male"/>
    <n v="37.18"/>
    <n v="2"/>
    <s v="no"/>
    <x v="1"/>
    <n v="4673.3922000000002"/>
    <n v="0"/>
    <n v="0"/>
    <n v="2"/>
    <s v="Obese"/>
    <x v="1"/>
  </r>
  <r>
    <n v="59"/>
    <s v="female"/>
    <n v="27.5"/>
    <n v="0"/>
    <s v="no"/>
    <x v="0"/>
    <n v="12233.828"/>
    <n v="0"/>
    <n v="1"/>
    <n v="4"/>
    <s v="Overweight"/>
    <x v="4"/>
  </r>
  <r>
    <n v="44"/>
    <s v="male"/>
    <n v="29.734999999999999"/>
    <n v="2"/>
    <s v="no"/>
    <x v="3"/>
    <n v="32108.662820000001"/>
    <n v="0"/>
    <n v="0"/>
    <n v="1"/>
    <s v="Overweight"/>
    <x v="3"/>
  </r>
  <r>
    <n v="39"/>
    <s v="female"/>
    <n v="24.225000000000001"/>
    <n v="5"/>
    <s v="no"/>
    <x v="2"/>
    <n v="8965.7957499999993"/>
    <n v="0"/>
    <n v="1"/>
    <n v="3"/>
    <s v="Normal"/>
    <x v="3"/>
  </r>
  <r>
    <n v="18"/>
    <s v="male"/>
    <n v="26.18"/>
    <n v="2"/>
    <s v="no"/>
    <x v="1"/>
    <n v="2304.0021999999999"/>
    <n v="0"/>
    <n v="0"/>
    <n v="2"/>
    <s v="Overweight"/>
    <x v="0"/>
  </r>
  <r>
    <n v="53"/>
    <s v="male"/>
    <n v="29.48"/>
    <n v="0"/>
    <s v="no"/>
    <x v="1"/>
    <n v="9487.6442000000006"/>
    <n v="0"/>
    <n v="0"/>
    <n v="2"/>
    <s v="Overweight"/>
    <x v="2"/>
  </r>
  <r>
    <n v="18"/>
    <s v="male"/>
    <n v="23.21"/>
    <n v="0"/>
    <s v="no"/>
    <x v="1"/>
    <n v="1121.8739"/>
    <n v="0"/>
    <n v="0"/>
    <n v="2"/>
    <s v="Normal"/>
    <x v="0"/>
  </r>
  <r>
    <n v="26"/>
    <s v="female"/>
    <n v="34.200000000000003"/>
    <n v="2"/>
    <s v="no"/>
    <x v="0"/>
    <n v="3987.9259999999999"/>
    <n v="0"/>
    <n v="1"/>
    <n v="4"/>
    <s v="Obese"/>
    <x v="1"/>
  </r>
  <r>
    <n v="54"/>
    <s v="female"/>
    <n v="35.814999999999998"/>
    <n v="3"/>
    <s v="no"/>
    <x v="2"/>
    <n v="12495.290849999999"/>
    <n v="0"/>
    <n v="1"/>
    <n v="3"/>
    <s v="Obese"/>
    <x v="2"/>
  </r>
  <r>
    <n v="21"/>
    <s v="female"/>
    <n v="32.68"/>
    <n v="2"/>
    <s v="no"/>
    <x v="2"/>
    <n v="26018.950519999999"/>
    <n v="0"/>
    <n v="1"/>
    <n v="3"/>
    <s v="Obese"/>
    <x v="0"/>
  </r>
  <r>
    <n v="51"/>
    <s v="male"/>
    <n v="37"/>
    <n v="0"/>
    <s v="no"/>
    <x v="0"/>
    <n v="8798.5930000000008"/>
    <n v="0"/>
    <n v="0"/>
    <n v="4"/>
    <s v="Obese"/>
    <x v="2"/>
  </r>
  <r>
    <n v="22"/>
    <s v="female"/>
    <n v="31.02"/>
    <n v="3"/>
    <s v="yes"/>
    <x v="1"/>
    <n v="35595.589800000002"/>
    <n v="1"/>
    <n v="1"/>
    <n v="2"/>
    <s v="Obese"/>
    <x v="0"/>
  </r>
  <r>
    <n v="47"/>
    <s v="male"/>
    <n v="36.08"/>
    <n v="1"/>
    <s v="yes"/>
    <x v="1"/>
    <n v="42211.138200000001"/>
    <n v="1"/>
    <n v="0"/>
    <n v="2"/>
    <s v="Obese"/>
    <x v="2"/>
  </r>
  <r>
    <n v="18"/>
    <s v="male"/>
    <n v="23.32"/>
    <n v="1"/>
    <s v="no"/>
    <x v="1"/>
    <n v="1711.0268000000001"/>
    <n v="0"/>
    <n v="0"/>
    <n v="2"/>
    <s v="Normal"/>
    <x v="0"/>
  </r>
  <r>
    <n v="47"/>
    <s v="female"/>
    <n v="45.32"/>
    <n v="1"/>
    <s v="no"/>
    <x v="1"/>
    <n v="8569.8618000000006"/>
    <n v="0"/>
    <n v="1"/>
    <n v="2"/>
    <s v="Obese"/>
    <x v="2"/>
  </r>
  <r>
    <n v="21"/>
    <s v="female"/>
    <n v="34.6"/>
    <n v="0"/>
    <s v="no"/>
    <x v="0"/>
    <n v="2020.1769999999999"/>
    <n v="0"/>
    <n v="1"/>
    <n v="4"/>
    <s v="Obese"/>
    <x v="0"/>
  </r>
  <r>
    <n v="19"/>
    <s v="male"/>
    <n v="26.03"/>
    <n v="1"/>
    <s v="yes"/>
    <x v="2"/>
    <n v="16450.894700000001"/>
    <n v="1"/>
    <n v="0"/>
    <n v="3"/>
    <s v="Overweight"/>
    <x v="0"/>
  </r>
  <r>
    <n v="23"/>
    <s v="male"/>
    <n v="18.715"/>
    <n v="0"/>
    <s v="no"/>
    <x v="2"/>
    <n v="21595.382290000001"/>
    <n v="0"/>
    <n v="0"/>
    <n v="3"/>
    <s v="Normal"/>
    <x v="0"/>
  </r>
  <r>
    <n v="54"/>
    <s v="male"/>
    <n v="31.6"/>
    <n v="0"/>
    <s v="no"/>
    <x v="0"/>
    <n v="9850.4320000000007"/>
    <n v="0"/>
    <n v="0"/>
    <n v="4"/>
    <s v="Obese"/>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DB303D-7ABF-464F-B3FD-33677084407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I9" firstHeaderRow="1" firstDataRow="1" firstDataCol="1"/>
  <pivotFields count="11">
    <pivotField numFmtId="1" showAll="0"/>
    <pivotField showAll="0"/>
    <pivotField numFmtId="2" showAll="0"/>
    <pivotField axis="axisRow" numFmtId="1" showAll="0">
      <items count="7">
        <item x="0"/>
        <item x="1"/>
        <item x="3"/>
        <item x="2"/>
        <item x="5"/>
        <item x="4"/>
        <item t="default"/>
      </items>
    </pivotField>
    <pivotField showAll="0"/>
    <pivotField showAll="0"/>
    <pivotField dataField="1" numFmtId="2" showAll="0"/>
    <pivotField showAll="0"/>
    <pivotField showAll="0"/>
    <pivotField showAll="0"/>
    <pivotField showAll="0"/>
  </pivotFields>
  <rowFields count="1">
    <field x="3"/>
  </rowFields>
  <rowItems count="7">
    <i>
      <x/>
    </i>
    <i>
      <x v="1"/>
    </i>
    <i>
      <x v="2"/>
    </i>
    <i>
      <x v="3"/>
    </i>
    <i>
      <x v="4"/>
    </i>
    <i>
      <x v="5"/>
    </i>
    <i t="grand">
      <x/>
    </i>
  </rowItems>
  <colItems count="1">
    <i/>
  </colItems>
  <dataFields count="1">
    <dataField name="Average of Charges" fld="6" subtotal="average" baseField="3" baseItem="0" numFmtId="2"/>
  </dataFields>
  <formats count="24">
    <format dxfId="23">
      <pivotArea type="all" dataOnly="0" outline="0" fieldPosition="0"/>
    </format>
    <format dxfId="22">
      <pivotArea outline="0" collapsedLevelsAreSubtotals="1" fieldPosition="0"/>
    </format>
    <format dxfId="21">
      <pivotArea field="3" type="button" dataOnly="0" labelOnly="1" outline="0" axis="axisRow" fieldPosition="0"/>
    </format>
    <format dxfId="20">
      <pivotArea dataOnly="0" labelOnly="1" fieldPosition="0">
        <references count="1">
          <reference field="3" count="0"/>
        </references>
      </pivotArea>
    </format>
    <format dxfId="19">
      <pivotArea dataOnly="0" labelOnly="1" grandRow="1" outline="0"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3" type="button" dataOnly="0" labelOnly="1" outline="0" axis="axisRow" fieldPosition="0"/>
    </format>
    <format dxfId="8">
      <pivotArea dataOnly="0" labelOnly="1" fieldPosition="0">
        <references count="1">
          <reference field="3"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F41D5C-2ED2-4D17-A8C1-7BC9733106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E2:F7" firstHeaderRow="1" firstDataRow="1" firstDataCol="1"/>
  <pivotFields count="11">
    <pivotField numFmtId="1" showAll="0"/>
    <pivotField showAll="0"/>
    <pivotField numFmtId="2" showAll="0"/>
    <pivotField numFmtId="1" showAll="0"/>
    <pivotField showAll="0"/>
    <pivotField axis="axisRow" showAll="0">
      <items count="5">
        <item x="3"/>
        <item x="2"/>
        <item x="1"/>
        <item x="0"/>
        <item t="default"/>
      </items>
    </pivotField>
    <pivotField dataField="1" numFmtId="2" showAll="0"/>
    <pivotField showAll="0"/>
    <pivotField showAll="0"/>
    <pivotField showAll="0"/>
    <pivotField showAll="0"/>
  </pivotFields>
  <rowFields count="1">
    <field x="5"/>
  </rowFields>
  <rowItems count="5">
    <i>
      <x/>
    </i>
    <i>
      <x v="1"/>
    </i>
    <i>
      <x v="2"/>
    </i>
    <i>
      <x v="3"/>
    </i>
    <i t="grand">
      <x/>
    </i>
  </rowItems>
  <colItems count="1">
    <i/>
  </colItems>
  <dataFields count="1">
    <dataField name="Average of Charges" fld="6" subtotal="average" baseField="5" baseItem="0" numFmtId="2"/>
  </dataFields>
  <formats count="24">
    <format dxfId="47">
      <pivotArea type="all" dataOnly="0" outline="0" fieldPosition="0"/>
    </format>
    <format dxfId="46">
      <pivotArea outline="0" collapsedLevelsAreSubtotals="1" fieldPosition="0"/>
    </format>
    <format dxfId="45">
      <pivotArea field="5" type="button" dataOnly="0" labelOnly="1" outline="0" axis="axisRow" fieldPosition="0"/>
    </format>
    <format dxfId="44">
      <pivotArea dataOnly="0" labelOnly="1" fieldPosition="0">
        <references count="1">
          <reference field="5" count="0"/>
        </references>
      </pivotArea>
    </format>
    <format dxfId="43">
      <pivotArea dataOnly="0" labelOnly="1" grandRow="1" outline="0"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5" type="button" dataOnly="0" labelOnly="1" outline="0" axis="axisRow" fieldPosition="0"/>
    </format>
    <format dxfId="38">
      <pivotArea dataOnly="0" labelOnly="1" fieldPosition="0">
        <references count="1">
          <reference field="5" count="0"/>
        </references>
      </pivotArea>
    </format>
    <format dxfId="37">
      <pivotArea dataOnly="0" labelOnly="1" grandRow="1" outline="0"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5" type="button" dataOnly="0" labelOnly="1" outline="0" axis="axisRow" fieldPosition="0"/>
    </format>
    <format dxfId="32">
      <pivotArea dataOnly="0" labelOnly="1" fieldPosition="0">
        <references count="1">
          <reference field="5" count="0"/>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5" type="button" dataOnly="0" labelOnly="1" outline="0" axis="axisRow" fieldPosition="0"/>
    </format>
    <format dxfId="26">
      <pivotArea dataOnly="0" labelOnly="1" fieldPosition="0">
        <references count="1">
          <reference field="5" count="0"/>
        </references>
      </pivotArea>
    </format>
    <format dxfId="25">
      <pivotArea dataOnly="0" labelOnly="1" grandRow="1" outline="0" fieldPosition="0"/>
    </format>
    <format dxfId="24">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596D9B-0C0C-4238-8A6E-16A8445CC5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C6" firstHeaderRow="1" firstDataRow="1" firstDataCol="1"/>
  <pivotFields count="11">
    <pivotField numFmtId="1" showAll="0">
      <items count="48">
        <item x="1"/>
        <item x="0"/>
        <item x="34"/>
        <item x="27"/>
        <item x="20"/>
        <item x="11"/>
        <item x="23"/>
        <item x="9"/>
        <item x="21"/>
        <item x="13"/>
        <item x="2"/>
        <item x="38"/>
        <item x="15"/>
        <item x="5"/>
        <item x="4"/>
        <item x="3"/>
        <item x="16"/>
        <item x="22"/>
        <item x="26"/>
        <item x="7"/>
        <item x="25"/>
        <item x="46"/>
        <item x="29"/>
        <item x="24"/>
        <item x="44"/>
        <item x="32"/>
        <item x="36"/>
        <item x="39"/>
        <item x="6"/>
        <item x="42"/>
        <item x="28"/>
        <item x="41"/>
        <item x="45"/>
        <item x="43"/>
        <item x="14"/>
        <item x="31"/>
        <item x="40"/>
        <item x="19"/>
        <item x="12"/>
        <item x="37"/>
        <item x="30"/>
        <item x="17"/>
        <item x="8"/>
        <item x="35"/>
        <item x="10"/>
        <item x="18"/>
        <item x="33"/>
        <item t="default"/>
      </items>
    </pivotField>
    <pivotField showAll="0"/>
    <pivotField numFmtId="2" showAll="0"/>
    <pivotField numFmtId="1" showAll="0"/>
    <pivotField axis="axisRow" showAll="0">
      <items count="3">
        <item x="1"/>
        <item x="0"/>
        <item t="default"/>
      </items>
    </pivotField>
    <pivotField showAll="0"/>
    <pivotField dataField="1" numFmtId="2" showAll="0"/>
    <pivotField showAll="0"/>
    <pivotField showAll="0"/>
    <pivotField showAll="0"/>
    <pivotField showAll="0"/>
  </pivotFields>
  <rowFields count="1">
    <field x="4"/>
  </rowFields>
  <rowItems count="3">
    <i>
      <x/>
    </i>
    <i>
      <x v="1"/>
    </i>
    <i t="grand">
      <x/>
    </i>
  </rowItems>
  <colItems count="1">
    <i/>
  </colItems>
  <dataFields count="1">
    <dataField name="Average of Charges" fld="6" subtotal="average" baseField="4" baseItem="0" numFmtId="2"/>
  </dataFields>
  <formats count="24">
    <format dxfId="71">
      <pivotArea type="all" dataOnly="0" outline="0" fieldPosition="0"/>
    </format>
    <format dxfId="70">
      <pivotArea outline="0" collapsedLevelsAreSubtotals="1" fieldPosition="0"/>
    </format>
    <format dxfId="69">
      <pivotArea field="4" type="button" dataOnly="0" labelOnly="1" outline="0" axis="axisRow" fieldPosition="0"/>
    </format>
    <format dxfId="68">
      <pivotArea dataOnly="0" labelOnly="1" fieldPosition="0">
        <references count="1">
          <reference field="4" count="0"/>
        </references>
      </pivotArea>
    </format>
    <format dxfId="67">
      <pivotArea dataOnly="0" labelOnly="1" grandRow="1" outline="0"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4" type="button" dataOnly="0" labelOnly="1" outline="0" axis="axisRow" fieldPosition="0"/>
    </format>
    <format dxfId="62">
      <pivotArea dataOnly="0" labelOnly="1" fieldPosition="0">
        <references count="1">
          <reference field="4" count="0"/>
        </references>
      </pivotArea>
    </format>
    <format dxfId="61">
      <pivotArea dataOnly="0" labelOnly="1" grandRow="1" outline="0"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4" type="button" dataOnly="0" labelOnly="1" outline="0" axis="axisRow" fieldPosition="0"/>
    </format>
    <format dxfId="56">
      <pivotArea dataOnly="0" labelOnly="1" fieldPosition="0">
        <references count="1">
          <reference field="4" count="0"/>
        </references>
      </pivotArea>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4" type="button" dataOnly="0" labelOnly="1" outline="0" axis="axisRow" fieldPosition="0"/>
    </format>
    <format dxfId="50">
      <pivotArea dataOnly="0" labelOnly="1" fieldPosition="0">
        <references count="1">
          <reference field="4" count="0"/>
        </references>
      </pivotArea>
    </format>
    <format dxfId="49">
      <pivotArea dataOnly="0" labelOnly="1" grandRow="1" outline="0" fieldPosition="0"/>
    </format>
    <format dxfId="48">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590C1B-D90A-40F0-ABBB-A86E83FA927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17" firstHeaderRow="1" firstDataRow="1" firstDataCol="1"/>
  <pivotFields count="12">
    <pivotField numFmtId="1" showAll="0"/>
    <pivotField showAll="0"/>
    <pivotField numFmtId="2" showAll="0"/>
    <pivotField numFmtId="1" showAll="0"/>
    <pivotField showAll="0"/>
    <pivotField showAll="0"/>
    <pivotField dataField="1" numFmtId="2" showAll="0"/>
    <pivotField showAll="0"/>
    <pivotField showAll="0"/>
    <pivotField showAll="0"/>
    <pivotField showAll="0"/>
    <pivotField axis="axisRow" showAll="0">
      <items count="6">
        <item x="0"/>
        <item x="1"/>
        <item x="3"/>
        <item x="2"/>
        <item x="4"/>
        <item t="default"/>
      </items>
    </pivotField>
  </pivotFields>
  <rowFields count="1">
    <field x="11"/>
  </rowFields>
  <rowItems count="6">
    <i>
      <x/>
    </i>
    <i>
      <x v="1"/>
    </i>
    <i>
      <x v="2"/>
    </i>
    <i>
      <x v="3"/>
    </i>
    <i>
      <x v="4"/>
    </i>
    <i t="grand">
      <x/>
    </i>
  </rowItems>
  <colItems count="1">
    <i/>
  </colItems>
  <dataFields count="1">
    <dataField name="Average of Charges" fld="6" subtotal="average" baseField="0" baseItem="0" numFmtId="2"/>
  </dataFields>
  <formats count="24">
    <format dxfId="95">
      <pivotArea type="all" dataOnly="0" outline="0" fieldPosition="0"/>
    </format>
    <format dxfId="94">
      <pivotArea outline="0" collapsedLevelsAreSubtotals="1" fieldPosition="0"/>
    </format>
    <format dxfId="93">
      <pivotArea field="11" type="button" dataOnly="0" labelOnly="1" outline="0" axis="axisRow" fieldPosition="0"/>
    </format>
    <format dxfId="92">
      <pivotArea dataOnly="0" labelOnly="1" fieldPosition="0">
        <references count="1">
          <reference field="11" count="0"/>
        </references>
      </pivotArea>
    </format>
    <format dxfId="91">
      <pivotArea dataOnly="0" labelOnly="1" grandRow="1" outline="0"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11" type="button" dataOnly="0" labelOnly="1" outline="0" axis="axisRow" fieldPosition="0"/>
    </format>
    <format dxfId="86">
      <pivotArea dataOnly="0" labelOnly="1" fieldPosition="0">
        <references count="1">
          <reference field="11" count="0"/>
        </references>
      </pivotArea>
    </format>
    <format dxfId="85">
      <pivotArea dataOnly="0" labelOnly="1" grandRow="1" outline="0"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11" type="button" dataOnly="0" labelOnly="1" outline="0" axis="axisRow" fieldPosition="0"/>
    </format>
    <format dxfId="80">
      <pivotArea dataOnly="0" labelOnly="1" fieldPosition="0">
        <references count="1">
          <reference field="11" count="0"/>
        </references>
      </pivotArea>
    </format>
    <format dxfId="79">
      <pivotArea dataOnly="0" labelOnly="1" grandRow="1" outline="0"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11" type="button" dataOnly="0" labelOnly="1" outline="0" axis="axisRow" fieldPosition="0"/>
    </format>
    <format dxfId="74">
      <pivotArea dataOnly="0" labelOnly="1" fieldPosition="0">
        <references count="1">
          <reference field="11" count="0"/>
        </references>
      </pivotArea>
    </format>
    <format dxfId="73">
      <pivotArea dataOnly="0" labelOnly="1" grandRow="1" outline="0" fieldPosition="0"/>
    </format>
    <format dxfId="72">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5AE64D-2101-4A6A-B700-F23C8A589F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1:F14" firstHeaderRow="1" firstDataRow="1" firstDataCol="1"/>
  <pivotFields count="11">
    <pivotField numFmtId="1" showAll="0"/>
    <pivotField axis="axisRow" showAll="0">
      <items count="3">
        <item x="0"/>
        <item x="1"/>
        <item t="default"/>
      </items>
    </pivotField>
    <pivotField numFmtId="2" showAll="0"/>
    <pivotField numFmtId="1" showAll="0"/>
    <pivotField showAll="0"/>
    <pivotField showAll="0"/>
    <pivotField dataField="1" numFmtId="2" showAll="0"/>
    <pivotField showAll="0"/>
    <pivotField showAll="0"/>
    <pivotField showAll="0"/>
    <pivotField showAll="0"/>
  </pivotFields>
  <rowFields count="1">
    <field x="1"/>
  </rowFields>
  <rowItems count="3">
    <i>
      <x/>
    </i>
    <i>
      <x v="1"/>
    </i>
    <i t="grand">
      <x/>
    </i>
  </rowItems>
  <colItems count="1">
    <i/>
  </colItems>
  <dataFields count="1">
    <dataField name="Average of Charges" fld="6" subtotal="average" baseField="1" baseItem="0" numFmtId="2"/>
  </dataFields>
  <formats count="24">
    <format dxfId="119">
      <pivotArea type="all" dataOnly="0" outline="0" fieldPosition="0"/>
    </format>
    <format dxfId="118">
      <pivotArea outline="0" collapsedLevelsAreSubtotals="1" fieldPosition="0"/>
    </format>
    <format dxfId="117">
      <pivotArea field="1" type="button" dataOnly="0" labelOnly="1" outline="0" axis="axisRow" fieldPosition="0"/>
    </format>
    <format dxfId="116">
      <pivotArea dataOnly="0" labelOnly="1" fieldPosition="0">
        <references count="1">
          <reference field="1" count="0"/>
        </references>
      </pivotArea>
    </format>
    <format dxfId="115">
      <pivotArea dataOnly="0" labelOnly="1" grandRow="1" outline="0"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1" type="button" dataOnly="0" labelOnly="1" outline="0" axis="axisRow" fieldPosition="0"/>
    </format>
    <format dxfId="110">
      <pivotArea dataOnly="0" labelOnly="1" fieldPosition="0">
        <references count="1">
          <reference field="1" count="0"/>
        </references>
      </pivotArea>
    </format>
    <format dxfId="109">
      <pivotArea dataOnly="0" labelOnly="1" grandRow="1" outline="0"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fieldPosition="0">
        <references count="1">
          <reference field="1" count="0"/>
        </references>
      </pivotArea>
    </format>
    <format dxfId="103">
      <pivotArea dataOnly="0" labelOnly="1" grandRow="1" outline="0"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1" type="button" dataOnly="0" labelOnly="1" outline="0" axis="axisRow" fieldPosition="0"/>
    </format>
    <format dxfId="98">
      <pivotArea dataOnly="0" labelOnly="1" fieldPosition="0">
        <references count="1">
          <reference field="1" count="0"/>
        </references>
      </pivotArea>
    </format>
    <format dxfId="97">
      <pivotArea dataOnly="0" labelOnly="1" grandRow="1" outline="0" fieldPosition="0"/>
    </format>
    <format dxfId="96">
      <pivotArea dataOnly="0" labelOnly="1" outline="0" axis="axisValues" fieldPosition="0"/>
    </format>
  </formats>
  <chartFormats count="3">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A3102D-8CF3-4B80-A904-4EBDCD2B210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11:C16" firstHeaderRow="1" firstDataRow="1" firstDataCol="1" rowPageCount="1" colPageCount="1"/>
  <pivotFields count="11">
    <pivotField numFmtId="1" showAll="0"/>
    <pivotField showAll="0"/>
    <pivotField numFmtId="2" showAll="0">
      <items count="549">
        <item x="149"/>
        <item x="290"/>
        <item x="282"/>
        <item x="193"/>
        <item x="28"/>
        <item x="385"/>
        <item x="280"/>
        <item x="433"/>
        <item x="117"/>
        <item x="183"/>
        <item x="519"/>
        <item x="263"/>
        <item x="164"/>
        <item x="498"/>
        <item x="469"/>
        <item x="387"/>
        <item x="507"/>
        <item x="490"/>
        <item x="146"/>
        <item x="369"/>
        <item x="501"/>
        <item x="485"/>
        <item x="92"/>
        <item x="417"/>
        <item x="359"/>
        <item x="202"/>
        <item x="269"/>
        <item x="91"/>
        <item x="449"/>
        <item x="462"/>
        <item x="486"/>
        <item x="281"/>
        <item x="386"/>
        <item x="504"/>
        <item x="274"/>
        <item x="35"/>
        <item x="481"/>
        <item x="272"/>
        <item x="209"/>
        <item x="355"/>
        <item x="251"/>
        <item x="37"/>
        <item x="192"/>
        <item x="431"/>
        <item x="258"/>
        <item x="278"/>
        <item x="529"/>
        <item x="370"/>
        <item x="383"/>
        <item x="343"/>
        <item x="321"/>
        <item x="510"/>
        <item x="212"/>
        <item x="491"/>
        <item x="496"/>
        <item x="253"/>
        <item x="404"/>
        <item x="42"/>
        <item x="526"/>
        <item x="361"/>
        <item x="254"/>
        <item x="522"/>
        <item x="540"/>
        <item x="120"/>
        <item x="500"/>
        <item x="188"/>
        <item x="185"/>
        <item x="259"/>
        <item x="169"/>
        <item x="64"/>
        <item x="422"/>
        <item x="286"/>
        <item x="227"/>
        <item x="3"/>
        <item x="413"/>
        <item x="414"/>
        <item x="58"/>
        <item x="83"/>
        <item x="223"/>
        <item x="492"/>
        <item x="26"/>
        <item x="173"/>
        <item x="247"/>
        <item x="461"/>
        <item x="174"/>
        <item x="482"/>
        <item x="527"/>
        <item x="487"/>
        <item x="108"/>
        <item x="305"/>
        <item x="352"/>
        <item x="397"/>
        <item x="476"/>
        <item x="277"/>
        <item x="354"/>
        <item x="367"/>
        <item x="408"/>
        <item x="110"/>
        <item x="534"/>
        <item x="344"/>
        <item x="17"/>
        <item x="508"/>
        <item x="283"/>
        <item x="524"/>
        <item x="68"/>
        <item x="167"/>
        <item x="313"/>
        <item x="390"/>
        <item x="134"/>
        <item x="432"/>
        <item x="210"/>
        <item x="276"/>
        <item x="200"/>
        <item x="420"/>
        <item x="197"/>
        <item x="137"/>
        <item x="184"/>
        <item x="48"/>
        <item x="15"/>
        <item x="456"/>
        <item x="177"/>
        <item x="62"/>
        <item x="69"/>
        <item x="88"/>
        <item x="443"/>
        <item x="261"/>
        <item x="523"/>
        <item x="255"/>
        <item x="459"/>
        <item x="322"/>
        <item x="315"/>
        <item x="124"/>
        <item x="198"/>
        <item x="235"/>
        <item x="128"/>
        <item x="195"/>
        <item x="440"/>
        <item x="225"/>
        <item x="94"/>
        <item x="535"/>
        <item x="122"/>
        <item x="248"/>
        <item x="302"/>
        <item x="324"/>
        <item x="5"/>
        <item x="474"/>
        <item x="335"/>
        <item x="9"/>
        <item x="505"/>
        <item x="473"/>
        <item x="63"/>
        <item x="327"/>
        <item x="334"/>
        <item x="388"/>
        <item x="424"/>
        <item x="161"/>
        <item x="10"/>
        <item x="11"/>
        <item x="31"/>
        <item x="170"/>
        <item x="154"/>
        <item x="119"/>
        <item x="426"/>
        <item x="40"/>
        <item x="217"/>
        <item x="301"/>
        <item x="418"/>
        <item x="172"/>
        <item x="471"/>
        <item x="189"/>
        <item x="199"/>
        <item x="78"/>
        <item x="292"/>
        <item x="86"/>
        <item x="411"/>
        <item x="537"/>
        <item x="402"/>
        <item x="416"/>
        <item x="107"/>
        <item x="85"/>
        <item x="288"/>
        <item x="518"/>
        <item x="531"/>
        <item x="60"/>
        <item x="73"/>
        <item x="207"/>
        <item x="97"/>
        <item x="208"/>
        <item x="244"/>
        <item x="536"/>
        <item x="215"/>
        <item x="224"/>
        <item x="25"/>
        <item x="7"/>
        <item x="542"/>
        <item x="138"/>
        <item x="152"/>
        <item x="0"/>
        <item x="325"/>
        <item x="100"/>
        <item x="52"/>
        <item x="24"/>
        <item x="123"/>
        <item x="71"/>
        <item x="213"/>
        <item x="475"/>
        <item x="458"/>
        <item x="143"/>
        <item x="356"/>
        <item x="115"/>
        <item x="33"/>
        <item x="310"/>
        <item x="98"/>
        <item x="403"/>
        <item x="515"/>
        <item x="70"/>
        <item x="105"/>
        <item x="32"/>
        <item x="54"/>
        <item x="311"/>
        <item x="114"/>
        <item x="444"/>
        <item x="222"/>
        <item x="4"/>
        <item x="65"/>
        <item x="329"/>
        <item x="111"/>
        <item x="358"/>
        <item x="446"/>
        <item x="187"/>
        <item x="347"/>
        <item x="410"/>
        <item x="289"/>
        <item x="153"/>
        <item x="245"/>
        <item x="375"/>
        <item x="452"/>
        <item x="205"/>
        <item x="530"/>
        <item x="296"/>
        <item x="364"/>
        <item x="445"/>
        <item x="396"/>
        <item x="75"/>
        <item x="303"/>
        <item x="142"/>
        <item x="102"/>
        <item x="129"/>
        <item x="141"/>
        <item x="382"/>
        <item x="8"/>
        <item x="441"/>
        <item x="96"/>
        <item x="503"/>
        <item x="308"/>
        <item x="190"/>
        <item x="279"/>
        <item x="406"/>
        <item x="95"/>
        <item x="307"/>
        <item x="204"/>
        <item x="267"/>
        <item x="328"/>
        <item x="148"/>
        <item x="511"/>
        <item x="541"/>
        <item x="257"/>
        <item x="131"/>
        <item x="252"/>
        <item x="162"/>
        <item x="264"/>
        <item x="155"/>
        <item x="16"/>
        <item x="43"/>
        <item x="99"/>
        <item x="157"/>
        <item x="547"/>
        <item x="332"/>
        <item x="270"/>
        <item x="320"/>
        <item x="435"/>
        <item x="360"/>
        <item x="84"/>
        <item x="216"/>
        <item x="502"/>
        <item x="468"/>
        <item x="89"/>
        <item x="112"/>
        <item x="234"/>
        <item x="268"/>
        <item x="262"/>
        <item x="434"/>
        <item x="381"/>
        <item x="160"/>
        <item x="93"/>
        <item x="181"/>
        <item x="57"/>
        <item x="294"/>
        <item x="211"/>
        <item x="171"/>
        <item x="56"/>
        <item x="125"/>
        <item x="23"/>
        <item x="497"/>
        <item x="72"/>
        <item x="256"/>
        <item x="407"/>
        <item x="159"/>
        <item x="346"/>
        <item x="158"/>
        <item x="104"/>
        <item x="166"/>
        <item x="243"/>
        <item x="454"/>
        <item x="203"/>
        <item x="21"/>
        <item x="437"/>
        <item x="127"/>
        <item x="463"/>
        <item x="316"/>
        <item x="453"/>
        <item x="365"/>
        <item x="314"/>
        <item x="297"/>
        <item x="484"/>
        <item x="27"/>
        <item x="436"/>
        <item x="163"/>
        <item x="545"/>
        <item x="260"/>
        <item x="36"/>
        <item x="2"/>
        <item x="232"/>
        <item x="291"/>
        <item x="293"/>
        <item x="145"/>
        <item x="460"/>
        <item x="176"/>
        <item x="520"/>
        <item x="230"/>
        <item x="150"/>
        <item x="220"/>
        <item x="6"/>
        <item x="298"/>
        <item x="371"/>
        <item x="516"/>
        <item x="51"/>
        <item x="61"/>
        <item x="175"/>
        <item x="363"/>
        <item x="1"/>
        <item x="239"/>
        <item x="312"/>
        <item x="178"/>
        <item x="113"/>
        <item x="457"/>
        <item x="74"/>
        <item x="22"/>
        <item x="237"/>
        <item x="206"/>
        <item x="194"/>
        <item x="351"/>
        <item x="319"/>
        <item x="419"/>
        <item x="226"/>
        <item x="12"/>
        <item x="53"/>
        <item x="525"/>
        <item x="242"/>
        <item x="415"/>
        <item x="489"/>
        <item x="480"/>
        <item x="118"/>
        <item x="47"/>
        <item x="82"/>
        <item x="231"/>
        <item x="394"/>
        <item x="539"/>
        <item x="379"/>
        <item x="101"/>
        <item x="451"/>
        <item x="284"/>
        <item x="49"/>
        <item x="249"/>
        <item x="19"/>
        <item x="331"/>
        <item x="401"/>
        <item x="478"/>
        <item x="340"/>
        <item x="409"/>
        <item x="76"/>
        <item x="30"/>
        <item x="50"/>
        <item x="285"/>
        <item x="330"/>
        <item x="103"/>
        <item x="246"/>
        <item x="467"/>
        <item x="427"/>
        <item x="191"/>
        <item x="121"/>
        <item x="357"/>
        <item x="233"/>
        <item x="126"/>
        <item x="20"/>
        <item x="168"/>
        <item x="374"/>
        <item x="67"/>
        <item x="182"/>
        <item x="391"/>
        <item x="483"/>
        <item x="29"/>
        <item x="241"/>
        <item x="34"/>
        <item x="238"/>
        <item x="300"/>
        <item x="429"/>
        <item x="400"/>
        <item x="41"/>
        <item x="38"/>
        <item x="240"/>
        <item x="219"/>
        <item x="139"/>
        <item x="350"/>
        <item x="55"/>
        <item x="528"/>
        <item x="144"/>
        <item x="44"/>
        <item x="493"/>
        <item x="109"/>
        <item x="135"/>
        <item x="464"/>
        <item x="348"/>
        <item x="45"/>
        <item x="59"/>
        <item x="116"/>
        <item x="133"/>
        <item x="228"/>
        <item x="366"/>
        <item x="80"/>
        <item x="151"/>
        <item x="533"/>
        <item x="132"/>
        <item x="368"/>
        <item x="532"/>
        <item x="412"/>
        <item x="229"/>
        <item x="179"/>
        <item x="309"/>
        <item x="271"/>
        <item x="377"/>
        <item x="90"/>
        <item x="79"/>
        <item x="275"/>
        <item x="186"/>
        <item x="304"/>
        <item x="46"/>
        <item x="130"/>
        <item x="338"/>
        <item x="447"/>
        <item x="373"/>
        <item x="266"/>
        <item x="66"/>
        <item x="521"/>
        <item x="287"/>
        <item x="326"/>
        <item x="393"/>
        <item x="165"/>
        <item x="538"/>
        <item x="336"/>
        <item x="87"/>
        <item x="318"/>
        <item x="136"/>
        <item x="140"/>
        <item x="472"/>
        <item x="376"/>
        <item x="544"/>
        <item x="455"/>
        <item x="77"/>
        <item x="13"/>
        <item x="39"/>
        <item x="466"/>
        <item x="479"/>
        <item x="196"/>
        <item x="392"/>
        <item x="362"/>
        <item x="405"/>
        <item x="18"/>
        <item x="514"/>
        <item x="517"/>
        <item x="398"/>
        <item x="337"/>
        <item x="477"/>
        <item x="214"/>
        <item x="399"/>
        <item x="384"/>
        <item x="450"/>
        <item x="236"/>
        <item x="513"/>
        <item x="421"/>
        <item x="81"/>
        <item x="317"/>
        <item x="428"/>
        <item x="147"/>
        <item x="389"/>
        <item x="423"/>
        <item x="156"/>
        <item x="180"/>
        <item x="14"/>
        <item x="425"/>
        <item x="201"/>
        <item x="378"/>
        <item x="372"/>
        <item x="495"/>
        <item x="380"/>
        <item x="506"/>
        <item x="470"/>
        <item x="430"/>
        <item x="299"/>
        <item x="349"/>
        <item x="265"/>
        <item x="323"/>
        <item x="442"/>
        <item x="250"/>
        <item x="448"/>
        <item x="333"/>
        <item x="546"/>
        <item x="395"/>
        <item x="345"/>
        <item x="512"/>
        <item x="488"/>
        <item x="353"/>
        <item x="221"/>
        <item x="509"/>
        <item x="465"/>
        <item x="342"/>
        <item x="306"/>
        <item x="341"/>
        <item x="295"/>
        <item x="339"/>
        <item x="273"/>
        <item x="439"/>
        <item x="499"/>
        <item x="218"/>
        <item x="106"/>
        <item x="438"/>
        <item x="494"/>
        <item x="543"/>
        <item t="default"/>
      </items>
    </pivotField>
    <pivotField numFmtId="1" showAll="0"/>
    <pivotField axis="axisPage" showAll="0">
      <items count="3">
        <item x="1"/>
        <item x="0"/>
        <item t="default"/>
      </items>
    </pivotField>
    <pivotField showAll="0"/>
    <pivotField dataField="1" numFmtId="2" showAll="0"/>
    <pivotField showAll="0"/>
    <pivotField showAll="0"/>
    <pivotField showAll="0"/>
    <pivotField axis="axisRow" showAll="0">
      <items count="5">
        <item x="2"/>
        <item x="1"/>
        <item x="0"/>
        <item x="3"/>
        <item t="default"/>
      </items>
    </pivotField>
  </pivotFields>
  <rowFields count="1">
    <field x="10"/>
  </rowFields>
  <rowItems count="5">
    <i>
      <x/>
    </i>
    <i>
      <x v="1"/>
    </i>
    <i>
      <x v="2"/>
    </i>
    <i>
      <x v="3"/>
    </i>
    <i t="grand">
      <x/>
    </i>
  </rowItems>
  <colItems count="1">
    <i/>
  </colItems>
  <pageFields count="1">
    <pageField fld="4" hier="-1"/>
  </pageFields>
  <dataFields count="1">
    <dataField name="Average of Charges" fld="6" subtotal="average" baseField="2" baseItem="0" numFmtId="2"/>
  </dataFields>
  <formats count="24">
    <format dxfId="143">
      <pivotArea type="all" dataOnly="0" outline="0" fieldPosition="0"/>
    </format>
    <format dxfId="142">
      <pivotArea outline="0" collapsedLevelsAreSubtotals="1" fieldPosition="0"/>
    </format>
    <format dxfId="141">
      <pivotArea field="10" type="button" dataOnly="0" labelOnly="1" outline="0" axis="axisRow" fieldPosition="0"/>
    </format>
    <format dxfId="140">
      <pivotArea dataOnly="0" labelOnly="1" fieldPosition="0">
        <references count="1">
          <reference field="10" count="0"/>
        </references>
      </pivotArea>
    </format>
    <format dxfId="139">
      <pivotArea dataOnly="0" labelOnly="1" grandRow="1" outline="0"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10" type="button" dataOnly="0" labelOnly="1" outline="0" axis="axisRow" fieldPosition="0"/>
    </format>
    <format dxfId="134">
      <pivotArea dataOnly="0" labelOnly="1" fieldPosition="0">
        <references count="1">
          <reference field="10" count="0"/>
        </references>
      </pivotArea>
    </format>
    <format dxfId="133">
      <pivotArea dataOnly="0" labelOnly="1" grandRow="1" outline="0" fieldPosition="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10" type="button" dataOnly="0" labelOnly="1" outline="0" axis="axisRow" fieldPosition="0"/>
    </format>
    <format dxfId="128">
      <pivotArea dataOnly="0" labelOnly="1" fieldPosition="0">
        <references count="1">
          <reference field="10" count="0"/>
        </references>
      </pivotArea>
    </format>
    <format dxfId="127">
      <pivotArea dataOnly="0" labelOnly="1" grandRow="1" outline="0" fieldPosition="0"/>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10" type="button" dataOnly="0" labelOnly="1" outline="0" axis="axisRow" fieldPosition="0"/>
    </format>
    <format dxfId="122">
      <pivotArea dataOnly="0" labelOnly="1" fieldPosition="0">
        <references count="1">
          <reference field="10" count="0"/>
        </references>
      </pivotArea>
    </format>
    <format dxfId="121">
      <pivotArea dataOnly="0" labelOnly="1" grandRow="1" outline="0" fieldPosition="0"/>
    </format>
    <format dxfId="120">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 dockstate="right" visibility="0" width="0" row="0">
    <wetp:webextensionref xmlns:r="http://schemas.openxmlformats.org/officeDocument/2006/relationships" r:id="rId2"/>
  </wetp:taskpane>
  <wetp:taskpane dockstate="right" visibility="0" width="438" row="5">
    <wetp:webextensionref xmlns:r="http://schemas.openxmlformats.org/officeDocument/2006/relationships" r:id="rId3"/>
  </wetp:taskpane>
  <wetp:taskpane dockstate="right" visibility="0" width="438" row="5">
    <wetp:webextensionref xmlns:r="http://schemas.openxmlformats.org/officeDocument/2006/relationships" r:id="rId4"/>
  </wetp:taskpane>
</wetp:taskpanes>
</file>

<file path=xl/webextensions/webextension1.xml><?xml version="1.0" encoding="utf-8"?>
<we:webextension xmlns:we="http://schemas.microsoft.com/office/webextensions/webextension/2010/11" id="{34E0D25E-480D-4429-8D82-C6182CE757D5}">
  <we:reference id="wa104382004" version="1.0.0.0" store="en-IN" storeType="OMEX"/>
  <we:alternateReferences>
    <we:reference id="wa104382004" version="1.0.0.0" store="WA104382004" storeType="OMEX"/>
  </we:alternateReferences>
  <we:properties>
    <we:property name="TWFA.AutoShowTaskpaneWithDocument" value="true"/>
  </we:properties>
  <we:bindings/>
  <we:snapshot xmlns:r="http://schemas.openxmlformats.org/officeDocument/2006/relationships"/>
</we:webextension>
</file>

<file path=xl/webextensions/webextension2.xml><?xml version="1.0" encoding="utf-8"?>
<we:webextension xmlns:we="http://schemas.microsoft.com/office/webextensions/webextension/2010/11" id="{F86074E3-2154-4D06-8EB1-19095C14E717}">
  <we:reference id="wa200000018" version="25.0.2.0" store="en-US" storeType="OMEX"/>
  <we:alternateReferences>
    <we:reference id="wa200000018" version="25.0.2.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s>PSIMETALOG2</we:customFunctionIds>
        <we:customFunctionIds>PSIMETALOG2FIT</we:customFunctionIds>
        <we:customFunctionIds>PSILEVYALT</we:customFunctionIds>
        <we:customFunctionIds>PSIHYPSECANTALT</we:customFunctionIds>
      </we:customFunctionIdList>
    </a:ext>
  </we:extLst>
</we:webextension>
</file>

<file path=xl/webextensions/webextension3.xml><?xml version="1.0" encoding="utf-8"?>
<we:webextension xmlns:we="http://schemas.microsoft.com/office/webextensions/webextension/2010/11" id="{4C0E110E-E67F-41D9-8715-8E63BEC7725B}">
  <we:reference id="wa200007447" version="1.0.0.0" store="en-US" storeType="OMEX"/>
  <we:alternateReferences>
    <we:reference id="WA200007447" version="1.0.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4.xml><?xml version="1.0" encoding="utf-8"?>
<we:webextension xmlns:we="http://schemas.microsoft.com/office/webextensions/webextension/2010/11" id="{CEAE59AF-F949-4ABE-9C49-BB72063A4913}">
  <we:reference id="wa200005502" version="1.0.0.11" store="en-US" storeType="OMEX"/>
  <we:alternateReferences>
    <we:reference id="wa200005502" version="1.0.0.11" store="" storeType="OMEX"/>
  </we:alternateReferences>
  <we:properties>
    <we:property name="docId" value="&quot;verUKWljEouyJq4LxKQ5i&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DA201-60B2-4E6C-8265-795A1E799CCC}">
  <dimension ref="B2:B27"/>
  <sheetViews>
    <sheetView topLeftCell="A13" workbookViewId="0">
      <selection activeCell="O24" sqref="O24"/>
    </sheetView>
  </sheetViews>
  <sheetFormatPr defaultRowHeight="14.4"/>
  <cols>
    <col min="1" max="16384" width="8.88671875" style="24"/>
  </cols>
  <sheetData>
    <row r="2" spans="2:2">
      <c r="B2" s="10" t="s">
        <v>131</v>
      </c>
    </row>
    <row r="3" spans="2:2">
      <c r="B3"/>
    </row>
    <row r="4" spans="2:2">
      <c r="B4" t="s">
        <v>191</v>
      </c>
    </row>
    <row r="5" spans="2:2">
      <c r="B5"/>
    </row>
    <row r="6" spans="2:2">
      <c r="B6" t="s">
        <v>192</v>
      </c>
    </row>
    <row r="7" spans="2:2">
      <c r="B7"/>
    </row>
    <row r="8" spans="2:2">
      <c r="B8" s="10" t="s">
        <v>134</v>
      </c>
    </row>
    <row r="9" spans="2:2">
      <c r="B9"/>
    </row>
    <row r="10" spans="2:2">
      <c r="B10" t="s">
        <v>193</v>
      </c>
    </row>
    <row r="11" spans="2:2">
      <c r="B11" s="141"/>
    </row>
    <row r="12" spans="2:2">
      <c r="B12" s="142" t="s">
        <v>194</v>
      </c>
    </row>
    <row r="13" spans="2:2">
      <c r="B13" s="142" t="s">
        <v>195</v>
      </c>
    </row>
    <row r="14" spans="2:2">
      <c r="B14" s="142" t="s">
        <v>196</v>
      </c>
    </row>
    <row r="15" spans="2:2">
      <c r="B15" s="142" t="s">
        <v>197</v>
      </c>
    </row>
    <row r="16" spans="2:2">
      <c r="B16" s="142" t="s">
        <v>198</v>
      </c>
    </row>
    <row r="17" spans="2:2">
      <c r="B17" s="142" t="s">
        <v>199</v>
      </c>
    </row>
    <row r="18" spans="2:2">
      <c r="B18" s="142" t="s">
        <v>200</v>
      </c>
    </row>
    <row r="19" spans="2:2">
      <c r="B19"/>
    </row>
    <row r="20" spans="2:2">
      <c r="B20" s="10" t="s">
        <v>201</v>
      </c>
    </row>
    <row r="21" spans="2:2">
      <c r="B21"/>
    </row>
    <row r="22" spans="2:2">
      <c r="B22" t="s">
        <v>202</v>
      </c>
    </row>
    <row r="23" spans="2:2">
      <c r="B23" t="s">
        <v>203</v>
      </c>
    </row>
    <row r="24" spans="2:2">
      <c r="B24" t="s">
        <v>204</v>
      </c>
    </row>
    <row r="25" spans="2:2">
      <c r="B25" t="s">
        <v>205</v>
      </c>
    </row>
    <row r="26" spans="2:2">
      <c r="B26"/>
    </row>
    <row r="27" spans="2:2">
      <c r="B27" t="s">
        <v>206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DC460-AB4F-43BA-8B54-5C95C6A48D2B}">
  <dimension ref="A1:G2773"/>
  <sheetViews>
    <sheetView workbookViewId="0">
      <selection sqref="A1:H25"/>
    </sheetView>
  </sheetViews>
  <sheetFormatPr defaultRowHeight="14.4"/>
  <cols>
    <col min="1" max="1" width="6.88671875" style="2" bestFit="1" customWidth="1"/>
    <col min="2" max="2" width="11.21875" style="1" bestFit="1" customWidth="1"/>
    <col min="3" max="3" width="6.88671875" style="1" bestFit="1" customWidth="1"/>
    <col min="4" max="4" width="11.21875" style="2" bestFit="1" customWidth="1"/>
    <col min="5" max="5" width="10.21875" bestFit="1" customWidth="1"/>
    <col min="6" max="6" width="11" bestFit="1" customWidth="1"/>
    <col min="7" max="7" width="7.77734375" bestFit="1" customWidth="1"/>
  </cols>
  <sheetData>
    <row r="1" spans="1:7">
      <c r="A1" s="133" t="s">
        <v>8</v>
      </c>
      <c r="B1" s="134" t="s">
        <v>14</v>
      </c>
      <c r="C1" s="134" t="s">
        <v>10</v>
      </c>
      <c r="D1" s="133" t="s">
        <v>11</v>
      </c>
      <c r="E1" s="135" t="s">
        <v>12</v>
      </c>
      <c r="F1" s="135" t="s">
        <v>13</v>
      </c>
      <c r="G1" s="135" t="s">
        <v>9</v>
      </c>
    </row>
    <row r="2" spans="1:7">
      <c r="A2" s="2">
        <v>19</v>
      </c>
      <c r="B2" s="1">
        <v>16884.923999999999</v>
      </c>
      <c r="C2" s="1">
        <v>27.9</v>
      </c>
      <c r="D2" s="2">
        <v>0</v>
      </c>
      <c r="E2" t="s">
        <v>1</v>
      </c>
      <c r="F2" t="s">
        <v>2</v>
      </c>
      <c r="G2" t="s">
        <v>0</v>
      </c>
    </row>
    <row r="3" spans="1:7">
      <c r="A3" s="2">
        <v>18</v>
      </c>
      <c r="B3" s="1">
        <v>1725.5523000000001</v>
      </c>
      <c r="C3" s="1">
        <v>33.770000000000003</v>
      </c>
      <c r="D3" s="2">
        <v>1</v>
      </c>
      <c r="E3" t="s">
        <v>4</v>
      </c>
      <c r="F3" t="s">
        <v>5</v>
      </c>
      <c r="G3" t="s">
        <v>3</v>
      </c>
    </row>
    <row r="4" spans="1:7">
      <c r="A4" s="2">
        <v>28</v>
      </c>
      <c r="B4" s="1">
        <v>4449.4620000000004</v>
      </c>
      <c r="C4" s="1">
        <v>33</v>
      </c>
      <c r="D4" s="2">
        <v>3</v>
      </c>
      <c r="E4" t="s">
        <v>4</v>
      </c>
      <c r="F4" t="s">
        <v>5</v>
      </c>
      <c r="G4" t="s">
        <v>3</v>
      </c>
    </row>
    <row r="5" spans="1:7">
      <c r="A5" s="2">
        <v>33</v>
      </c>
      <c r="B5" s="1">
        <v>21984.47061</v>
      </c>
      <c r="C5" s="1">
        <v>22.704999999999998</v>
      </c>
      <c r="D5" s="2">
        <v>0</v>
      </c>
      <c r="E5" t="s">
        <v>4</v>
      </c>
      <c r="F5" t="s">
        <v>6</v>
      </c>
      <c r="G5" t="s">
        <v>3</v>
      </c>
    </row>
    <row r="6" spans="1:7">
      <c r="A6" s="2">
        <v>32</v>
      </c>
      <c r="B6" s="1">
        <v>3866.8552</v>
      </c>
      <c r="C6" s="1">
        <v>28.88</v>
      </c>
      <c r="D6" s="2">
        <v>0</v>
      </c>
      <c r="E6" t="s">
        <v>4</v>
      </c>
      <c r="F6" t="s">
        <v>6</v>
      </c>
      <c r="G6" t="s">
        <v>3</v>
      </c>
    </row>
    <row r="7" spans="1:7">
      <c r="A7" s="2">
        <v>31</v>
      </c>
      <c r="B7" s="1">
        <v>3756.6215999999999</v>
      </c>
      <c r="C7" s="1">
        <v>25.74</v>
      </c>
      <c r="D7" s="2">
        <v>0</v>
      </c>
      <c r="E7" t="s">
        <v>4</v>
      </c>
      <c r="F7" t="s">
        <v>5</v>
      </c>
      <c r="G7" t="s">
        <v>0</v>
      </c>
    </row>
    <row r="8" spans="1:7">
      <c r="A8" s="2">
        <v>46</v>
      </c>
      <c r="B8" s="1">
        <v>8240.5895999999993</v>
      </c>
      <c r="C8" s="1">
        <v>33.44</v>
      </c>
      <c r="D8" s="2">
        <v>1</v>
      </c>
      <c r="E8" t="s">
        <v>4</v>
      </c>
      <c r="F8" t="s">
        <v>5</v>
      </c>
      <c r="G8" t="s">
        <v>0</v>
      </c>
    </row>
    <row r="9" spans="1:7">
      <c r="A9" s="2">
        <v>37</v>
      </c>
      <c r="B9" s="1">
        <v>7281.5056000000004</v>
      </c>
      <c r="C9" s="1">
        <v>27.74</v>
      </c>
      <c r="D9" s="2">
        <v>3</v>
      </c>
      <c r="E9" t="s">
        <v>4</v>
      </c>
      <c r="F9" t="s">
        <v>6</v>
      </c>
      <c r="G9" t="s">
        <v>0</v>
      </c>
    </row>
    <row r="10" spans="1:7">
      <c r="A10" s="2">
        <v>37</v>
      </c>
      <c r="B10" s="1">
        <v>6406.4107000000004</v>
      </c>
      <c r="C10" s="1">
        <v>29.83</v>
      </c>
      <c r="D10" s="2">
        <v>2</v>
      </c>
      <c r="E10" t="s">
        <v>4</v>
      </c>
      <c r="F10" t="s">
        <v>7</v>
      </c>
      <c r="G10" t="s">
        <v>3</v>
      </c>
    </row>
    <row r="11" spans="1:7">
      <c r="A11" s="2">
        <v>60</v>
      </c>
      <c r="B11" s="1">
        <v>28923.136920000001</v>
      </c>
      <c r="C11" s="1">
        <v>25.84</v>
      </c>
      <c r="D11" s="2">
        <v>0</v>
      </c>
      <c r="E11" t="s">
        <v>4</v>
      </c>
      <c r="F11" t="s">
        <v>6</v>
      </c>
      <c r="G11" t="s">
        <v>0</v>
      </c>
    </row>
    <row r="12" spans="1:7">
      <c r="A12" s="2">
        <v>25</v>
      </c>
      <c r="B12" s="1">
        <v>2721.3208</v>
      </c>
      <c r="C12" s="1">
        <v>26.22</v>
      </c>
      <c r="D12" s="2">
        <v>0</v>
      </c>
      <c r="E12" t="s">
        <v>4</v>
      </c>
      <c r="F12" t="s">
        <v>7</v>
      </c>
      <c r="G12" t="s">
        <v>3</v>
      </c>
    </row>
    <row r="13" spans="1:7">
      <c r="A13" s="2">
        <v>62</v>
      </c>
      <c r="B13" s="1">
        <v>27808.7251</v>
      </c>
      <c r="C13" s="1">
        <v>26.29</v>
      </c>
      <c r="D13" s="2">
        <v>0</v>
      </c>
      <c r="E13" t="s">
        <v>1</v>
      </c>
      <c r="F13" t="s">
        <v>5</v>
      </c>
      <c r="G13" t="s">
        <v>0</v>
      </c>
    </row>
    <row r="14" spans="1:7">
      <c r="A14" s="2">
        <v>23</v>
      </c>
      <c r="B14" s="1">
        <v>1826.8430000000001</v>
      </c>
      <c r="C14" s="1">
        <v>34.4</v>
      </c>
      <c r="D14" s="2">
        <v>0</v>
      </c>
      <c r="E14" t="s">
        <v>4</v>
      </c>
      <c r="F14" t="s">
        <v>2</v>
      </c>
      <c r="G14" t="s">
        <v>3</v>
      </c>
    </row>
    <row r="15" spans="1:7">
      <c r="A15" s="2">
        <v>56</v>
      </c>
      <c r="B15" s="1">
        <v>11090.7178</v>
      </c>
      <c r="C15" s="1">
        <v>39.82</v>
      </c>
      <c r="D15" s="2">
        <v>0</v>
      </c>
      <c r="E15" t="s">
        <v>4</v>
      </c>
      <c r="F15" t="s">
        <v>5</v>
      </c>
      <c r="G15" t="s">
        <v>0</v>
      </c>
    </row>
    <row r="16" spans="1:7">
      <c r="A16" s="2">
        <v>27</v>
      </c>
      <c r="B16" s="1">
        <v>39611.757700000002</v>
      </c>
      <c r="C16" s="1">
        <v>42.13</v>
      </c>
      <c r="D16" s="2">
        <v>0</v>
      </c>
      <c r="E16" t="s">
        <v>1</v>
      </c>
      <c r="F16" t="s">
        <v>5</v>
      </c>
      <c r="G16" t="s">
        <v>3</v>
      </c>
    </row>
    <row r="17" spans="1:7">
      <c r="A17" s="2">
        <v>19</v>
      </c>
      <c r="B17" s="1">
        <v>1837.2370000000001</v>
      </c>
      <c r="C17" s="1">
        <v>24.6</v>
      </c>
      <c r="D17" s="2">
        <v>1</v>
      </c>
      <c r="E17" t="s">
        <v>4</v>
      </c>
      <c r="F17" t="s">
        <v>2</v>
      </c>
      <c r="G17" t="s">
        <v>3</v>
      </c>
    </row>
    <row r="18" spans="1:7">
      <c r="A18" s="2">
        <v>52</v>
      </c>
      <c r="B18" s="1">
        <v>10797.3362</v>
      </c>
      <c r="C18" s="1">
        <v>30.78</v>
      </c>
      <c r="D18" s="2">
        <v>1</v>
      </c>
      <c r="E18" t="s">
        <v>4</v>
      </c>
      <c r="F18" t="s">
        <v>7</v>
      </c>
      <c r="G18" t="s">
        <v>0</v>
      </c>
    </row>
    <row r="19" spans="1:7">
      <c r="A19" s="2">
        <v>23</v>
      </c>
      <c r="B19" s="1">
        <v>2395.17155</v>
      </c>
      <c r="C19" s="1">
        <v>23.844999999999999</v>
      </c>
      <c r="D19" s="2">
        <v>0</v>
      </c>
      <c r="E19" t="s">
        <v>4</v>
      </c>
      <c r="F19" t="s">
        <v>7</v>
      </c>
      <c r="G19" t="s">
        <v>3</v>
      </c>
    </row>
    <row r="20" spans="1:7">
      <c r="A20" s="2">
        <v>56</v>
      </c>
      <c r="B20" s="1">
        <v>10602.385</v>
      </c>
      <c r="C20" s="1">
        <v>40.299999999999997</v>
      </c>
      <c r="D20" s="2">
        <v>0</v>
      </c>
      <c r="E20" t="s">
        <v>4</v>
      </c>
      <c r="F20" t="s">
        <v>2</v>
      </c>
      <c r="G20" t="s">
        <v>3</v>
      </c>
    </row>
    <row r="21" spans="1:7">
      <c r="A21" s="2">
        <v>30</v>
      </c>
      <c r="B21" s="1">
        <v>36837.466999999997</v>
      </c>
      <c r="C21" s="1">
        <v>35.299999999999997</v>
      </c>
      <c r="D21" s="2">
        <v>0</v>
      </c>
      <c r="E21" t="s">
        <v>1</v>
      </c>
      <c r="F21" t="s">
        <v>2</v>
      </c>
      <c r="G21" t="s">
        <v>3</v>
      </c>
    </row>
    <row r="22" spans="1:7">
      <c r="A22" s="2">
        <v>60</v>
      </c>
      <c r="B22" s="1">
        <v>13228.846949999999</v>
      </c>
      <c r="C22" s="1">
        <v>36.005000000000003</v>
      </c>
      <c r="D22" s="2">
        <v>0</v>
      </c>
      <c r="E22" t="s">
        <v>4</v>
      </c>
      <c r="F22" t="s">
        <v>7</v>
      </c>
      <c r="G22" t="s">
        <v>0</v>
      </c>
    </row>
    <row r="23" spans="1:7">
      <c r="A23" s="2">
        <v>30</v>
      </c>
      <c r="B23" s="1">
        <v>4149.7359999999999</v>
      </c>
      <c r="C23" s="1">
        <v>32.4</v>
      </c>
      <c r="D23" s="2">
        <v>1</v>
      </c>
      <c r="E23" t="s">
        <v>4</v>
      </c>
      <c r="F23" t="s">
        <v>2</v>
      </c>
      <c r="G23" t="s">
        <v>0</v>
      </c>
    </row>
    <row r="24" spans="1:7">
      <c r="A24" s="2">
        <v>18</v>
      </c>
      <c r="B24" s="1">
        <v>1137.011</v>
      </c>
      <c r="C24" s="1">
        <v>34.1</v>
      </c>
      <c r="D24" s="2">
        <v>0</v>
      </c>
      <c r="E24" t="s">
        <v>4</v>
      </c>
      <c r="F24" t="s">
        <v>5</v>
      </c>
      <c r="G24" t="s">
        <v>3</v>
      </c>
    </row>
    <row r="25" spans="1:7">
      <c r="A25" s="2">
        <v>34</v>
      </c>
      <c r="B25" s="1">
        <v>37701.876799999998</v>
      </c>
      <c r="C25" s="1">
        <v>31.92</v>
      </c>
      <c r="D25" s="2">
        <v>1</v>
      </c>
      <c r="E25" t="s">
        <v>1</v>
      </c>
      <c r="F25" t="s">
        <v>7</v>
      </c>
      <c r="G25" t="s">
        <v>0</v>
      </c>
    </row>
    <row r="26" spans="1:7">
      <c r="A26" s="2">
        <v>37</v>
      </c>
      <c r="B26" s="1">
        <v>6203.90175</v>
      </c>
      <c r="C26" s="1">
        <v>28.024999999999999</v>
      </c>
      <c r="D26" s="2">
        <v>2</v>
      </c>
      <c r="E26" t="s">
        <v>4</v>
      </c>
      <c r="F26" t="s">
        <v>6</v>
      </c>
      <c r="G26" t="s">
        <v>3</v>
      </c>
    </row>
    <row r="27" spans="1:7">
      <c r="A27" s="2">
        <v>59</v>
      </c>
      <c r="B27" s="1">
        <v>14001.1338</v>
      </c>
      <c r="C27" s="1">
        <v>27.72</v>
      </c>
      <c r="D27" s="2">
        <v>3</v>
      </c>
      <c r="E27" t="s">
        <v>4</v>
      </c>
      <c r="F27" t="s">
        <v>5</v>
      </c>
      <c r="G27" t="s">
        <v>0</v>
      </c>
    </row>
    <row r="28" spans="1:7">
      <c r="A28" s="2">
        <v>63</v>
      </c>
      <c r="B28" s="1">
        <v>14451.835150000001</v>
      </c>
      <c r="C28" s="1">
        <v>23.085000000000001</v>
      </c>
      <c r="D28" s="2">
        <v>0</v>
      </c>
      <c r="E28" t="s">
        <v>4</v>
      </c>
      <c r="F28" t="s">
        <v>7</v>
      </c>
      <c r="G28" t="s">
        <v>0</v>
      </c>
    </row>
    <row r="29" spans="1:7">
      <c r="A29" s="2">
        <v>55</v>
      </c>
      <c r="B29" s="1">
        <v>12268.632250000001</v>
      </c>
      <c r="C29" s="1">
        <v>32.774999999999999</v>
      </c>
      <c r="D29" s="2">
        <v>2</v>
      </c>
      <c r="E29" t="s">
        <v>4</v>
      </c>
      <c r="F29" t="s">
        <v>6</v>
      </c>
      <c r="G29" t="s">
        <v>0</v>
      </c>
    </row>
    <row r="30" spans="1:7">
      <c r="A30" s="2">
        <v>23</v>
      </c>
      <c r="B30" s="1">
        <v>2775.1921499999999</v>
      </c>
      <c r="C30" s="1">
        <v>17.385000000000002</v>
      </c>
      <c r="D30" s="2">
        <v>1</v>
      </c>
      <c r="E30" t="s">
        <v>4</v>
      </c>
      <c r="F30" t="s">
        <v>6</v>
      </c>
      <c r="G30" t="s">
        <v>3</v>
      </c>
    </row>
    <row r="31" spans="1:7">
      <c r="A31" s="2">
        <v>31</v>
      </c>
      <c r="B31" s="1">
        <v>38711</v>
      </c>
      <c r="C31" s="1">
        <v>36.299999999999997</v>
      </c>
      <c r="D31" s="2">
        <v>2</v>
      </c>
      <c r="E31" t="s">
        <v>1</v>
      </c>
      <c r="F31" t="s">
        <v>2</v>
      </c>
      <c r="G31" t="s">
        <v>3</v>
      </c>
    </row>
    <row r="32" spans="1:7">
      <c r="A32" s="2">
        <v>22</v>
      </c>
      <c r="B32" s="1">
        <v>35585.576000000001</v>
      </c>
      <c r="C32" s="1">
        <v>35.6</v>
      </c>
      <c r="D32" s="2">
        <v>0</v>
      </c>
      <c r="E32" t="s">
        <v>1</v>
      </c>
      <c r="F32" t="s">
        <v>2</v>
      </c>
      <c r="G32" t="s">
        <v>3</v>
      </c>
    </row>
    <row r="33" spans="1:7">
      <c r="A33" s="2">
        <v>18</v>
      </c>
      <c r="B33" s="1">
        <v>2198.1898500000002</v>
      </c>
      <c r="C33" s="1">
        <v>26.315000000000001</v>
      </c>
      <c r="D33" s="2">
        <v>0</v>
      </c>
      <c r="E33" t="s">
        <v>4</v>
      </c>
      <c r="F33" t="s">
        <v>7</v>
      </c>
      <c r="G33" t="s">
        <v>0</v>
      </c>
    </row>
    <row r="34" spans="1:7">
      <c r="A34" s="2">
        <v>19</v>
      </c>
      <c r="B34" s="1">
        <v>4687.7969999999996</v>
      </c>
      <c r="C34" s="1">
        <v>28.6</v>
      </c>
      <c r="D34" s="2">
        <v>5</v>
      </c>
      <c r="E34" t="s">
        <v>4</v>
      </c>
      <c r="F34" t="s">
        <v>2</v>
      </c>
      <c r="G34" t="s">
        <v>0</v>
      </c>
    </row>
    <row r="35" spans="1:7">
      <c r="A35" s="2">
        <v>63</v>
      </c>
      <c r="B35" s="1">
        <v>13770.097900000001</v>
      </c>
      <c r="C35" s="1">
        <v>28.31</v>
      </c>
      <c r="D35" s="2">
        <v>0</v>
      </c>
      <c r="E35" t="s">
        <v>4</v>
      </c>
      <c r="F35" t="s">
        <v>6</v>
      </c>
      <c r="G35" t="s">
        <v>3</v>
      </c>
    </row>
    <row r="36" spans="1:7">
      <c r="A36" s="2">
        <v>28</v>
      </c>
      <c r="B36" s="1">
        <v>51194.559139999998</v>
      </c>
      <c r="C36" s="1">
        <v>36.4</v>
      </c>
      <c r="D36" s="2">
        <v>1</v>
      </c>
      <c r="E36" t="s">
        <v>1</v>
      </c>
      <c r="F36" t="s">
        <v>2</v>
      </c>
      <c r="G36" t="s">
        <v>3</v>
      </c>
    </row>
    <row r="37" spans="1:7">
      <c r="A37" s="2">
        <v>19</v>
      </c>
      <c r="B37" s="1">
        <v>1625.4337499999999</v>
      </c>
      <c r="C37" s="1">
        <v>20.425000000000001</v>
      </c>
      <c r="D37" s="2">
        <v>0</v>
      </c>
      <c r="E37" t="s">
        <v>4</v>
      </c>
      <c r="F37" t="s">
        <v>6</v>
      </c>
      <c r="G37" t="s">
        <v>3</v>
      </c>
    </row>
    <row r="38" spans="1:7">
      <c r="A38" s="2">
        <v>62</v>
      </c>
      <c r="B38" s="1">
        <v>15612.19335</v>
      </c>
      <c r="C38" s="1">
        <v>32.965000000000003</v>
      </c>
      <c r="D38" s="2">
        <v>3</v>
      </c>
      <c r="E38" t="s">
        <v>4</v>
      </c>
      <c r="F38" t="s">
        <v>6</v>
      </c>
      <c r="G38" t="s">
        <v>0</v>
      </c>
    </row>
    <row r="39" spans="1:7">
      <c r="A39" s="2">
        <v>26</v>
      </c>
      <c r="B39" s="1">
        <v>2302.3000000000002</v>
      </c>
      <c r="C39" s="1">
        <v>20.8</v>
      </c>
      <c r="D39" s="2">
        <v>0</v>
      </c>
      <c r="E39" t="s">
        <v>4</v>
      </c>
      <c r="F39" t="s">
        <v>2</v>
      </c>
      <c r="G39" t="s">
        <v>3</v>
      </c>
    </row>
    <row r="40" spans="1:7">
      <c r="A40" s="2">
        <v>35</v>
      </c>
      <c r="B40" s="1">
        <v>39774.276299999998</v>
      </c>
      <c r="C40" s="1">
        <v>36.67</v>
      </c>
      <c r="D40" s="2">
        <v>1</v>
      </c>
      <c r="E40" t="s">
        <v>1</v>
      </c>
      <c r="F40" t="s">
        <v>7</v>
      </c>
      <c r="G40" t="s">
        <v>3</v>
      </c>
    </row>
    <row r="41" spans="1:7">
      <c r="A41" s="2">
        <v>60</v>
      </c>
      <c r="B41" s="1">
        <v>48173.360999999997</v>
      </c>
      <c r="C41" s="1">
        <v>39.9</v>
      </c>
      <c r="D41" s="2">
        <v>0</v>
      </c>
      <c r="E41" t="s">
        <v>1</v>
      </c>
      <c r="F41" t="s">
        <v>2</v>
      </c>
      <c r="G41" t="s">
        <v>3</v>
      </c>
    </row>
    <row r="42" spans="1:7">
      <c r="A42" s="2">
        <v>24</v>
      </c>
      <c r="B42" s="1">
        <v>3046.0619999999999</v>
      </c>
      <c r="C42" s="1">
        <v>26.6</v>
      </c>
      <c r="D42" s="2">
        <v>0</v>
      </c>
      <c r="E42" t="s">
        <v>4</v>
      </c>
      <c r="F42" t="s">
        <v>7</v>
      </c>
      <c r="G42" t="s">
        <v>0</v>
      </c>
    </row>
    <row r="43" spans="1:7">
      <c r="A43" s="2">
        <v>31</v>
      </c>
      <c r="B43" s="1">
        <v>4949.7587000000003</v>
      </c>
      <c r="C43" s="1">
        <v>36.630000000000003</v>
      </c>
      <c r="D43" s="2">
        <v>2</v>
      </c>
      <c r="E43" t="s">
        <v>4</v>
      </c>
      <c r="F43" t="s">
        <v>5</v>
      </c>
      <c r="G43" t="s">
        <v>0</v>
      </c>
    </row>
    <row r="44" spans="1:7">
      <c r="A44" s="2">
        <v>41</v>
      </c>
      <c r="B44" s="1">
        <v>6272.4772000000003</v>
      </c>
      <c r="C44" s="1">
        <v>21.78</v>
      </c>
      <c r="D44" s="2">
        <v>1</v>
      </c>
      <c r="E44" t="s">
        <v>4</v>
      </c>
      <c r="F44" t="s">
        <v>5</v>
      </c>
      <c r="G44" t="s">
        <v>3</v>
      </c>
    </row>
    <row r="45" spans="1:7">
      <c r="A45" s="2">
        <v>37</v>
      </c>
      <c r="B45" s="1">
        <v>6313.759</v>
      </c>
      <c r="C45" s="1">
        <v>30.8</v>
      </c>
      <c r="D45" s="2">
        <v>2</v>
      </c>
      <c r="E45" t="s">
        <v>4</v>
      </c>
      <c r="F45" t="s">
        <v>5</v>
      </c>
      <c r="G45" t="s">
        <v>0</v>
      </c>
    </row>
    <row r="46" spans="1:7">
      <c r="A46" s="2">
        <v>38</v>
      </c>
      <c r="B46" s="1">
        <v>6079.6715000000004</v>
      </c>
      <c r="C46" s="1">
        <v>37.049999999999997</v>
      </c>
      <c r="D46" s="2">
        <v>1</v>
      </c>
      <c r="E46" t="s">
        <v>4</v>
      </c>
      <c r="F46" t="s">
        <v>7</v>
      </c>
      <c r="G46" t="s">
        <v>3</v>
      </c>
    </row>
    <row r="47" spans="1:7">
      <c r="A47" s="2">
        <v>55</v>
      </c>
      <c r="B47" s="1">
        <v>20630.283510000001</v>
      </c>
      <c r="C47" s="1">
        <v>37.299999999999997</v>
      </c>
      <c r="D47" s="2">
        <v>0</v>
      </c>
      <c r="E47" t="s">
        <v>4</v>
      </c>
      <c r="F47" t="s">
        <v>2</v>
      </c>
      <c r="G47" t="s">
        <v>3</v>
      </c>
    </row>
    <row r="48" spans="1:7">
      <c r="A48" s="2">
        <v>18</v>
      </c>
      <c r="B48" s="1">
        <v>3393.35635</v>
      </c>
      <c r="C48" s="1">
        <v>38.664999999999999</v>
      </c>
      <c r="D48" s="2">
        <v>2</v>
      </c>
      <c r="E48" t="s">
        <v>4</v>
      </c>
      <c r="F48" t="s">
        <v>7</v>
      </c>
      <c r="G48" t="s">
        <v>0</v>
      </c>
    </row>
    <row r="49" spans="1:7">
      <c r="A49" s="2">
        <v>28</v>
      </c>
      <c r="B49" s="1">
        <v>3556.9223000000002</v>
      </c>
      <c r="C49" s="1">
        <v>34.770000000000003</v>
      </c>
      <c r="D49" s="2">
        <v>0</v>
      </c>
      <c r="E49" t="s">
        <v>4</v>
      </c>
      <c r="F49" t="s">
        <v>6</v>
      </c>
      <c r="G49" t="s">
        <v>0</v>
      </c>
    </row>
    <row r="50" spans="1:7">
      <c r="A50" s="2">
        <v>60</v>
      </c>
      <c r="B50" s="1">
        <v>12629.896699999999</v>
      </c>
      <c r="C50" s="1">
        <v>24.53</v>
      </c>
      <c r="D50" s="2">
        <v>0</v>
      </c>
      <c r="E50" t="s">
        <v>4</v>
      </c>
      <c r="F50" t="s">
        <v>5</v>
      </c>
      <c r="G50" t="s">
        <v>0</v>
      </c>
    </row>
    <row r="51" spans="1:7">
      <c r="A51" s="2">
        <v>36</v>
      </c>
      <c r="B51" s="1">
        <v>38709.175999999999</v>
      </c>
      <c r="C51" s="1">
        <v>35.200000000000003</v>
      </c>
      <c r="D51" s="2">
        <v>1</v>
      </c>
      <c r="E51" t="s">
        <v>1</v>
      </c>
      <c r="F51" t="s">
        <v>5</v>
      </c>
      <c r="G51" t="s">
        <v>3</v>
      </c>
    </row>
    <row r="52" spans="1:7">
      <c r="A52" s="2">
        <v>18</v>
      </c>
      <c r="B52" s="1">
        <v>2211.1307499999998</v>
      </c>
      <c r="C52" s="1">
        <v>35.625</v>
      </c>
      <c r="D52" s="2">
        <v>0</v>
      </c>
      <c r="E52" t="s">
        <v>4</v>
      </c>
      <c r="F52" t="s">
        <v>7</v>
      </c>
      <c r="G52" t="s">
        <v>0</v>
      </c>
    </row>
    <row r="53" spans="1:7">
      <c r="A53" s="2">
        <v>21</v>
      </c>
      <c r="B53" s="1">
        <v>3579.8287</v>
      </c>
      <c r="C53" s="1">
        <v>33.630000000000003</v>
      </c>
      <c r="D53" s="2">
        <v>2</v>
      </c>
      <c r="E53" t="s">
        <v>4</v>
      </c>
      <c r="F53" t="s">
        <v>6</v>
      </c>
      <c r="G53" t="s">
        <v>0</v>
      </c>
    </row>
    <row r="54" spans="1:7">
      <c r="A54" s="2">
        <v>48</v>
      </c>
      <c r="B54" s="1">
        <v>23568.272000000001</v>
      </c>
      <c r="C54" s="1">
        <v>28</v>
      </c>
      <c r="D54" s="2">
        <v>1</v>
      </c>
      <c r="E54" t="s">
        <v>1</v>
      </c>
      <c r="F54" t="s">
        <v>2</v>
      </c>
      <c r="G54" t="s">
        <v>3</v>
      </c>
    </row>
    <row r="55" spans="1:7">
      <c r="A55" s="2">
        <v>36</v>
      </c>
      <c r="B55" s="1">
        <v>37742.575700000001</v>
      </c>
      <c r="C55" s="1">
        <v>34.43</v>
      </c>
      <c r="D55" s="2">
        <v>0</v>
      </c>
      <c r="E55" t="s">
        <v>1</v>
      </c>
      <c r="F55" t="s">
        <v>5</v>
      </c>
      <c r="G55" t="s">
        <v>3</v>
      </c>
    </row>
    <row r="56" spans="1:7">
      <c r="A56" s="2">
        <v>40</v>
      </c>
      <c r="B56" s="1">
        <v>8059.6791000000003</v>
      </c>
      <c r="C56" s="1">
        <v>28.69</v>
      </c>
      <c r="D56" s="2">
        <v>3</v>
      </c>
      <c r="E56" t="s">
        <v>4</v>
      </c>
      <c r="F56" t="s">
        <v>6</v>
      </c>
      <c r="G56" t="s">
        <v>0</v>
      </c>
    </row>
    <row r="57" spans="1:7">
      <c r="A57" s="2">
        <v>58</v>
      </c>
      <c r="B57" s="1">
        <v>47496.494449999998</v>
      </c>
      <c r="C57" s="1">
        <v>36.954999999999998</v>
      </c>
      <c r="D57" s="2">
        <v>2</v>
      </c>
      <c r="E57" t="s">
        <v>1</v>
      </c>
      <c r="F57" t="s">
        <v>6</v>
      </c>
      <c r="G57" t="s">
        <v>3</v>
      </c>
    </row>
    <row r="58" spans="1:7">
      <c r="A58" s="2">
        <v>58</v>
      </c>
      <c r="B58" s="1">
        <v>13607.36875</v>
      </c>
      <c r="C58" s="1">
        <v>31.824999999999999</v>
      </c>
      <c r="D58" s="2">
        <v>2</v>
      </c>
      <c r="E58" t="s">
        <v>4</v>
      </c>
      <c r="F58" t="s">
        <v>7</v>
      </c>
      <c r="G58" t="s">
        <v>0</v>
      </c>
    </row>
    <row r="59" spans="1:7">
      <c r="A59" s="2">
        <v>18</v>
      </c>
      <c r="B59" s="1">
        <v>34303.167200000004</v>
      </c>
      <c r="C59" s="1">
        <v>31.68</v>
      </c>
      <c r="D59" s="2">
        <v>2</v>
      </c>
      <c r="E59" t="s">
        <v>1</v>
      </c>
      <c r="F59" t="s">
        <v>5</v>
      </c>
      <c r="G59" t="s">
        <v>3</v>
      </c>
    </row>
    <row r="60" spans="1:7">
      <c r="A60" s="2">
        <v>53</v>
      </c>
      <c r="B60" s="1">
        <v>23244.790199999999</v>
      </c>
      <c r="C60" s="1">
        <v>22.88</v>
      </c>
      <c r="D60" s="2">
        <v>1</v>
      </c>
      <c r="E60" t="s">
        <v>1</v>
      </c>
      <c r="F60" t="s">
        <v>5</v>
      </c>
      <c r="G60" t="s">
        <v>0</v>
      </c>
    </row>
    <row r="61" spans="1:7">
      <c r="A61" s="2">
        <v>34</v>
      </c>
      <c r="B61" s="1">
        <v>5989.5236500000001</v>
      </c>
      <c r="C61" s="1">
        <v>37.335000000000001</v>
      </c>
      <c r="D61" s="2">
        <v>2</v>
      </c>
      <c r="E61" t="s">
        <v>4</v>
      </c>
      <c r="F61" t="s">
        <v>6</v>
      </c>
      <c r="G61" t="s">
        <v>0</v>
      </c>
    </row>
    <row r="62" spans="1:7">
      <c r="A62" s="2">
        <v>43</v>
      </c>
      <c r="B62" s="1">
        <v>8606.2173999999995</v>
      </c>
      <c r="C62" s="1">
        <v>27.36</v>
      </c>
      <c r="D62" s="2">
        <v>3</v>
      </c>
      <c r="E62" t="s">
        <v>4</v>
      </c>
      <c r="F62" t="s">
        <v>7</v>
      </c>
      <c r="G62" t="s">
        <v>3</v>
      </c>
    </row>
    <row r="63" spans="1:7">
      <c r="A63" s="2">
        <v>25</v>
      </c>
      <c r="B63" s="1">
        <v>4504.6624000000002</v>
      </c>
      <c r="C63" s="1">
        <v>33.659999999999997</v>
      </c>
      <c r="D63" s="2">
        <v>4</v>
      </c>
      <c r="E63" t="s">
        <v>4</v>
      </c>
      <c r="F63" t="s">
        <v>5</v>
      </c>
      <c r="G63" t="s">
        <v>3</v>
      </c>
    </row>
    <row r="64" spans="1:7">
      <c r="A64" s="2">
        <v>64</v>
      </c>
      <c r="B64" s="1">
        <v>30166.618170000002</v>
      </c>
      <c r="C64" s="1">
        <v>24.7</v>
      </c>
      <c r="D64" s="2">
        <v>1</v>
      </c>
      <c r="E64" t="s">
        <v>4</v>
      </c>
      <c r="F64" t="s">
        <v>6</v>
      </c>
      <c r="G64" t="s">
        <v>3</v>
      </c>
    </row>
    <row r="65" spans="1:7">
      <c r="A65" s="2">
        <v>28</v>
      </c>
      <c r="B65" s="1">
        <v>4133.6416499999996</v>
      </c>
      <c r="C65" s="1">
        <v>25.934999999999999</v>
      </c>
      <c r="D65" s="2">
        <v>1</v>
      </c>
      <c r="E65" t="s">
        <v>4</v>
      </c>
      <c r="F65" t="s">
        <v>6</v>
      </c>
      <c r="G65" t="s">
        <v>0</v>
      </c>
    </row>
    <row r="66" spans="1:7">
      <c r="A66" s="2">
        <v>20</v>
      </c>
      <c r="B66" s="1">
        <v>14711.7438</v>
      </c>
      <c r="C66" s="1">
        <v>22.42</v>
      </c>
      <c r="D66" s="2">
        <v>0</v>
      </c>
      <c r="E66" t="s">
        <v>1</v>
      </c>
      <c r="F66" t="s">
        <v>6</v>
      </c>
      <c r="G66" t="s">
        <v>0</v>
      </c>
    </row>
    <row r="67" spans="1:7">
      <c r="A67" s="2">
        <v>19</v>
      </c>
      <c r="B67" s="1">
        <v>1743.2139999999999</v>
      </c>
      <c r="C67" s="1">
        <v>28.9</v>
      </c>
      <c r="D67" s="2">
        <v>0</v>
      </c>
      <c r="E67" t="s">
        <v>4</v>
      </c>
      <c r="F67" t="s">
        <v>2</v>
      </c>
      <c r="G67" t="s">
        <v>0</v>
      </c>
    </row>
    <row r="68" spans="1:7">
      <c r="A68" s="2">
        <v>61</v>
      </c>
      <c r="B68" s="1">
        <v>14235.072</v>
      </c>
      <c r="C68" s="1">
        <v>39.1</v>
      </c>
      <c r="D68" s="2">
        <v>2</v>
      </c>
      <c r="E68" t="s">
        <v>4</v>
      </c>
      <c r="F68" t="s">
        <v>2</v>
      </c>
      <c r="G68" t="s">
        <v>0</v>
      </c>
    </row>
    <row r="69" spans="1:7">
      <c r="A69" s="2">
        <v>40</v>
      </c>
      <c r="B69" s="1">
        <v>6389.3778499999999</v>
      </c>
      <c r="C69" s="1">
        <v>26.315000000000001</v>
      </c>
      <c r="D69" s="2">
        <v>1</v>
      </c>
      <c r="E69" t="s">
        <v>4</v>
      </c>
      <c r="F69" t="s">
        <v>6</v>
      </c>
      <c r="G69" t="s">
        <v>3</v>
      </c>
    </row>
    <row r="70" spans="1:7">
      <c r="A70" s="2">
        <v>40</v>
      </c>
      <c r="B70" s="1">
        <v>5920.1040999999996</v>
      </c>
      <c r="C70" s="1">
        <v>36.19</v>
      </c>
      <c r="D70" s="2">
        <v>0</v>
      </c>
      <c r="E70" t="s">
        <v>4</v>
      </c>
      <c r="F70" t="s">
        <v>5</v>
      </c>
      <c r="G70" t="s">
        <v>0</v>
      </c>
    </row>
    <row r="71" spans="1:7">
      <c r="A71" s="2">
        <v>28</v>
      </c>
      <c r="B71" s="1">
        <v>17663.144199999999</v>
      </c>
      <c r="C71" s="1">
        <v>23.98</v>
      </c>
      <c r="D71" s="2">
        <v>3</v>
      </c>
      <c r="E71" t="s">
        <v>1</v>
      </c>
      <c r="F71" t="s">
        <v>5</v>
      </c>
      <c r="G71" t="s">
        <v>3</v>
      </c>
    </row>
    <row r="72" spans="1:7">
      <c r="A72" s="2">
        <v>27</v>
      </c>
      <c r="B72" s="1">
        <v>16577.779500000001</v>
      </c>
      <c r="C72" s="1">
        <v>24.75</v>
      </c>
      <c r="D72" s="2">
        <v>0</v>
      </c>
      <c r="E72" t="s">
        <v>1</v>
      </c>
      <c r="F72" t="s">
        <v>5</v>
      </c>
      <c r="G72" t="s">
        <v>0</v>
      </c>
    </row>
    <row r="73" spans="1:7">
      <c r="A73" s="2">
        <v>31</v>
      </c>
      <c r="B73" s="1">
        <v>6799.4579999999996</v>
      </c>
      <c r="C73" s="1">
        <v>28.5</v>
      </c>
      <c r="D73" s="2">
        <v>5</v>
      </c>
      <c r="E73" t="s">
        <v>4</v>
      </c>
      <c r="F73" t="s">
        <v>7</v>
      </c>
      <c r="G73" t="s">
        <v>3</v>
      </c>
    </row>
    <row r="74" spans="1:7">
      <c r="A74" s="2">
        <v>53</v>
      </c>
      <c r="B74" s="1">
        <v>11741.726000000001</v>
      </c>
      <c r="C74" s="1">
        <v>28.1</v>
      </c>
      <c r="D74" s="2">
        <v>3</v>
      </c>
      <c r="E74" t="s">
        <v>4</v>
      </c>
      <c r="F74" t="s">
        <v>2</v>
      </c>
      <c r="G74" t="s">
        <v>0</v>
      </c>
    </row>
    <row r="75" spans="1:7">
      <c r="A75" s="2">
        <v>58</v>
      </c>
      <c r="B75" s="1">
        <v>11946.625899999999</v>
      </c>
      <c r="C75" s="1">
        <v>32.01</v>
      </c>
      <c r="D75" s="2">
        <v>1</v>
      </c>
      <c r="E75" t="s">
        <v>4</v>
      </c>
      <c r="F75" t="s">
        <v>5</v>
      </c>
      <c r="G75" t="s">
        <v>3</v>
      </c>
    </row>
    <row r="76" spans="1:7">
      <c r="A76" s="2">
        <v>44</v>
      </c>
      <c r="B76" s="1">
        <v>7726.8540000000003</v>
      </c>
      <c r="C76" s="1">
        <v>27.4</v>
      </c>
      <c r="D76" s="2">
        <v>2</v>
      </c>
      <c r="E76" t="s">
        <v>4</v>
      </c>
      <c r="F76" t="s">
        <v>2</v>
      </c>
      <c r="G76" t="s">
        <v>3</v>
      </c>
    </row>
    <row r="77" spans="1:7">
      <c r="A77" s="2">
        <v>57</v>
      </c>
      <c r="B77" s="1">
        <v>11356.660900000001</v>
      </c>
      <c r="C77" s="1">
        <v>34.01</v>
      </c>
      <c r="D77" s="2">
        <v>0</v>
      </c>
      <c r="E77" t="s">
        <v>4</v>
      </c>
      <c r="F77" t="s">
        <v>6</v>
      </c>
      <c r="G77" t="s">
        <v>3</v>
      </c>
    </row>
    <row r="78" spans="1:7">
      <c r="A78" s="2">
        <v>29</v>
      </c>
      <c r="B78" s="1">
        <v>3947.4131000000002</v>
      </c>
      <c r="C78" s="1">
        <v>29.59</v>
      </c>
      <c r="D78" s="2">
        <v>1</v>
      </c>
      <c r="E78" t="s">
        <v>4</v>
      </c>
      <c r="F78" t="s">
        <v>5</v>
      </c>
      <c r="G78" t="s">
        <v>0</v>
      </c>
    </row>
    <row r="79" spans="1:7">
      <c r="A79" s="2">
        <v>21</v>
      </c>
      <c r="B79" s="1">
        <v>1532.4697000000001</v>
      </c>
      <c r="C79" s="1">
        <v>35.53</v>
      </c>
      <c r="D79" s="2">
        <v>0</v>
      </c>
      <c r="E79" t="s">
        <v>4</v>
      </c>
      <c r="F79" t="s">
        <v>5</v>
      </c>
      <c r="G79" t="s">
        <v>3</v>
      </c>
    </row>
    <row r="80" spans="1:7">
      <c r="A80" s="2">
        <v>22</v>
      </c>
      <c r="B80" s="1">
        <v>2755.0209500000001</v>
      </c>
      <c r="C80" s="1">
        <v>39.805</v>
      </c>
      <c r="D80" s="2">
        <v>0</v>
      </c>
      <c r="E80" t="s">
        <v>4</v>
      </c>
      <c r="F80" t="s">
        <v>7</v>
      </c>
      <c r="G80" t="s">
        <v>0</v>
      </c>
    </row>
    <row r="81" spans="1:7">
      <c r="A81" s="2">
        <v>41</v>
      </c>
      <c r="B81" s="1">
        <v>6571.0243499999997</v>
      </c>
      <c r="C81" s="1">
        <v>32.965000000000003</v>
      </c>
      <c r="D81" s="2">
        <v>0</v>
      </c>
      <c r="E81" t="s">
        <v>4</v>
      </c>
      <c r="F81" t="s">
        <v>6</v>
      </c>
      <c r="G81" t="s">
        <v>0</v>
      </c>
    </row>
    <row r="82" spans="1:7">
      <c r="A82" s="2">
        <v>31</v>
      </c>
      <c r="B82" s="1">
        <v>4441.2131499999996</v>
      </c>
      <c r="C82" s="1">
        <v>26.885000000000002</v>
      </c>
      <c r="D82" s="2">
        <v>1</v>
      </c>
      <c r="E82" t="s">
        <v>4</v>
      </c>
      <c r="F82" t="s">
        <v>7</v>
      </c>
      <c r="G82" t="s">
        <v>3</v>
      </c>
    </row>
    <row r="83" spans="1:7">
      <c r="A83" s="2">
        <v>45</v>
      </c>
      <c r="B83" s="1">
        <v>7935.29115</v>
      </c>
      <c r="C83" s="1">
        <v>38.284999999999997</v>
      </c>
      <c r="D83" s="2">
        <v>0</v>
      </c>
      <c r="E83" t="s">
        <v>4</v>
      </c>
      <c r="F83" t="s">
        <v>7</v>
      </c>
      <c r="G83" t="s">
        <v>0</v>
      </c>
    </row>
    <row r="84" spans="1:7">
      <c r="A84" s="2">
        <v>22</v>
      </c>
      <c r="B84" s="1">
        <v>37165.163800000002</v>
      </c>
      <c r="C84" s="1">
        <v>37.619999999999997</v>
      </c>
      <c r="D84" s="2">
        <v>1</v>
      </c>
      <c r="E84" t="s">
        <v>1</v>
      </c>
      <c r="F84" t="s">
        <v>5</v>
      </c>
      <c r="G84" t="s">
        <v>3</v>
      </c>
    </row>
    <row r="85" spans="1:7">
      <c r="A85" s="2">
        <v>48</v>
      </c>
      <c r="B85" s="1">
        <v>11033.661700000001</v>
      </c>
      <c r="C85" s="1">
        <v>41.23</v>
      </c>
      <c r="D85" s="2">
        <v>4</v>
      </c>
      <c r="E85" t="s">
        <v>4</v>
      </c>
      <c r="F85" t="s">
        <v>6</v>
      </c>
      <c r="G85" t="s">
        <v>0</v>
      </c>
    </row>
    <row r="86" spans="1:7">
      <c r="A86" s="2">
        <v>37</v>
      </c>
      <c r="B86" s="1">
        <v>39836.519</v>
      </c>
      <c r="C86" s="1">
        <v>34.799999999999997</v>
      </c>
      <c r="D86" s="2">
        <v>2</v>
      </c>
      <c r="E86" t="s">
        <v>1</v>
      </c>
      <c r="F86" t="s">
        <v>2</v>
      </c>
      <c r="G86" t="s">
        <v>0</v>
      </c>
    </row>
    <row r="87" spans="1:7">
      <c r="A87" s="2">
        <v>45</v>
      </c>
      <c r="B87" s="1">
        <v>21098.554049999999</v>
      </c>
      <c r="C87" s="1">
        <v>22.895</v>
      </c>
      <c r="D87" s="2">
        <v>2</v>
      </c>
      <c r="E87" t="s">
        <v>1</v>
      </c>
      <c r="F87" t="s">
        <v>6</v>
      </c>
      <c r="G87" t="s">
        <v>3</v>
      </c>
    </row>
    <row r="88" spans="1:7">
      <c r="A88" s="2">
        <v>57</v>
      </c>
      <c r="B88" s="1">
        <v>43578.939400000003</v>
      </c>
      <c r="C88" s="1">
        <v>31.16</v>
      </c>
      <c r="D88" s="2">
        <v>0</v>
      </c>
      <c r="E88" t="s">
        <v>1</v>
      </c>
      <c r="F88" t="s">
        <v>6</v>
      </c>
      <c r="G88" t="s">
        <v>0</v>
      </c>
    </row>
    <row r="89" spans="1:7">
      <c r="A89" s="2">
        <v>56</v>
      </c>
      <c r="B89" s="1">
        <v>11073.175999999999</v>
      </c>
      <c r="C89" s="1">
        <v>27.2</v>
      </c>
      <c r="D89" s="2">
        <v>0</v>
      </c>
      <c r="E89" t="s">
        <v>4</v>
      </c>
      <c r="F89" t="s">
        <v>2</v>
      </c>
      <c r="G89" t="s">
        <v>0</v>
      </c>
    </row>
    <row r="90" spans="1:7">
      <c r="A90" s="2">
        <v>46</v>
      </c>
      <c r="B90" s="1">
        <v>8026.6665999999996</v>
      </c>
      <c r="C90" s="1">
        <v>27.74</v>
      </c>
      <c r="D90" s="2">
        <v>0</v>
      </c>
      <c r="E90" t="s">
        <v>4</v>
      </c>
      <c r="F90" t="s">
        <v>6</v>
      </c>
      <c r="G90" t="s">
        <v>0</v>
      </c>
    </row>
    <row r="91" spans="1:7">
      <c r="A91" s="2">
        <v>55</v>
      </c>
      <c r="B91" s="1">
        <v>11082.5772</v>
      </c>
      <c r="C91" s="1">
        <v>26.98</v>
      </c>
      <c r="D91" s="2">
        <v>0</v>
      </c>
      <c r="E91" t="s">
        <v>4</v>
      </c>
      <c r="F91" t="s">
        <v>6</v>
      </c>
      <c r="G91" t="s">
        <v>0</v>
      </c>
    </row>
    <row r="92" spans="1:7">
      <c r="A92" s="2">
        <v>21</v>
      </c>
      <c r="B92" s="1">
        <v>2026.9740999999999</v>
      </c>
      <c r="C92" s="1">
        <v>39.49</v>
      </c>
      <c r="D92" s="2">
        <v>0</v>
      </c>
      <c r="E92" t="s">
        <v>4</v>
      </c>
      <c r="F92" t="s">
        <v>5</v>
      </c>
      <c r="G92" t="s">
        <v>0</v>
      </c>
    </row>
    <row r="93" spans="1:7">
      <c r="A93" s="2">
        <v>53</v>
      </c>
      <c r="B93" s="1">
        <v>10942.13205</v>
      </c>
      <c r="C93" s="1">
        <v>24.795000000000002</v>
      </c>
      <c r="D93" s="2">
        <v>1</v>
      </c>
      <c r="E93" t="s">
        <v>4</v>
      </c>
      <c r="F93" t="s">
        <v>6</v>
      </c>
      <c r="G93" t="s">
        <v>0</v>
      </c>
    </row>
    <row r="94" spans="1:7">
      <c r="A94" s="2">
        <v>59</v>
      </c>
      <c r="B94" s="1">
        <v>30184.936699999998</v>
      </c>
      <c r="C94" s="1">
        <v>29.83</v>
      </c>
      <c r="D94" s="2">
        <v>3</v>
      </c>
      <c r="E94" t="s">
        <v>1</v>
      </c>
      <c r="F94" t="s">
        <v>7</v>
      </c>
      <c r="G94" t="s">
        <v>3</v>
      </c>
    </row>
    <row r="95" spans="1:7">
      <c r="A95" s="2">
        <v>35</v>
      </c>
      <c r="B95" s="1">
        <v>5729.0052999999998</v>
      </c>
      <c r="C95" s="1">
        <v>34.770000000000003</v>
      </c>
      <c r="D95" s="2">
        <v>2</v>
      </c>
      <c r="E95" t="s">
        <v>4</v>
      </c>
      <c r="F95" t="s">
        <v>6</v>
      </c>
      <c r="G95" t="s">
        <v>3</v>
      </c>
    </row>
    <row r="96" spans="1:7">
      <c r="A96" s="2">
        <v>64</v>
      </c>
      <c r="B96" s="1">
        <v>47291.055</v>
      </c>
      <c r="C96" s="1">
        <v>31.3</v>
      </c>
      <c r="D96" s="2">
        <v>2</v>
      </c>
      <c r="E96" t="s">
        <v>1</v>
      </c>
      <c r="F96" t="s">
        <v>2</v>
      </c>
      <c r="G96" t="s">
        <v>0</v>
      </c>
    </row>
    <row r="97" spans="1:7">
      <c r="A97" s="2">
        <v>28</v>
      </c>
      <c r="B97" s="1">
        <v>3766.8838000000001</v>
      </c>
      <c r="C97" s="1">
        <v>37.619999999999997</v>
      </c>
      <c r="D97" s="2">
        <v>1</v>
      </c>
      <c r="E97" t="s">
        <v>4</v>
      </c>
      <c r="F97" t="s">
        <v>5</v>
      </c>
      <c r="G97" t="s">
        <v>0</v>
      </c>
    </row>
    <row r="98" spans="1:7">
      <c r="A98" s="2">
        <v>54</v>
      </c>
      <c r="B98" s="1">
        <v>12105.32</v>
      </c>
      <c r="C98" s="1">
        <v>30.8</v>
      </c>
      <c r="D98" s="2">
        <v>3</v>
      </c>
      <c r="E98" t="s">
        <v>4</v>
      </c>
      <c r="F98" t="s">
        <v>2</v>
      </c>
      <c r="G98" t="s">
        <v>0</v>
      </c>
    </row>
    <row r="99" spans="1:7">
      <c r="A99" s="2">
        <v>55</v>
      </c>
      <c r="B99" s="1">
        <v>10226.2842</v>
      </c>
      <c r="C99" s="1">
        <v>38.28</v>
      </c>
      <c r="D99" s="2">
        <v>0</v>
      </c>
      <c r="E99" t="s">
        <v>4</v>
      </c>
      <c r="F99" t="s">
        <v>5</v>
      </c>
      <c r="G99" t="s">
        <v>3</v>
      </c>
    </row>
    <row r="100" spans="1:7">
      <c r="A100" s="2">
        <v>56</v>
      </c>
      <c r="B100" s="1">
        <v>22412.648499999999</v>
      </c>
      <c r="C100" s="1">
        <v>19.95</v>
      </c>
      <c r="D100" s="2">
        <v>0</v>
      </c>
      <c r="E100" t="s">
        <v>1</v>
      </c>
      <c r="F100" t="s">
        <v>7</v>
      </c>
      <c r="G100" t="s">
        <v>3</v>
      </c>
    </row>
    <row r="101" spans="1:7">
      <c r="A101" s="2">
        <v>38</v>
      </c>
      <c r="B101" s="1">
        <v>15820.699000000001</v>
      </c>
      <c r="C101" s="1">
        <v>19.3</v>
      </c>
      <c r="D101" s="2">
        <v>0</v>
      </c>
      <c r="E101" t="s">
        <v>1</v>
      </c>
      <c r="F101" t="s">
        <v>2</v>
      </c>
      <c r="G101" t="s">
        <v>3</v>
      </c>
    </row>
    <row r="102" spans="1:7">
      <c r="A102" s="2">
        <v>41</v>
      </c>
      <c r="B102" s="1">
        <v>6186.1270000000004</v>
      </c>
      <c r="C102" s="1">
        <v>31.6</v>
      </c>
      <c r="D102" s="2">
        <v>0</v>
      </c>
      <c r="E102" t="s">
        <v>4</v>
      </c>
      <c r="F102" t="s">
        <v>2</v>
      </c>
      <c r="G102" t="s">
        <v>0</v>
      </c>
    </row>
    <row r="103" spans="1:7">
      <c r="A103" s="2">
        <v>30</v>
      </c>
      <c r="B103" s="1">
        <v>3645.0893999999998</v>
      </c>
      <c r="C103" s="1">
        <v>25.46</v>
      </c>
      <c r="D103" s="2">
        <v>0</v>
      </c>
      <c r="E103" t="s">
        <v>4</v>
      </c>
      <c r="F103" t="s">
        <v>7</v>
      </c>
      <c r="G103" t="s">
        <v>3</v>
      </c>
    </row>
    <row r="104" spans="1:7">
      <c r="A104" s="2">
        <v>18</v>
      </c>
      <c r="B104" s="1">
        <v>21344.846699999998</v>
      </c>
      <c r="C104" s="1">
        <v>30.114999999999998</v>
      </c>
      <c r="D104" s="2">
        <v>0</v>
      </c>
      <c r="E104" t="s">
        <v>4</v>
      </c>
      <c r="F104" t="s">
        <v>7</v>
      </c>
      <c r="G104" t="s">
        <v>0</v>
      </c>
    </row>
    <row r="105" spans="1:7">
      <c r="A105" s="2">
        <v>61</v>
      </c>
      <c r="B105" s="1">
        <v>30942.191800000001</v>
      </c>
      <c r="C105" s="1">
        <v>29.92</v>
      </c>
      <c r="D105" s="2">
        <v>3</v>
      </c>
      <c r="E105" t="s">
        <v>1</v>
      </c>
      <c r="F105" t="s">
        <v>5</v>
      </c>
      <c r="G105" t="s">
        <v>0</v>
      </c>
    </row>
    <row r="106" spans="1:7">
      <c r="A106" s="2">
        <v>34</v>
      </c>
      <c r="B106" s="1">
        <v>5003.8530000000001</v>
      </c>
      <c r="C106" s="1">
        <v>27.5</v>
      </c>
      <c r="D106" s="2">
        <v>1</v>
      </c>
      <c r="E106" t="s">
        <v>4</v>
      </c>
      <c r="F106" t="s">
        <v>2</v>
      </c>
      <c r="G106" t="s">
        <v>0</v>
      </c>
    </row>
    <row r="107" spans="1:7">
      <c r="A107" s="2">
        <v>20</v>
      </c>
      <c r="B107" s="1">
        <v>17560.37975</v>
      </c>
      <c r="C107" s="1">
        <v>28.024999999999999</v>
      </c>
      <c r="D107" s="2">
        <v>1</v>
      </c>
      <c r="E107" t="s">
        <v>1</v>
      </c>
      <c r="F107" t="s">
        <v>6</v>
      </c>
      <c r="G107" t="s">
        <v>3</v>
      </c>
    </row>
    <row r="108" spans="1:7">
      <c r="A108" s="2">
        <v>19</v>
      </c>
      <c r="B108" s="1">
        <v>2331.5189999999998</v>
      </c>
      <c r="C108" s="1">
        <v>28.4</v>
      </c>
      <c r="D108" s="2">
        <v>1</v>
      </c>
      <c r="E108" t="s">
        <v>4</v>
      </c>
      <c r="F108" t="s">
        <v>2</v>
      </c>
      <c r="G108" t="s">
        <v>0</v>
      </c>
    </row>
    <row r="109" spans="1:7">
      <c r="A109" s="2">
        <v>26</v>
      </c>
      <c r="B109" s="1">
        <v>3877.3042500000001</v>
      </c>
      <c r="C109" s="1">
        <v>30.875</v>
      </c>
      <c r="D109" s="2">
        <v>2</v>
      </c>
      <c r="E109" t="s">
        <v>4</v>
      </c>
      <c r="F109" t="s">
        <v>6</v>
      </c>
      <c r="G109" t="s">
        <v>3</v>
      </c>
    </row>
    <row r="110" spans="1:7">
      <c r="A110" s="2">
        <v>29</v>
      </c>
      <c r="B110" s="1">
        <v>2867.1196</v>
      </c>
      <c r="C110" s="1">
        <v>27.94</v>
      </c>
      <c r="D110" s="2">
        <v>0</v>
      </c>
      <c r="E110" t="s">
        <v>4</v>
      </c>
      <c r="F110" t="s">
        <v>5</v>
      </c>
      <c r="G110" t="s">
        <v>3</v>
      </c>
    </row>
    <row r="111" spans="1:7">
      <c r="A111" s="2">
        <v>63</v>
      </c>
      <c r="B111" s="1">
        <v>47055.532099999997</v>
      </c>
      <c r="C111" s="1">
        <v>35.090000000000003</v>
      </c>
      <c r="D111" s="2">
        <v>0</v>
      </c>
      <c r="E111" t="s">
        <v>1</v>
      </c>
      <c r="F111" t="s">
        <v>5</v>
      </c>
      <c r="G111" t="s">
        <v>3</v>
      </c>
    </row>
    <row r="112" spans="1:7">
      <c r="A112" s="2">
        <v>54</v>
      </c>
      <c r="B112" s="1">
        <v>10825.253699999999</v>
      </c>
      <c r="C112" s="1">
        <v>33.630000000000003</v>
      </c>
      <c r="D112" s="2">
        <v>1</v>
      </c>
      <c r="E112" t="s">
        <v>4</v>
      </c>
      <c r="F112" t="s">
        <v>6</v>
      </c>
      <c r="G112" t="s">
        <v>3</v>
      </c>
    </row>
    <row r="113" spans="1:7">
      <c r="A113" s="2">
        <v>55</v>
      </c>
      <c r="B113" s="1">
        <v>11881.358</v>
      </c>
      <c r="C113" s="1">
        <v>29.7</v>
      </c>
      <c r="D113" s="2">
        <v>2</v>
      </c>
      <c r="E113" t="s">
        <v>4</v>
      </c>
      <c r="F113" t="s">
        <v>2</v>
      </c>
      <c r="G113" t="s">
        <v>0</v>
      </c>
    </row>
    <row r="114" spans="1:7">
      <c r="A114" s="2">
        <v>37</v>
      </c>
      <c r="B114" s="1">
        <v>4646.759</v>
      </c>
      <c r="C114" s="1">
        <v>30.8</v>
      </c>
      <c r="D114" s="2">
        <v>0</v>
      </c>
      <c r="E114" t="s">
        <v>4</v>
      </c>
      <c r="F114" t="s">
        <v>2</v>
      </c>
      <c r="G114" t="s">
        <v>3</v>
      </c>
    </row>
    <row r="115" spans="1:7">
      <c r="A115" s="2">
        <v>21</v>
      </c>
      <c r="B115" s="1">
        <v>2404.7338</v>
      </c>
      <c r="C115" s="1">
        <v>35.72</v>
      </c>
      <c r="D115" s="2">
        <v>0</v>
      </c>
      <c r="E115" t="s">
        <v>4</v>
      </c>
      <c r="F115" t="s">
        <v>6</v>
      </c>
      <c r="G115" t="s">
        <v>0</v>
      </c>
    </row>
    <row r="116" spans="1:7">
      <c r="A116" s="2">
        <v>52</v>
      </c>
      <c r="B116" s="1">
        <v>11488.31695</v>
      </c>
      <c r="C116" s="1">
        <v>32.204999999999998</v>
      </c>
      <c r="D116" s="2">
        <v>3</v>
      </c>
      <c r="E116" t="s">
        <v>4</v>
      </c>
      <c r="F116" t="s">
        <v>7</v>
      </c>
      <c r="G116" t="s">
        <v>3</v>
      </c>
    </row>
    <row r="117" spans="1:7">
      <c r="A117" s="2">
        <v>60</v>
      </c>
      <c r="B117" s="1">
        <v>30259.995559999999</v>
      </c>
      <c r="C117" s="1">
        <v>28.594999999999999</v>
      </c>
      <c r="D117" s="2">
        <v>0</v>
      </c>
      <c r="E117" t="s">
        <v>4</v>
      </c>
      <c r="F117" t="s">
        <v>7</v>
      </c>
      <c r="G117" t="s">
        <v>3</v>
      </c>
    </row>
    <row r="118" spans="1:7">
      <c r="A118" s="2">
        <v>58</v>
      </c>
      <c r="B118" s="1">
        <v>11381.3254</v>
      </c>
      <c r="C118" s="1">
        <v>49.06</v>
      </c>
      <c r="D118" s="2">
        <v>0</v>
      </c>
      <c r="E118" t="s">
        <v>4</v>
      </c>
      <c r="F118" t="s">
        <v>5</v>
      </c>
      <c r="G118" t="s">
        <v>3</v>
      </c>
    </row>
    <row r="119" spans="1:7">
      <c r="A119" s="2">
        <v>29</v>
      </c>
      <c r="B119" s="1">
        <v>19107.779600000002</v>
      </c>
      <c r="C119" s="1">
        <v>27.94</v>
      </c>
      <c r="D119" s="2">
        <v>1</v>
      </c>
      <c r="E119" t="s">
        <v>1</v>
      </c>
      <c r="F119" t="s">
        <v>5</v>
      </c>
      <c r="G119" t="s">
        <v>0</v>
      </c>
    </row>
    <row r="120" spans="1:7">
      <c r="A120" s="2">
        <v>49</v>
      </c>
      <c r="B120" s="1">
        <v>8601.3292999999994</v>
      </c>
      <c r="C120" s="1">
        <v>27.17</v>
      </c>
      <c r="D120" s="2">
        <v>0</v>
      </c>
      <c r="E120" t="s">
        <v>4</v>
      </c>
      <c r="F120" t="s">
        <v>5</v>
      </c>
      <c r="G120" t="s">
        <v>0</v>
      </c>
    </row>
    <row r="121" spans="1:7">
      <c r="A121" s="2">
        <v>37</v>
      </c>
      <c r="B121" s="1">
        <v>6686.4313000000002</v>
      </c>
      <c r="C121" s="1">
        <v>23.37</v>
      </c>
      <c r="D121" s="2">
        <v>2</v>
      </c>
      <c r="E121" t="s">
        <v>4</v>
      </c>
      <c r="F121" t="s">
        <v>6</v>
      </c>
      <c r="G121" t="s">
        <v>0</v>
      </c>
    </row>
    <row r="122" spans="1:7">
      <c r="A122" s="2">
        <v>44</v>
      </c>
      <c r="B122" s="1">
        <v>7740.3370000000004</v>
      </c>
      <c r="C122" s="1">
        <v>37.1</v>
      </c>
      <c r="D122" s="2">
        <v>2</v>
      </c>
      <c r="E122" t="s">
        <v>4</v>
      </c>
      <c r="F122" t="s">
        <v>2</v>
      </c>
      <c r="G122" t="s">
        <v>3</v>
      </c>
    </row>
    <row r="123" spans="1:7">
      <c r="A123" s="2">
        <v>18</v>
      </c>
      <c r="B123" s="1">
        <v>1705.6244999999999</v>
      </c>
      <c r="C123" s="1">
        <v>23.75</v>
      </c>
      <c r="D123" s="2">
        <v>0</v>
      </c>
      <c r="E123" t="s">
        <v>4</v>
      </c>
      <c r="F123" t="s">
        <v>7</v>
      </c>
      <c r="G123" t="s">
        <v>3</v>
      </c>
    </row>
    <row r="124" spans="1:7">
      <c r="A124" s="2">
        <v>20</v>
      </c>
      <c r="B124" s="1">
        <v>2257.47525</v>
      </c>
      <c r="C124" s="1">
        <v>28.975000000000001</v>
      </c>
      <c r="D124" s="2">
        <v>0</v>
      </c>
      <c r="E124" t="s">
        <v>4</v>
      </c>
      <c r="F124" t="s">
        <v>6</v>
      </c>
      <c r="G124" t="s">
        <v>0</v>
      </c>
    </row>
    <row r="125" spans="1:7">
      <c r="A125" s="2">
        <v>44</v>
      </c>
      <c r="B125" s="1">
        <v>39556.494500000001</v>
      </c>
      <c r="C125" s="1">
        <v>31.35</v>
      </c>
      <c r="D125" s="2">
        <v>1</v>
      </c>
      <c r="E125" t="s">
        <v>1</v>
      </c>
      <c r="F125" t="s">
        <v>7</v>
      </c>
      <c r="G125" t="s">
        <v>3</v>
      </c>
    </row>
    <row r="126" spans="1:7">
      <c r="A126" s="2">
        <v>47</v>
      </c>
      <c r="B126" s="1">
        <v>10115.00885</v>
      </c>
      <c r="C126" s="1">
        <v>33.914999999999999</v>
      </c>
      <c r="D126" s="2">
        <v>3</v>
      </c>
      <c r="E126" t="s">
        <v>4</v>
      </c>
      <c r="F126" t="s">
        <v>6</v>
      </c>
      <c r="G126" t="s">
        <v>0</v>
      </c>
    </row>
    <row r="127" spans="1:7">
      <c r="A127" s="2">
        <v>26</v>
      </c>
      <c r="B127" s="1">
        <v>3385.3991500000002</v>
      </c>
      <c r="C127" s="1">
        <v>28.785</v>
      </c>
      <c r="D127" s="2">
        <v>0</v>
      </c>
      <c r="E127" t="s">
        <v>4</v>
      </c>
      <c r="F127" t="s">
        <v>7</v>
      </c>
      <c r="G127" t="s">
        <v>0</v>
      </c>
    </row>
    <row r="128" spans="1:7">
      <c r="A128" s="2">
        <v>19</v>
      </c>
      <c r="B128" s="1">
        <v>17081.080000000002</v>
      </c>
      <c r="C128" s="1">
        <v>28.3</v>
      </c>
      <c r="D128" s="2">
        <v>0</v>
      </c>
      <c r="E128" t="s">
        <v>1</v>
      </c>
      <c r="F128" t="s">
        <v>2</v>
      </c>
      <c r="G128" t="s">
        <v>0</v>
      </c>
    </row>
    <row r="129" spans="1:7">
      <c r="A129" s="2">
        <v>52</v>
      </c>
      <c r="B129" s="1">
        <v>9634.5380000000005</v>
      </c>
      <c r="C129" s="1">
        <v>37.4</v>
      </c>
      <c r="D129" s="2">
        <v>0</v>
      </c>
      <c r="E129" t="s">
        <v>4</v>
      </c>
      <c r="F129" t="s">
        <v>2</v>
      </c>
      <c r="G129" t="s">
        <v>0</v>
      </c>
    </row>
    <row r="130" spans="1:7">
      <c r="A130" s="2">
        <v>32</v>
      </c>
      <c r="B130" s="1">
        <v>32734.186300000001</v>
      </c>
      <c r="C130" s="1">
        <v>17.765000000000001</v>
      </c>
      <c r="D130" s="2">
        <v>2</v>
      </c>
      <c r="E130" t="s">
        <v>1</v>
      </c>
      <c r="F130" t="s">
        <v>6</v>
      </c>
      <c r="G130" t="s">
        <v>0</v>
      </c>
    </row>
    <row r="131" spans="1:7">
      <c r="A131" s="2">
        <v>38</v>
      </c>
      <c r="B131" s="1">
        <v>6082.4049999999997</v>
      </c>
      <c r="C131" s="1">
        <v>34.700000000000003</v>
      </c>
      <c r="D131" s="2">
        <v>2</v>
      </c>
      <c r="E131" t="s">
        <v>4</v>
      </c>
      <c r="F131" t="s">
        <v>2</v>
      </c>
      <c r="G131" t="s">
        <v>3</v>
      </c>
    </row>
    <row r="132" spans="1:7">
      <c r="A132" s="2">
        <v>59</v>
      </c>
      <c r="B132" s="1">
        <v>12815.444949999999</v>
      </c>
      <c r="C132" s="1">
        <v>26.504999999999999</v>
      </c>
      <c r="D132" s="2">
        <v>0</v>
      </c>
      <c r="E132" t="s">
        <v>4</v>
      </c>
      <c r="F132" t="s">
        <v>7</v>
      </c>
      <c r="G132" t="s">
        <v>0</v>
      </c>
    </row>
    <row r="133" spans="1:7">
      <c r="A133" s="2">
        <v>61</v>
      </c>
      <c r="B133" s="1">
        <v>13616.3586</v>
      </c>
      <c r="C133" s="1">
        <v>22.04</v>
      </c>
      <c r="D133" s="2">
        <v>0</v>
      </c>
      <c r="E133" t="s">
        <v>4</v>
      </c>
      <c r="F133" t="s">
        <v>7</v>
      </c>
      <c r="G133" t="s">
        <v>0</v>
      </c>
    </row>
    <row r="134" spans="1:7">
      <c r="A134" s="2">
        <v>53</v>
      </c>
      <c r="B134" s="1">
        <v>11163.567999999999</v>
      </c>
      <c r="C134" s="1">
        <v>35.9</v>
      </c>
      <c r="D134" s="2">
        <v>2</v>
      </c>
      <c r="E134" t="s">
        <v>4</v>
      </c>
      <c r="F134" t="s">
        <v>2</v>
      </c>
      <c r="G134" t="s">
        <v>0</v>
      </c>
    </row>
    <row r="135" spans="1:7">
      <c r="A135" s="2">
        <v>19</v>
      </c>
      <c r="B135" s="1">
        <v>1632.5644500000001</v>
      </c>
      <c r="C135" s="1">
        <v>25.555</v>
      </c>
      <c r="D135" s="2">
        <v>0</v>
      </c>
      <c r="E135" t="s">
        <v>4</v>
      </c>
      <c r="F135" t="s">
        <v>6</v>
      </c>
      <c r="G135" t="s">
        <v>3</v>
      </c>
    </row>
    <row r="136" spans="1:7">
      <c r="A136" s="2">
        <v>20</v>
      </c>
      <c r="B136" s="1">
        <v>2457.2111500000001</v>
      </c>
      <c r="C136" s="1">
        <v>28.785</v>
      </c>
      <c r="D136" s="2">
        <v>0</v>
      </c>
      <c r="E136" t="s">
        <v>4</v>
      </c>
      <c r="F136" t="s">
        <v>7</v>
      </c>
      <c r="G136" t="s">
        <v>0</v>
      </c>
    </row>
    <row r="137" spans="1:7">
      <c r="A137" s="2">
        <v>22</v>
      </c>
      <c r="B137" s="1">
        <v>2155.6815000000001</v>
      </c>
      <c r="C137" s="1">
        <v>28.05</v>
      </c>
      <c r="D137" s="2">
        <v>0</v>
      </c>
      <c r="E137" t="s">
        <v>4</v>
      </c>
      <c r="F137" t="s">
        <v>5</v>
      </c>
      <c r="G137" t="s">
        <v>0</v>
      </c>
    </row>
    <row r="138" spans="1:7">
      <c r="A138" s="2">
        <v>19</v>
      </c>
      <c r="B138" s="1">
        <v>1261.442</v>
      </c>
      <c r="C138" s="1">
        <v>34.1</v>
      </c>
      <c r="D138" s="2">
        <v>0</v>
      </c>
      <c r="E138" t="s">
        <v>4</v>
      </c>
      <c r="F138" t="s">
        <v>2</v>
      </c>
      <c r="G138" t="s">
        <v>3</v>
      </c>
    </row>
    <row r="139" spans="1:7">
      <c r="A139" s="2">
        <v>22</v>
      </c>
      <c r="B139" s="1">
        <v>2045.68525</v>
      </c>
      <c r="C139" s="1">
        <v>25.175000000000001</v>
      </c>
      <c r="D139" s="2">
        <v>0</v>
      </c>
      <c r="E139" t="s">
        <v>4</v>
      </c>
      <c r="F139" t="s">
        <v>6</v>
      </c>
      <c r="G139" t="s">
        <v>3</v>
      </c>
    </row>
    <row r="140" spans="1:7">
      <c r="A140" s="2">
        <v>54</v>
      </c>
      <c r="B140" s="1">
        <v>27322.73386</v>
      </c>
      <c r="C140" s="1">
        <v>31.9</v>
      </c>
      <c r="D140" s="2">
        <v>3</v>
      </c>
      <c r="E140" t="s">
        <v>4</v>
      </c>
      <c r="F140" t="s">
        <v>5</v>
      </c>
      <c r="G140" t="s">
        <v>0</v>
      </c>
    </row>
    <row r="141" spans="1:7">
      <c r="A141" s="2">
        <v>22</v>
      </c>
      <c r="B141" s="1">
        <v>2166.732</v>
      </c>
      <c r="C141" s="1">
        <v>36</v>
      </c>
      <c r="D141" s="2">
        <v>0</v>
      </c>
      <c r="E141" t="s">
        <v>4</v>
      </c>
      <c r="F141" t="s">
        <v>2</v>
      </c>
      <c r="G141" t="s">
        <v>0</v>
      </c>
    </row>
    <row r="142" spans="1:7">
      <c r="A142" s="2">
        <v>34</v>
      </c>
      <c r="B142" s="1">
        <v>27375.904780000001</v>
      </c>
      <c r="C142" s="1">
        <v>22.42</v>
      </c>
      <c r="D142" s="2">
        <v>2</v>
      </c>
      <c r="E142" t="s">
        <v>4</v>
      </c>
      <c r="F142" t="s">
        <v>7</v>
      </c>
      <c r="G142" t="s">
        <v>3</v>
      </c>
    </row>
    <row r="143" spans="1:7">
      <c r="A143" s="2">
        <v>26</v>
      </c>
      <c r="B143" s="1">
        <v>3490.5491000000002</v>
      </c>
      <c r="C143" s="1">
        <v>32.49</v>
      </c>
      <c r="D143" s="2">
        <v>1</v>
      </c>
      <c r="E143" t="s">
        <v>4</v>
      </c>
      <c r="F143" t="s">
        <v>7</v>
      </c>
      <c r="G143" t="s">
        <v>3</v>
      </c>
    </row>
    <row r="144" spans="1:7">
      <c r="A144" s="2">
        <v>34</v>
      </c>
      <c r="B144" s="1">
        <v>18972.494999999999</v>
      </c>
      <c r="C144" s="1">
        <v>25.3</v>
      </c>
      <c r="D144" s="2">
        <v>2</v>
      </c>
      <c r="E144" t="s">
        <v>1</v>
      </c>
      <c r="F144" t="s">
        <v>5</v>
      </c>
      <c r="G144" t="s">
        <v>3</v>
      </c>
    </row>
    <row r="145" spans="1:7">
      <c r="A145" s="2">
        <v>29</v>
      </c>
      <c r="B145" s="1">
        <v>18157.876</v>
      </c>
      <c r="C145" s="1">
        <v>29.734999999999999</v>
      </c>
      <c r="D145" s="2">
        <v>2</v>
      </c>
      <c r="E145" t="s">
        <v>4</v>
      </c>
      <c r="F145" t="s">
        <v>6</v>
      </c>
      <c r="G145" t="s">
        <v>3</v>
      </c>
    </row>
    <row r="146" spans="1:7">
      <c r="A146" s="2">
        <v>30</v>
      </c>
      <c r="B146" s="1">
        <v>20745.989099999999</v>
      </c>
      <c r="C146" s="1">
        <v>28.69</v>
      </c>
      <c r="D146" s="2">
        <v>3</v>
      </c>
      <c r="E146" t="s">
        <v>1</v>
      </c>
      <c r="F146" t="s">
        <v>6</v>
      </c>
      <c r="G146" t="s">
        <v>3</v>
      </c>
    </row>
    <row r="147" spans="1:7">
      <c r="A147" s="2">
        <v>29</v>
      </c>
      <c r="B147" s="1">
        <v>5138.2566999999999</v>
      </c>
      <c r="C147" s="1">
        <v>38.83</v>
      </c>
      <c r="D147" s="2">
        <v>3</v>
      </c>
      <c r="E147" t="s">
        <v>4</v>
      </c>
      <c r="F147" t="s">
        <v>5</v>
      </c>
      <c r="G147" t="s">
        <v>0</v>
      </c>
    </row>
    <row r="148" spans="1:7">
      <c r="A148" s="2">
        <v>46</v>
      </c>
      <c r="B148" s="1">
        <v>40720.551050000002</v>
      </c>
      <c r="C148" s="1">
        <v>30.495000000000001</v>
      </c>
      <c r="D148" s="2">
        <v>3</v>
      </c>
      <c r="E148" t="s">
        <v>1</v>
      </c>
      <c r="F148" t="s">
        <v>6</v>
      </c>
      <c r="G148" t="s">
        <v>3</v>
      </c>
    </row>
    <row r="149" spans="1:7">
      <c r="A149" s="2">
        <v>51</v>
      </c>
      <c r="B149" s="1">
        <v>9877.6077000000005</v>
      </c>
      <c r="C149" s="1">
        <v>37.729999999999997</v>
      </c>
      <c r="D149" s="2">
        <v>1</v>
      </c>
      <c r="E149" t="s">
        <v>4</v>
      </c>
      <c r="F149" t="s">
        <v>5</v>
      </c>
      <c r="G149" t="s">
        <v>0</v>
      </c>
    </row>
    <row r="150" spans="1:7">
      <c r="A150" s="2">
        <v>53</v>
      </c>
      <c r="B150" s="1">
        <v>10959.6947</v>
      </c>
      <c r="C150" s="1">
        <v>37.43</v>
      </c>
      <c r="D150" s="2">
        <v>1</v>
      </c>
      <c r="E150" t="s">
        <v>4</v>
      </c>
      <c r="F150" t="s">
        <v>6</v>
      </c>
      <c r="G150" t="s">
        <v>0</v>
      </c>
    </row>
    <row r="151" spans="1:7">
      <c r="A151" s="2">
        <v>19</v>
      </c>
      <c r="B151" s="1">
        <v>1842.519</v>
      </c>
      <c r="C151" s="1">
        <v>28.4</v>
      </c>
      <c r="D151" s="2">
        <v>1</v>
      </c>
      <c r="E151" t="s">
        <v>4</v>
      </c>
      <c r="F151" t="s">
        <v>2</v>
      </c>
      <c r="G151" t="s">
        <v>3</v>
      </c>
    </row>
    <row r="152" spans="1:7">
      <c r="A152" s="2">
        <v>35</v>
      </c>
      <c r="B152" s="1">
        <v>5125.2156999999997</v>
      </c>
      <c r="C152" s="1">
        <v>24.13</v>
      </c>
      <c r="D152" s="2">
        <v>1</v>
      </c>
      <c r="E152" t="s">
        <v>4</v>
      </c>
      <c r="F152" t="s">
        <v>6</v>
      </c>
      <c r="G152" t="s">
        <v>3</v>
      </c>
    </row>
    <row r="153" spans="1:7">
      <c r="A153" s="2">
        <v>48</v>
      </c>
      <c r="B153" s="1">
        <v>7789.6350000000002</v>
      </c>
      <c r="C153" s="1">
        <v>29.7</v>
      </c>
      <c r="D153" s="2">
        <v>0</v>
      </c>
      <c r="E153" t="s">
        <v>4</v>
      </c>
      <c r="F153" t="s">
        <v>5</v>
      </c>
      <c r="G153" t="s">
        <v>3</v>
      </c>
    </row>
    <row r="154" spans="1:7">
      <c r="A154" s="2">
        <v>32</v>
      </c>
      <c r="B154" s="1">
        <v>6334.3435499999996</v>
      </c>
      <c r="C154" s="1">
        <v>37.145000000000003</v>
      </c>
      <c r="D154" s="2">
        <v>3</v>
      </c>
      <c r="E154" t="s">
        <v>4</v>
      </c>
      <c r="F154" t="s">
        <v>7</v>
      </c>
      <c r="G154" t="s">
        <v>0</v>
      </c>
    </row>
    <row r="155" spans="1:7">
      <c r="A155" s="2">
        <v>42</v>
      </c>
      <c r="B155" s="1">
        <v>19964.746299999999</v>
      </c>
      <c r="C155" s="1">
        <v>23.37</v>
      </c>
      <c r="D155" s="2">
        <v>0</v>
      </c>
      <c r="E155" t="s">
        <v>1</v>
      </c>
      <c r="F155" t="s">
        <v>7</v>
      </c>
      <c r="G155" t="s">
        <v>0</v>
      </c>
    </row>
    <row r="156" spans="1:7">
      <c r="A156" s="2">
        <v>40</v>
      </c>
      <c r="B156" s="1">
        <v>7077.1894000000002</v>
      </c>
      <c r="C156" s="1">
        <v>25.46</v>
      </c>
      <c r="D156" s="2">
        <v>1</v>
      </c>
      <c r="E156" t="s">
        <v>4</v>
      </c>
      <c r="F156" t="s">
        <v>7</v>
      </c>
      <c r="G156" t="s">
        <v>0</v>
      </c>
    </row>
    <row r="157" spans="1:7">
      <c r="A157" s="2">
        <v>44</v>
      </c>
      <c r="B157" s="1">
        <v>6948.7007999999996</v>
      </c>
      <c r="C157" s="1">
        <v>39.520000000000003</v>
      </c>
      <c r="D157" s="2">
        <v>0</v>
      </c>
      <c r="E157" t="s">
        <v>4</v>
      </c>
      <c r="F157" t="s">
        <v>6</v>
      </c>
      <c r="G157" t="s">
        <v>3</v>
      </c>
    </row>
    <row r="158" spans="1:7">
      <c r="A158" s="2">
        <v>48</v>
      </c>
      <c r="B158" s="1">
        <v>21223.675800000001</v>
      </c>
      <c r="C158" s="1">
        <v>24.42</v>
      </c>
      <c r="D158" s="2">
        <v>0</v>
      </c>
      <c r="E158" t="s">
        <v>1</v>
      </c>
      <c r="F158" t="s">
        <v>5</v>
      </c>
      <c r="G158" t="s">
        <v>3</v>
      </c>
    </row>
    <row r="159" spans="1:7">
      <c r="A159" s="2">
        <v>18</v>
      </c>
      <c r="B159" s="1">
        <v>15518.180249999999</v>
      </c>
      <c r="C159" s="1">
        <v>25.175000000000001</v>
      </c>
      <c r="D159" s="2">
        <v>0</v>
      </c>
      <c r="E159" t="s">
        <v>1</v>
      </c>
      <c r="F159" t="s">
        <v>7</v>
      </c>
      <c r="G159" t="s">
        <v>3</v>
      </c>
    </row>
    <row r="160" spans="1:7">
      <c r="A160" s="2">
        <v>30</v>
      </c>
      <c r="B160" s="1">
        <v>36950.256699999998</v>
      </c>
      <c r="C160" s="1">
        <v>35.53</v>
      </c>
      <c r="D160" s="2">
        <v>0</v>
      </c>
      <c r="E160" t="s">
        <v>1</v>
      </c>
      <c r="F160" t="s">
        <v>5</v>
      </c>
      <c r="G160" t="s">
        <v>3</v>
      </c>
    </row>
    <row r="161" spans="1:7">
      <c r="A161" s="2">
        <v>50</v>
      </c>
      <c r="B161" s="1">
        <v>19749.383379999999</v>
      </c>
      <c r="C161" s="1">
        <v>27.83</v>
      </c>
      <c r="D161" s="2">
        <v>3</v>
      </c>
      <c r="E161" t="s">
        <v>4</v>
      </c>
      <c r="F161" t="s">
        <v>5</v>
      </c>
      <c r="G161" t="s">
        <v>0</v>
      </c>
    </row>
    <row r="162" spans="1:7">
      <c r="A162" s="2">
        <v>42</v>
      </c>
      <c r="B162" s="1">
        <v>21348.705999999998</v>
      </c>
      <c r="C162" s="1">
        <v>26.6</v>
      </c>
      <c r="D162" s="2">
        <v>0</v>
      </c>
      <c r="E162" t="s">
        <v>1</v>
      </c>
      <c r="F162" t="s">
        <v>6</v>
      </c>
      <c r="G162" t="s">
        <v>0</v>
      </c>
    </row>
    <row r="163" spans="1:7">
      <c r="A163" s="2">
        <v>18</v>
      </c>
      <c r="B163" s="1">
        <v>36149.483500000002</v>
      </c>
      <c r="C163" s="1">
        <v>36.85</v>
      </c>
      <c r="D163" s="2">
        <v>0</v>
      </c>
      <c r="E163" t="s">
        <v>1</v>
      </c>
      <c r="F163" t="s">
        <v>5</v>
      </c>
      <c r="G163" t="s">
        <v>0</v>
      </c>
    </row>
    <row r="164" spans="1:7">
      <c r="A164" s="2">
        <v>54</v>
      </c>
      <c r="B164" s="1">
        <v>10450.552</v>
      </c>
      <c r="C164" s="1">
        <v>39.6</v>
      </c>
      <c r="D164" s="2">
        <v>1</v>
      </c>
      <c r="E164" t="s">
        <v>4</v>
      </c>
      <c r="F164" t="s">
        <v>2</v>
      </c>
      <c r="G164" t="s">
        <v>3</v>
      </c>
    </row>
    <row r="165" spans="1:7">
      <c r="A165" s="2">
        <v>32</v>
      </c>
      <c r="B165" s="1">
        <v>5152.134</v>
      </c>
      <c r="C165" s="1">
        <v>29.8</v>
      </c>
      <c r="D165" s="2">
        <v>2</v>
      </c>
      <c r="E165" t="s">
        <v>4</v>
      </c>
      <c r="F165" t="s">
        <v>2</v>
      </c>
      <c r="G165" t="s">
        <v>0</v>
      </c>
    </row>
    <row r="166" spans="1:7">
      <c r="A166" s="2">
        <v>37</v>
      </c>
      <c r="B166" s="1">
        <v>5028.1466</v>
      </c>
      <c r="C166" s="1">
        <v>29.64</v>
      </c>
      <c r="D166" s="2">
        <v>0</v>
      </c>
      <c r="E166" t="s">
        <v>4</v>
      </c>
      <c r="F166" t="s">
        <v>6</v>
      </c>
      <c r="G166" t="s">
        <v>3</v>
      </c>
    </row>
    <row r="167" spans="1:7">
      <c r="A167" s="2">
        <v>47</v>
      </c>
      <c r="B167" s="1">
        <v>10407.085849999999</v>
      </c>
      <c r="C167" s="1">
        <v>28.215</v>
      </c>
      <c r="D167" s="2">
        <v>4</v>
      </c>
      <c r="E167" t="s">
        <v>4</v>
      </c>
      <c r="F167" t="s">
        <v>7</v>
      </c>
      <c r="G167" t="s">
        <v>3</v>
      </c>
    </row>
    <row r="168" spans="1:7">
      <c r="A168" s="2">
        <v>20</v>
      </c>
      <c r="B168" s="1">
        <v>4830.63</v>
      </c>
      <c r="C168" s="1">
        <v>37</v>
      </c>
      <c r="D168" s="2">
        <v>5</v>
      </c>
      <c r="E168" t="s">
        <v>4</v>
      </c>
      <c r="F168" t="s">
        <v>2</v>
      </c>
      <c r="G168" t="s">
        <v>0</v>
      </c>
    </row>
    <row r="169" spans="1:7">
      <c r="A169" s="2">
        <v>32</v>
      </c>
      <c r="B169" s="1">
        <v>6128.79745</v>
      </c>
      <c r="C169" s="1">
        <v>33.155000000000001</v>
      </c>
      <c r="D169" s="2">
        <v>3</v>
      </c>
      <c r="E169" t="s">
        <v>4</v>
      </c>
      <c r="F169" t="s">
        <v>6</v>
      </c>
      <c r="G169" t="s">
        <v>0</v>
      </c>
    </row>
    <row r="170" spans="1:7">
      <c r="A170" s="2">
        <v>19</v>
      </c>
      <c r="B170" s="1">
        <v>2719.2797500000001</v>
      </c>
      <c r="C170" s="1">
        <v>31.824999999999999</v>
      </c>
      <c r="D170" s="2">
        <v>1</v>
      </c>
      <c r="E170" t="s">
        <v>4</v>
      </c>
      <c r="F170" t="s">
        <v>6</v>
      </c>
      <c r="G170" t="s">
        <v>0</v>
      </c>
    </row>
    <row r="171" spans="1:7">
      <c r="A171" s="2">
        <v>27</v>
      </c>
      <c r="B171" s="1">
        <v>4827.9049500000001</v>
      </c>
      <c r="C171" s="1">
        <v>18.905000000000001</v>
      </c>
      <c r="D171" s="2">
        <v>3</v>
      </c>
      <c r="E171" t="s">
        <v>4</v>
      </c>
      <c r="F171" t="s">
        <v>7</v>
      </c>
      <c r="G171" t="s">
        <v>3</v>
      </c>
    </row>
    <row r="172" spans="1:7">
      <c r="A172" s="2">
        <v>63</v>
      </c>
      <c r="B172" s="1">
        <v>13405.390299999999</v>
      </c>
      <c r="C172" s="1">
        <v>41.47</v>
      </c>
      <c r="D172" s="2">
        <v>0</v>
      </c>
      <c r="E172" t="s">
        <v>4</v>
      </c>
      <c r="F172" t="s">
        <v>5</v>
      </c>
      <c r="G172" t="s">
        <v>3</v>
      </c>
    </row>
    <row r="173" spans="1:7">
      <c r="A173" s="2">
        <v>49</v>
      </c>
      <c r="B173" s="1">
        <v>8116.68</v>
      </c>
      <c r="C173" s="1">
        <v>30.3</v>
      </c>
      <c r="D173" s="2">
        <v>0</v>
      </c>
      <c r="E173" t="s">
        <v>4</v>
      </c>
      <c r="F173" t="s">
        <v>2</v>
      </c>
      <c r="G173" t="s">
        <v>3</v>
      </c>
    </row>
    <row r="174" spans="1:7">
      <c r="A174" s="2">
        <v>18</v>
      </c>
      <c r="B174" s="1">
        <v>1694.7963999999999</v>
      </c>
      <c r="C174" s="1">
        <v>15.96</v>
      </c>
      <c r="D174" s="2">
        <v>0</v>
      </c>
      <c r="E174" t="s">
        <v>4</v>
      </c>
      <c r="F174" t="s">
        <v>7</v>
      </c>
      <c r="G174" t="s">
        <v>3</v>
      </c>
    </row>
    <row r="175" spans="1:7">
      <c r="A175" s="2">
        <v>35</v>
      </c>
      <c r="B175" s="1">
        <v>5246.0469999999996</v>
      </c>
      <c r="C175" s="1">
        <v>34.799999999999997</v>
      </c>
      <c r="D175" s="2">
        <v>1</v>
      </c>
      <c r="E175" t="s">
        <v>4</v>
      </c>
      <c r="F175" t="s">
        <v>2</v>
      </c>
      <c r="G175" t="s">
        <v>0</v>
      </c>
    </row>
    <row r="176" spans="1:7">
      <c r="A176" s="2">
        <v>24</v>
      </c>
      <c r="B176" s="1">
        <v>2855.4375500000001</v>
      </c>
      <c r="C176" s="1">
        <v>33.344999999999999</v>
      </c>
      <c r="D176" s="2">
        <v>0</v>
      </c>
      <c r="E176" t="s">
        <v>4</v>
      </c>
      <c r="F176" t="s">
        <v>6</v>
      </c>
      <c r="G176" t="s">
        <v>0</v>
      </c>
    </row>
    <row r="177" spans="1:7">
      <c r="A177" s="2">
        <v>63</v>
      </c>
      <c r="B177" s="1">
        <v>48824.45</v>
      </c>
      <c r="C177" s="1">
        <v>37.700000000000003</v>
      </c>
      <c r="D177" s="2">
        <v>0</v>
      </c>
      <c r="E177" t="s">
        <v>1</v>
      </c>
      <c r="F177" t="s">
        <v>2</v>
      </c>
      <c r="G177" t="s">
        <v>0</v>
      </c>
    </row>
    <row r="178" spans="1:7">
      <c r="A178" s="2">
        <v>38</v>
      </c>
      <c r="B178" s="1">
        <v>6455.86265</v>
      </c>
      <c r="C178" s="1">
        <v>27.835000000000001</v>
      </c>
      <c r="D178" s="2">
        <v>2</v>
      </c>
      <c r="E178" t="s">
        <v>4</v>
      </c>
      <c r="F178" t="s">
        <v>6</v>
      </c>
      <c r="G178" t="s">
        <v>3</v>
      </c>
    </row>
    <row r="179" spans="1:7">
      <c r="A179" s="2">
        <v>54</v>
      </c>
      <c r="B179" s="1">
        <v>10436.096</v>
      </c>
      <c r="C179" s="1">
        <v>29.2</v>
      </c>
      <c r="D179" s="2">
        <v>1</v>
      </c>
      <c r="E179" t="s">
        <v>4</v>
      </c>
      <c r="F179" t="s">
        <v>2</v>
      </c>
      <c r="G179" t="s">
        <v>3</v>
      </c>
    </row>
    <row r="180" spans="1:7">
      <c r="A180" s="2">
        <v>46</v>
      </c>
      <c r="B180" s="1">
        <v>8823.2790000000005</v>
      </c>
      <c r="C180" s="1">
        <v>28.9</v>
      </c>
      <c r="D180" s="2">
        <v>2</v>
      </c>
      <c r="E180" t="s">
        <v>4</v>
      </c>
      <c r="F180" t="s">
        <v>2</v>
      </c>
      <c r="G180" t="s">
        <v>0</v>
      </c>
    </row>
    <row r="181" spans="1:7">
      <c r="A181" s="2">
        <v>41</v>
      </c>
      <c r="B181" s="1">
        <v>8538.28845</v>
      </c>
      <c r="C181" s="1">
        <v>33.155000000000001</v>
      </c>
      <c r="D181" s="2">
        <v>3</v>
      </c>
      <c r="E181" t="s">
        <v>4</v>
      </c>
      <c r="F181" t="s">
        <v>7</v>
      </c>
      <c r="G181" t="s">
        <v>0</v>
      </c>
    </row>
    <row r="182" spans="1:7">
      <c r="A182" s="2">
        <v>58</v>
      </c>
      <c r="B182" s="1">
        <v>11735.87905</v>
      </c>
      <c r="C182" s="1">
        <v>28.594999999999999</v>
      </c>
      <c r="D182" s="2">
        <v>0</v>
      </c>
      <c r="E182" t="s">
        <v>4</v>
      </c>
      <c r="F182" t="s">
        <v>6</v>
      </c>
      <c r="G182" t="s">
        <v>3</v>
      </c>
    </row>
    <row r="183" spans="1:7">
      <c r="A183" s="2">
        <v>18</v>
      </c>
      <c r="B183" s="1">
        <v>1631.8212000000001</v>
      </c>
      <c r="C183" s="1">
        <v>38.28</v>
      </c>
      <c r="D183" s="2">
        <v>0</v>
      </c>
      <c r="E183" t="s">
        <v>4</v>
      </c>
      <c r="F183" t="s">
        <v>5</v>
      </c>
      <c r="G183" t="s">
        <v>0</v>
      </c>
    </row>
    <row r="184" spans="1:7">
      <c r="A184" s="2">
        <v>22</v>
      </c>
      <c r="B184" s="1">
        <v>4005.4225000000001</v>
      </c>
      <c r="C184" s="1">
        <v>19.95</v>
      </c>
      <c r="D184" s="2">
        <v>3</v>
      </c>
      <c r="E184" t="s">
        <v>4</v>
      </c>
      <c r="F184" t="s">
        <v>7</v>
      </c>
      <c r="G184" t="s">
        <v>3</v>
      </c>
    </row>
    <row r="185" spans="1:7">
      <c r="A185" s="2">
        <v>44</v>
      </c>
      <c r="B185" s="1">
        <v>7419.4778999999999</v>
      </c>
      <c r="C185" s="1">
        <v>26.41</v>
      </c>
      <c r="D185" s="2">
        <v>0</v>
      </c>
      <c r="E185" t="s">
        <v>4</v>
      </c>
      <c r="F185" t="s">
        <v>6</v>
      </c>
      <c r="G185" t="s">
        <v>0</v>
      </c>
    </row>
    <row r="186" spans="1:7">
      <c r="A186" s="2">
        <v>44</v>
      </c>
      <c r="B186" s="1">
        <v>7731.4270999999999</v>
      </c>
      <c r="C186" s="1">
        <v>30.69</v>
      </c>
      <c r="D186" s="2">
        <v>2</v>
      </c>
      <c r="E186" t="s">
        <v>4</v>
      </c>
      <c r="F186" t="s">
        <v>5</v>
      </c>
      <c r="G186" t="s">
        <v>3</v>
      </c>
    </row>
    <row r="187" spans="1:7">
      <c r="A187" s="2">
        <v>36</v>
      </c>
      <c r="B187" s="1">
        <v>43753.337050000002</v>
      </c>
      <c r="C187" s="1">
        <v>41.895000000000003</v>
      </c>
      <c r="D187" s="2">
        <v>3</v>
      </c>
      <c r="E187" t="s">
        <v>1</v>
      </c>
      <c r="F187" t="s">
        <v>7</v>
      </c>
      <c r="G187" t="s">
        <v>3</v>
      </c>
    </row>
    <row r="188" spans="1:7">
      <c r="A188" s="2">
        <v>26</v>
      </c>
      <c r="B188" s="1">
        <v>3981.9767999999999</v>
      </c>
      <c r="C188" s="1">
        <v>29.92</v>
      </c>
      <c r="D188" s="2">
        <v>2</v>
      </c>
      <c r="E188" t="s">
        <v>4</v>
      </c>
      <c r="F188" t="s">
        <v>5</v>
      </c>
      <c r="G188" t="s">
        <v>0</v>
      </c>
    </row>
    <row r="189" spans="1:7">
      <c r="A189" s="2">
        <v>30</v>
      </c>
      <c r="B189" s="1">
        <v>5325.6509999999998</v>
      </c>
      <c r="C189" s="1">
        <v>30.9</v>
      </c>
      <c r="D189" s="2">
        <v>3</v>
      </c>
      <c r="E189" t="s">
        <v>4</v>
      </c>
      <c r="F189" t="s">
        <v>2</v>
      </c>
      <c r="G189" t="s">
        <v>0</v>
      </c>
    </row>
    <row r="190" spans="1:7">
      <c r="A190" s="2">
        <v>41</v>
      </c>
      <c r="B190" s="1">
        <v>6775.9610000000002</v>
      </c>
      <c r="C190" s="1">
        <v>32.200000000000003</v>
      </c>
      <c r="D190" s="2">
        <v>1</v>
      </c>
      <c r="E190" t="s">
        <v>4</v>
      </c>
      <c r="F190" t="s">
        <v>2</v>
      </c>
      <c r="G190" t="s">
        <v>0</v>
      </c>
    </row>
    <row r="191" spans="1:7">
      <c r="A191" s="2">
        <v>29</v>
      </c>
      <c r="B191" s="1">
        <v>4922.9159</v>
      </c>
      <c r="C191" s="1">
        <v>32.11</v>
      </c>
      <c r="D191" s="2">
        <v>2</v>
      </c>
      <c r="E191" t="s">
        <v>4</v>
      </c>
      <c r="F191" t="s">
        <v>6</v>
      </c>
      <c r="G191" t="s">
        <v>0</v>
      </c>
    </row>
    <row r="192" spans="1:7">
      <c r="A192" s="2">
        <v>61</v>
      </c>
      <c r="B192" s="1">
        <v>12557.605299999999</v>
      </c>
      <c r="C192" s="1">
        <v>31.57</v>
      </c>
      <c r="D192" s="2">
        <v>0</v>
      </c>
      <c r="E192" t="s">
        <v>4</v>
      </c>
      <c r="F192" t="s">
        <v>5</v>
      </c>
      <c r="G192" t="s">
        <v>3</v>
      </c>
    </row>
    <row r="193" spans="1:7">
      <c r="A193" s="2">
        <v>36</v>
      </c>
      <c r="B193" s="1">
        <v>4883.866</v>
      </c>
      <c r="C193" s="1">
        <v>26.2</v>
      </c>
      <c r="D193" s="2">
        <v>0</v>
      </c>
      <c r="E193" t="s">
        <v>4</v>
      </c>
      <c r="F193" t="s">
        <v>2</v>
      </c>
      <c r="G193" t="s">
        <v>0</v>
      </c>
    </row>
    <row r="194" spans="1:7">
      <c r="A194" s="2">
        <v>25</v>
      </c>
      <c r="B194" s="1">
        <v>2137.6536000000001</v>
      </c>
      <c r="C194" s="1">
        <v>25.74</v>
      </c>
      <c r="D194" s="2">
        <v>0</v>
      </c>
      <c r="E194" t="s">
        <v>4</v>
      </c>
      <c r="F194" t="s">
        <v>5</v>
      </c>
      <c r="G194" t="s">
        <v>3</v>
      </c>
    </row>
    <row r="195" spans="1:7">
      <c r="A195" s="2">
        <v>56</v>
      </c>
      <c r="B195" s="1">
        <v>12044.342000000001</v>
      </c>
      <c r="C195" s="1">
        <v>26.6</v>
      </c>
      <c r="D195" s="2">
        <v>1</v>
      </c>
      <c r="E195" t="s">
        <v>4</v>
      </c>
      <c r="F195" t="s">
        <v>6</v>
      </c>
      <c r="G195" t="s">
        <v>0</v>
      </c>
    </row>
    <row r="196" spans="1:7">
      <c r="A196" s="2">
        <v>18</v>
      </c>
      <c r="B196" s="1">
        <v>1137.4697000000001</v>
      </c>
      <c r="C196" s="1">
        <v>34.43</v>
      </c>
      <c r="D196" s="2">
        <v>0</v>
      </c>
      <c r="E196" t="s">
        <v>4</v>
      </c>
      <c r="F196" t="s">
        <v>5</v>
      </c>
      <c r="G196" t="s">
        <v>3</v>
      </c>
    </row>
    <row r="197" spans="1:7">
      <c r="A197" s="2">
        <v>19</v>
      </c>
      <c r="B197" s="1">
        <v>1639.5631000000001</v>
      </c>
      <c r="C197" s="1">
        <v>30.59</v>
      </c>
      <c r="D197" s="2">
        <v>0</v>
      </c>
      <c r="E197" t="s">
        <v>4</v>
      </c>
      <c r="F197" t="s">
        <v>6</v>
      </c>
      <c r="G197" t="s">
        <v>3</v>
      </c>
    </row>
    <row r="198" spans="1:7">
      <c r="A198" s="2">
        <v>39</v>
      </c>
      <c r="B198" s="1">
        <v>5649.7150000000001</v>
      </c>
      <c r="C198" s="1">
        <v>32.799999999999997</v>
      </c>
      <c r="D198" s="2">
        <v>0</v>
      </c>
      <c r="E198" t="s">
        <v>4</v>
      </c>
      <c r="F198" t="s">
        <v>2</v>
      </c>
      <c r="G198" t="s">
        <v>0</v>
      </c>
    </row>
    <row r="199" spans="1:7">
      <c r="A199" s="2">
        <v>45</v>
      </c>
      <c r="B199" s="1">
        <v>8516.8289999999997</v>
      </c>
      <c r="C199" s="1">
        <v>28.6</v>
      </c>
      <c r="D199" s="2">
        <v>2</v>
      </c>
      <c r="E199" t="s">
        <v>4</v>
      </c>
      <c r="F199" t="s">
        <v>5</v>
      </c>
      <c r="G199" t="s">
        <v>0</v>
      </c>
    </row>
    <row r="200" spans="1:7">
      <c r="A200" s="2">
        <v>51</v>
      </c>
      <c r="B200" s="1">
        <v>9644.2525000000005</v>
      </c>
      <c r="C200" s="1">
        <v>18.05</v>
      </c>
      <c r="D200" s="2">
        <v>0</v>
      </c>
      <c r="E200" t="s">
        <v>4</v>
      </c>
      <c r="F200" t="s">
        <v>6</v>
      </c>
      <c r="G200" t="s">
        <v>0</v>
      </c>
    </row>
    <row r="201" spans="1:7">
      <c r="A201" s="2">
        <v>64</v>
      </c>
      <c r="B201" s="1">
        <v>14901.5167</v>
      </c>
      <c r="C201" s="1">
        <v>39.33</v>
      </c>
      <c r="D201" s="2">
        <v>0</v>
      </c>
      <c r="E201" t="s">
        <v>4</v>
      </c>
      <c r="F201" t="s">
        <v>7</v>
      </c>
      <c r="G201" t="s">
        <v>0</v>
      </c>
    </row>
    <row r="202" spans="1:7">
      <c r="A202" s="2">
        <v>19</v>
      </c>
      <c r="B202" s="1">
        <v>2130.6759000000002</v>
      </c>
      <c r="C202" s="1">
        <v>32.11</v>
      </c>
      <c r="D202" s="2">
        <v>0</v>
      </c>
      <c r="E202" t="s">
        <v>4</v>
      </c>
      <c r="F202" t="s">
        <v>6</v>
      </c>
      <c r="G202" t="s">
        <v>0</v>
      </c>
    </row>
    <row r="203" spans="1:7">
      <c r="A203" s="2">
        <v>48</v>
      </c>
      <c r="B203" s="1">
        <v>8871.1517000000003</v>
      </c>
      <c r="C203" s="1">
        <v>32.229999999999997</v>
      </c>
      <c r="D203" s="2">
        <v>1</v>
      </c>
      <c r="E203" t="s">
        <v>4</v>
      </c>
      <c r="F203" t="s">
        <v>5</v>
      </c>
      <c r="G203" t="s">
        <v>0</v>
      </c>
    </row>
    <row r="204" spans="1:7">
      <c r="A204" s="2">
        <v>60</v>
      </c>
      <c r="B204" s="1">
        <v>13012.20865</v>
      </c>
      <c r="C204" s="1">
        <v>24.035</v>
      </c>
      <c r="D204" s="2">
        <v>0</v>
      </c>
      <c r="E204" t="s">
        <v>4</v>
      </c>
      <c r="F204" t="s">
        <v>6</v>
      </c>
      <c r="G204" t="s">
        <v>0</v>
      </c>
    </row>
    <row r="205" spans="1:7">
      <c r="A205" s="2">
        <v>27</v>
      </c>
      <c r="B205" s="1">
        <v>37133.898200000003</v>
      </c>
      <c r="C205" s="1">
        <v>36.08</v>
      </c>
      <c r="D205" s="2">
        <v>0</v>
      </c>
      <c r="E205" t="s">
        <v>1</v>
      </c>
      <c r="F205" t="s">
        <v>5</v>
      </c>
      <c r="G205" t="s">
        <v>0</v>
      </c>
    </row>
    <row r="206" spans="1:7">
      <c r="A206" s="2">
        <v>46</v>
      </c>
      <c r="B206" s="1">
        <v>7147.1049999999996</v>
      </c>
      <c r="C206" s="1">
        <v>22.3</v>
      </c>
      <c r="D206" s="2">
        <v>0</v>
      </c>
      <c r="E206" t="s">
        <v>4</v>
      </c>
      <c r="F206" t="s">
        <v>2</v>
      </c>
      <c r="G206" t="s">
        <v>3</v>
      </c>
    </row>
    <row r="207" spans="1:7">
      <c r="A207" s="2">
        <v>28</v>
      </c>
      <c r="B207" s="1">
        <v>4337.7352000000001</v>
      </c>
      <c r="C207" s="1">
        <v>28.88</v>
      </c>
      <c r="D207" s="2">
        <v>1</v>
      </c>
      <c r="E207" t="s">
        <v>4</v>
      </c>
      <c r="F207" t="s">
        <v>7</v>
      </c>
      <c r="G207" t="s">
        <v>0</v>
      </c>
    </row>
    <row r="208" spans="1:7">
      <c r="A208" s="2">
        <v>59</v>
      </c>
      <c r="B208" s="1">
        <v>11743.299000000001</v>
      </c>
      <c r="C208" s="1">
        <v>26.4</v>
      </c>
      <c r="D208" s="2">
        <v>0</v>
      </c>
      <c r="E208" t="s">
        <v>4</v>
      </c>
      <c r="F208" t="s">
        <v>5</v>
      </c>
      <c r="G208" t="s">
        <v>3</v>
      </c>
    </row>
    <row r="209" spans="1:7">
      <c r="A209" s="2">
        <v>35</v>
      </c>
      <c r="B209" s="1">
        <v>20984.0936</v>
      </c>
      <c r="C209" s="1">
        <v>27.74</v>
      </c>
      <c r="D209" s="2">
        <v>2</v>
      </c>
      <c r="E209" t="s">
        <v>1</v>
      </c>
      <c r="F209" t="s">
        <v>7</v>
      </c>
      <c r="G209" t="s">
        <v>3</v>
      </c>
    </row>
    <row r="210" spans="1:7">
      <c r="A210" s="2">
        <v>63</v>
      </c>
      <c r="B210" s="1">
        <v>13880.949000000001</v>
      </c>
      <c r="C210" s="1">
        <v>31.8</v>
      </c>
      <c r="D210" s="2">
        <v>0</v>
      </c>
      <c r="E210" t="s">
        <v>4</v>
      </c>
      <c r="F210" t="s">
        <v>2</v>
      </c>
      <c r="G210" t="s">
        <v>0</v>
      </c>
    </row>
    <row r="211" spans="1:7">
      <c r="A211" s="2">
        <v>40</v>
      </c>
      <c r="B211" s="1">
        <v>6610.1097</v>
      </c>
      <c r="C211" s="1">
        <v>41.23</v>
      </c>
      <c r="D211" s="2">
        <v>1</v>
      </c>
      <c r="E211" t="s">
        <v>4</v>
      </c>
      <c r="F211" t="s">
        <v>7</v>
      </c>
      <c r="G211" t="s">
        <v>3</v>
      </c>
    </row>
    <row r="212" spans="1:7">
      <c r="A212" s="2">
        <v>20</v>
      </c>
      <c r="B212" s="1">
        <v>1980.07</v>
      </c>
      <c r="C212" s="1">
        <v>33</v>
      </c>
      <c r="D212" s="2">
        <v>1</v>
      </c>
      <c r="E212" t="s">
        <v>4</v>
      </c>
      <c r="F212" t="s">
        <v>2</v>
      </c>
      <c r="G212" t="s">
        <v>3</v>
      </c>
    </row>
    <row r="213" spans="1:7">
      <c r="A213" s="2">
        <v>40</v>
      </c>
      <c r="B213" s="1">
        <v>8162.7162500000004</v>
      </c>
      <c r="C213" s="1">
        <v>30.875</v>
      </c>
      <c r="D213" s="2">
        <v>4</v>
      </c>
      <c r="E213" t="s">
        <v>4</v>
      </c>
      <c r="F213" t="s">
        <v>6</v>
      </c>
      <c r="G213" t="s">
        <v>3</v>
      </c>
    </row>
    <row r="214" spans="1:7">
      <c r="A214" s="2">
        <v>24</v>
      </c>
      <c r="B214" s="1">
        <v>3537.703</v>
      </c>
      <c r="C214" s="1">
        <v>28.5</v>
      </c>
      <c r="D214" s="2">
        <v>2</v>
      </c>
      <c r="E214" t="s">
        <v>4</v>
      </c>
      <c r="F214" t="s">
        <v>6</v>
      </c>
      <c r="G214" t="s">
        <v>3</v>
      </c>
    </row>
    <row r="215" spans="1:7">
      <c r="A215" s="2">
        <v>34</v>
      </c>
      <c r="B215" s="1">
        <v>5002.7826999999997</v>
      </c>
      <c r="C215" s="1">
        <v>26.73</v>
      </c>
      <c r="D215" s="2">
        <v>1</v>
      </c>
      <c r="E215" t="s">
        <v>4</v>
      </c>
      <c r="F215" t="s">
        <v>5</v>
      </c>
      <c r="G215" t="s">
        <v>0</v>
      </c>
    </row>
    <row r="216" spans="1:7">
      <c r="A216" s="2">
        <v>45</v>
      </c>
      <c r="B216" s="1">
        <v>8520.0259999999998</v>
      </c>
      <c r="C216" s="1">
        <v>30.9</v>
      </c>
      <c r="D216" s="2">
        <v>2</v>
      </c>
      <c r="E216" t="s">
        <v>4</v>
      </c>
      <c r="F216" t="s">
        <v>2</v>
      </c>
      <c r="G216" t="s">
        <v>0</v>
      </c>
    </row>
    <row r="217" spans="1:7">
      <c r="A217" s="2">
        <v>41</v>
      </c>
      <c r="B217" s="1">
        <v>7371.7719999999999</v>
      </c>
      <c r="C217" s="1">
        <v>37.1</v>
      </c>
      <c r="D217" s="2">
        <v>2</v>
      </c>
      <c r="E217" t="s">
        <v>4</v>
      </c>
      <c r="F217" t="s">
        <v>2</v>
      </c>
      <c r="G217" t="s">
        <v>0</v>
      </c>
    </row>
    <row r="218" spans="1:7">
      <c r="A218" s="2">
        <v>53</v>
      </c>
      <c r="B218" s="1">
        <v>10355.641</v>
      </c>
      <c r="C218" s="1">
        <v>26.6</v>
      </c>
      <c r="D218" s="2">
        <v>0</v>
      </c>
      <c r="E218" t="s">
        <v>4</v>
      </c>
      <c r="F218" t="s">
        <v>6</v>
      </c>
      <c r="G218" t="s">
        <v>0</v>
      </c>
    </row>
    <row r="219" spans="1:7">
      <c r="A219" s="2">
        <v>27</v>
      </c>
      <c r="B219" s="1">
        <v>2483.7359999999999</v>
      </c>
      <c r="C219" s="1">
        <v>23.1</v>
      </c>
      <c r="D219" s="2">
        <v>0</v>
      </c>
      <c r="E219" t="s">
        <v>4</v>
      </c>
      <c r="F219" t="s">
        <v>5</v>
      </c>
      <c r="G219" t="s">
        <v>3</v>
      </c>
    </row>
    <row r="220" spans="1:7">
      <c r="A220" s="2">
        <v>26</v>
      </c>
      <c r="B220" s="1">
        <v>3392.9767999999999</v>
      </c>
      <c r="C220" s="1">
        <v>29.92</v>
      </c>
      <c r="D220" s="2">
        <v>1</v>
      </c>
      <c r="E220" t="s">
        <v>4</v>
      </c>
      <c r="F220" t="s">
        <v>5</v>
      </c>
      <c r="G220" t="s">
        <v>0</v>
      </c>
    </row>
    <row r="221" spans="1:7">
      <c r="A221" s="2">
        <v>24</v>
      </c>
      <c r="B221" s="1">
        <v>25081.76784</v>
      </c>
      <c r="C221" s="1">
        <v>23.21</v>
      </c>
      <c r="D221" s="2">
        <v>0</v>
      </c>
      <c r="E221" t="s">
        <v>4</v>
      </c>
      <c r="F221" t="s">
        <v>5</v>
      </c>
      <c r="G221" t="s">
        <v>0</v>
      </c>
    </row>
    <row r="222" spans="1:7">
      <c r="A222" s="2">
        <v>34</v>
      </c>
      <c r="B222" s="1">
        <v>5012.4709999999995</v>
      </c>
      <c r="C222" s="1">
        <v>33.700000000000003</v>
      </c>
      <c r="D222" s="2">
        <v>1</v>
      </c>
      <c r="E222" t="s">
        <v>4</v>
      </c>
      <c r="F222" t="s">
        <v>2</v>
      </c>
      <c r="G222" t="s">
        <v>0</v>
      </c>
    </row>
    <row r="223" spans="1:7">
      <c r="A223" s="2">
        <v>53</v>
      </c>
      <c r="B223" s="1">
        <v>10564.8845</v>
      </c>
      <c r="C223" s="1">
        <v>33.25</v>
      </c>
      <c r="D223" s="2">
        <v>0</v>
      </c>
      <c r="E223" t="s">
        <v>4</v>
      </c>
      <c r="F223" t="s">
        <v>7</v>
      </c>
      <c r="G223" t="s">
        <v>0</v>
      </c>
    </row>
    <row r="224" spans="1:7">
      <c r="A224" s="2">
        <v>32</v>
      </c>
      <c r="B224" s="1">
        <v>5253.5240000000003</v>
      </c>
      <c r="C224" s="1">
        <v>30.8</v>
      </c>
      <c r="D224" s="2">
        <v>3</v>
      </c>
      <c r="E224" t="s">
        <v>4</v>
      </c>
      <c r="F224" t="s">
        <v>2</v>
      </c>
      <c r="G224" t="s">
        <v>3</v>
      </c>
    </row>
    <row r="225" spans="1:7">
      <c r="A225" s="2">
        <v>19</v>
      </c>
      <c r="B225" s="1">
        <v>34779.614999999998</v>
      </c>
      <c r="C225" s="1">
        <v>34.799999999999997</v>
      </c>
      <c r="D225" s="2">
        <v>0</v>
      </c>
      <c r="E225" t="s">
        <v>1</v>
      </c>
      <c r="F225" t="s">
        <v>2</v>
      </c>
      <c r="G225" t="s">
        <v>3</v>
      </c>
    </row>
    <row r="226" spans="1:7">
      <c r="A226" s="2">
        <v>42</v>
      </c>
      <c r="B226" s="1">
        <v>19515.5416</v>
      </c>
      <c r="C226" s="1">
        <v>24.64</v>
      </c>
      <c r="D226" s="2">
        <v>0</v>
      </c>
      <c r="E226" t="s">
        <v>1</v>
      </c>
      <c r="F226" t="s">
        <v>5</v>
      </c>
      <c r="G226" t="s">
        <v>3</v>
      </c>
    </row>
    <row r="227" spans="1:7">
      <c r="A227" s="2">
        <v>55</v>
      </c>
      <c r="B227" s="1">
        <v>11987.1682</v>
      </c>
      <c r="C227" s="1">
        <v>33.880000000000003</v>
      </c>
      <c r="D227" s="2">
        <v>3</v>
      </c>
      <c r="E227" t="s">
        <v>4</v>
      </c>
      <c r="F227" t="s">
        <v>5</v>
      </c>
      <c r="G227" t="s">
        <v>3</v>
      </c>
    </row>
    <row r="228" spans="1:7">
      <c r="A228" s="2">
        <v>28</v>
      </c>
      <c r="B228" s="1">
        <v>2689.4953999999998</v>
      </c>
      <c r="C228" s="1">
        <v>38.06</v>
      </c>
      <c r="D228" s="2">
        <v>0</v>
      </c>
      <c r="E228" t="s">
        <v>4</v>
      </c>
      <c r="F228" t="s">
        <v>5</v>
      </c>
      <c r="G228" t="s">
        <v>3</v>
      </c>
    </row>
    <row r="229" spans="1:7">
      <c r="A229" s="2">
        <v>58</v>
      </c>
      <c r="B229" s="1">
        <v>24227.337240000001</v>
      </c>
      <c r="C229" s="1">
        <v>41.91</v>
      </c>
      <c r="D229" s="2">
        <v>0</v>
      </c>
      <c r="E229" t="s">
        <v>4</v>
      </c>
      <c r="F229" t="s">
        <v>5</v>
      </c>
      <c r="G229" t="s">
        <v>0</v>
      </c>
    </row>
    <row r="230" spans="1:7">
      <c r="A230" s="2">
        <v>41</v>
      </c>
      <c r="B230" s="1">
        <v>7358.1756500000001</v>
      </c>
      <c r="C230" s="1">
        <v>31.635000000000002</v>
      </c>
      <c r="D230" s="2">
        <v>1</v>
      </c>
      <c r="E230" t="s">
        <v>4</v>
      </c>
      <c r="F230" t="s">
        <v>7</v>
      </c>
      <c r="G230" t="s">
        <v>0</v>
      </c>
    </row>
    <row r="231" spans="1:7">
      <c r="A231" s="2">
        <v>47</v>
      </c>
      <c r="B231" s="1">
        <v>9225.2564000000002</v>
      </c>
      <c r="C231" s="1">
        <v>25.46</v>
      </c>
      <c r="D231" s="2">
        <v>2</v>
      </c>
      <c r="E231" t="s">
        <v>4</v>
      </c>
      <c r="F231" t="s">
        <v>7</v>
      </c>
      <c r="G231" t="s">
        <v>3</v>
      </c>
    </row>
    <row r="232" spans="1:7">
      <c r="A232" s="2">
        <v>42</v>
      </c>
      <c r="B232" s="1">
        <v>7443.6430499999997</v>
      </c>
      <c r="C232" s="1">
        <v>36.195</v>
      </c>
      <c r="D232" s="2">
        <v>1</v>
      </c>
      <c r="E232" t="s">
        <v>4</v>
      </c>
      <c r="F232" t="s">
        <v>6</v>
      </c>
      <c r="G232" t="s">
        <v>0</v>
      </c>
    </row>
    <row r="233" spans="1:7">
      <c r="A233" s="2">
        <v>59</v>
      </c>
      <c r="B233" s="1">
        <v>14001.286700000001</v>
      </c>
      <c r="C233" s="1">
        <v>27.83</v>
      </c>
      <c r="D233" s="2">
        <v>3</v>
      </c>
      <c r="E233" t="s">
        <v>4</v>
      </c>
      <c r="F233" t="s">
        <v>5</v>
      </c>
      <c r="G233" t="s">
        <v>0</v>
      </c>
    </row>
    <row r="234" spans="1:7">
      <c r="A234" s="2">
        <v>19</v>
      </c>
      <c r="B234" s="1">
        <v>1727.7850000000001</v>
      </c>
      <c r="C234" s="1">
        <v>17.8</v>
      </c>
      <c r="D234" s="2">
        <v>0</v>
      </c>
      <c r="E234" t="s">
        <v>4</v>
      </c>
      <c r="F234" t="s">
        <v>2</v>
      </c>
      <c r="G234" t="s">
        <v>0</v>
      </c>
    </row>
    <row r="235" spans="1:7">
      <c r="A235" s="2">
        <v>59</v>
      </c>
      <c r="B235" s="1">
        <v>12333.828</v>
      </c>
      <c r="C235" s="1">
        <v>27.5</v>
      </c>
      <c r="D235" s="2">
        <v>1</v>
      </c>
      <c r="E235" t="s">
        <v>4</v>
      </c>
      <c r="F235" t="s">
        <v>2</v>
      </c>
      <c r="G235" t="s">
        <v>3</v>
      </c>
    </row>
    <row r="236" spans="1:7">
      <c r="A236" s="2">
        <v>39</v>
      </c>
      <c r="B236" s="1">
        <v>6710.1918999999998</v>
      </c>
      <c r="C236" s="1">
        <v>24.51</v>
      </c>
      <c r="D236" s="2">
        <v>2</v>
      </c>
      <c r="E236" t="s">
        <v>4</v>
      </c>
      <c r="F236" t="s">
        <v>6</v>
      </c>
      <c r="G236" t="s">
        <v>3</v>
      </c>
    </row>
    <row r="237" spans="1:7">
      <c r="A237" s="2">
        <v>40</v>
      </c>
      <c r="B237" s="1">
        <v>19444.265800000001</v>
      </c>
      <c r="C237" s="1">
        <v>22.22</v>
      </c>
      <c r="D237" s="2">
        <v>2</v>
      </c>
      <c r="E237" t="s">
        <v>1</v>
      </c>
      <c r="F237" t="s">
        <v>5</v>
      </c>
      <c r="G237" t="s">
        <v>0</v>
      </c>
    </row>
    <row r="238" spans="1:7">
      <c r="A238" s="2">
        <v>18</v>
      </c>
      <c r="B238" s="1">
        <v>1615.7666999999999</v>
      </c>
      <c r="C238" s="1">
        <v>26.73</v>
      </c>
      <c r="D238" s="2">
        <v>0</v>
      </c>
      <c r="E238" t="s">
        <v>4</v>
      </c>
      <c r="F238" t="s">
        <v>5</v>
      </c>
      <c r="G238" t="s">
        <v>0</v>
      </c>
    </row>
    <row r="239" spans="1:7">
      <c r="A239" s="2">
        <v>31</v>
      </c>
      <c r="B239" s="1">
        <v>4463.2051000000001</v>
      </c>
      <c r="C239" s="1">
        <v>38.39</v>
      </c>
      <c r="D239" s="2">
        <v>2</v>
      </c>
      <c r="E239" t="s">
        <v>4</v>
      </c>
      <c r="F239" t="s">
        <v>5</v>
      </c>
      <c r="G239" t="s">
        <v>3</v>
      </c>
    </row>
    <row r="240" spans="1:7">
      <c r="A240" s="2">
        <v>19</v>
      </c>
      <c r="B240" s="1">
        <v>17352.6803</v>
      </c>
      <c r="C240" s="1">
        <v>29.07</v>
      </c>
      <c r="D240" s="2">
        <v>0</v>
      </c>
      <c r="E240" t="s">
        <v>1</v>
      </c>
      <c r="F240" t="s">
        <v>6</v>
      </c>
      <c r="G240" t="s">
        <v>3</v>
      </c>
    </row>
    <row r="241" spans="1:7">
      <c r="A241" s="2">
        <v>44</v>
      </c>
      <c r="B241" s="1">
        <v>7152.6714000000002</v>
      </c>
      <c r="C241" s="1">
        <v>38.06</v>
      </c>
      <c r="D241" s="2">
        <v>1</v>
      </c>
      <c r="E241" t="s">
        <v>4</v>
      </c>
      <c r="F241" t="s">
        <v>5</v>
      </c>
      <c r="G241" t="s">
        <v>3</v>
      </c>
    </row>
    <row r="242" spans="1:7">
      <c r="A242" s="2">
        <v>23</v>
      </c>
      <c r="B242" s="1">
        <v>38511.628299999997</v>
      </c>
      <c r="C242" s="1">
        <v>36.67</v>
      </c>
      <c r="D242" s="2">
        <v>2</v>
      </c>
      <c r="E242" t="s">
        <v>1</v>
      </c>
      <c r="F242" t="s">
        <v>7</v>
      </c>
      <c r="G242" t="s">
        <v>0</v>
      </c>
    </row>
    <row r="243" spans="1:7">
      <c r="A243" s="2">
        <v>33</v>
      </c>
      <c r="B243" s="1">
        <v>5354.0746499999996</v>
      </c>
      <c r="C243" s="1">
        <v>22.135000000000002</v>
      </c>
      <c r="D243" s="2">
        <v>1</v>
      </c>
      <c r="E243" t="s">
        <v>4</v>
      </c>
      <c r="F243" t="s">
        <v>7</v>
      </c>
      <c r="G243" t="s">
        <v>0</v>
      </c>
    </row>
    <row r="244" spans="1:7">
      <c r="A244" s="2">
        <v>55</v>
      </c>
      <c r="B244" s="1">
        <v>35160.134570000002</v>
      </c>
      <c r="C244" s="1">
        <v>26.8</v>
      </c>
      <c r="D244" s="2">
        <v>1</v>
      </c>
      <c r="E244" t="s">
        <v>4</v>
      </c>
      <c r="F244" t="s">
        <v>2</v>
      </c>
      <c r="G244" t="s">
        <v>0</v>
      </c>
    </row>
    <row r="245" spans="1:7">
      <c r="A245" s="2">
        <v>40</v>
      </c>
      <c r="B245" s="1">
        <v>7196.8670000000002</v>
      </c>
      <c r="C245" s="1">
        <v>35.299999999999997</v>
      </c>
      <c r="D245" s="2">
        <v>3</v>
      </c>
      <c r="E245" t="s">
        <v>4</v>
      </c>
      <c r="F245" t="s">
        <v>2</v>
      </c>
      <c r="G245" t="s">
        <v>3</v>
      </c>
    </row>
    <row r="246" spans="1:7">
      <c r="A246" s="2">
        <v>63</v>
      </c>
      <c r="B246" s="1">
        <v>29523.1656</v>
      </c>
      <c r="C246" s="1">
        <v>27.74</v>
      </c>
      <c r="D246" s="2">
        <v>0</v>
      </c>
      <c r="E246" t="s">
        <v>1</v>
      </c>
      <c r="F246" t="s">
        <v>7</v>
      </c>
      <c r="G246" t="s">
        <v>0</v>
      </c>
    </row>
    <row r="247" spans="1:7">
      <c r="A247" s="2">
        <v>54</v>
      </c>
      <c r="B247" s="1">
        <v>24476.478510000001</v>
      </c>
      <c r="C247" s="1">
        <v>30.02</v>
      </c>
      <c r="D247" s="2">
        <v>0</v>
      </c>
      <c r="E247" t="s">
        <v>4</v>
      </c>
      <c r="F247" t="s">
        <v>6</v>
      </c>
      <c r="G247" t="s">
        <v>3</v>
      </c>
    </row>
    <row r="248" spans="1:7">
      <c r="A248" s="2">
        <v>60</v>
      </c>
      <c r="B248" s="1">
        <v>12648.7034</v>
      </c>
      <c r="C248" s="1">
        <v>38.06</v>
      </c>
      <c r="D248" s="2">
        <v>0</v>
      </c>
      <c r="E248" t="s">
        <v>4</v>
      </c>
      <c r="F248" t="s">
        <v>5</v>
      </c>
      <c r="G248" t="s">
        <v>0</v>
      </c>
    </row>
    <row r="249" spans="1:7">
      <c r="A249" s="2">
        <v>24</v>
      </c>
      <c r="B249" s="1">
        <v>1986.9333999999999</v>
      </c>
      <c r="C249" s="1">
        <v>35.86</v>
      </c>
      <c r="D249" s="2">
        <v>0</v>
      </c>
      <c r="E249" t="s">
        <v>4</v>
      </c>
      <c r="F249" t="s">
        <v>5</v>
      </c>
      <c r="G249" t="s">
        <v>3</v>
      </c>
    </row>
    <row r="250" spans="1:7">
      <c r="A250" s="2">
        <v>19</v>
      </c>
      <c r="B250" s="1">
        <v>1832.0940000000001</v>
      </c>
      <c r="C250" s="1">
        <v>20.9</v>
      </c>
      <c r="D250" s="2">
        <v>1</v>
      </c>
      <c r="E250" t="s">
        <v>4</v>
      </c>
      <c r="F250" t="s">
        <v>2</v>
      </c>
      <c r="G250" t="s">
        <v>3</v>
      </c>
    </row>
    <row r="251" spans="1:7">
      <c r="A251" s="2">
        <v>29</v>
      </c>
      <c r="B251" s="1">
        <v>4040.55825</v>
      </c>
      <c r="C251" s="1">
        <v>28.975000000000001</v>
      </c>
      <c r="D251" s="2">
        <v>1</v>
      </c>
      <c r="E251" t="s">
        <v>4</v>
      </c>
      <c r="F251" t="s">
        <v>7</v>
      </c>
      <c r="G251" t="s">
        <v>3</v>
      </c>
    </row>
    <row r="252" spans="1:7">
      <c r="A252" s="2">
        <v>18</v>
      </c>
      <c r="B252" s="1">
        <v>12829.455099999999</v>
      </c>
      <c r="C252" s="1">
        <v>17.29</v>
      </c>
      <c r="D252" s="2">
        <v>2</v>
      </c>
      <c r="E252" t="s">
        <v>1</v>
      </c>
      <c r="F252" t="s">
        <v>7</v>
      </c>
      <c r="G252" t="s">
        <v>3</v>
      </c>
    </row>
    <row r="253" spans="1:7">
      <c r="A253" s="2">
        <v>63</v>
      </c>
      <c r="B253" s="1">
        <v>47305.305</v>
      </c>
      <c r="C253" s="1">
        <v>32.200000000000003</v>
      </c>
      <c r="D253" s="2">
        <v>2</v>
      </c>
      <c r="E253" t="s">
        <v>1</v>
      </c>
      <c r="F253" t="s">
        <v>2</v>
      </c>
      <c r="G253" t="s">
        <v>0</v>
      </c>
    </row>
    <row r="254" spans="1:7">
      <c r="A254" s="2">
        <v>54</v>
      </c>
      <c r="B254" s="1">
        <v>44260.749900000003</v>
      </c>
      <c r="C254" s="1">
        <v>34.21</v>
      </c>
      <c r="D254" s="2">
        <v>2</v>
      </c>
      <c r="E254" t="s">
        <v>1</v>
      </c>
      <c r="F254" t="s">
        <v>5</v>
      </c>
      <c r="G254" t="s">
        <v>3</v>
      </c>
    </row>
    <row r="255" spans="1:7">
      <c r="A255" s="2">
        <v>27</v>
      </c>
      <c r="B255" s="1">
        <v>4260.7439999999997</v>
      </c>
      <c r="C255" s="1">
        <v>30.3</v>
      </c>
      <c r="D255" s="2">
        <v>3</v>
      </c>
      <c r="E255" t="s">
        <v>4</v>
      </c>
      <c r="F255" t="s">
        <v>2</v>
      </c>
      <c r="G255" t="s">
        <v>3</v>
      </c>
    </row>
    <row r="256" spans="1:7">
      <c r="A256" s="2">
        <v>50</v>
      </c>
      <c r="B256" s="1">
        <v>41097.161749999999</v>
      </c>
      <c r="C256" s="1">
        <v>31.824999999999999</v>
      </c>
      <c r="D256" s="2">
        <v>0</v>
      </c>
      <c r="E256" t="s">
        <v>1</v>
      </c>
      <c r="F256" t="s">
        <v>7</v>
      </c>
      <c r="G256" t="s">
        <v>3</v>
      </c>
    </row>
    <row r="257" spans="1:7">
      <c r="A257" s="2">
        <v>55</v>
      </c>
      <c r="B257" s="1">
        <v>13047.332350000001</v>
      </c>
      <c r="C257" s="1">
        <v>25.364999999999998</v>
      </c>
      <c r="D257" s="2">
        <v>3</v>
      </c>
      <c r="E257" t="s">
        <v>4</v>
      </c>
      <c r="F257" t="s">
        <v>7</v>
      </c>
      <c r="G257" t="s">
        <v>0</v>
      </c>
    </row>
    <row r="258" spans="1:7">
      <c r="A258" s="2">
        <v>56</v>
      </c>
      <c r="B258" s="1">
        <v>43921.183700000001</v>
      </c>
      <c r="C258" s="1">
        <v>33.630000000000003</v>
      </c>
      <c r="D258" s="2">
        <v>0</v>
      </c>
      <c r="E258" t="s">
        <v>1</v>
      </c>
      <c r="F258" t="s">
        <v>6</v>
      </c>
      <c r="G258" t="s">
        <v>3</v>
      </c>
    </row>
    <row r="259" spans="1:7">
      <c r="A259" s="2">
        <v>38</v>
      </c>
      <c r="B259" s="1">
        <v>5400.9804999999997</v>
      </c>
      <c r="C259" s="1">
        <v>40.15</v>
      </c>
      <c r="D259" s="2">
        <v>0</v>
      </c>
      <c r="E259" t="s">
        <v>4</v>
      </c>
      <c r="F259" t="s">
        <v>5</v>
      </c>
      <c r="G259" t="s">
        <v>0</v>
      </c>
    </row>
    <row r="260" spans="1:7">
      <c r="A260" s="2">
        <v>51</v>
      </c>
      <c r="B260" s="1">
        <v>11520.099850000001</v>
      </c>
      <c r="C260" s="1">
        <v>24.414999999999999</v>
      </c>
      <c r="D260" s="2">
        <v>4</v>
      </c>
      <c r="E260" t="s">
        <v>4</v>
      </c>
      <c r="F260" t="s">
        <v>6</v>
      </c>
      <c r="G260" t="s">
        <v>3</v>
      </c>
    </row>
    <row r="261" spans="1:7">
      <c r="A261" s="2">
        <v>19</v>
      </c>
      <c r="B261" s="1">
        <v>33750.291799999999</v>
      </c>
      <c r="C261" s="1">
        <v>31.92</v>
      </c>
      <c r="D261" s="2">
        <v>0</v>
      </c>
      <c r="E261" t="s">
        <v>1</v>
      </c>
      <c r="F261" t="s">
        <v>6</v>
      </c>
      <c r="G261" t="s">
        <v>3</v>
      </c>
    </row>
    <row r="262" spans="1:7">
      <c r="A262" s="2">
        <v>58</v>
      </c>
      <c r="B262" s="1">
        <v>11837.16</v>
      </c>
      <c r="C262" s="1">
        <v>25.2</v>
      </c>
      <c r="D262" s="2">
        <v>0</v>
      </c>
      <c r="E262" t="s">
        <v>4</v>
      </c>
      <c r="F262" t="s">
        <v>2</v>
      </c>
      <c r="G262" t="s">
        <v>0</v>
      </c>
    </row>
    <row r="263" spans="1:7">
      <c r="A263" s="2">
        <v>20</v>
      </c>
      <c r="B263" s="1">
        <v>17085.267599999999</v>
      </c>
      <c r="C263" s="1">
        <v>26.84</v>
      </c>
      <c r="D263" s="2">
        <v>1</v>
      </c>
      <c r="E263" t="s">
        <v>1</v>
      </c>
      <c r="F263" t="s">
        <v>5</v>
      </c>
      <c r="G263" t="s">
        <v>0</v>
      </c>
    </row>
    <row r="264" spans="1:7">
      <c r="A264" s="2">
        <v>52</v>
      </c>
      <c r="B264" s="1">
        <v>24869.836800000001</v>
      </c>
      <c r="C264" s="1">
        <v>24.32</v>
      </c>
      <c r="D264" s="2">
        <v>3</v>
      </c>
      <c r="E264" t="s">
        <v>1</v>
      </c>
      <c r="F264" t="s">
        <v>7</v>
      </c>
      <c r="G264" t="s">
        <v>3</v>
      </c>
    </row>
    <row r="265" spans="1:7">
      <c r="A265" s="2">
        <v>19</v>
      </c>
      <c r="B265" s="1">
        <v>36219.405449999998</v>
      </c>
      <c r="C265" s="1">
        <v>36.954999999999998</v>
      </c>
      <c r="D265" s="2">
        <v>0</v>
      </c>
      <c r="E265" t="s">
        <v>1</v>
      </c>
      <c r="F265" t="s">
        <v>6</v>
      </c>
      <c r="G265" t="s">
        <v>3</v>
      </c>
    </row>
    <row r="266" spans="1:7">
      <c r="A266" s="2">
        <v>53</v>
      </c>
      <c r="B266" s="1">
        <v>20462.997660000001</v>
      </c>
      <c r="C266" s="1">
        <v>38.06</v>
      </c>
      <c r="D266" s="2">
        <v>3</v>
      </c>
      <c r="E266" t="s">
        <v>4</v>
      </c>
      <c r="F266" t="s">
        <v>5</v>
      </c>
      <c r="G266" t="s">
        <v>0</v>
      </c>
    </row>
    <row r="267" spans="1:7">
      <c r="A267" s="2">
        <v>46</v>
      </c>
      <c r="B267" s="1">
        <v>46151.124499999998</v>
      </c>
      <c r="C267" s="1">
        <v>42.35</v>
      </c>
      <c r="D267" s="2">
        <v>3</v>
      </c>
      <c r="E267" t="s">
        <v>1</v>
      </c>
      <c r="F267" t="s">
        <v>5</v>
      </c>
      <c r="G267" t="s">
        <v>3</v>
      </c>
    </row>
    <row r="268" spans="1:7">
      <c r="A268" s="2">
        <v>40</v>
      </c>
      <c r="B268" s="1">
        <v>17179.522000000001</v>
      </c>
      <c r="C268" s="1">
        <v>19.8</v>
      </c>
      <c r="D268" s="2">
        <v>1</v>
      </c>
      <c r="E268" t="s">
        <v>1</v>
      </c>
      <c r="F268" t="s">
        <v>5</v>
      </c>
      <c r="G268" t="s">
        <v>3</v>
      </c>
    </row>
    <row r="269" spans="1:7">
      <c r="A269" s="2">
        <v>59</v>
      </c>
      <c r="B269" s="1">
        <v>14590.63205</v>
      </c>
      <c r="C269" s="1">
        <v>32.395000000000003</v>
      </c>
      <c r="D269" s="2">
        <v>3</v>
      </c>
      <c r="E269" t="s">
        <v>4</v>
      </c>
      <c r="F269" t="s">
        <v>7</v>
      </c>
      <c r="G269" t="s">
        <v>0</v>
      </c>
    </row>
    <row r="270" spans="1:7">
      <c r="A270" s="2">
        <v>45</v>
      </c>
      <c r="B270" s="1">
        <v>7441.0529999999999</v>
      </c>
      <c r="C270" s="1">
        <v>30.2</v>
      </c>
      <c r="D270" s="2">
        <v>1</v>
      </c>
      <c r="E270" t="s">
        <v>4</v>
      </c>
      <c r="F270" t="s">
        <v>2</v>
      </c>
      <c r="G270" t="s">
        <v>3</v>
      </c>
    </row>
    <row r="271" spans="1:7">
      <c r="A271" s="2">
        <v>49</v>
      </c>
      <c r="B271" s="1">
        <v>9282.4806000000008</v>
      </c>
      <c r="C271" s="1">
        <v>25.84</v>
      </c>
      <c r="D271" s="2">
        <v>1</v>
      </c>
      <c r="E271" t="s">
        <v>4</v>
      </c>
      <c r="F271" t="s">
        <v>7</v>
      </c>
      <c r="G271" t="s">
        <v>3</v>
      </c>
    </row>
    <row r="272" spans="1:7">
      <c r="A272" s="2">
        <v>18</v>
      </c>
      <c r="B272" s="1">
        <v>1719.4363000000001</v>
      </c>
      <c r="C272" s="1">
        <v>29.37</v>
      </c>
      <c r="D272" s="2">
        <v>1</v>
      </c>
      <c r="E272" t="s">
        <v>4</v>
      </c>
      <c r="F272" t="s">
        <v>5</v>
      </c>
      <c r="G272" t="s">
        <v>3</v>
      </c>
    </row>
    <row r="273" spans="1:7">
      <c r="A273" s="2">
        <v>50</v>
      </c>
      <c r="B273" s="1">
        <v>42856.838000000003</v>
      </c>
      <c r="C273" s="1">
        <v>34.200000000000003</v>
      </c>
      <c r="D273" s="2">
        <v>2</v>
      </c>
      <c r="E273" t="s">
        <v>1</v>
      </c>
      <c r="F273" t="s">
        <v>2</v>
      </c>
      <c r="G273" t="s">
        <v>3</v>
      </c>
    </row>
    <row r="274" spans="1:7">
      <c r="A274" s="2">
        <v>41</v>
      </c>
      <c r="B274" s="1">
        <v>7265.7025000000003</v>
      </c>
      <c r="C274" s="1">
        <v>37.049999999999997</v>
      </c>
      <c r="D274" s="2">
        <v>2</v>
      </c>
      <c r="E274" t="s">
        <v>4</v>
      </c>
      <c r="F274" t="s">
        <v>6</v>
      </c>
      <c r="G274" t="s">
        <v>3</v>
      </c>
    </row>
    <row r="275" spans="1:7">
      <c r="A275" s="2">
        <v>50</v>
      </c>
      <c r="B275" s="1">
        <v>9617.6624499999998</v>
      </c>
      <c r="C275" s="1">
        <v>27.454999999999998</v>
      </c>
      <c r="D275" s="2">
        <v>1</v>
      </c>
      <c r="E275" t="s">
        <v>4</v>
      </c>
      <c r="F275" t="s">
        <v>7</v>
      </c>
      <c r="G275" t="s">
        <v>3</v>
      </c>
    </row>
    <row r="276" spans="1:7">
      <c r="A276" s="2">
        <v>25</v>
      </c>
      <c r="B276" s="1">
        <v>2523.1695</v>
      </c>
      <c r="C276" s="1">
        <v>27.55</v>
      </c>
      <c r="D276" s="2">
        <v>0</v>
      </c>
      <c r="E276" t="s">
        <v>4</v>
      </c>
      <c r="F276" t="s">
        <v>6</v>
      </c>
      <c r="G276" t="s">
        <v>3</v>
      </c>
    </row>
    <row r="277" spans="1:7">
      <c r="A277" s="2">
        <v>47</v>
      </c>
      <c r="B277" s="1">
        <v>9715.8410000000003</v>
      </c>
      <c r="C277" s="1">
        <v>26.6</v>
      </c>
      <c r="D277" s="2">
        <v>2</v>
      </c>
      <c r="E277" t="s">
        <v>4</v>
      </c>
      <c r="F277" t="s">
        <v>7</v>
      </c>
      <c r="G277" t="s">
        <v>0</v>
      </c>
    </row>
    <row r="278" spans="1:7">
      <c r="A278" s="2">
        <v>19</v>
      </c>
      <c r="B278" s="1">
        <v>2803.69785</v>
      </c>
      <c r="C278" s="1">
        <v>20.614999999999998</v>
      </c>
      <c r="D278" s="2">
        <v>2</v>
      </c>
      <c r="E278" t="s">
        <v>4</v>
      </c>
      <c r="F278" t="s">
        <v>6</v>
      </c>
      <c r="G278" t="s">
        <v>3</v>
      </c>
    </row>
    <row r="279" spans="1:7">
      <c r="A279" s="2">
        <v>22</v>
      </c>
      <c r="B279" s="1">
        <v>2150.4690000000001</v>
      </c>
      <c r="C279" s="1">
        <v>24.3</v>
      </c>
      <c r="D279" s="2">
        <v>0</v>
      </c>
      <c r="E279" t="s">
        <v>4</v>
      </c>
      <c r="F279" t="s">
        <v>2</v>
      </c>
      <c r="G279" t="s">
        <v>0</v>
      </c>
    </row>
    <row r="280" spans="1:7">
      <c r="A280" s="2">
        <v>59</v>
      </c>
      <c r="B280" s="1">
        <v>12928.7911</v>
      </c>
      <c r="C280" s="1">
        <v>31.79</v>
      </c>
      <c r="D280" s="2">
        <v>2</v>
      </c>
      <c r="E280" t="s">
        <v>4</v>
      </c>
      <c r="F280" t="s">
        <v>5</v>
      </c>
      <c r="G280" t="s">
        <v>3</v>
      </c>
    </row>
    <row r="281" spans="1:7">
      <c r="A281" s="2">
        <v>51</v>
      </c>
      <c r="B281" s="1">
        <v>9855.1314000000002</v>
      </c>
      <c r="C281" s="1">
        <v>21.56</v>
      </c>
      <c r="D281" s="2">
        <v>1</v>
      </c>
      <c r="E281" t="s">
        <v>4</v>
      </c>
      <c r="F281" t="s">
        <v>5</v>
      </c>
      <c r="G281" t="s">
        <v>0</v>
      </c>
    </row>
    <row r="282" spans="1:7">
      <c r="A282" s="2">
        <v>40</v>
      </c>
      <c r="B282" s="1">
        <v>22331.566800000001</v>
      </c>
      <c r="C282" s="1">
        <v>28.12</v>
      </c>
      <c r="D282" s="2">
        <v>1</v>
      </c>
      <c r="E282" t="s">
        <v>1</v>
      </c>
      <c r="F282" t="s">
        <v>7</v>
      </c>
      <c r="G282" t="s">
        <v>0</v>
      </c>
    </row>
    <row r="283" spans="1:7">
      <c r="A283" s="2">
        <v>54</v>
      </c>
      <c r="B283" s="1">
        <v>48549.178350000002</v>
      </c>
      <c r="C283" s="1">
        <v>40.564999999999998</v>
      </c>
      <c r="D283" s="2">
        <v>3</v>
      </c>
      <c r="E283" t="s">
        <v>1</v>
      </c>
      <c r="F283" t="s">
        <v>7</v>
      </c>
      <c r="G283" t="s">
        <v>3</v>
      </c>
    </row>
    <row r="284" spans="1:7">
      <c r="A284" s="2">
        <v>30</v>
      </c>
      <c r="B284" s="1">
        <v>4237.12655</v>
      </c>
      <c r="C284" s="1">
        <v>27.645</v>
      </c>
      <c r="D284" s="2">
        <v>1</v>
      </c>
      <c r="E284" t="s">
        <v>4</v>
      </c>
      <c r="F284" t="s">
        <v>7</v>
      </c>
      <c r="G284" t="s">
        <v>3</v>
      </c>
    </row>
    <row r="285" spans="1:7">
      <c r="A285" s="2">
        <v>55</v>
      </c>
      <c r="B285" s="1">
        <v>11879.10405</v>
      </c>
      <c r="C285" s="1">
        <v>32.395000000000003</v>
      </c>
      <c r="D285" s="2">
        <v>1</v>
      </c>
      <c r="E285" t="s">
        <v>4</v>
      </c>
      <c r="F285" t="s">
        <v>7</v>
      </c>
      <c r="G285" t="s">
        <v>0</v>
      </c>
    </row>
    <row r="286" spans="1:7">
      <c r="A286" s="2">
        <v>52</v>
      </c>
      <c r="B286" s="1">
        <v>9625.92</v>
      </c>
      <c r="C286" s="1">
        <v>31.2</v>
      </c>
      <c r="D286" s="2">
        <v>0</v>
      </c>
      <c r="E286" t="s">
        <v>4</v>
      </c>
      <c r="F286" t="s">
        <v>2</v>
      </c>
      <c r="G286" t="s">
        <v>0</v>
      </c>
    </row>
    <row r="287" spans="1:7">
      <c r="A287" s="2">
        <v>46</v>
      </c>
      <c r="B287" s="1">
        <v>7742.1098000000002</v>
      </c>
      <c r="C287" s="1">
        <v>26.62</v>
      </c>
      <c r="D287" s="2">
        <v>1</v>
      </c>
      <c r="E287" t="s">
        <v>4</v>
      </c>
      <c r="F287" t="s">
        <v>5</v>
      </c>
      <c r="G287" t="s">
        <v>3</v>
      </c>
    </row>
    <row r="288" spans="1:7">
      <c r="A288" s="2">
        <v>46</v>
      </c>
      <c r="B288" s="1">
        <v>9432.9253000000008</v>
      </c>
      <c r="C288" s="1">
        <v>48.07</v>
      </c>
      <c r="D288" s="2">
        <v>2</v>
      </c>
      <c r="E288" t="s">
        <v>4</v>
      </c>
      <c r="F288" t="s">
        <v>7</v>
      </c>
      <c r="G288" t="s">
        <v>0</v>
      </c>
    </row>
    <row r="289" spans="1:7">
      <c r="A289" s="2">
        <v>63</v>
      </c>
      <c r="B289" s="1">
        <v>14256.192800000001</v>
      </c>
      <c r="C289" s="1">
        <v>26.22</v>
      </c>
      <c r="D289" s="2">
        <v>0</v>
      </c>
      <c r="E289" t="s">
        <v>4</v>
      </c>
      <c r="F289" t="s">
        <v>6</v>
      </c>
      <c r="G289" t="s">
        <v>0</v>
      </c>
    </row>
    <row r="290" spans="1:7">
      <c r="A290" s="2">
        <v>59</v>
      </c>
      <c r="B290" s="1">
        <v>47896.79135</v>
      </c>
      <c r="C290" s="1">
        <v>36.765000000000001</v>
      </c>
      <c r="D290" s="2">
        <v>1</v>
      </c>
      <c r="E290" t="s">
        <v>1</v>
      </c>
      <c r="F290" t="s">
        <v>7</v>
      </c>
      <c r="G290" t="s">
        <v>0</v>
      </c>
    </row>
    <row r="291" spans="1:7">
      <c r="A291" s="2">
        <v>52</v>
      </c>
      <c r="B291" s="1">
        <v>25992.821039999999</v>
      </c>
      <c r="C291" s="1">
        <v>26.4</v>
      </c>
      <c r="D291" s="2">
        <v>3</v>
      </c>
      <c r="E291" t="s">
        <v>4</v>
      </c>
      <c r="F291" t="s">
        <v>5</v>
      </c>
      <c r="G291" t="s">
        <v>3</v>
      </c>
    </row>
    <row r="292" spans="1:7">
      <c r="A292" s="2">
        <v>28</v>
      </c>
      <c r="B292" s="1">
        <v>3172.018</v>
      </c>
      <c r="C292" s="1">
        <v>33.4</v>
      </c>
      <c r="D292" s="2">
        <v>0</v>
      </c>
      <c r="E292" t="s">
        <v>4</v>
      </c>
      <c r="F292" t="s">
        <v>2</v>
      </c>
      <c r="G292" t="s">
        <v>0</v>
      </c>
    </row>
    <row r="293" spans="1:7">
      <c r="A293" s="2">
        <v>29</v>
      </c>
      <c r="B293" s="1">
        <v>20277.807509999999</v>
      </c>
      <c r="C293" s="1">
        <v>29.64</v>
      </c>
      <c r="D293" s="2">
        <v>1</v>
      </c>
      <c r="E293" t="s">
        <v>4</v>
      </c>
      <c r="F293" t="s">
        <v>7</v>
      </c>
      <c r="G293" t="s">
        <v>3</v>
      </c>
    </row>
    <row r="294" spans="1:7">
      <c r="A294" s="2">
        <v>25</v>
      </c>
      <c r="B294" s="1">
        <v>42112.2356</v>
      </c>
      <c r="C294" s="1">
        <v>45.54</v>
      </c>
      <c r="D294" s="2">
        <v>2</v>
      </c>
      <c r="E294" t="s">
        <v>1</v>
      </c>
      <c r="F294" t="s">
        <v>5</v>
      </c>
      <c r="G294" t="s">
        <v>3</v>
      </c>
    </row>
    <row r="295" spans="1:7">
      <c r="A295" s="2">
        <v>22</v>
      </c>
      <c r="B295" s="1">
        <v>2156.7518</v>
      </c>
      <c r="C295" s="1">
        <v>28.82</v>
      </c>
      <c r="D295" s="2">
        <v>0</v>
      </c>
      <c r="E295" t="s">
        <v>4</v>
      </c>
      <c r="F295" t="s">
        <v>5</v>
      </c>
      <c r="G295" t="s">
        <v>0</v>
      </c>
    </row>
    <row r="296" spans="1:7">
      <c r="A296" s="2">
        <v>25</v>
      </c>
      <c r="B296" s="1">
        <v>3906.127</v>
      </c>
      <c r="C296" s="1">
        <v>26.8</v>
      </c>
      <c r="D296" s="2">
        <v>3</v>
      </c>
      <c r="E296" t="s">
        <v>4</v>
      </c>
      <c r="F296" t="s">
        <v>2</v>
      </c>
      <c r="G296" t="s">
        <v>3</v>
      </c>
    </row>
    <row r="297" spans="1:7">
      <c r="A297" s="2">
        <v>18</v>
      </c>
      <c r="B297" s="1">
        <v>1704.5681</v>
      </c>
      <c r="C297" s="1">
        <v>22.99</v>
      </c>
      <c r="D297" s="2">
        <v>0</v>
      </c>
      <c r="E297" t="s">
        <v>4</v>
      </c>
      <c r="F297" t="s">
        <v>7</v>
      </c>
      <c r="G297" t="s">
        <v>3</v>
      </c>
    </row>
    <row r="298" spans="1:7">
      <c r="A298" s="2">
        <v>19</v>
      </c>
      <c r="B298" s="1">
        <v>16297.846</v>
      </c>
      <c r="C298" s="1">
        <v>27.7</v>
      </c>
      <c r="D298" s="2">
        <v>0</v>
      </c>
      <c r="E298" t="s">
        <v>1</v>
      </c>
      <c r="F298" t="s">
        <v>2</v>
      </c>
      <c r="G298" t="s">
        <v>3</v>
      </c>
    </row>
    <row r="299" spans="1:7">
      <c r="A299" s="2">
        <v>47</v>
      </c>
      <c r="B299" s="1">
        <v>21978.676899999999</v>
      </c>
      <c r="C299" s="1">
        <v>25.41</v>
      </c>
      <c r="D299" s="2">
        <v>1</v>
      </c>
      <c r="E299" t="s">
        <v>1</v>
      </c>
      <c r="F299" t="s">
        <v>5</v>
      </c>
      <c r="G299" t="s">
        <v>3</v>
      </c>
    </row>
    <row r="300" spans="1:7">
      <c r="A300" s="2">
        <v>31</v>
      </c>
      <c r="B300" s="1">
        <v>38746.355100000001</v>
      </c>
      <c r="C300" s="1">
        <v>34.39</v>
      </c>
      <c r="D300" s="2">
        <v>3</v>
      </c>
      <c r="E300" t="s">
        <v>1</v>
      </c>
      <c r="F300" t="s">
        <v>6</v>
      </c>
      <c r="G300" t="s">
        <v>3</v>
      </c>
    </row>
    <row r="301" spans="1:7">
      <c r="A301" s="2">
        <v>48</v>
      </c>
      <c r="B301" s="1">
        <v>9249.4951999999994</v>
      </c>
      <c r="C301" s="1">
        <v>28.88</v>
      </c>
      <c r="D301" s="2">
        <v>1</v>
      </c>
      <c r="E301" t="s">
        <v>4</v>
      </c>
      <c r="F301" t="s">
        <v>6</v>
      </c>
      <c r="G301" t="s">
        <v>0</v>
      </c>
    </row>
    <row r="302" spans="1:7">
      <c r="A302" s="2">
        <v>36</v>
      </c>
      <c r="B302" s="1">
        <v>6746.7425000000003</v>
      </c>
      <c r="C302" s="1">
        <v>27.55</v>
      </c>
      <c r="D302" s="2">
        <v>3</v>
      </c>
      <c r="E302" t="s">
        <v>4</v>
      </c>
      <c r="F302" t="s">
        <v>7</v>
      </c>
      <c r="G302" t="s">
        <v>3</v>
      </c>
    </row>
    <row r="303" spans="1:7">
      <c r="A303" s="2">
        <v>53</v>
      </c>
      <c r="B303" s="1">
        <v>24873.384900000001</v>
      </c>
      <c r="C303" s="1">
        <v>22.61</v>
      </c>
      <c r="D303" s="2">
        <v>3</v>
      </c>
      <c r="E303" t="s">
        <v>1</v>
      </c>
      <c r="F303" t="s">
        <v>7</v>
      </c>
      <c r="G303" t="s">
        <v>0</v>
      </c>
    </row>
    <row r="304" spans="1:7">
      <c r="A304" s="2">
        <v>56</v>
      </c>
      <c r="B304" s="1">
        <v>12265.5069</v>
      </c>
      <c r="C304" s="1">
        <v>37.51</v>
      </c>
      <c r="D304" s="2">
        <v>2</v>
      </c>
      <c r="E304" t="s">
        <v>4</v>
      </c>
      <c r="F304" t="s">
        <v>5</v>
      </c>
      <c r="G304" t="s">
        <v>0</v>
      </c>
    </row>
    <row r="305" spans="1:7">
      <c r="A305" s="2">
        <v>28</v>
      </c>
      <c r="B305" s="1">
        <v>4349.4620000000004</v>
      </c>
      <c r="C305" s="1">
        <v>33</v>
      </c>
      <c r="D305" s="2">
        <v>2</v>
      </c>
      <c r="E305" t="s">
        <v>4</v>
      </c>
      <c r="F305" t="s">
        <v>5</v>
      </c>
      <c r="G305" t="s">
        <v>0</v>
      </c>
    </row>
    <row r="306" spans="1:7">
      <c r="A306" s="2">
        <v>57</v>
      </c>
      <c r="B306" s="1">
        <v>12646.207</v>
      </c>
      <c r="C306" s="1">
        <v>38</v>
      </c>
      <c r="D306" s="2">
        <v>2</v>
      </c>
      <c r="E306" t="s">
        <v>4</v>
      </c>
      <c r="F306" t="s">
        <v>2</v>
      </c>
      <c r="G306" t="s">
        <v>0</v>
      </c>
    </row>
    <row r="307" spans="1:7">
      <c r="A307" s="2">
        <v>29</v>
      </c>
      <c r="B307" s="1">
        <v>19442.353500000001</v>
      </c>
      <c r="C307" s="1">
        <v>33.344999999999999</v>
      </c>
      <c r="D307" s="2">
        <v>2</v>
      </c>
      <c r="E307" t="s">
        <v>4</v>
      </c>
      <c r="F307" t="s">
        <v>6</v>
      </c>
      <c r="G307" t="s">
        <v>3</v>
      </c>
    </row>
    <row r="308" spans="1:7">
      <c r="A308" s="2">
        <v>28</v>
      </c>
      <c r="B308" s="1">
        <v>20177.671129999999</v>
      </c>
      <c r="C308" s="1">
        <v>27.5</v>
      </c>
      <c r="D308" s="2">
        <v>2</v>
      </c>
      <c r="E308" t="s">
        <v>4</v>
      </c>
      <c r="F308" t="s">
        <v>2</v>
      </c>
      <c r="G308" t="s">
        <v>0</v>
      </c>
    </row>
    <row r="309" spans="1:7">
      <c r="A309" s="2">
        <v>30</v>
      </c>
      <c r="B309" s="1">
        <v>4151.0286999999998</v>
      </c>
      <c r="C309" s="1">
        <v>33.33</v>
      </c>
      <c r="D309" s="2">
        <v>1</v>
      </c>
      <c r="E309" t="s">
        <v>4</v>
      </c>
      <c r="F309" t="s">
        <v>5</v>
      </c>
      <c r="G309" t="s">
        <v>0</v>
      </c>
    </row>
    <row r="310" spans="1:7">
      <c r="A310" s="2">
        <v>58</v>
      </c>
      <c r="B310" s="1">
        <v>11944.594349999999</v>
      </c>
      <c r="C310" s="1">
        <v>34.865000000000002</v>
      </c>
      <c r="D310" s="2">
        <v>0</v>
      </c>
      <c r="E310" t="s">
        <v>4</v>
      </c>
      <c r="F310" t="s">
        <v>7</v>
      </c>
      <c r="G310" t="s">
        <v>3</v>
      </c>
    </row>
    <row r="311" spans="1:7">
      <c r="A311" s="2">
        <v>41</v>
      </c>
      <c r="B311" s="1">
        <v>7749.1563999999998</v>
      </c>
      <c r="C311" s="1">
        <v>33.06</v>
      </c>
      <c r="D311" s="2">
        <v>2</v>
      </c>
      <c r="E311" t="s">
        <v>4</v>
      </c>
      <c r="F311" t="s">
        <v>6</v>
      </c>
      <c r="G311" t="s">
        <v>0</v>
      </c>
    </row>
    <row r="312" spans="1:7">
      <c r="A312" s="2">
        <v>50</v>
      </c>
      <c r="B312" s="1">
        <v>8444.4740000000002</v>
      </c>
      <c r="C312" s="1">
        <v>26.6</v>
      </c>
      <c r="D312" s="2">
        <v>0</v>
      </c>
      <c r="E312" t="s">
        <v>4</v>
      </c>
      <c r="F312" t="s">
        <v>2</v>
      </c>
      <c r="G312" t="s">
        <v>3</v>
      </c>
    </row>
    <row r="313" spans="1:7">
      <c r="A313" s="2">
        <v>19</v>
      </c>
      <c r="B313" s="1">
        <v>1737.376</v>
      </c>
      <c r="C313" s="1">
        <v>24.7</v>
      </c>
      <c r="D313" s="2">
        <v>0</v>
      </c>
      <c r="E313" t="s">
        <v>4</v>
      </c>
      <c r="F313" t="s">
        <v>2</v>
      </c>
      <c r="G313" t="s">
        <v>0</v>
      </c>
    </row>
    <row r="314" spans="1:7">
      <c r="A314" s="2">
        <v>43</v>
      </c>
      <c r="B314" s="1">
        <v>42124.515299999999</v>
      </c>
      <c r="C314" s="1">
        <v>35.97</v>
      </c>
      <c r="D314" s="2">
        <v>3</v>
      </c>
      <c r="E314" t="s">
        <v>1</v>
      </c>
      <c r="F314" t="s">
        <v>5</v>
      </c>
      <c r="G314" t="s">
        <v>3</v>
      </c>
    </row>
    <row r="315" spans="1:7">
      <c r="A315" s="2">
        <v>49</v>
      </c>
      <c r="B315" s="1">
        <v>8124.4084000000003</v>
      </c>
      <c r="C315" s="1">
        <v>35.86</v>
      </c>
      <c r="D315" s="2">
        <v>0</v>
      </c>
      <c r="E315" t="s">
        <v>4</v>
      </c>
      <c r="F315" t="s">
        <v>5</v>
      </c>
      <c r="G315" t="s">
        <v>3</v>
      </c>
    </row>
    <row r="316" spans="1:7">
      <c r="A316" s="2">
        <v>27</v>
      </c>
      <c r="B316" s="1">
        <v>34838.873</v>
      </c>
      <c r="C316" s="1">
        <v>31.4</v>
      </c>
      <c r="D316" s="2">
        <v>0</v>
      </c>
      <c r="E316" t="s">
        <v>1</v>
      </c>
      <c r="F316" t="s">
        <v>2</v>
      </c>
      <c r="G316" t="s">
        <v>0</v>
      </c>
    </row>
    <row r="317" spans="1:7">
      <c r="A317" s="2">
        <v>52</v>
      </c>
      <c r="B317" s="1">
        <v>9722.7695000000003</v>
      </c>
      <c r="C317" s="1">
        <v>33.25</v>
      </c>
      <c r="D317" s="2">
        <v>0</v>
      </c>
      <c r="E317" t="s">
        <v>4</v>
      </c>
      <c r="F317" t="s">
        <v>7</v>
      </c>
      <c r="G317" t="s">
        <v>3</v>
      </c>
    </row>
    <row r="318" spans="1:7">
      <c r="A318" s="2">
        <v>50</v>
      </c>
      <c r="B318" s="1">
        <v>8835.2649500000007</v>
      </c>
      <c r="C318" s="1">
        <v>32.204999999999998</v>
      </c>
      <c r="D318" s="2">
        <v>0</v>
      </c>
      <c r="E318" t="s">
        <v>4</v>
      </c>
      <c r="F318" t="s">
        <v>6</v>
      </c>
      <c r="G318" t="s">
        <v>3</v>
      </c>
    </row>
    <row r="319" spans="1:7">
      <c r="A319" s="2">
        <v>54</v>
      </c>
      <c r="B319" s="1">
        <v>10435.06525</v>
      </c>
      <c r="C319" s="1">
        <v>32.774999999999999</v>
      </c>
      <c r="D319" s="2">
        <v>0</v>
      </c>
      <c r="E319" t="s">
        <v>4</v>
      </c>
      <c r="F319" t="s">
        <v>7</v>
      </c>
      <c r="G319" t="s">
        <v>3</v>
      </c>
    </row>
    <row r="320" spans="1:7">
      <c r="A320" s="2">
        <v>44</v>
      </c>
      <c r="B320" s="1">
        <v>7421.1945500000002</v>
      </c>
      <c r="C320" s="1">
        <v>27.645</v>
      </c>
      <c r="D320" s="2">
        <v>0</v>
      </c>
      <c r="E320" t="s">
        <v>4</v>
      </c>
      <c r="F320" t="s">
        <v>6</v>
      </c>
      <c r="G320" t="s">
        <v>0</v>
      </c>
    </row>
    <row r="321" spans="1:7">
      <c r="A321" s="2">
        <v>32</v>
      </c>
      <c r="B321" s="1">
        <v>4667.6076499999999</v>
      </c>
      <c r="C321" s="1">
        <v>37.335000000000001</v>
      </c>
      <c r="D321" s="2">
        <v>1</v>
      </c>
      <c r="E321" t="s">
        <v>4</v>
      </c>
      <c r="F321" t="s">
        <v>7</v>
      </c>
      <c r="G321" t="s">
        <v>3</v>
      </c>
    </row>
    <row r="322" spans="1:7">
      <c r="A322" s="2">
        <v>34</v>
      </c>
      <c r="B322" s="1">
        <v>4894.7533000000003</v>
      </c>
      <c r="C322" s="1">
        <v>25.27</v>
      </c>
      <c r="D322" s="2">
        <v>1</v>
      </c>
      <c r="E322" t="s">
        <v>4</v>
      </c>
      <c r="F322" t="s">
        <v>6</v>
      </c>
      <c r="G322" t="s">
        <v>3</v>
      </c>
    </row>
    <row r="323" spans="1:7">
      <c r="A323" s="2">
        <v>26</v>
      </c>
      <c r="B323" s="1">
        <v>24671.663339999999</v>
      </c>
      <c r="C323" s="1">
        <v>29.64</v>
      </c>
      <c r="D323" s="2">
        <v>4</v>
      </c>
      <c r="E323" t="s">
        <v>4</v>
      </c>
      <c r="F323" t="s">
        <v>7</v>
      </c>
      <c r="G323" t="s">
        <v>0</v>
      </c>
    </row>
    <row r="324" spans="1:7">
      <c r="A324" s="2">
        <v>34</v>
      </c>
      <c r="B324" s="1">
        <v>35491.64</v>
      </c>
      <c r="C324" s="1">
        <v>30.8</v>
      </c>
      <c r="D324" s="2">
        <v>0</v>
      </c>
      <c r="E324" t="s">
        <v>1</v>
      </c>
      <c r="F324" t="s">
        <v>2</v>
      </c>
      <c r="G324" t="s">
        <v>3</v>
      </c>
    </row>
    <row r="325" spans="1:7">
      <c r="A325" s="2">
        <v>57</v>
      </c>
      <c r="B325" s="1">
        <v>11566.30055</v>
      </c>
      <c r="C325" s="1">
        <v>40.945</v>
      </c>
      <c r="D325" s="2">
        <v>0</v>
      </c>
      <c r="E325" t="s">
        <v>4</v>
      </c>
      <c r="F325" t="s">
        <v>7</v>
      </c>
      <c r="G325" t="s">
        <v>3</v>
      </c>
    </row>
    <row r="326" spans="1:7">
      <c r="A326" s="2">
        <v>29</v>
      </c>
      <c r="B326" s="1">
        <v>2866.0909999999999</v>
      </c>
      <c r="C326" s="1">
        <v>27.2</v>
      </c>
      <c r="D326" s="2">
        <v>0</v>
      </c>
      <c r="E326" t="s">
        <v>4</v>
      </c>
      <c r="F326" t="s">
        <v>2</v>
      </c>
      <c r="G326" t="s">
        <v>3</v>
      </c>
    </row>
    <row r="327" spans="1:7">
      <c r="A327" s="2">
        <v>40</v>
      </c>
      <c r="B327" s="1">
        <v>6600.2059499999996</v>
      </c>
      <c r="C327" s="1">
        <v>34.104999999999997</v>
      </c>
      <c r="D327" s="2">
        <v>1</v>
      </c>
      <c r="E327" t="s">
        <v>4</v>
      </c>
      <c r="F327" t="s">
        <v>7</v>
      </c>
      <c r="G327" t="s">
        <v>3</v>
      </c>
    </row>
    <row r="328" spans="1:7">
      <c r="A328" s="2">
        <v>27</v>
      </c>
      <c r="B328" s="1">
        <v>3561.8888999999999</v>
      </c>
      <c r="C328" s="1">
        <v>23.21</v>
      </c>
      <c r="D328" s="2">
        <v>1</v>
      </c>
      <c r="E328" t="s">
        <v>4</v>
      </c>
      <c r="F328" t="s">
        <v>5</v>
      </c>
      <c r="G328" t="s">
        <v>0</v>
      </c>
    </row>
    <row r="329" spans="1:7">
      <c r="A329" s="2">
        <v>45</v>
      </c>
      <c r="B329" s="1">
        <v>42760.502200000003</v>
      </c>
      <c r="C329" s="1">
        <v>36.479999999999997</v>
      </c>
      <c r="D329" s="2">
        <v>2</v>
      </c>
      <c r="E329" t="s">
        <v>1</v>
      </c>
      <c r="F329" t="s">
        <v>6</v>
      </c>
      <c r="G329" t="s">
        <v>3</v>
      </c>
    </row>
    <row r="330" spans="1:7">
      <c r="A330" s="2">
        <v>64</v>
      </c>
      <c r="B330" s="1">
        <v>47928.03</v>
      </c>
      <c r="C330" s="1">
        <v>33.799999999999997</v>
      </c>
      <c r="D330" s="2">
        <v>1</v>
      </c>
      <c r="E330" t="s">
        <v>1</v>
      </c>
      <c r="F330" t="s">
        <v>2</v>
      </c>
      <c r="G330" t="s">
        <v>0</v>
      </c>
    </row>
    <row r="331" spans="1:7">
      <c r="A331" s="2">
        <v>52</v>
      </c>
      <c r="B331" s="1">
        <v>9144.5650000000005</v>
      </c>
      <c r="C331" s="1">
        <v>36.700000000000003</v>
      </c>
      <c r="D331" s="2">
        <v>0</v>
      </c>
      <c r="E331" t="s">
        <v>4</v>
      </c>
      <c r="F331" t="s">
        <v>2</v>
      </c>
      <c r="G331" t="s">
        <v>3</v>
      </c>
    </row>
    <row r="332" spans="1:7">
      <c r="A332" s="2">
        <v>61</v>
      </c>
      <c r="B332" s="1">
        <v>48517.563150000002</v>
      </c>
      <c r="C332" s="1">
        <v>36.384999999999998</v>
      </c>
      <c r="D332" s="2">
        <v>1</v>
      </c>
      <c r="E332" t="s">
        <v>1</v>
      </c>
      <c r="F332" t="s">
        <v>7</v>
      </c>
      <c r="G332" t="s">
        <v>0</v>
      </c>
    </row>
    <row r="333" spans="1:7">
      <c r="A333" s="2">
        <v>52</v>
      </c>
      <c r="B333" s="1">
        <v>24393.6224</v>
      </c>
      <c r="C333" s="1">
        <v>27.36</v>
      </c>
      <c r="D333" s="2">
        <v>0</v>
      </c>
      <c r="E333" t="s">
        <v>1</v>
      </c>
      <c r="F333" t="s">
        <v>6</v>
      </c>
      <c r="G333" t="s">
        <v>3</v>
      </c>
    </row>
    <row r="334" spans="1:7">
      <c r="A334" s="2">
        <v>61</v>
      </c>
      <c r="B334" s="1">
        <v>13429.035400000001</v>
      </c>
      <c r="C334" s="1">
        <v>31.16</v>
      </c>
      <c r="D334" s="2">
        <v>0</v>
      </c>
      <c r="E334" t="s">
        <v>4</v>
      </c>
      <c r="F334" t="s">
        <v>6</v>
      </c>
      <c r="G334" t="s">
        <v>0</v>
      </c>
    </row>
    <row r="335" spans="1:7">
      <c r="A335" s="2">
        <v>56</v>
      </c>
      <c r="B335" s="1">
        <v>11658.379150000001</v>
      </c>
      <c r="C335" s="1">
        <v>28.785</v>
      </c>
      <c r="D335" s="2">
        <v>0</v>
      </c>
      <c r="E335" t="s">
        <v>4</v>
      </c>
      <c r="F335" t="s">
        <v>7</v>
      </c>
      <c r="G335" t="s">
        <v>0</v>
      </c>
    </row>
    <row r="336" spans="1:7">
      <c r="A336" s="2">
        <v>43</v>
      </c>
      <c r="B336" s="1">
        <v>19144.576519999999</v>
      </c>
      <c r="C336" s="1">
        <v>35.72</v>
      </c>
      <c r="D336" s="2">
        <v>2</v>
      </c>
      <c r="E336" t="s">
        <v>4</v>
      </c>
      <c r="F336" t="s">
        <v>7</v>
      </c>
      <c r="G336" t="s">
        <v>0</v>
      </c>
    </row>
    <row r="337" spans="1:7">
      <c r="A337" s="2">
        <v>64</v>
      </c>
      <c r="B337" s="1">
        <v>13822.803</v>
      </c>
      <c r="C337" s="1">
        <v>34.5</v>
      </c>
      <c r="D337" s="2">
        <v>0</v>
      </c>
      <c r="E337" t="s">
        <v>4</v>
      </c>
      <c r="F337" t="s">
        <v>2</v>
      </c>
      <c r="G337" t="s">
        <v>3</v>
      </c>
    </row>
    <row r="338" spans="1:7">
      <c r="A338" s="2">
        <v>60</v>
      </c>
      <c r="B338" s="1">
        <v>12142.578600000001</v>
      </c>
      <c r="C338" s="1">
        <v>25.74</v>
      </c>
      <c r="D338" s="2">
        <v>0</v>
      </c>
      <c r="E338" t="s">
        <v>4</v>
      </c>
      <c r="F338" t="s">
        <v>5</v>
      </c>
      <c r="G338" t="s">
        <v>3</v>
      </c>
    </row>
    <row r="339" spans="1:7">
      <c r="A339" s="2">
        <v>62</v>
      </c>
      <c r="B339" s="1">
        <v>13937.666499999999</v>
      </c>
      <c r="C339" s="1">
        <v>27.55</v>
      </c>
      <c r="D339" s="2">
        <v>1</v>
      </c>
      <c r="E339" t="s">
        <v>4</v>
      </c>
      <c r="F339" t="s">
        <v>6</v>
      </c>
      <c r="G339" t="s">
        <v>3</v>
      </c>
    </row>
    <row r="340" spans="1:7">
      <c r="A340" s="2">
        <v>50</v>
      </c>
      <c r="B340" s="1">
        <v>41919.097000000002</v>
      </c>
      <c r="C340" s="1">
        <v>32.299999999999997</v>
      </c>
      <c r="D340" s="2">
        <v>1</v>
      </c>
      <c r="E340" t="s">
        <v>1</v>
      </c>
      <c r="F340" t="s">
        <v>7</v>
      </c>
      <c r="G340" t="s">
        <v>3</v>
      </c>
    </row>
    <row r="341" spans="1:7">
      <c r="A341" s="2">
        <v>46</v>
      </c>
      <c r="B341" s="1">
        <v>8232.6388000000006</v>
      </c>
      <c r="C341" s="1">
        <v>27.72</v>
      </c>
      <c r="D341" s="2">
        <v>1</v>
      </c>
      <c r="E341" t="s">
        <v>4</v>
      </c>
      <c r="F341" t="s">
        <v>5</v>
      </c>
      <c r="G341" t="s">
        <v>0</v>
      </c>
    </row>
    <row r="342" spans="1:7">
      <c r="A342" s="2">
        <v>24</v>
      </c>
      <c r="B342" s="1">
        <v>18955.220170000001</v>
      </c>
      <c r="C342" s="1">
        <v>27.6</v>
      </c>
      <c r="D342" s="2">
        <v>0</v>
      </c>
      <c r="E342" t="s">
        <v>4</v>
      </c>
      <c r="F342" t="s">
        <v>2</v>
      </c>
      <c r="G342" t="s">
        <v>0</v>
      </c>
    </row>
    <row r="343" spans="1:7">
      <c r="A343" s="2">
        <v>62</v>
      </c>
      <c r="B343" s="1">
        <v>13352.0998</v>
      </c>
      <c r="C343" s="1">
        <v>30.02</v>
      </c>
      <c r="D343" s="2">
        <v>0</v>
      </c>
      <c r="E343" t="s">
        <v>4</v>
      </c>
      <c r="F343" t="s">
        <v>6</v>
      </c>
      <c r="G343" t="s">
        <v>3</v>
      </c>
    </row>
    <row r="344" spans="1:7">
      <c r="A344" s="2">
        <v>60</v>
      </c>
      <c r="B344" s="1">
        <v>13217.094499999999</v>
      </c>
      <c r="C344" s="1">
        <v>27.55</v>
      </c>
      <c r="D344" s="2">
        <v>0</v>
      </c>
      <c r="E344" t="s">
        <v>4</v>
      </c>
      <c r="F344" t="s">
        <v>7</v>
      </c>
      <c r="G344" t="s">
        <v>0</v>
      </c>
    </row>
    <row r="345" spans="1:7">
      <c r="A345" s="2">
        <v>63</v>
      </c>
      <c r="B345" s="1">
        <v>13981.850350000001</v>
      </c>
      <c r="C345" s="1">
        <v>36.765000000000001</v>
      </c>
      <c r="D345" s="2">
        <v>0</v>
      </c>
      <c r="E345" t="s">
        <v>4</v>
      </c>
      <c r="F345" t="s">
        <v>7</v>
      </c>
      <c r="G345" t="s">
        <v>3</v>
      </c>
    </row>
    <row r="346" spans="1:7">
      <c r="A346" s="2">
        <v>49</v>
      </c>
      <c r="B346" s="1">
        <v>10977.2063</v>
      </c>
      <c r="C346" s="1">
        <v>41.47</v>
      </c>
      <c r="D346" s="2">
        <v>4</v>
      </c>
      <c r="E346" t="s">
        <v>4</v>
      </c>
      <c r="F346" t="s">
        <v>5</v>
      </c>
      <c r="G346" t="s">
        <v>0</v>
      </c>
    </row>
    <row r="347" spans="1:7">
      <c r="A347" s="2">
        <v>34</v>
      </c>
      <c r="B347" s="1">
        <v>6184.2993999999999</v>
      </c>
      <c r="C347" s="1">
        <v>29.26</v>
      </c>
      <c r="D347" s="2">
        <v>3</v>
      </c>
      <c r="E347" t="s">
        <v>4</v>
      </c>
      <c r="F347" t="s">
        <v>5</v>
      </c>
      <c r="G347" t="s">
        <v>0</v>
      </c>
    </row>
    <row r="348" spans="1:7">
      <c r="A348" s="2">
        <v>33</v>
      </c>
      <c r="B348" s="1">
        <v>4889.9994999999999</v>
      </c>
      <c r="C348" s="1">
        <v>35.75</v>
      </c>
      <c r="D348" s="2">
        <v>2</v>
      </c>
      <c r="E348" t="s">
        <v>4</v>
      </c>
      <c r="F348" t="s">
        <v>5</v>
      </c>
      <c r="G348" t="s">
        <v>3</v>
      </c>
    </row>
    <row r="349" spans="1:7">
      <c r="A349" s="2">
        <v>46</v>
      </c>
      <c r="B349" s="1">
        <v>8334.4575499999992</v>
      </c>
      <c r="C349" s="1">
        <v>33.344999999999999</v>
      </c>
      <c r="D349" s="2">
        <v>1</v>
      </c>
      <c r="E349" t="s">
        <v>4</v>
      </c>
      <c r="F349" t="s">
        <v>7</v>
      </c>
      <c r="G349" t="s">
        <v>3</v>
      </c>
    </row>
    <row r="350" spans="1:7">
      <c r="A350" s="2">
        <v>36</v>
      </c>
      <c r="B350" s="1">
        <v>5478.0367999999999</v>
      </c>
      <c r="C350" s="1">
        <v>29.92</v>
      </c>
      <c r="D350" s="2">
        <v>1</v>
      </c>
      <c r="E350" t="s">
        <v>4</v>
      </c>
      <c r="F350" t="s">
        <v>5</v>
      </c>
      <c r="G350" t="s">
        <v>0</v>
      </c>
    </row>
    <row r="351" spans="1:7">
      <c r="A351" s="2">
        <v>19</v>
      </c>
      <c r="B351" s="1">
        <v>1635.7336499999999</v>
      </c>
      <c r="C351" s="1">
        <v>27.835000000000001</v>
      </c>
      <c r="D351" s="2">
        <v>0</v>
      </c>
      <c r="E351" t="s">
        <v>4</v>
      </c>
      <c r="F351" t="s">
        <v>6</v>
      </c>
      <c r="G351" t="s">
        <v>3</v>
      </c>
    </row>
    <row r="352" spans="1:7">
      <c r="A352" s="2">
        <v>57</v>
      </c>
      <c r="B352" s="1">
        <v>11830.6072</v>
      </c>
      <c r="C352" s="1">
        <v>23.18</v>
      </c>
      <c r="D352" s="2">
        <v>0</v>
      </c>
      <c r="E352" t="s">
        <v>4</v>
      </c>
      <c r="F352" t="s">
        <v>6</v>
      </c>
      <c r="G352" t="s">
        <v>0</v>
      </c>
    </row>
    <row r="353" spans="1:7">
      <c r="A353" s="2">
        <v>50</v>
      </c>
      <c r="B353" s="1">
        <v>8932.0840000000007</v>
      </c>
      <c r="C353" s="1">
        <v>25.6</v>
      </c>
      <c r="D353" s="2">
        <v>0</v>
      </c>
      <c r="E353" t="s">
        <v>4</v>
      </c>
      <c r="F353" t="s">
        <v>2</v>
      </c>
      <c r="G353" t="s">
        <v>0</v>
      </c>
    </row>
    <row r="354" spans="1:7">
      <c r="A354" s="2">
        <v>30</v>
      </c>
      <c r="B354" s="1">
        <v>3554.203</v>
      </c>
      <c r="C354" s="1">
        <v>27.7</v>
      </c>
      <c r="D354" s="2">
        <v>0</v>
      </c>
      <c r="E354" t="s">
        <v>4</v>
      </c>
      <c r="F354" t="s">
        <v>2</v>
      </c>
      <c r="G354" t="s">
        <v>0</v>
      </c>
    </row>
    <row r="355" spans="1:7">
      <c r="A355" s="2">
        <v>33</v>
      </c>
      <c r="B355" s="1">
        <v>12404.8791</v>
      </c>
      <c r="C355" s="1">
        <v>35.244999999999997</v>
      </c>
      <c r="D355" s="2">
        <v>0</v>
      </c>
      <c r="E355" t="s">
        <v>4</v>
      </c>
      <c r="F355" t="s">
        <v>7</v>
      </c>
      <c r="G355" t="s">
        <v>3</v>
      </c>
    </row>
    <row r="356" spans="1:7">
      <c r="A356" s="2">
        <v>18</v>
      </c>
      <c r="B356" s="1">
        <v>14133.03775</v>
      </c>
      <c r="C356" s="1">
        <v>38.28</v>
      </c>
      <c r="D356" s="2">
        <v>0</v>
      </c>
      <c r="E356" t="s">
        <v>4</v>
      </c>
      <c r="F356" t="s">
        <v>5</v>
      </c>
      <c r="G356" t="s">
        <v>0</v>
      </c>
    </row>
    <row r="357" spans="1:7">
      <c r="A357" s="2">
        <v>46</v>
      </c>
      <c r="B357" s="1">
        <v>24603.04837</v>
      </c>
      <c r="C357" s="1">
        <v>27.6</v>
      </c>
      <c r="D357" s="2">
        <v>0</v>
      </c>
      <c r="E357" t="s">
        <v>4</v>
      </c>
      <c r="F357" t="s">
        <v>2</v>
      </c>
      <c r="G357" t="s">
        <v>3</v>
      </c>
    </row>
    <row r="358" spans="1:7">
      <c r="A358" s="2">
        <v>46</v>
      </c>
      <c r="B358" s="1">
        <v>8944.1151000000009</v>
      </c>
      <c r="C358" s="1">
        <v>43.89</v>
      </c>
      <c r="D358" s="2">
        <v>3</v>
      </c>
      <c r="E358" t="s">
        <v>4</v>
      </c>
      <c r="F358" t="s">
        <v>5</v>
      </c>
      <c r="G358" t="s">
        <v>3</v>
      </c>
    </row>
    <row r="359" spans="1:7">
      <c r="A359" s="2">
        <v>47</v>
      </c>
      <c r="B359" s="1">
        <v>9620.3307000000004</v>
      </c>
      <c r="C359" s="1">
        <v>29.83</v>
      </c>
      <c r="D359" s="2">
        <v>3</v>
      </c>
      <c r="E359" t="s">
        <v>4</v>
      </c>
      <c r="F359" t="s">
        <v>6</v>
      </c>
      <c r="G359" t="s">
        <v>3</v>
      </c>
    </row>
    <row r="360" spans="1:7">
      <c r="A360" s="2">
        <v>23</v>
      </c>
      <c r="B360" s="1">
        <v>1837.2819</v>
      </c>
      <c r="C360" s="1">
        <v>41.91</v>
      </c>
      <c r="D360" s="2">
        <v>0</v>
      </c>
      <c r="E360" t="s">
        <v>4</v>
      </c>
      <c r="F360" t="s">
        <v>5</v>
      </c>
      <c r="G360" t="s">
        <v>3</v>
      </c>
    </row>
    <row r="361" spans="1:7">
      <c r="A361" s="2">
        <v>18</v>
      </c>
      <c r="B361" s="1">
        <v>1607.5101</v>
      </c>
      <c r="C361" s="1">
        <v>20.79</v>
      </c>
      <c r="D361" s="2">
        <v>0</v>
      </c>
      <c r="E361" t="s">
        <v>4</v>
      </c>
      <c r="F361" t="s">
        <v>5</v>
      </c>
      <c r="G361" t="s">
        <v>0</v>
      </c>
    </row>
    <row r="362" spans="1:7">
      <c r="A362" s="2">
        <v>48</v>
      </c>
      <c r="B362" s="1">
        <v>10043.249</v>
      </c>
      <c r="C362" s="1">
        <v>32.299999999999997</v>
      </c>
      <c r="D362" s="2">
        <v>2</v>
      </c>
      <c r="E362" t="s">
        <v>4</v>
      </c>
      <c r="F362" t="s">
        <v>7</v>
      </c>
      <c r="G362" t="s">
        <v>0</v>
      </c>
    </row>
    <row r="363" spans="1:7">
      <c r="A363" s="2">
        <v>35</v>
      </c>
      <c r="B363" s="1">
        <v>4751.07</v>
      </c>
      <c r="C363" s="1">
        <v>30.5</v>
      </c>
      <c r="D363" s="2">
        <v>1</v>
      </c>
      <c r="E363" t="s">
        <v>4</v>
      </c>
      <c r="F363" t="s">
        <v>2</v>
      </c>
      <c r="G363" t="s">
        <v>3</v>
      </c>
    </row>
    <row r="364" spans="1:7">
      <c r="A364" s="2">
        <v>19</v>
      </c>
      <c r="B364" s="1">
        <v>13844.505999999999</v>
      </c>
      <c r="C364" s="1">
        <v>21.7</v>
      </c>
      <c r="D364" s="2">
        <v>0</v>
      </c>
      <c r="E364" t="s">
        <v>1</v>
      </c>
      <c r="F364" t="s">
        <v>2</v>
      </c>
      <c r="G364" t="s">
        <v>0</v>
      </c>
    </row>
    <row r="365" spans="1:7">
      <c r="A365" s="2">
        <v>21</v>
      </c>
      <c r="B365" s="1">
        <v>2597.779</v>
      </c>
      <c r="C365" s="1">
        <v>26.4</v>
      </c>
      <c r="D365" s="2">
        <v>1</v>
      </c>
      <c r="E365" t="s">
        <v>4</v>
      </c>
      <c r="F365" t="s">
        <v>2</v>
      </c>
      <c r="G365" t="s">
        <v>0</v>
      </c>
    </row>
    <row r="366" spans="1:7">
      <c r="A366" s="2">
        <v>21</v>
      </c>
      <c r="B366" s="1">
        <v>3180.5101</v>
      </c>
      <c r="C366" s="1">
        <v>21.89</v>
      </c>
      <c r="D366" s="2">
        <v>2</v>
      </c>
      <c r="E366" t="s">
        <v>4</v>
      </c>
      <c r="F366" t="s">
        <v>5</v>
      </c>
      <c r="G366" t="s">
        <v>0</v>
      </c>
    </row>
    <row r="367" spans="1:7">
      <c r="A367" s="2">
        <v>49</v>
      </c>
      <c r="B367" s="1">
        <v>9778.3472000000002</v>
      </c>
      <c r="C367" s="1">
        <v>30.78</v>
      </c>
      <c r="D367" s="2">
        <v>1</v>
      </c>
      <c r="E367" t="s">
        <v>4</v>
      </c>
      <c r="F367" t="s">
        <v>7</v>
      </c>
      <c r="G367" t="s">
        <v>0</v>
      </c>
    </row>
    <row r="368" spans="1:7">
      <c r="A368" s="2">
        <v>56</v>
      </c>
      <c r="B368" s="1">
        <v>13430.264999999999</v>
      </c>
      <c r="C368" s="1">
        <v>32.299999999999997</v>
      </c>
      <c r="D368" s="2">
        <v>3</v>
      </c>
      <c r="E368" t="s">
        <v>4</v>
      </c>
      <c r="F368" t="s">
        <v>7</v>
      </c>
      <c r="G368" t="s">
        <v>0</v>
      </c>
    </row>
    <row r="369" spans="1:7">
      <c r="A369" s="2">
        <v>42</v>
      </c>
      <c r="B369" s="1">
        <v>8017.0611500000005</v>
      </c>
      <c r="C369" s="1">
        <v>24.984999999999999</v>
      </c>
      <c r="D369" s="2">
        <v>2</v>
      </c>
      <c r="E369" t="s">
        <v>4</v>
      </c>
      <c r="F369" t="s">
        <v>6</v>
      </c>
      <c r="G369" t="s">
        <v>0</v>
      </c>
    </row>
    <row r="370" spans="1:7">
      <c r="A370" s="2">
        <v>44</v>
      </c>
      <c r="B370" s="1">
        <v>8116.2688500000004</v>
      </c>
      <c r="C370" s="1">
        <v>32.015000000000001</v>
      </c>
      <c r="D370" s="2">
        <v>2</v>
      </c>
      <c r="E370" t="s">
        <v>4</v>
      </c>
      <c r="F370" t="s">
        <v>6</v>
      </c>
      <c r="G370" t="s">
        <v>3</v>
      </c>
    </row>
    <row r="371" spans="1:7">
      <c r="A371" s="2">
        <v>18</v>
      </c>
      <c r="B371" s="1">
        <v>3481.8679999999999</v>
      </c>
      <c r="C371" s="1">
        <v>30.4</v>
      </c>
      <c r="D371" s="2">
        <v>3</v>
      </c>
      <c r="E371" t="s">
        <v>4</v>
      </c>
      <c r="F371" t="s">
        <v>7</v>
      </c>
      <c r="G371" t="s">
        <v>3</v>
      </c>
    </row>
    <row r="372" spans="1:7">
      <c r="A372" s="2">
        <v>61</v>
      </c>
      <c r="B372" s="1">
        <v>13415.0381</v>
      </c>
      <c r="C372" s="1">
        <v>21.09</v>
      </c>
      <c r="D372" s="2">
        <v>0</v>
      </c>
      <c r="E372" t="s">
        <v>4</v>
      </c>
      <c r="F372" t="s">
        <v>6</v>
      </c>
      <c r="G372" t="s">
        <v>0</v>
      </c>
    </row>
    <row r="373" spans="1:7">
      <c r="A373" s="2">
        <v>57</v>
      </c>
      <c r="B373" s="1">
        <v>12029.286700000001</v>
      </c>
      <c r="C373" s="1">
        <v>22.23</v>
      </c>
      <c r="D373" s="2">
        <v>0</v>
      </c>
      <c r="E373" t="s">
        <v>4</v>
      </c>
      <c r="F373" t="s">
        <v>7</v>
      </c>
      <c r="G373" t="s">
        <v>0</v>
      </c>
    </row>
    <row r="374" spans="1:7">
      <c r="A374" s="2">
        <v>42</v>
      </c>
      <c r="B374" s="1">
        <v>7639.4174499999999</v>
      </c>
      <c r="C374" s="1">
        <v>33.155000000000001</v>
      </c>
      <c r="D374" s="2">
        <v>1</v>
      </c>
      <c r="E374" t="s">
        <v>4</v>
      </c>
      <c r="F374" t="s">
        <v>7</v>
      </c>
      <c r="G374" t="s">
        <v>0</v>
      </c>
    </row>
    <row r="375" spans="1:7">
      <c r="A375" s="2">
        <v>26</v>
      </c>
      <c r="B375" s="1">
        <v>36085.218999999997</v>
      </c>
      <c r="C375" s="1">
        <v>32.9</v>
      </c>
      <c r="D375" s="2">
        <v>2</v>
      </c>
      <c r="E375" t="s">
        <v>1</v>
      </c>
      <c r="F375" t="s">
        <v>2</v>
      </c>
      <c r="G375" t="s">
        <v>3</v>
      </c>
    </row>
    <row r="376" spans="1:7">
      <c r="A376" s="2">
        <v>20</v>
      </c>
      <c r="B376" s="1">
        <v>1391.5287000000001</v>
      </c>
      <c r="C376" s="1">
        <v>33.33</v>
      </c>
      <c r="D376" s="2">
        <v>0</v>
      </c>
      <c r="E376" t="s">
        <v>4</v>
      </c>
      <c r="F376" t="s">
        <v>5</v>
      </c>
      <c r="G376" t="s">
        <v>3</v>
      </c>
    </row>
    <row r="377" spans="1:7">
      <c r="A377" s="2">
        <v>23</v>
      </c>
      <c r="B377" s="1">
        <v>18033.9679</v>
      </c>
      <c r="C377" s="1">
        <v>28.31</v>
      </c>
      <c r="D377" s="2">
        <v>0</v>
      </c>
      <c r="E377" t="s">
        <v>1</v>
      </c>
      <c r="F377" t="s">
        <v>6</v>
      </c>
      <c r="G377" t="s">
        <v>0</v>
      </c>
    </row>
    <row r="378" spans="1:7">
      <c r="A378" s="2">
        <v>39</v>
      </c>
      <c r="B378" s="1">
        <v>21659.930100000001</v>
      </c>
      <c r="C378" s="1">
        <v>24.89</v>
      </c>
      <c r="D378" s="2">
        <v>3</v>
      </c>
      <c r="E378" t="s">
        <v>1</v>
      </c>
      <c r="F378" t="s">
        <v>7</v>
      </c>
      <c r="G378" t="s">
        <v>0</v>
      </c>
    </row>
    <row r="379" spans="1:7">
      <c r="A379" s="2">
        <v>24</v>
      </c>
      <c r="B379" s="1">
        <v>38126.246500000001</v>
      </c>
      <c r="C379" s="1">
        <v>40.15</v>
      </c>
      <c r="D379" s="2">
        <v>0</v>
      </c>
      <c r="E379" t="s">
        <v>1</v>
      </c>
      <c r="F379" t="s">
        <v>5</v>
      </c>
      <c r="G379" t="s">
        <v>3</v>
      </c>
    </row>
    <row r="380" spans="1:7">
      <c r="A380" s="2">
        <v>64</v>
      </c>
      <c r="B380" s="1">
        <v>16455.707849999999</v>
      </c>
      <c r="C380" s="1">
        <v>30.114999999999998</v>
      </c>
      <c r="D380" s="2">
        <v>3</v>
      </c>
      <c r="E380" t="s">
        <v>4</v>
      </c>
      <c r="F380" t="s">
        <v>6</v>
      </c>
      <c r="G380" t="s">
        <v>0</v>
      </c>
    </row>
    <row r="381" spans="1:7">
      <c r="A381" s="2">
        <v>62</v>
      </c>
      <c r="B381" s="1">
        <v>27000.98473</v>
      </c>
      <c r="C381" s="1">
        <v>31.46</v>
      </c>
      <c r="D381" s="2">
        <v>1</v>
      </c>
      <c r="E381" t="s">
        <v>4</v>
      </c>
      <c r="F381" t="s">
        <v>5</v>
      </c>
      <c r="G381" t="s">
        <v>3</v>
      </c>
    </row>
    <row r="382" spans="1:7">
      <c r="A382" s="2">
        <v>27</v>
      </c>
      <c r="B382" s="1">
        <v>15006.579449999999</v>
      </c>
      <c r="C382" s="1">
        <v>17.954999999999998</v>
      </c>
      <c r="D382" s="2">
        <v>2</v>
      </c>
      <c r="E382" t="s">
        <v>1</v>
      </c>
      <c r="F382" t="s">
        <v>7</v>
      </c>
      <c r="G382" t="s">
        <v>0</v>
      </c>
    </row>
    <row r="383" spans="1:7">
      <c r="A383" s="2">
        <v>55</v>
      </c>
      <c r="B383" s="1">
        <v>42303.692150000003</v>
      </c>
      <c r="C383" s="1">
        <v>30.684999999999999</v>
      </c>
      <c r="D383" s="2">
        <v>0</v>
      </c>
      <c r="E383" t="s">
        <v>1</v>
      </c>
      <c r="F383" t="s">
        <v>7</v>
      </c>
      <c r="G383" t="s">
        <v>3</v>
      </c>
    </row>
    <row r="384" spans="1:7">
      <c r="A384" s="2">
        <v>55</v>
      </c>
      <c r="B384" s="1">
        <v>20781.48892</v>
      </c>
      <c r="C384" s="1">
        <v>33</v>
      </c>
      <c r="D384" s="2">
        <v>0</v>
      </c>
      <c r="E384" t="s">
        <v>4</v>
      </c>
      <c r="F384" t="s">
        <v>5</v>
      </c>
      <c r="G384" t="s">
        <v>3</v>
      </c>
    </row>
    <row r="385" spans="1:7">
      <c r="A385" s="2">
        <v>35</v>
      </c>
      <c r="B385" s="1">
        <v>5846.9175999999998</v>
      </c>
      <c r="C385" s="1">
        <v>43.34</v>
      </c>
      <c r="D385" s="2">
        <v>2</v>
      </c>
      <c r="E385" t="s">
        <v>4</v>
      </c>
      <c r="F385" t="s">
        <v>5</v>
      </c>
      <c r="G385" t="s">
        <v>0</v>
      </c>
    </row>
    <row r="386" spans="1:7">
      <c r="A386" s="2">
        <v>44</v>
      </c>
      <c r="B386" s="1">
        <v>8302.5356499999998</v>
      </c>
      <c r="C386" s="1">
        <v>22.135000000000002</v>
      </c>
      <c r="D386" s="2">
        <v>2</v>
      </c>
      <c r="E386" t="s">
        <v>4</v>
      </c>
      <c r="F386" t="s">
        <v>7</v>
      </c>
      <c r="G386" t="s">
        <v>3</v>
      </c>
    </row>
    <row r="387" spans="1:7">
      <c r="A387" s="2">
        <v>19</v>
      </c>
      <c r="B387" s="1">
        <v>1261.8589999999999</v>
      </c>
      <c r="C387" s="1">
        <v>34.4</v>
      </c>
      <c r="D387" s="2">
        <v>0</v>
      </c>
      <c r="E387" t="s">
        <v>4</v>
      </c>
      <c r="F387" t="s">
        <v>2</v>
      </c>
      <c r="G387" t="s">
        <v>3</v>
      </c>
    </row>
    <row r="388" spans="1:7">
      <c r="A388" s="2">
        <v>58</v>
      </c>
      <c r="B388" s="1">
        <v>11856.4115</v>
      </c>
      <c r="C388" s="1">
        <v>39.049999999999997</v>
      </c>
      <c r="D388" s="2">
        <v>0</v>
      </c>
      <c r="E388" t="s">
        <v>4</v>
      </c>
      <c r="F388" t="s">
        <v>5</v>
      </c>
      <c r="G388" t="s">
        <v>0</v>
      </c>
    </row>
    <row r="389" spans="1:7">
      <c r="A389" s="2">
        <v>50</v>
      </c>
      <c r="B389" s="1">
        <v>30284.642940000002</v>
      </c>
      <c r="C389" s="1">
        <v>25.364999999999998</v>
      </c>
      <c r="D389" s="2">
        <v>2</v>
      </c>
      <c r="E389" t="s">
        <v>4</v>
      </c>
      <c r="F389" t="s">
        <v>6</v>
      </c>
      <c r="G389" t="s">
        <v>3</v>
      </c>
    </row>
    <row r="390" spans="1:7">
      <c r="A390" s="2">
        <v>26</v>
      </c>
      <c r="B390" s="1">
        <v>3176.8159000000001</v>
      </c>
      <c r="C390" s="1">
        <v>22.61</v>
      </c>
      <c r="D390" s="2">
        <v>0</v>
      </c>
      <c r="E390" t="s">
        <v>4</v>
      </c>
      <c r="F390" t="s">
        <v>6</v>
      </c>
      <c r="G390" t="s">
        <v>0</v>
      </c>
    </row>
    <row r="391" spans="1:7">
      <c r="A391" s="2">
        <v>24</v>
      </c>
      <c r="B391" s="1">
        <v>4618.0798999999997</v>
      </c>
      <c r="C391" s="1">
        <v>30.21</v>
      </c>
      <c r="D391" s="2">
        <v>3</v>
      </c>
      <c r="E391" t="s">
        <v>4</v>
      </c>
      <c r="F391" t="s">
        <v>6</v>
      </c>
      <c r="G391" t="s">
        <v>0</v>
      </c>
    </row>
    <row r="392" spans="1:7">
      <c r="A392" s="2">
        <v>48</v>
      </c>
      <c r="B392" s="1">
        <v>10736.87075</v>
      </c>
      <c r="C392" s="1">
        <v>35.625</v>
      </c>
      <c r="D392" s="2">
        <v>4</v>
      </c>
      <c r="E392" t="s">
        <v>4</v>
      </c>
      <c r="F392" t="s">
        <v>7</v>
      </c>
      <c r="G392" t="s">
        <v>3</v>
      </c>
    </row>
    <row r="393" spans="1:7">
      <c r="A393" s="2">
        <v>19</v>
      </c>
      <c r="B393" s="1">
        <v>2138.0707000000002</v>
      </c>
      <c r="C393" s="1">
        <v>37.43</v>
      </c>
      <c r="D393" s="2">
        <v>0</v>
      </c>
      <c r="E393" t="s">
        <v>4</v>
      </c>
      <c r="F393" t="s">
        <v>6</v>
      </c>
      <c r="G393" t="s">
        <v>0</v>
      </c>
    </row>
    <row r="394" spans="1:7">
      <c r="A394" s="2">
        <v>48</v>
      </c>
      <c r="B394" s="1">
        <v>8964.0605500000001</v>
      </c>
      <c r="C394" s="1">
        <v>31.445</v>
      </c>
      <c r="D394" s="2">
        <v>1</v>
      </c>
      <c r="E394" t="s">
        <v>4</v>
      </c>
      <c r="F394" t="s">
        <v>7</v>
      </c>
      <c r="G394" t="s">
        <v>3</v>
      </c>
    </row>
    <row r="395" spans="1:7">
      <c r="A395" s="2">
        <v>49</v>
      </c>
      <c r="B395" s="1">
        <v>9290.1394999999993</v>
      </c>
      <c r="C395" s="1">
        <v>31.35</v>
      </c>
      <c r="D395" s="2">
        <v>1</v>
      </c>
      <c r="E395" t="s">
        <v>4</v>
      </c>
      <c r="F395" t="s">
        <v>7</v>
      </c>
      <c r="G395" t="s">
        <v>3</v>
      </c>
    </row>
    <row r="396" spans="1:7">
      <c r="A396" s="2">
        <v>46</v>
      </c>
      <c r="B396" s="1">
        <v>9411.0049999999992</v>
      </c>
      <c r="C396" s="1">
        <v>32.299999999999997</v>
      </c>
      <c r="D396" s="2">
        <v>2</v>
      </c>
      <c r="E396" t="s">
        <v>4</v>
      </c>
      <c r="F396" t="s">
        <v>7</v>
      </c>
      <c r="G396" t="s">
        <v>0</v>
      </c>
    </row>
    <row r="397" spans="1:7">
      <c r="A397" s="2">
        <v>46</v>
      </c>
      <c r="B397" s="1">
        <v>7526.7064499999997</v>
      </c>
      <c r="C397" s="1">
        <v>19.855</v>
      </c>
      <c r="D397" s="2">
        <v>0</v>
      </c>
      <c r="E397" t="s">
        <v>4</v>
      </c>
      <c r="F397" t="s">
        <v>6</v>
      </c>
      <c r="G397" t="s">
        <v>3</v>
      </c>
    </row>
    <row r="398" spans="1:7">
      <c r="A398" s="2">
        <v>43</v>
      </c>
      <c r="B398" s="1">
        <v>8522.0030000000006</v>
      </c>
      <c r="C398" s="1">
        <v>34.4</v>
      </c>
      <c r="D398" s="2">
        <v>3</v>
      </c>
      <c r="E398" t="s">
        <v>4</v>
      </c>
      <c r="F398" t="s">
        <v>2</v>
      </c>
      <c r="G398" t="s">
        <v>0</v>
      </c>
    </row>
    <row r="399" spans="1:7">
      <c r="A399" s="2">
        <v>21</v>
      </c>
      <c r="B399" s="1">
        <v>16586.49771</v>
      </c>
      <c r="C399" s="1">
        <v>31.02</v>
      </c>
      <c r="D399" s="2">
        <v>0</v>
      </c>
      <c r="E399" t="s">
        <v>4</v>
      </c>
      <c r="F399" t="s">
        <v>5</v>
      </c>
      <c r="G399" t="s">
        <v>3</v>
      </c>
    </row>
    <row r="400" spans="1:7">
      <c r="A400" s="2">
        <v>64</v>
      </c>
      <c r="B400" s="1">
        <v>14988.432000000001</v>
      </c>
      <c r="C400" s="1">
        <v>25.6</v>
      </c>
      <c r="D400" s="2">
        <v>2</v>
      </c>
      <c r="E400" t="s">
        <v>4</v>
      </c>
      <c r="F400" t="s">
        <v>2</v>
      </c>
      <c r="G400" t="s">
        <v>3</v>
      </c>
    </row>
    <row r="401" spans="1:7">
      <c r="A401" s="2">
        <v>18</v>
      </c>
      <c r="B401" s="1">
        <v>1631.6683</v>
      </c>
      <c r="C401" s="1">
        <v>38.17</v>
      </c>
      <c r="D401" s="2">
        <v>0</v>
      </c>
      <c r="E401" t="s">
        <v>4</v>
      </c>
      <c r="F401" t="s">
        <v>5</v>
      </c>
      <c r="G401" t="s">
        <v>0</v>
      </c>
    </row>
    <row r="402" spans="1:7">
      <c r="A402" s="2">
        <v>51</v>
      </c>
      <c r="B402" s="1">
        <v>9264.7970000000005</v>
      </c>
      <c r="C402" s="1">
        <v>20.6</v>
      </c>
      <c r="D402" s="2">
        <v>0</v>
      </c>
      <c r="E402" t="s">
        <v>4</v>
      </c>
      <c r="F402" t="s">
        <v>2</v>
      </c>
      <c r="G402" t="s">
        <v>0</v>
      </c>
    </row>
    <row r="403" spans="1:7">
      <c r="A403" s="2">
        <v>47</v>
      </c>
      <c r="B403" s="1">
        <v>8083.9197999999997</v>
      </c>
      <c r="C403" s="1">
        <v>47.52</v>
      </c>
      <c r="D403" s="2">
        <v>1</v>
      </c>
      <c r="E403" t="s">
        <v>4</v>
      </c>
      <c r="F403" t="s">
        <v>5</v>
      </c>
      <c r="G403" t="s">
        <v>3</v>
      </c>
    </row>
    <row r="404" spans="1:7">
      <c r="A404" s="2">
        <v>64</v>
      </c>
      <c r="B404" s="1">
        <v>14692.66935</v>
      </c>
      <c r="C404" s="1">
        <v>32.965000000000003</v>
      </c>
      <c r="D404" s="2">
        <v>0</v>
      </c>
      <c r="E404" t="s">
        <v>4</v>
      </c>
      <c r="F404" t="s">
        <v>6</v>
      </c>
      <c r="G404" t="s">
        <v>0</v>
      </c>
    </row>
    <row r="405" spans="1:7">
      <c r="A405" s="2">
        <v>49</v>
      </c>
      <c r="B405" s="1">
        <v>10269.459999999999</v>
      </c>
      <c r="C405" s="1">
        <v>32.299999999999997</v>
      </c>
      <c r="D405" s="2">
        <v>3</v>
      </c>
      <c r="E405" t="s">
        <v>4</v>
      </c>
      <c r="F405" t="s">
        <v>6</v>
      </c>
      <c r="G405" t="s">
        <v>3</v>
      </c>
    </row>
    <row r="406" spans="1:7">
      <c r="A406" s="2">
        <v>31</v>
      </c>
      <c r="B406" s="1">
        <v>3260.1990000000001</v>
      </c>
      <c r="C406" s="1">
        <v>20.399999999999999</v>
      </c>
      <c r="D406" s="2">
        <v>0</v>
      </c>
      <c r="E406" t="s">
        <v>4</v>
      </c>
      <c r="F406" t="s">
        <v>2</v>
      </c>
      <c r="G406" t="s">
        <v>3</v>
      </c>
    </row>
    <row r="407" spans="1:7">
      <c r="A407" s="2">
        <v>52</v>
      </c>
      <c r="B407" s="1">
        <v>11396.9002</v>
      </c>
      <c r="C407" s="1">
        <v>38.380000000000003</v>
      </c>
      <c r="D407" s="2">
        <v>2</v>
      </c>
      <c r="E407" t="s">
        <v>4</v>
      </c>
      <c r="F407" t="s">
        <v>7</v>
      </c>
      <c r="G407" t="s">
        <v>0</v>
      </c>
    </row>
    <row r="408" spans="1:7">
      <c r="A408" s="2">
        <v>33</v>
      </c>
      <c r="B408" s="1">
        <v>4185.0978999999998</v>
      </c>
      <c r="C408" s="1">
        <v>24.31</v>
      </c>
      <c r="D408" s="2">
        <v>0</v>
      </c>
      <c r="E408" t="s">
        <v>4</v>
      </c>
      <c r="F408" t="s">
        <v>5</v>
      </c>
      <c r="G408" t="s">
        <v>0</v>
      </c>
    </row>
    <row r="409" spans="1:7">
      <c r="A409" s="2">
        <v>47</v>
      </c>
      <c r="B409" s="1">
        <v>8539.6710000000003</v>
      </c>
      <c r="C409" s="1">
        <v>23.6</v>
      </c>
      <c r="D409" s="2">
        <v>1</v>
      </c>
      <c r="E409" t="s">
        <v>4</v>
      </c>
      <c r="F409" t="s">
        <v>2</v>
      </c>
      <c r="G409" t="s">
        <v>0</v>
      </c>
    </row>
    <row r="410" spans="1:7">
      <c r="A410" s="2">
        <v>38</v>
      </c>
      <c r="B410" s="1">
        <v>6652.5288</v>
      </c>
      <c r="C410" s="1">
        <v>21.12</v>
      </c>
      <c r="D410" s="2">
        <v>3</v>
      </c>
      <c r="E410" t="s">
        <v>4</v>
      </c>
      <c r="F410" t="s">
        <v>5</v>
      </c>
      <c r="G410" t="s">
        <v>3</v>
      </c>
    </row>
    <row r="411" spans="1:7">
      <c r="A411" s="2">
        <v>32</v>
      </c>
      <c r="B411" s="1">
        <v>4074.4537</v>
      </c>
      <c r="C411" s="1">
        <v>30.03</v>
      </c>
      <c r="D411" s="2">
        <v>1</v>
      </c>
      <c r="E411" t="s">
        <v>4</v>
      </c>
      <c r="F411" t="s">
        <v>5</v>
      </c>
      <c r="G411" t="s">
        <v>3</v>
      </c>
    </row>
    <row r="412" spans="1:7">
      <c r="A412" s="2">
        <v>19</v>
      </c>
      <c r="B412" s="1">
        <v>1621.3402000000001</v>
      </c>
      <c r="C412" s="1">
        <v>17.48</v>
      </c>
      <c r="D412" s="2">
        <v>0</v>
      </c>
      <c r="E412" t="s">
        <v>4</v>
      </c>
      <c r="F412" t="s">
        <v>6</v>
      </c>
      <c r="G412" t="s">
        <v>3</v>
      </c>
    </row>
    <row r="413" spans="1:7">
      <c r="A413" s="2">
        <v>44</v>
      </c>
      <c r="B413" s="1">
        <v>19594.809649999999</v>
      </c>
      <c r="C413" s="1">
        <v>20.234999999999999</v>
      </c>
      <c r="D413" s="2">
        <v>1</v>
      </c>
      <c r="E413" t="s">
        <v>1</v>
      </c>
      <c r="F413" t="s">
        <v>7</v>
      </c>
      <c r="G413" t="s">
        <v>0</v>
      </c>
    </row>
    <row r="414" spans="1:7">
      <c r="A414" s="2">
        <v>26</v>
      </c>
      <c r="B414" s="1">
        <v>14455.644050000001</v>
      </c>
      <c r="C414" s="1">
        <v>17.195</v>
      </c>
      <c r="D414" s="2">
        <v>2</v>
      </c>
      <c r="E414" t="s">
        <v>1</v>
      </c>
      <c r="F414" t="s">
        <v>7</v>
      </c>
      <c r="G414" t="s">
        <v>0</v>
      </c>
    </row>
    <row r="415" spans="1:7">
      <c r="A415" s="2">
        <v>25</v>
      </c>
      <c r="B415" s="1">
        <v>5080.0959999999995</v>
      </c>
      <c r="C415" s="1">
        <v>23.9</v>
      </c>
      <c r="D415" s="2">
        <v>5</v>
      </c>
      <c r="E415" t="s">
        <v>4</v>
      </c>
      <c r="F415" t="s">
        <v>2</v>
      </c>
      <c r="G415" t="s">
        <v>3</v>
      </c>
    </row>
    <row r="416" spans="1:7">
      <c r="A416" s="2">
        <v>19</v>
      </c>
      <c r="B416" s="1">
        <v>2134.9014999999999</v>
      </c>
      <c r="C416" s="1">
        <v>35.15</v>
      </c>
      <c r="D416" s="2">
        <v>0</v>
      </c>
      <c r="E416" t="s">
        <v>4</v>
      </c>
      <c r="F416" t="s">
        <v>6</v>
      </c>
      <c r="G416" t="s">
        <v>0</v>
      </c>
    </row>
    <row r="417" spans="1:7">
      <c r="A417" s="2">
        <v>43</v>
      </c>
      <c r="B417" s="1">
        <v>7345.7266</v>
      </c>
      <c r="C417" s="1">
        <v>35.64</v>
      </c>
      <c r="D417" s="2">
        <v>1</v>
      </c>
      <c r="E417" t="s">
        <v>4</v>
      </c>
      <c r="F417" t="s">
        <v>5</v>
      </c>
      <c r="G417" t="s">
        <v>0</v>
      </c>
    </row>
    <row r="418" spans="1:7">
      <c r="A418" s="2">
        <v>52</v>
      </c>
      <c r="B418" s="1">
        <v>9140.9509999999991</v>
      </c>
      <c r="C418" s="1">
        <v>34.1</v>
      </c>
      <c r="D418" s="2">
        <v>0</v>
      </c>
      <c r="E418" t="s">
        <v>4</v>
      </c>
      <c r="F418" t="s">
        <v>5</v>
      </c>
      <c r="G418" t="s">
        <v>3</v>
      </c>
    </row>
    <row r="419" spans="1:7">
      <c r="A419" s="2">
        <v>36</v>
      </c>
      <c r="B419" s="1">
        <v>18608.261999999999</v>
      </c>
      <c r="C419" s="1">
        <v>22.6</v>
      </c>
      <c r="D419" s="2">
        <v>2</v>
      </c>
      <c r="E419" t="s">
        <v>1</v>
      </c>
      <c r="F419" t="s">
        <v>2</v>
      </c>
      <c r="G419" t="s">
        <v>0</v>
      </c>
    </row>
    <row r="420" spans="1:7">
      <c r="A420" s="2">
        <v>64</v>
      </c>
      <c r="B420" s="1">
        <v>14418.2804</v>
      </c>
      <c r="C420" s="1">
        <v>39.159999999999997</v>
      </c>
      <c r="D420" s="2">
        <v>1</v>
      </c>
      <c r="E420" t="s">
        <v>4</v>
      </c>
      <c r="F420" t="s">
        <v>5</v>
      </c>
      <c r="G420" t="s">
        <v>3</v>
      </c>
    </row>
    <row r="421" spans="1:7">
      <c r="A421" s="2">
        <v>63</v>
      </c>
      <c r="B421" s="1">
        <v>28950.4692</v>
      </c>
      <c r="C421" s="1">
        <v>26.98</v>
      </c>
      <c r="D421" s="2">
        <v>0</v>
      </c>
      <c r="E421" t="s">
        <v>1</v>
      </c>
      <c r="F421" t="s">
        <v>6</v>
      </c>
      <c r="G421" t="s">
        <v>0</v>
      </c>
    </row>
    <row r="422" spans="1:7">
      <c r="A422" s="2">
        <v>64</v>
      </c>
      <c r="B422" s="1">
        <v>46889.261200000001</v>
      </c>
      <c r="C422" s="1">
        <v>33.880000000000003</v>
      </c>
      <c r="D422" s="2">
        <v>0</v>
      </c>
      <c r="E422" t="s">
        <v>1</v>
      </c>
      <c r="F422" t="s">
        <v>5</v>
      </c>
      <c r="G422" t="s">
        <v>3</v>
      </c>
    </row>
    <row r="423" spans="1:7">
      <c r="A423" s="2">
        <v>61</v>
      </c>
      <c r="B423" s="1">
        <v>46599.108399999997</v>
      </c>
      <c r="C423" s="1">
        <v>35.86</v>
      </c>
      <c r="D423" s="2">
        <v>0</v>
      </c>
      <c r="E423" t="s">
        <v>1</v>
      </c>
      <c r="F423" t="s">
        <v>5</v>
      </c>
      <c r="G423" t="s">
        <v>3</v>
      </c>
    </row>
    <row r="424" spans="1:7">
      <c r="A424" s="2">
        <v>40</v>
      </c>
      <c r="B424" s="1">
        <v>39125.332249999999</v>
      </c>
      <c r="C424" s="1">
        <v>32.774999999999999</v>
      </c>
      <c r="D424" s="2">
        <v>1</v>
      </c>
      <c r="E424" t="s">
        <v>1</v>
      </c>
      <c r="F424" t="s">
        <v>7</v>
      </c>
      <c r="G424" t="s">
        <v>3</v>
      </c>
    </row>
    <row r="425" spans="1:7">
      <c r="A425" s="2">
        <v>25</v>
      </c>
      <c r="B425" s="1">
        <v>2727.3951000000002</v>
      </c>
      <c r="C425" s="1">
        <v>30.59</v>
      </c>
      <c r="D425" s="2">
        <v>0</v>
      </c>
      <c r="E425" t="s">
        <v>4</v>
      </c>
      <c r="F425" t="s">
        <v>7</v>
      </c>
      <c r="G425" t="s">
        <v>3</v>
      </c>
    </row>
    <row r="426" spans="1:7">
      <c r="A426" s="2">
        <v>48</v>
      </c>
      <c r="B426" s="1">
        <v>8968.33</v>
      </c>
      <c r="C426" s="1">
        <v>30.2</v>
      </c>
      <c r="D426" s="2">
        <v>2</v>
      </c>
      <c r="E426" t="s">
        <v>4</v>
      </c>
      <c r="F426" t="s">
        <v>2</v>
      </c>
      <c r="G426" t="s">
        <v>3</v>
      </c>
    </row>
    <row r="427" spans="1:7">
      <c r="A427" s="2">
        <v>45</v>
      </c>
      <c r="B427" s="1">
        <v>9788.8659000000007</v>
      </c>
      <c r="C427" s="1">
        <v>24.31</v>
      </c>
      <c r="D427" s="2">
        <v>5</v>
      </c>
      <c r="E427" t="s">
        <v>4</v>
      </c>
      <c r="F427" t="s">
        <v>5</v>
      </c>
      <c r="G427" t="s">
        <v>3</v>
      </c>
    </row>
    <row r="428" spans="1:7">
      <c r="A428" s="2">
        <v>38</v>
      </c>
      <c r="B428" s="1">
        <v>6555.07035</v>
      </c>
      <c r="C428" s="1">
        <v>27.265000000000001</v>
      </c>
      <c r="D428" s="2">
        <v>1</v>
      </c>
      <c r="E428" t="s">
        <v>4</v>
      </c>
      <c r="F428" t="s">
        <v>7</v>
      </c>
      <c r="G428" t="s">
        <v>0</v>
      </c>
    </row>
    <row r="429" spans="1:7">
      <c r="A429" s="2">
        <v>18</v>
      </c>
      <c r="B429" s="1">
        <v>7323.7348190000002</v>
      </c>
      <c r="C429" s="1">
        <v>29.164999999999999</v>
      </c>
      <c r="D429" s="2">
        <v>0</v>
      </c>
      <c r="E429" t="s">
        <v>4</v>
      </c>
      <c r="F429" t="s">
        <v>7</v>
      </c>
      <c r="G429" t="s">
        <v>0</v>
      </c>
    </row>
    <row r="430" spans="1:7">
      <c r="A430" s="2">
        <v>21</v>
      </c>
      <c r="B430" s="1">
        <v>3167.4558499999998</v>
      </c>
      <c r="C430" s="1">
        <v>16.815000000000001</v>
      </c>
      <c r="D430" s="2">
        <v>1</v>
      </c>
      <c r="E430" t="s">
        <v>4</v>
      </c>
      <c r="F430" t="s">
        <v>7</v>
      </c>
      <c r="G430" t="s">
        <v>0</v>
      </c>
    </row>
    <row r="431" spans="1:7">
      <c r="A431" s="2">
        <v>27</v>
      </c>
      <c r="B431" s="1">
        <v>18804.752400000001</v>
      </c>
      <c r="C431" s="1">
        <v>30.4</v>
      </c>
      <c r="D431" s="2">
        <v>3</v>
      </c>
      <c r="E431" t="s">
        <v>4</v>
      </c>
      <c r="F431" t="s">
        <v>6</v>
      </c>
      <c r="G431" t="s">
        <v>0</v>
      </c>
    </row>
    <row r="432" spans="1:7">
      <c r="A432" s="2">
        <v>19</v>
      </c>
      <c r="B432" s="1">
        <v>23082.955330000001</v>
      </c>
      <c r="C432" s="1">
        <v>33.1</v>
      </c>
      <c r="D432" s="2">
        <v>0</v>
      </c>
      <c r="E432" t="s">
        <v>4</v>
      </c>
      <c r="F432" t="s">
        <v>2</v>
      </c>
      <c r="G432" t="s">
        <v>3</v>
      </c>
    </row>
    <row r="433" spans="1:7">
      <c r="A433" s="2">
        <v>29</v>
      </c>
      <c r="B433" s="1">
        <v>4906.4096499999996</v>
      </c>
      <c r="C433" s="1">
        <v>20.234999999999999</v>
      </c>
      <c r="D433" s="2">
        <v>2</v>
      </c>
      <c r="E433" t="s">
        <v>4</v>
      </c>
      <c r="F433" t="s">
        <v>6</v>
      </c>
      <c r="G433" t="s">
        <v>0</v>
      </c>
    </row>
    <row r="434" spans="1:7">
      <c r="A434" s="2">
        <v>42</v>
      </c>
      <c r="B434" s="1">
        <v>5969.723</v>
      </c>
      <c r="C434" s="1">
        <v>26.9</v>
      </c>
      <c r="D434" s="2">
        <v>0</v>
      </c>
      <c r="E434" t="s">
        <v>4</v>
      </c>
      <c r="F434" t="s">
        <v>2</v>
      </c>
      <c r="G434" t="s">
        <v>3</v>
      </c>
    </row>
    <row r="435" spans="1:7">
      <c r="A435" s="2">
        <v>60</v>
      </c>
      <c r="B435" s="1">
        <v>12638.195</v>
      </c>
      <c r="C435" s="1">
        <v>30.5</v>
      </c>
      <c r="D435" s="2">
        <v>0</v>
      </c>
      <c r="E435" t="s">
        <v>4</v>
      </c>
      <c r="F435" t="s">
        <v>2</v>
      </c>
      <c r="G435" t="s">
        <v>0</v>
      </c>
    </row>
    <row r="436" spans="1:7">
      <c r="A436" s="2">
        <v>31</v>
      </c>
      <c r="B436" s="1">
        <v>4243.5900499999998</v>
      </c>
      <c r="C436" s="1">
        <v>28.594999999999999</v>
      </c>
      <c r="D436" s="2">
        <v>1</v>
      </c>
      <c r="E436" t="s">
        <v>4</v>
      </c>
      <c r="F436" t="s">
        <v>6</v>
      </c>
      <c r="G436" t="s">
        <v>3</v>
      </c>
    </row>
    <row r="437" spans="1:7">
      <c r="A437" s="2">
        <v>60</v>
      </c>
      <c r="B437" s="1">
        <v>13919.822899999999</v>
      </c>
      <c r="C437" s="1">
        <v>33.11</v>
      </c>
      <c r="D437" s="2">
        <v>3</v>
      </c>
      <c r="E437" t="s">
        <v>4</v>
      </c>
      <c r="F437" t="s">
        <v>5</v>
      </c>
      <c r="G437" t="s">
        <v>3</v>
      </c>
    </row>
    <row r="438" spans="1:7">
      <c r="A438" s="2">
        <v>22</v>
      </c>
      <c r="B438" s="1">
        <v>2254.7966999999999</v>
      </c>
      <c r="C438" s="1">
        <v>31.73</v>
      </c>
      <c r="D438" s="2">
        <v>0</v>
      </c>
      <c r="E438" t="s">
        <v>4</v>
      </c>
      <c r="F438" t="s">
        <v>7</v>
      </c>
      <c r="G438" t="s">
        <v>3</v>
      </c>
    </row>
    <row r="439" spans="1:7">
      <c r="A439" s="2">
        <v>35</v>
      </c>
      <c r="B439" s="1">
        <v>5926.8459999999995</v>
      </c>
      <c r="C439" s="1">
        <v>28.9</v>
      </c>
      <c r="D439" s="2">
        <v>3</v>
      </c>
      <c r="E439" t="s">
        <v>4</v>
      </c>
      <c r="F439" t="s">
        <v>2</v>
      </c>
      <c r="G439" t="s">
        <v>3</v>
      </c>
    </row>
    <row r="440" spans="1:7">
      <c r="A440" s="2">
        <v>52</v>
      </c>
      <c r="B440" s="1">
        <v>12592.5345</v>
      </c>
      <c r="C440" s="1">
        <v>46.75</v>
      </c>
      <c r="D440" s="2">
        <v>5</v>
      </c>
      <c r="E440" t="s">
        <v>4</v>
      </c>
      <c r="F440" t="s">
        <v>5</v>
      </c>
      <c r="G440" t="s">
        <v>0</v>
      </c>
    </row>
    <row r="441" spans="1:7">
      <c r="A441" s="2">
        <v>26</v>
      </c>
      <c r="B441" s="1">
        <v>2897.3235</v>
      </c>
      <c r="C441" s="1">
        <v>29.45</v>
      </c>
      <c r="D441" s="2">
        <v>0</v>
      </c>
      <c r="E441" t="s">
        <v>4</v>
      </c>
      <c r="F441" t="s">
        <v>7</v>
      </c>
      <c r="G441" t="s">
        <v>3</v>
      </c>
    </row>
    <row r="442" spans="1:7">
      <c r="A442" s="2">
        <v>31</v>
      </c>
      <c r="B442" s="1">
        <v>4738.2682000000004</v>
      </c>
      <c r="C442" s="1">
        <v>32.68</v>
      </c>
      <c r="D442" s="2">
        <v>1</v>
      </c>
      <c r="E442" t="s">
        <v>4</v>
      </c>
      <c r="F442" t="s">
        <v>6</v>
      </c>
      <c r="G442" t="s">
        <v>0</v>
      </c>
    </row>
    <row r="443" spans="1:7">
      <c r="A443" s="2">
        <v>33</v>
      </c>
      <c r="B443" s="1">
        <v>37079.372000000003</v>
      </c>
      <c r="C443" s="1">
        <v>33.5</v>
      </c>
      <c r="D443" s="2">
        <v>0</v>
      </c>
      <c r="E443" t="s">
        <v>1</v>
      </c>
      <c r="F443" t="s">
        <v>2</v>
      </c>
      <c r="G443" t="s">
        <v>0</v>
      </c>
    </row>
    <row r="444" spans="1:7">
      <c r="A444" s="2">
        <v>18</v>
      </c>
      <c r="B444" s="1">
        <v>1149.3959</v>
      </c>
      <c r="C444" s="1">
        <v>43.01</v>
      </c>
      <c r="D444" s="2">
        <v>0</v>
      </c>
      <c r="E444" t="s">
        <v>4</v>
      </c>
      <c r="F444" t="s">
        <v>5</v>
      </c>
      <c r="G444" t="s">
        <v>3</v>
      </c>
    </row>
    <row r="445" spans="1:7">
      <c r="A445" s="2">
        <v>59</v>
      </c>
      <c r="B445" s="1">
        <v>28287.897659999999</v>
      </c>
      <c r="C445" s="1">
        <v>36.520000000000003</v>
      </c>
      <c r="D445" s="2">
        <v>1</v>
      </c>
      <c r="E445" t="s">
        <v>4</v>
      </c>
      <c r="F445" t="s">
        <v>5</v>
      </c>
      <c r="G445" t="s">
        <v>0</v>
      </c>
    </row>
    <row r="446" spans="1:7">
      <c r="A446" s="2">
        <v>56</v>
      </c>
      <c r="B446" s="1">
        <v>26109.32905</v>
      </c>
      <c r="C446" s="1">
        <v>26.695</v>
      </c>
      <c r="D446" s="2">
        <v>1</v>
      </c>
      <c r="E446" t="s">
        <v>1</v>
      </c>
      <c r="F446" t="s">
        <v>6</v>
      </c>
      <c r="G446" t="s">
        <v>3</v>
      </c>
    </row>
    <row r="447" spans="1:7">
      <c r="A447" s="2">
        <v>45</v>
      </c>
      <c r="B447" s="1">
        <v>7345.0839999999998</v>
      </c>
      <c r="C447" s="1">
        <v>33.1</v>
      </c>
      <c r="D447" s="2">
        <v>0</v>
      </c>
      <c r="E447" t="s">
        <v>4</v>
      </c>
      <c r="F447" t="s">
        <v>2</v>
      </c>
      <c r="G447" t="s">
        <v>0</v>
      </c>
    </row>
    <row r="448" spans="1:7">
      <c r="A448" s="2">
        <v>60</v>
      </c>
      <c r="B448" s="1">
        <v>12730.999599999999</v>
      </c>
      <c r="C448" s="1">
        <v>29.64</v>
      </c>
      <c r="D448" s="2">
        <v>0</v>
      </c>
      <c r="E448" t="s">
        <v>4</v>
      </c>
      <c r="F448" t="s">
        <v>7</v>
      </c>
      <c r="G448" t="s">
        <v>3</v>
      </c>
    </row>
    <row r="449" spans="1:7">
      <c r="A449" s="2">
        <v>56</v>
      </c>
      <c r="B449" s="1">
        <v>11454.021500000001</v>
      </c>
      <c r="C449" s="1">
        <v>25.65</v>
      </c>
      <c r="D449" s="2">
        <v>0</v>
      </c>
      <c r="E449" t="s">
        <v>4</v>
      </c>
      <c r="F449" t="s">
        <v>6</v>
      </c>
      <c r="G449" t="s">
        <v>0</v>
      </c>
    </row>
    <row r="450" spans="1:7">
      <c r="A450" s="2">
        <v>40</v>
      </c>
      <c r="B450" s="1">
        <v>5910.9440000000004</v>
      </c>
      <c r="C450" s="1">
        <v>29.6</v>
      </c>
      <c r="D450" s="2">
        <v>0</v>
      </c>
      <c r="E450" t="s">
        <v>4</v>
      </c>
      <c r="F450" t="s">
        <v>2</v>
      </c>
      <c r="G450" t="s">
        <v>0</v>
      </c>
    </row>
    <row r="451" spans="1:7">
      <c r="A451" s="2">
        <v>35</v>
      </c>
      <c r="B451" s="1">
        <v>4762.3289999999997</v>
      </c>
      <c r="C451" s="1">
        <v>38.6</v>
      </c>
      <c r="D451" s="2">
        <v>1</v>
      </c>
      <c r="E451" t="s">
        <v>4</v>
      </c>
      <c r="F451" t="s">
        <v>2</v>
      </c>
      <c r="G451" t="s">
        <v>3</v>
      </c>
    </row>
    <row r="452" spans="1:7">
      <c r="A452" s="2">
        <v>39</v>
      </c>
      <c r="B452" s="1">
        <v>7512.2669999999998</v>
      </c>
      <c r="C452" s="1">
        <v>29.6</v>
      </c>
      <c r="D452" s="2">
        <v>4</v>
      </c>
      <c r="E452" t="s">
        <v>4</v>
      </c>
      <c r="F452" t="s">
        <v>2</v>
      </c>
      <c r="G452" t="s">
        <v>3</v>
      </c>
    </row>
    <row r="453" spans="1:7">
      <c r="A453" s="2">
        <v>30</v>
      </c>
      <c r="B453" s="1">
        <v>4032.2406999999998</v>
      </c>
      <c r="C453" s="1">
        <v>24.13</v>
      </c>
      <c r="D453" s="2">
        <v>1</v>
      </c>
      <c r="E453" t="s">
        <v>4</v>
      </c>
      <c r="F453" t="s">
        <v>6</v>
      </c>
      <c r="G453" t="s">
        <v>3</v>
      </c>
    </row>
    <row r="454" spans="1:7">
      <c r="A454" s="2">
        <v>24</v>
      </c>
      <c r="B454" s="1">
        <v>1969.614</v>
      </c>
      <c r="C454" s="1">
        <v>23.4</v>
      </c>
      <c r="D454" s="2">
        <v>0</v>
      </c>
      <c r="E454" t="s">
        <v>4</v>
      </c>
      <c r="F454" t="s">
        <v>2</v>
      </c>
      <c r="G454" t="s">
        <v>3</v>
      </c>
    </row>
    <row r="455" spans="1:7">
      <c r="A455" s="2">
        <v>20</v>
      </c>
      <c r="B455" s="1">
        <v>1769.5316499999999</v>
      </c>
      <c r="C455" s="1">
        <v>29.734999999999999</v>
      </c>
      <c r="D455" s="2">
        <v>0</v>
      </c>
      <c r="E455" t="s">
        <v>4</v>
      </c>
      <c r="F455" t="s">
        <v>6</v>
      </c>
      <c r="G455" t="s">
        <v>3</v>
      </c>
    </row>
    <row r="456" spans="1:7">
      <c r="A456" s="2">
        <v>32</v>
      </c>
      <c r="B456" s="1">
        <v>4686.3887000000004</v>
      </c>
      <c r="C456" s="1">
        <v>46.53</v>
      </c>
      <c r="D456" s="2">
        <v>2</v>
      </c>
      <c r="E456" t="s">
        <v>4</v>
      </c>
      <c r="F456" t="s">
        <v>5</v>
      </c>
      <c r="G456" t="s">
        <v>3</v>
      </c>
    </row>
    <row r="457" spans="1:7">
      <c r="A457" s="2">
        <v>59</v>
      </c>
      <c r="B457" s="1">
        <v>21797.000400000001</v>
      </c>
      <c r="C457" s="1">
        <v>37.4</v>
      </c>
      <c r="D457" s="2">
        <v>0</v>
      </c>
      <c r="E457" t="s">
        <v>4</v>
      </c>
      <c r="F457" t="s">
        <v>2</v>
      </c>
      <c r="G457" t="s">
        <v>3</v>
      </c>
    </row>
    <row r="458" spans="1:7">
      <c r="A458" s="2">
        <v>55</v>
      </c>
      <c r="B458" s="1">
        <v>11881.9696</v>
      </c>
      <c r="C458" s="1">
        <v>30.14</v>
      </c>
      <c r="D458" s="2">
        <v>2</v>
      </c>
      <c r="E458" t="s">
        <v>4</v>
      </c>
      <c r="F458" t="s">
        <v>5</v>
      </c>
      <c r="G458" t="s">
        <v>0</v>
      </c>
    </row>
    <row r="459" spans="1:7">
      <c r="A459" s="2">
        <v>57</v>
      </c>
      <c r="B459" s="1">
        <v>11840.77505</v>
      </c>
      <c r="C459" s="1">
        <v>30.495000000000001</v>
      </c>
      <c r="D459" s="2">
        <v>0</v>
      </c>
      <c r="E459" t="s">
        <v>4</v>
      </c>
      <c r="F459" t="s">
        <v>6</v>
      </c>
      <c r="G459" t="s">
        <v>0</v>
      </c>
    </row>
    <row r="460" spans="1:7">
      <c r="A460" s="2">
        <v>56</v>
      </c>
      <c r="B460" s="1">
        <v>10601.412</v>
      </c>
      <c r="C460" s="1">
        <v>39.6</v>
      </c>
      <c r="D460" s="2">
        <v>0</v>
      </c>
      <c r="E460" t="s">
        <v>4</v>
      </c>
      <c r="F460" t="s">
        <v>2</v>
      </c>
      <c r="G460" t="s">
        <v>3</v>
      </c>
    </row>
    <row r="461" spans="1:7">
      <c r="A461" s="2">
        <v>40</v>
      </c>
      <c r="B461" s="1">
        <v>7682.67</v>
      </c>
      <c r="C461" s="1">
        <v>33</v>
      </c>
      <c r="D461" s="2">
        <v>3</v>
      </c>
      <c r="E461" t="s">
        <v>4</v>
      </c>
      <c r="F461" t="s">
        <v>5</v>
      </c>
      <c r="G461" t="s">
        <v>0</v>
      </c>
    </row>
    <row r="462" spans="1:7">
      <c r="A462" s="2">
        <v>49</v>
      </c>
      <c r="B462" s="1">
        <v>10381.4787</v>
      </c>
      <c r="C462" s="1">
        <v>36.630000000000003</v>
      </c>
      <c r="D462" s="2">
        <v>3</v>
      </c>
      <c r="E462" t="s">
        <v>4</v>
      </c>
      <c r="F462" t="s">
        <v>5</v>
      </c>
      <c r="G462" t="s">
        <v>0</v>
      </c>
    </row>
    <row r="463" spans="1:7">
      <c r="A463" s="2">
        <v>42</v>
      </c>
      <c r="B463" s="1">
        <v>22144.031999999999</v>
      </c>
      <c r="C463" s="1">
        <v>30</v>
      </c>
      <c r="D463" s="2">
        <v>0</v>
      </c>
      <c r="E463" t="s">
        <v>1</v>
      </c>
      <c r="F463" t="s">
        <v>2</v>
      </c>
      <c r="G463" t="s">
        <v>3</v>
      </c>
    </row>
    <row r="464" spans="1:7">
      <c r="A464" s="2">
        <v>62</v>
      </c>
      <c r="B464" s="1">
        <v>15230.324049999999</v>
      </c>
      <c r="C464" s="1">
        <v>38.094999999999999</v>
      </c>
      <c r="D464" s="2">
        <v>2</v>
      </c>
      <c r="E464" t="s">
        <v>4</v>
      </c>
      <c r="F464" t="s">
        <v>7</v>
      </c>
      <c r="G464" t="s">
        <v>0</v>
      </c>
    </row>
    <row r="465" spans="1:7">
      <c r="A465" s="2">
        <v>56</v>
      </c>
      <c r="B465" s="1">
        <v>11165.417649999999</v>
      </c>
      <c r="C465" s="1">
        <v>25.934999999999999</v>
      </c>
      <c r="D465" s="2">
        <v>0</v>
      </c>
      <c r="E465" t="s">
        <v>4</v>
      </c>
      <c r="F465" t="s">
        <v>7</v>
      </c>
      <c r="G465" t="s">
        <v>3</v>
      </c>
    </row>
    <row r="466" spans="1:7">
      <c r="A466" s="2">
        <v>19</v>
      </c>
      <c r="B466" s="1">
        <v>1632.0362500000001</v>
      </c>
      <c r="C466" s="1">
        <v>25.175000000000001</v>
      </c>
      <c r="D466" s="2">
        <v>0</v>
      </c>
      <c r="E466" t="s">
        <v>4</v>
      </c>
      <c r="F466" t="s">
        <v>6</v>
      </c>
      <c r="G466" t="s">
        <v>3</v>
      </c>
    </row>
    <row r="467" spans="1:7">
      <c r="A467" s="2">
        <v>30</v>
      </c>
      <c r="B467" s="1">
        <v>19521.968199999999</v>
      </c>
      <c r="C467" s="1">
        <v>28.38</v>
      </c>
      <c r="D467" s="2">
        <v>1</v>
      </c>
      <c r="E467" t="s">
        <v>1</v>
      </c>
      <c r="F467" t="s">
        <v>5</v>
      </c>
      <c r="G467" t="s">
        <v>0</v>
      </c>
    </row>
    <row r="468" spans="1:7">
      <c r="A468" s="2">
        <v>60</v>
      </c>
      <c r="B468" s="1">
        <v>13224.692999999999</v>
      </c>
      <c r="C468" s="1">
        <v>28.7</v>
      </c>
      <c r="D468" s="2">
        <v>1</v>
      </c>
      <c r="E468" t="s">
        <v>4</v>
      </c>
      <c r="F468" t="s">
        <v>2</v>
      </c>
      <c r="G468" t="s">
        <v>0</v>
      </c>
    </row>
    <row r="469" spans="1:7">
      <c r="A469" s="2">
        <v>56</v>
      </c>
      <c r="B469" s="1">
        <v>12643.3778</v>
      </c>
      <c r="C469" s="1">
        <v>33.82</v>
      </c>
      <c r="D469" s="2">
        <v>2</v>
      </c>
      <c r="E469" t="s">
        <v>4</v>
      </c>
      <c r="F469" t="s">
        <v>6</v>
      </c>
      <c r="G469" t="s">
        <v>0</v>
      </c>
    </row>
    <row r="470" spans="1:7">
      <c r="A470" s="2">
        <v>28</v>
      </c>
      <c r="B470" s="1">
        <v>23288.928400000001</v>
      </c>
      <c r="C470" s="1">
        <v>24.32</v>
      </c>
      <c r="D470" s="2">
        <v>1</v>
      </c>
      <c r="E470" t="s">
        <v>4</v>
      </c>
      <c r="F470" t="s">
        <v>7</v>
      </c>
      <c r="G470" t="s">
        <v>0</v>
      </c>
    </row>
    <row r="471" spans="1:7">
      <c r="A471" s="2">
        <v>18</v>
      </c>
      <c r="B471" s="1">
        <v>2201.0971</v>
      </c>
      <c r="C471" s="1">
        <v>24.09</v>
      </c>
      <c r="D471" s="2">
        <v>1</v>
      </c>
      <c r="E471" t="s">
        <v>4</v>
      </c>
      <c r="F471" t="s">
        <v>5</v>
      </c>
      <c r="G471" t="s">
        <v>0</v>
      </c>
    </row>
    <row r="472" spans="1:7">
      <c r="A472" s="2">
        <v>27</v>
      </c>
      <c r="B472" s="1">
        <v>2497.0383000000002</v>
      </c>
      <c r="C472" s="1">
        <v>32.67</v>
      </c>
      <c r="D472" s="2">
        <v>0</v>
      </c>
      <c r="E472" t="s">
        <v>4</v>
      </c>
      <c r="F472" t="s">
        <v>5</v>
      </c>
      <c r="G472" t="s">
        <v>3</v>
      </c>
    </row>
    <row r="473" spans="1:7">
      <c r="A473" s="2">
        <v>18</v>
      </c>
      <c r="B473" s="1">
        <v>2203.4718499999999</v>
      </c>
      <c r="C473" s="1">
        <v>30.114999999999998</v>
      </c>
      <c r="D473" s="2">
        <v>0</v>
      </c>
      <c r="E473" t="s">
        <v>4</v>
      </c>
      <c r="F473" t="s">
        <v>7</v>
      </c>
      <c r="G473" t="s">
        <v>0</v>
      </c>
    </row>
    <row r="474" spans="1:7">
      <c r="A474" s="2">
        <v>19</v>
      </c>
      <c r="B474" s="1">
        <v>1744.4649999999999</v>
      </c>
      <c r="C474" s="1">
        <v>29.8</v>
      </c>
      <c r="D474" s="2">
        <v>0</v>
      </c>
      <c r="E474" t="s">
        <v>4</v>
      </c>
      <c r="F474" t="s">
        <v>2</v>
      </c>
      <c r="G474" t="s">
        <v>0</v>
      </c>
    </row>
    <row r="475" spans="1:7">
      <c r="A475" s="2">
        <v>47</v>
      </c>
      <c r="B475" s="1">
        <v>20878.78443</v>
      </c>
      <c r="C475" s="1">
        <v>33.344999999999999</v>
      </c>
      <c r="D475" s="2">
        <v>0</v>
      </c>
      <c r="E475" t="s">
        <v>4</v>
      </c>
      <c r="F475" t="s">
        <v>7</v>
      </c>
      <c r="G475" t="s">
        <v>0</v>
      </c>
    </row>
    <row r="476" spans="1:7">
      <c r="A476" s="2">
        <v>54</v>
      </c>
      <c r="B476" s="1">
        <v>25382.296999999999</v>
      </c>
      <c r="C476" s="1">
        <v>25.1</v>
      </c>
      <c r="D476" s="2">
        <v>3</v>
      </c>
      <c r="E476" t="s">
        <v>1</v>
      </c>
      <c r="F476" t="s">
        <v>2</v>
      </c>
      <c r="G476" t="s">
        <v>3</v>
      </c>
    </row>
    <row r="477" spans="1:7">
      <c r="A477" s="2">
        <v>61</v>
      </c>
      <c r="B477" s="1">
        <v>28868.6639</v>
      </c>
      <c r="C477" s="1">
        <v>28.31</v>
      </c>
      <c r="D477" s="2">
        <v>1</v>
      </c>
      <c r="E477" t="s">
        <v>1</v>
      </c>
      <c r="F477" t="s">
        <v>6</v>
      </c>
      <c r="G477" t="s">
        <v>3</v>
      </c>
    </row>
    <row r="478" spans="1:7">
      <c r="A478" s="2">
        <v>24</v>
      </c>
      <c r="B478" s="1">
        <v>35147.528480000001</v>
      </c>
      <c r="C478" s="1">
        <v>28.5</v>
      </c>
      <c r="D478" s="2">
        <v>0</v>
      </c>
      <c r="E478" t="s">
        <v>1</v>
      </c>
      <c r="F478" t="s">
        <v>7</v>
      </c>
      <c r="G478" t="s">
        <v>3</v>
      </c>
    </row>
    <row r="479" spans="1:7">
      <c r="A479" s="2">
        <v>25</v>
      </c>
      <c r="B479" s="1">
        <v>2534.3937500000002</v>
      </c>
      <c r="C479" s="1">
        <v>35.625</v>
      </c>
      <c r="D479" s="2">
        <v>0</v>
      </c>
      <c r="E479" t="s">
        <v>4</v>
      </c>
      <c r="F479" t="s">
        <v>6</v>
      </c>
      <c r="G479" t="s">
        <v>3</v>
      </c>
    </row>
    <row r="480" spans="1:7">
      <c r="A480" s="2">
        <v>21</v>
      </c>
      <c r="B480" s="1">
        <v>1534.3045</v>
      </c>
      <c r="C480" s="1">
        <v>36.85</v>
      </c>
      <c r="D480" s="2">
        <v>0</v>
      </c>
      <c r="E480" t="s">
        <v>4</v>
      </c>
      <c r="F480" t="s">
        <v>5</v>
      </c>
      <c r="G480" t="s">
        <v>3</v>
      </c>
    </row>
    <row r="481" spans="1:7">
      <c r="A481" s="2">
        <v>23</v>
      </c>
      <c r="B481" s="1">
        <v>1824.2854</v>
      </c>
      <c r="C481" s="1">
        <v>32.56</v>
      </c>
      <c r="D481" s="2">
        <v>0</v>
      </c>
      <c r="E481" t="s">
        <v>4</v>
      </c>
      <c r="F481" t="s">
        <v>5</v>
      </c>
      <c r="G481" t="s">
        <v>3</v>
      </c>
    </row>
    <row r="482" spans="1:7">
      <c r="A482" s="2">
        <v>63</v>
      </c>
      <c r="B482" s="1">
        <v>15555.188749999999</v>
      </c>
      <c r="C482" s="1">
        <v>41.325000000000003</v>
      </c>
      <c r="D482" s="2">
        <v>3</v>
      </c>
      <c r="E482" t="s">
        <v>4</v>
      </c>
      <c r="F482" t="s">
        <v>6</v>
      </c>
      <c r="G482" t="s">
        <v>3</v>
      </c>
    </row>
    <row r="483" spans="1:7">
      <c r="A483" s="2">
        <v>49</v>
      </c>
      <c r="B483" s="1">
        <v>9304.7019</v>
      </c>
      <c r="C483" s="1">
        <v>37.51</v>
      </c>
      <c r="D483" s="2">
        <v>2</v>
      </c>
      <c r="E483" t="s">
        <v>4</v>
      </c>
      <c r="F483" t="s">
        <v>5</v>
      </c>
      <c r="G483" t="s">
        <v>3</v>
      </c>
    </row>
    <row r="484" spans="1:7">
      <c r="A484" s="2">
        <v>18</v>
      </c>
      <c r="B484" s="1">
        <v>1622.1885</v>
      </c>
      <c r="C484" s="1">
        <v>31.35</v>
      </c>
      <c r="D484" s="2">
        <v>0</v>
      </c>
      <c r="E484" t="s">
        <v>4</v>
      </c>
      <c r="F484" t="s">
        <v>5</v>
      </c>
      <c r="G484" t="s">
        <v>0</v>
      </c>
    </row>
    <row r="485" spans="1:7">
      <c r="A485" s="2">
        <v>51</v>
      </c>
      <c r="B485" s="1">
        <v>9880.0679999999993</v>
      </c>
      <c r="C485" s="1">
        <v>39.5</v>
      </c>
      <c r="D485" s="2">
        <v>1</v>
      </c>
      <c r="E485" t="s">
        <v>4</v>
      </c>
      <c r="F485" t="s">
        <v>2</v>
      </c>
      <c r="G485" t="s">
        <v>0</v>
      </c>
    </row>
    <row r="486" spans="1:7">
      <c r="A486" s="2">
        <v>48</v>
      </c>
      <c r="B486" s="1">
        <v>9563.0290000000005</v>
      </c>
      <c r="C486" s="1">
        <v>34.299999999999997</v>
      </c>
      <c r="D486" s="2">
        <v>3</v>
      </c>
      <c r="E486" t="s">
        <v>4</v>
      </c>
      <c r="F486" t="s">
        <v>2</v>
      </c>
      <c r="G486" t="s">
        <v>3</v>
      </c>
    </row>
    <row r="487" spans="1:7">
      <c r="A487" s="2">
        <v>31</v>
      </c>
      <c r="B487" s="1">
        <v>4347.0233500000004</v>
      </c>
      <c r="C487" s="1">
        <v>31.065000000000001</v>
      </c>
      <c r="D487" s="2">
        <v>0</v>
      </c>
      <c r="E487" t="s">
        <v>4</v>
      </c>
      <c r="F487" t="s">
        <v>7</v>
      </c>
      <c r="G487" t="s">
        <v>0</v>
      </c>
    </row>
    <row r="488" spans="1:7">
      <c r="A488" s="2">
        <v>54</v>
      </c>
      <c r="B488" s="1">
        <v>12475.3513</v>
      </c>
      <c r="C488" s="1">
        <v>21.47</v>
      </c>
      <c r="D488" s="2">
        <v>3</v>
      </c>
      <c r="E488" t="s">
        <v>4</v>
      </c>
      <c r="F488" t="s">
        <v>6</v>
      </c>
      <c r="G488" t="s">
        <v>0</v>
      </c>
    </row>
    <row r="489" spans="1:7">
      <c r="A489" s="2">
        <v>19</v>
      </c>
      <c r="B489" s="1">
        <v>1253.9359999999999</v>
      </c>
      <c r="C489" s="1">
        <v>28.7</v>
      </c>
      <c r="D489" s="2">
        <v>0</v>
      </c>
      <c r="E489" t="s">
        <v>4</v>
      </c>
      <c r="F489" t="s">
        <v>2</v>
      </c>
      <c r="G489" t="s">
        <v>3</v>
      </c>
    </row>
    <row r="490" spans="1:7">
      <c r="A490" s="2">
        <v>44</v>
      </c>
      <c r="B490" s="1">
        <v>48885.135609999998</v>
      </c>
      <c r="C490" s="1">
        <v>38.06</v>
      </c>
      <c r="D490" s="2">
        <v>0</v>
      </c>
      <c r="E490" t="s">
        <v>1</v>
      </c>
      <c r="F490" t="s">
        <v>5</v>
      </c>
      <c r="G490" t="s">
        <v>0</v>
      </c>
    </row>
    <row r="491" spans="1:7">
      <c r="A491" s="2">
        <v>53</v>
      </c>
      <c r="B491" s="1">
        <v>10461.9794</v>
      </c>
      <c r="C491" s="1">
        <v>31.16</v>
      </c>
      <c r="D491" s="2">
        <v>1</v>
      </c>
      <c r="E491" t="s">
        <v>4</v>
      </c>
      <c r="F491" t="s">
        <v>6</v>
      </c>
      <c r="G491" t="s">
        <v>3</v>
      </c>
    </row>
    <row r="492" spans="1:7">
      <c r="A492" s="2">
        <v>19</v>
      </c>
      <c r="B492" s="1">
        <v>1748.7739999999999</v>
      </c>
      <c r="C492" s="1">
        <v>32.9</v>
      </c>
      <c r="D492" s="2">
        <v>0</v>
      </c>
      <c r="E492" t="s">
        <v>4</v>
      </c>
      <c r="F492" t="s">
        <v>2</v>
      </c>
      <c r="G492" t="s">
        <v>0</v>
      </c>
    </row>
    <row r="493" spans="1:7">
      <c r="A493" s="2">
        <v>61</v>
      </c>
      <c r="B493" s="1">
        <v>24513.091260000001</v>
      </c>
      <c r="C493" s="1">
        <v>25.08</v>
      </c>
      <c r="D493" s="2">
        <v>0</v>
      </c>
      <c r="E493" t="s">
        <v>4</v>
      </c>
      <c r="F493" t="s">
        <v>5</v>
      </c>
      <c r="G493" t="s">
        <v>0</v>
      </c>
    </row>
    <row r="494" spans="1:7">
      <c r="A494" s="2">
        <v>18</v>
      </c>
      <c r="B494" s="1">
        <v>2196.4731999999999</v>
      </c>
      <c r="C494" s="1">
        <v>25.08</v>
      </c>
      <c r="D494" s="2">
        <v>0</v>
      </c>
      <c r="E494" t="s">
        <v>4</v>
      </c>
      <c r="F494" t="s">
        <v>7</v>
      </c>
      <c r="G494" t="s">
        <v>0</v>
      </c>
    </row>
    <row r="495" spans="1:7">
      <c r="A495" s="2">
        <v>61</v>
      </c>
      <c r="B495" s="1">
        <v>12574.049000000001</v>
      </c>
      <c r="C495" s="1">
        <v>43.4</v>
      </c>
      <c r="D495" s="2">
        <v>0</v>
      </c>
      <c r="E495" t="s">
        <v>4</v>
      </c>
      <c r="F495" t="s">
        <v>2</v>
      </c>
      <c r="G495" t="s">
        <v>3</v>
      </c>
    </row>
    <row r="496" spans="1:7">
      <c r="A496" s="2">
        <v>21</v>
      </c>
      <c r="B496" s="1">
        <v>17942.106</v>
      </c>
      <c r="C496" s="1">
        <v>25.7</v>
      </c>
      <c r="D496" s="2">
        <v>4</v>
      </c>
      <c r="E496" t="s">
        <v>1</v>
      </c>
      <c r="F496" t="s">
        <v>2</v>
      </c>
      <c r="G496" t="s">
        <v>3</v>
      </c>
    </row>
    <row r="497" spans="1:7">
      <c r="A497" s="2">
        <v>20</v>
      </c>
      <c r="B497" s="1">
        <v>1967.0227</v>
      </c>
      <c r="C497" s="1">
        <v>27.93</v>
      </c>
      <c r="D497" s="2">
        <v>0</v>
      </c>
      <c r="E497" t="s">
        <v>4</v>
      </c>
      <c r="F497" t="s">
        <v>7</v>
      </c>
      <c r="G497" t="s">
        <v>3</v>
      </c>
    </row>
    <row r="498" spans="1:7">
      <c r="A498" s="2">
        <v>31</v>
      </c>
      <c r="B498" s="1">
        <v>4931.6469999999999</v>
      </c>
      <c r="C498" s="1">
        <v>23.6</v>
      </c>
      <c r="D498" s="2">
        <v>2</v>
      </c>
      <c r="E498" t="s">
        <v>4</v>
      </c>
      <c r="F498" t="s">
        <v>2</v>
      </c>
      <c r="G498" t="s">
        <v>0</v>
      </c>
    </row>
    <row r="499" spans="1:7">
      <c r="A499" s="2">
        <v>45</v>
      </c>
      <c r="B499" s="1">
        <v>8027.9679999999998</v>
      </c>
      <c r="C499" s="1">
        <v>28.7</v>
      </c>
      <c r="D499" s="2">
        <v>2</v>
      </c>
      <c r="E499" t="s">
        <v>4</v>
      </c>
      <c r="F499" t="s">
        <v>2</v>
      </c>
      <c r="G499" t="s">
        <v>3</v>
      </c>
    </row>
    <row r="500" spans="1:7">
      <c r="A500" s="2">
        <v>44</v>
      </c>
      <c r="B500" s="1">
        <v>8211.1002000000008</v>
      </c>
      <c r="C500" s="1">
        <v>23.98</v>
      </c>
      <c r="D500" s="2">
        <v>2</v>
      </c>
      <c r="E500" t="s">
        <v>4</v>
      </c>
      <c r="F500" t="s">
        <v>5</v>
      </c>
      <c r="G500" t="s">
        <v>0</v>
      </c>
    </row>
    <row r="501" spans="1:7">
      <c r="A501" s="2">
        <v>62</v>
      </c>
      <c r="B501" s="1">
        <v>13470.86</v>
      </c>
      <c r="C501" s="1">
        <v>39.200000000000003</v>
      </c>
      <c r="D501" s="2">
        <v>0</v>
      </c>
      <c r="E501" t="s">
        <v>4</v>
      </c>
      <c r="F501" t="s">
        <v>2</v>
      </c>
      <c r="G501" t="s">
        <v>0</v>
      </c>
    </row>
    <row r="502" spans="1:7">
      <c r="A502" s="2">
        <v>29</v>
      </c>
      <c r="B502" s="1">
        <v>36197.699000000001</v>
      </c>
      <c r="C502" s="1">
        <v>34.4</v>
      </c>
      <c r="D502" s="2">
        <v>0</v>
      </c>
      <c r="E502" t="s">
        <v>1</v>
      </c>
      <c r="F502" t="s">
        <v>2</v>
      </c>
      <c r="G502" t="s">
        <v>3</v>
      </c>
    </row>
    <row r="503" spans="1:7">
      <c r="A503" s="2">
        <v>43</v>
      </c>
      <c r="B503" s="1">
        <v>6837.3687</v>
      </c>
      <c r="C503" s="1">
        <v>26.03</v>
      </c>
      <c r="D503" s="2">
        <v>0</v>
      </c>
      <c r="E503" t="s">
        <v>4</v>
      </c>
      <c r="F503" t="s">
        <v>7</v>
      </c>
      <c r="G503" t="s">
        <v>3</v>
      </c>
    </row>
    <row r="504" spans="1:7">
      <c r="A504" s="2">
        <v>51</v>
      </c>
      <c r="B504" s="1">
        <v>22218.1149</v>
      </c>
      <c r="C504" s="1">
        <v>23.21</v>
      </c>
      <c r="D504" s="2">
        <v>1</v>
      </c>
      <c r="E504" t="s">
        <v>1</v>
      </c>
      <c r="F504" t="s">
        <v>5</v>
      </c>
      <c r="G504" t="s">
        <v>3</v>
      </c>
    </row>
    <row r="505" spans="1:7">
      <c r="A505" s="2">
        <v>19</v>
      </c>
      <c r="B505" s="1">
        <v>32548.340499999998</v>
      </c>
      <c r="C505" s="1">
        <v>30.25</v>
      </c>
      <c r="D505" s="2">
        <v>0</v>
      </c>
      <c r="E505" t="s">
        <v>1</v>
      </c>
      <c r="F505" t="s">
        <v>5</v>
      </c>
      <c r="G505" t="s">
        <v>3</v>
      </c>
    </row>
    <row r="506" spans="1:7">
      <c r="A506" s="2">
        <v>38</v>
      </c>
      <c r="B506" s="1">
        <v>5974.3846999999996</v>
      </c>
      <c r="C506" s="1">
        <v>28.93</v>
      </c>
      <c r="D506" s="2">
        <v>1</v>
      </c>
      <c r="E506" t="s">
        <v>4</v>
      </c>
      <c r="F506" t="s">
        <v>5</v>
      </c>
      <c r="G506" t="s">
        <v>0</v>
      </c>
    </row>
    <row r="507" spans="1:7">
      <c r="A507" s="2">
        <v>37</v>
      </c>
      <c r="B507" s="1">
        <v>6796.8632500000003</v>
      </c>
      <c r="C507" s="1">
        <v>30.875</v>
      </c>
      <c r="D507" s="2">
        <v>3</v>
      </c>
      <c r="E507" t="s">
        <v>4</v>
      </c>
      <c r="F507" t="s">
        <v>6</v>
      </c>
      <c r="G507" t="s">
        <v>3</v>
      </c>
    </row>
    <row r="508" spans="1:7">
      <c r="A508" s="2">
        <v>22</v>
      </c>
      <c r="B508" s="1">
        <v>2643.2685000000001</v>
      </c>
      <c r="C508" s="1">
        <v>31.35</v>
      </c>
      <c r="D508" s="2">
        <v>1</v>
      </c>
      <c r="E508" t="s">
        <v>4</v>
      </c>
      <c r="F508" t="s">
        <v>6</v>
      </c>
      <c r="G508" t="s">
        <v>3</v>
      </c>
    </row>
    <row r="509" spans="1:7">
      <c r="A509" s="2">
        <v>21</v>
      </c>
      <c r="B509" s="1">
        <v>3077.0954999999999</v>
      </c>
      <c r="C509" s="1">
        <v>23.75</v>
      </c>
      <c r="D509" s="2">
        <v>2</v>
      </c>
      <c r="E509" t="s">
        <v>4</v>
      </c>
      <c r="F509" t="s">
        <v>6</v>
      </c>
      <c r="G509" t="s">
        <v>3</v>
      </c>
    </row>
    <row r="510" spans="1:7">
      <c r="A510" s="2">
        <v>24</v>
      </c>
      <c r="B510" s="1">
        <v>3044.2132999999999</v>
      </c>
      <c r="C510" s="1">
        <v>25.27</v>
      </c>
      <c r="D510" s="2">
        <v>0</v>
      </c>
      <c r="E510" t="s">
        <v>4</v>
      </c>
      <c r="F510" t="s">
        <v>7</v>
      </c>
      <c r="G510" t="s">
        <v>0</v>
      </c>
    </row>
    <row r="511" spans="1:7">
      <c r="A511" s="2">
        <v>57</v>
      </c>
      <c r="B511" s="1">
        <v>11455.28</v>
      </c>
      <c r="C511" s="1">
        <v>28.7</v>
      </c>
      <c r="D511" s="2">
        <v>0</v>
      </c>
      <c r="E511" t="s">
        <v>4</v>
      </c>
      <c r="F511" t="s">
        <v>2</v>
      </c>
      <c r="G511" t="s">
        <v>0</v>
      </c>
    </row>
    <row r="512" spans="1:7">
      <c r="A512" s="2">
        <v>56</v>
      </c>
      <c r="B512" s="1">
        <v>11763.000899999999</v>
      </c>
      <c r="C512" s="1">
        <v>32.11</v>
      </c>
      <c r="D512" s="2">
        <v>1</v>
      </c>
      <c r="E512" t="s">
        <v>4</v>
      </c>
      <c r="F512" t="s">
        <v>7</v>
      </c>
      <c r="G512" t="s">
        <v>3</v>
      </c>
    </row>
    <row r="513" spans="1:7">
      <c r="A513" s="2">
        <v>27</v>
      </c>
      <c r="B513" s="1">
        <v>2498.4144000000001</v>
      </c>
      <c r="C513" s="1">
        <v>33.659999999999997</v>
      </c>
      <c r="D513" s="2">
        <v>0</v>
      </c>
      <c r="E513" t="s">
        <v>4</v>
      </c>
      <c r="F513" t="s">
        <v>5</v>
      </c>
      <c r="G513" t="s">
        <v>3</v>
      </c>
    </row>
    <row r="514" spans="1:7">
      <c r="A514" s="2">
        <v>51</v>
      </c>
      <c r="B514" s="1">
        <v>9361.3268000000007</v>
      </c>
      <c r="C514" s="1">
        <v>22.42</v>
      </c>
      <c r="D514" s="2">
        <v>0</v>
      </c>
      <c r="E514" t="s">
        <v>4</v>
      </c>
      <c r="F514" t="s">
        <v>7</v>
      </c>
      <c r="G514" t="s">
        <v>3</v>
      </c>
    </row>
    <row r="515" spans="1:7">
      <c r="A515" s="2">
        <v>19</v>
      </c>
      <c r="B515" s="1">
        <v>1256.299</v>
      </c>
      <c r="C515" s="1">
        <v>30.4</v>
      </c>
      <c r="D515" s="2">
        <v>0</v>
      </c>
      <c r="E515" t="s">
        <v>4</v>
      </c>
      <c r="F515" t="s">
        <v>2</v>
      </c>
      <c r="G515" t="s">
        <v>3</v>
      </c>
    </row>
    <row r="516" spans="1:7">
      <c r="A516" s="2">
        <v>39</v>
      </c>
      <c r="B516" s="1">
        <v>21082.16</v>
      </c>
      <c r="C516" s="1">
        <v>28.3</v>
      </c>
      <c r="D516" s="2">
        <v>1</v>
      </c>
      <c r="E516" t="s">
        <v>1</v>
      </c>
      <c r="F516" t="s">
        <v>2</v>
      </c>
      <c r="G516" t="s">
        <v>3</v>
      </c>
    </row>
    <row r="517" spans="1:7">
      <c r="A517" s="2">
        <v>58</v>
      </c>
      <c r="B517" s="1">
        <v>11362.754999999999</v>
      </c>
      <c r="C517" s="1">
        <v>35.700000000000003</v>
      </c>
      <c r="D517" s="2">
        <v>0</v>
      </c>
      <c r="E517" t="s">
        <v>4</v>
      </c>
      <c r="F517" t="s">
        <v>2</v>
      </c>
      <c r="G517" t="s">
        <v>3</v>
      </c>
    </row>
    <row r="518" spans="1:7">
      <c r="A518" s="2">
        <v>20</v>
      </c>
      <c r="B518" s="1">
        <v>27724.28875</v>
      </c>
      <c r="C518" s="1">
        <v>35.31</v>
      </c>
      <c r="D518" s="2">
        <v>1</v>
      </c>
      <c r="E518" t="s">
        <v>4</v>
      </c>
      <c r="F518" t="s">
        <v>5</v>
      </c>
      <c r="G518" t="s">
        <v>3</v>
      </c>
    </row>
    <row r="519" spans="1:7">
      <c r="A519" s="2">
        <v>45</v>
      </c>
      <c r="B519" s="1">
        <v>8413.4630500000003</v>
      </c>
      <c r="C519" s="1">
        <v>30.495000000000001</v>
      </c>
      <c r="D519" s="2">
        <v>2</v>
      </c>
      <c r="E519" t="s">
        <v>4</v>
      </c>
      <c r="F519" t="s">
        <v>6</v>
      </c>
      <c r="G519" t="s">
        <v>3</v>
      </c>
    </row>
    <row r="520" spans="1:7">
      <c r="A520" s="2">
        <v>35</v>
      </c>
      <c r="B520" s="1">
        <v>5240.7650000000003</v>
      </c>
      <c r="C520" s="1">
        <v>31</v>
      </c>
      <c r="D520" s="2">
        <v>1</v>
      </c>
      <c r="E520" t="s">
        <v>4</v>
      </c>
      <c r="F520" t="s">
        <v>2</v>
      </c>
      <c r="G520" t="s">
        <v>0</v>
      </c>
    </row>
    <row r="521" spans="1:7">
      <c r="A521" s="2">
        <v>31</v>
      </c>
      <c r="B521" s="1">
        <v>3857.7592500000001</v>
      </c>
      <c r="C521" s="1">
        <v>30.875</v>
      </c>
      <c r="D521" s="2">
        <v>0</v>
      </c>
      <c r="E521" t="s">
        <v>4</v>
      </c>
      <c r="F521" t="s">
        <v>7</v>
      </c>
      <c r="G521" t="s">
        <v>3</v>
      </c>
    </row>
    <row r="522" spans="1:7">
      <c r="A522" s="2">
        <v>50</v>
      </c>
      <c r="B522" s="1">
        <v>25656.575260000001</v>
      </c>
      <c r="C522" s="1">
        <v>27.36</v>
      </c>
      <c r="D522" s="2">
        <v>0</v>
      </c>
      <c r="E522" t="s">
        <v>4</v>
      </c>
      <c r="F522" t="s">
        <v>7</v>
      </c>
      <c r="G522" t="s">
        <v>0</v>
      </c>
    </row>
    <row r="523" spans="1:7">
      <c r="A523" s="2">
        <v>32</v>
      </c>
      <c r="B523" s="1">
        <v>3994.1777999999999</v>
      </c>
      <c r="C523" s="1">
        <v>44.22</v>
      </c>
      <c r="D523" s="2">
        <v>0</v>
      </c>
      <c r="E523" t="s">
        <v>4</v>
      </c>
      <c r="F523" t="s">
        <v>5</v>
      </c>
      <c r="G523" t="s">
        <v>0</v>
      </c>
    </row>
    <row r="524" spans="1:7">
      <c r="A524" s="2">
        <v>51</v>
      </c>
      <c r="B524" s="1">
        <v>9866.3048500000004</v>
      </c>
      <c r="C524" s="1">
        <v>33.914999999999999</v>
      </c>
      <c r="D524" s="2">
        <v>0</v>
      </c>
      <c r="E524" t="s">
        <v>4</v>
      </c>
      <c r="F524" t="s">
        <v>7</v>
      </c>
      <c r="G524" t="s">
        <v>0</v>
      </c>
    </row>
    <row r="525" spans="1:7">
      <c r="A525" s="2">
        <v>38</v>
      </c>
      <c r="B525" s="1">
        <v>5397.6166999999996</v>
      </c>
      <c r="C525" s="1">
        <v>37.729999999999997</v>
      </c>
      <c r="D525" s="2">
        <v>0</v>
      </c>
      <c r="E525" t="s">
        <v>4</v>
      </c>
      <c r="F525" t="s">
        <v>5</v>
      </c>
      <c r="G525" t="s">
        <v>0</v>
      </c>
    </row>
    <row r="526" spans="1:7">
      <c r="A526" s="2">
        <v>42</v>
      </c>
      <c r="B526" s="1">
        <v>38245.593269999998</v>
      </c>
      <c r="C526" s="1">
        <v>26.07</v>
      </c>
      <c r="D526" s="2">
        <v>1</v>
      </c>
      <c r="E526" t="s">
        <v>1</v>
      </c>
      <c r="F526" t="s">
        <v>5</v>
      </c>
      <c r="G526" t="s">
        <v>3</v>
      </c>
    </row>
    <row r="527" spans="1:7">
      <c r="A527" s="2">
        <v>18</v>
      </c>
      <c r="B527" s="1">
        <v>11482.63485</v>
      </c>
      <c r="C527" s="1">
        <v>33.880000000000003</v>
      </c>
      <c r="D527" s="2">
        <v>0</v>
      </c>
      <c r="E527" t="s">
        <v>4</v>
      </c>
      <c r="F527" t="s">
        <v>5</v>
      </c>
      <c r="G527" t="s">
        <v>0</v>
      </c>
    </row>
    <row r="528" spans="1:7">
      <c r="A528" s="2">
        <v>19</v>
      </c>
      <c r="B528" s="1">
        <v>24059.680189999999</v>
      </c>
      <c r="C528" s="1">
        <v>30.59</v>
      </c>
      <c r="D528" s="2">
        <v>2</v>
      </c>
      <c r="E528" t="s">
        <v>4</v>
      </c>
      <c r="F528" t="s">
        <v>6</v>
      </c>
      <c r="G528" t="s">
        <v>0</v>
      </c>
    </row>
    <row r="529" spans="1:7">
      <c r="A529" s="2">
        <v>51</v>
      </c>
      <c r="B529" s="1">
        <v>9861.0249999999996</v>
      </c>
      <c r="C529" s="1">
        <v>25.8</v>
      </c>
      <c r="D529" s="2">
        <v>1</v>
      </c>
      <c r="E529" t="s">
        <v>4</v>
      </c>
      <c r="F529" t="s">
        <v>2</v>
      </c>
      <c r="G529" t="s">
        <v>0</v>
      </c>
    </row>
    <row r="530" spans="1:7">
      <c r="A530" s="2">
        <v>46</v>
      </c>
      <c r="B530" s="1">
        <v>8342.9087500000005</v>
      </c>
      <c r="C530" s="1">
        <v>39.424999999999997</v>
      </c>
      <c r="D530" s="2">
        <v>1</v>
      </c>
      <c r="E530" t="s">
        <v>4</v>
      </c>
      <c r="F530" t="s">
        <v>7</v>
      </c>
      <c r="G530" t="s">
        <v>3</v>
      </c>
    </row>
    <row r="531" spans="1:7">
      <c r="A531" s="2">
        <v>18</v>
      </c>
      <c r="B531" s="1">
        <v>1708.0014000000001</v>
      </c>
      <c r="C531" s="1">
        <v>25.46</v>
      </c>
      <c r="D531" s="2">
        <v>0</v>
      </c>
      <c r="E531" t="s">
        <v>4</v>
      </c>
      <c r="F531" t="s">
        <v>7</v>
      </c>
      <c r="G531" t="s">
        <v>3</v>
      </c>
    </row>
    <row r="532" spans="1:7">
      <c r="A532" s="2">
        <v>57</v>
      </c>
      <c r="B532" s="1">
        <v>48675.517699999997</v>
      </c>
      <c r="C532" s="1">
        <v>42.13</v>
      </c>
      <c r="D532" s="2">
        <v>1</v>
      </c>
      <c r="E532" t="s">
        <v>1</v>
      </c>
      <c r="F532" t="s">
        <v>5</v>
      </c>
      <c r="G532" t="s">
        <v>3</v>
      </c>
    </row>
    <row r="533" spans="1:7">
      <c r="A533" s="2">
        <v>62</v>
      </c>
      <c r="B533" s="1">
        <v>14043.476699999999</v>
      </c>
      <c r="C533" s="1">
        <v>31.73</v>
      </c>
      <c r="D533" s="2">
        <v>0</v>
      </c>
      <c r="E533" t="s">
        <v>4</v>
      </c>
      <c r="F533" t="s">
        <v>7</v>
      </c>
      <c r="G533" t="s">
        <v>0</v>
      </c>
    </row>
    <row r="534" spans="1:7">
      <c r="A534" s="2">
        <v>59</v>
      </c>
      <c r="B534" s="1">
        <v>12925.886</v>
      </c>
      <c r="C534" s="1">
        <v>29.7</v>
      </c>
      <c r="D534" s="2">
        <v>2</v>
      </c>
      <c r="E534" t="s">
        <v>4</v>
      </c>
      <c r="F534" t="s">
        <v>5</v>
      </c>
      <c r="G534" t="s">
        <v>3</v>
      </c>
    </row>
    <row r="535" spans="1:7">
      <c r="A535" s="2">
        <v>37</v>
      </c>
      <c r="B535" s="1">
        <v>19214.705529999999</v>
      </c>
      <c r="C535" s="1">
        <v>36.19</v>
      </c>
      <c r="D535" s="2">
        <v>0</v>
      </c>
      <c r="E535" t="s">
        <v>4</v>
      </c>
      <c r="F535" t="s">
        <v>5</v>
      </c>
      <c r="G535" t="s">
        <v>3</v>
      </c>
    </row>
    <row r="536" spans="1:7">
      <c r="A536" s="2">
        <v>64</v>
      </c>
      <c r="B536" s="1">
        <v>13831.1152</v>
      </c>
      <c r="C536" s="1">
        <v>40.479999999999997</v>
      </c>
      <c r="D536" s="2">
        <v>0</v>
      </c>
      <c r="E536" t="s">
        <v>4</v>
      </c>
      <c r="F536" t="s">
        <v>5</v>
      </c>
      <c r="G536" t="s">
        <v>3</v>
      </c>
    </row>
    <row r="537" spans="1:7">
      <c r="A537" s="2">
        <v>38</v>
      </c>
      <c r="B537" s="1">
        <v>6067.1267500000004</v>
      </c>
      <c r="C537" s="1">
        <v>28.024999999999999</v>
      </c>
      <c r="D537" s="2">
        <v>1</v>
      </c>
      <c r="E537" t="s">
        <v>4</v>
      </c>
      <c r="F537" t="s">
        <v>7</v>
      </c>
      <c r="G537" t="s">
        <v>3</v>
      </c>
    </row>
    <row r="538" spans="1:7">
      <c r="A538" s="2">
        <v>33</v>
      </c>
      <c r="B538" s="1">
        <v>5972.3779999999997</v>
      </c>
      <c r="C538" s="1">
        <v>38.9</v>
      </c>
      <c r="D538" s="2">
        <v>3</v>
      </c>
      <c r="E538" t="s">
        <v>4</v>
      </c>
      <c r="F538" t="s">
        <v>2</v>
      </c>
      <c r="G538" t="s">
        <v>0</v>
      </c>
    </row>
    <row r="539" spans="1:7">
      <c r="A539" s="2">
        <v>46</v>
      </c>
      <c r="B539" s="1">
        <v>8825.0859999999993</v>
      </c>
      <c r="C539" s="1">
        <v>30.2</v>
      </c>
      <c r="D539" s="2">
        <v>2</v>
      </c>
      <c r="E539" t="s">
        <v>4</v>
      </c>
      <c r="F539" t="s">
        <v>2</v>
      </c>
      <c r="G539" t="s">
        <v>0</v>
      </c>
    </row>
    <row r="540" spans="1:7">
      <c r="A540" s="2">
        <v>46</v>
      </c>
      <c r="B540" s="1">
        <v>8233.0974999999999</v>
      </c>
      <c r="C540" s="1">
        <v>28.05</v>
      </c>
      <c r="D540" s="2">
        <v>1</v>
      </c>
      <c r="E540" t="s">
        <v>4</v>
      </c>
      <c r="F540" t="s">
        <v>5</v>
      </c>
      <c r="G540" t="s">
        <v>0</v>
      </c>
    </row>
    <row r="541" spans="1:7">
      <c r="A541" s="2">
        <v>53</v>
      </c>
      <c r="B541" s="1">
        <v>27346.04207</v>
      </c>
      <c r="C541" s="1">
        <v>31.35</v>
      </c>
      <c r="D541" s="2">
        <v>0</v>
      </c>
      <c r="E541" t="s">
        <v>4</v>
      </c>
      <c r="F541" t="s">
        <v>5</v>
      </c>
      <c r="G541" t="s">
        <v>3</v>
      </c>
    </row>
    <row r="542" spans="1:7">
      <c r="A542" s="2">
        <v>34</v>
      </c>
      <c r="B542" s="1">
        <v>6196.4480000000003</v>
      </c>
      <c r="C542" s="1">
        <v>38</v>
      </c>
      <c r="D542" s="2">
        <v>3</v>
      </c>
      <c r="E542" t="s">
        <v>4</v>
      </c>
      <c r="F542" t="s">
        <v>2</v>
      </c>
      <c r="G542" t="s">
        <v>0</v>
      </c>
    </row>
    <row r="543" spans="1:7">
      <c r="A543" s="2">
        <v>20</v>
      </c>
      <c r="B543" s="1">
        <v>3056.3881000000001</v>
      </c>
      <c r="C543" s="1">
        <v>31.79</v>
      </c>
      <c r="D543" s="2">
        <v>2</v>
      </c>
      <c r="E543" t="s">
        <v>4</v>
      </c>
      <c r="F543" t="s">
        <v>5</v>
      </c>
      <c r="G543" t="s">
        <v>0</v>
      </c>
    </row>
    <row r="544" spans="1:7">
      <c r="A544" s="2">
        <v>63</v>
      </c>
      <c r="B544" s="1">
        <v>13887.204</v>
      </c>
      <c r="C544" s="1">
        <v>36.299999999999997</v>
      </c>
      <c r="D544" s="2">
        <v>0</v>
      </c>
      <c r="E544" t="s">
        <v>4</v>
      </c>
      <c r="F544" t="s">
        <v>5</v>
      </c>
      <c r="G544" t="s">
        <v>0</v>
      </c>
    </row>
    <row r="545" spans="1:7">
      <c r="A545" s="2">
        <v>54</v>
      </c>
      <c r="B545" s="1">
        <v>63770.428010000003</v>
      </c>
      <c r="C545" s="1">
        <v>47.41</v>
      </c>
      <c r="D545" s="2">
        <v>0</v>
      </c>
      <c r="E545" t="s">
        <v>1</v>
      </c>
      <c r="F545" t="s">
        <v>5</v>
      </c>
      <c r="G545" t="s">
        <v>0</v>
      </c>
    </row>
    <row r="546" spans="1:7">
      <c r="A546" s="2">
        <v>54</v>
      </c>
      <c r="B546" s="1">
        <v>10231.499900000001</v>
      </c>
      <c r="C546" s="1">
        <v>30.21</v>
      </c>
      <c r="D546" s="2">
        <v>0</v>
      </c>
      <c r="E546" t="s">
        <v>4</v>
      </c>
      <c r="F546" t="s">
        <v>6</v>
      </c>
      <c r="G546" t="s">
        <v>3</v>
      </c>
    </row>
    <row r="547" spans="1:7">
      <c r="A547" s="2">
        <v>49</v>
      </c>
      <c r="B547" s="1">
        <v>23807.240600000001</v>
      </c>
      <c r="C547" s="1">
        <v>25.84</v>
      </c>
      <c r="D547" s="2">
        <v>2</v>
      </c>
      <c r="E547" t="s">
        <v>1</v>
      </c>
      <c r="F547" t="s">
        <v>6</v>
      </c>
      <c r="G547" t="s">
        <v>3</v>
      </c>
    </row>
    <row r="548" spans="1:7">
      <c r="A548" s="2">
        <v>28</v>
      </c>
      <c r="B548" s="1">
        <v>3268.84665</v>
      </c>
      <c r="C548" s="1">
        <v>35.435000000000002</v>
      </c>
      <c r="D548" s="2">
        <v>0</v>
      </c>
      <c r="E548" t="s">
        <v>4</v>
      </c>
      <c r="F548" t="s">
        <v>7</v>
      </c>
      <c r="G548" t="s">
        <v>3</v>
      </c>
    </row>
    <row r="549" spans="1:7">
      <c r="A549" s="2">
        <v>54</v>
      </c>
      <c r="B549" s="1">
        <v>11538.421</v>
      </c>
      <c r="C549" s="1">
        <v>46.7</v>
      </c>
      <c r="D549" s="2">
        <v>2</v>
      </c>
      <c r="E549" t="s">
        <v>4</v>
      </c>
      <c r="F549" t="s">
        <v>2</v>
      </c>
      <c r="G549" t="s">
        <v>0</v>
      </c>
    </row>
    <row r="550" spans="1:7">
      <c r="A550" s="2">
        <v>25</v>
      </c>
      <c r="B550" s="1">
        <v>3213.6220499999999</v>
      </c>
      <c r="C550" s="1">
        <v>28.594999999999999</v>
      </c>
      <c r="D550" s="2">
        <v>0</v>
      </c>
      <c r="E550" t="s">
        <v>4</v>
      </c>
      <c r="F550" t="s">
        <v>7</v>
      </c>
      <c r="G550" t="s">
        <v>0</v>
      </c>
    </row>
    <row r="551" spans="1:7">
      <c r="A551" s="2">
        <v>43</v>
      </c>
      <c r="B551" s="1">
        <v>45863.205000000002</v>
      </c>
      <c r="C551" s="1">
        <v>46.2</v>
      </c>
      <c r="D551" s="2">
        <v>0</v>
      </c>
      <c r="E551" t="s">
        <v>1</v>
      </c>
      <c r="F551" t="s">
        <v>5</v>
      </c>
      <c r="G551" t="s">
        <v>0</v>
      </c>
    </row>
    <row r="552" spans="1:7">
      <c r="A552" s="2">
        <v>63</v>
      </c>
      <c r="B552" s="1">
        <v>13390.558999999999</v>
      </c>
      <c r="C552" s="1">
        <v>30.8</v>
      </c>
      <c r="D552" s="2">
        <v>0</v>
      </c>
      <c r="E552" t="s">
        <v>4</v>
      </c>
      <c r="F552" t="s">
        <v>2</v>
      </c>
      <c r="G552" t="s">
        <v>3</v>
      </c>
    </row>
    <row r="553" spans="1:7">
      <c r="A553" s="2">
        <v>32</v>
      </c>
      <c r="B553" s="1">
        <v>3972.9247</v>
      </c>
      <c r="C553" s="1">
        <v>28.93</v>
      </c>
      <c r="D553" s="2">
        <v>0</v>
      </c>
      <c r="E553" t="s">
        <v>4</v>
      </c>
      <c r="F553" t="s">
        <v>5</v>
      </c>
      <c r="G553" t="s">
        <v>0</v>
      </c>
    </row>
    <row r="554" spans="1:7">
      <c r="A554" s="2">
        <v>62</v>
      </c>
      <c r="B554" s="1">
        <v>12957.118</v>
      </c>
      <c r="C554" s="1">
        <v>21.4</v>
      </c>
      <c r="D554" s="2">
        <v>0</v>
      </c>
      <c r="E554" t="s">
        <v>4</v>
      </c>
      <c r="F554" t="s">
        <v>2</v>
      </c>
      <c r="G554" t="s">
        <v>3</v>
      </c>
    </row>
    <row r="555" spans="1:7">
      <c r="A555" s="2">
        <v>52</v>
      </c>
      <c r="B555" s="1">
        <v>11187.6567</v>
      </c>
      <c r="C555" s="1">
        <v>31.73</v>
      </c>
      <c r="D555" s="2">
        <v>2</v>
      </c>
      <c r="E555" t="s">
        <v>4</v>
      </c>
      <c r="F555" t="s">
        <v>6</v>
      </c>
      <c r="G555" t="s">
        <v>0</v>
      </c>
    </row>
    <row r="556" spans="1:7">
      <c r="A556" s="2">
        <v>25</v>
      </c>
      <c r="B556" s="1">
        <v>17878.900679999999</v>
      </c>
      <c r="C556" s="1">
        <v>41.325000000000003</v>
      </c>
      <c r="D556" s="2">
        <v>0</v>
      </c>
      <c r="E556" t="s">
        <v>4</v>
      </c>
      <c r="F556" t="s">
        <v>7</v>
      </c>
      <c r="G556" t="s">
        <v>0</v>
      </c>
    </row>
    <row r="557" spans="1:7">
      <c r="A557" s="2">
        <v>28</v>
      </c>
      <c r="B557" s="1">
        <v>3847.674</v>
      </c>
      <c r="C557" s="1">
        <v>23.8</v>
      </c>
      <c r="D557" s="2">
        <v>2</v>
      </c>
      <c r="E557" t="s">
        <v>4</v>
      </c>
      <c r="F557" t="s">
        <v>2</v>
      </c>
      <c r="G557" t="s">
        <v>3</v>
      </c>
    </row>
    <row r="558" spans="1:7">
      <c r="A558" s="2">
        <v>46</v>
      </c>
      <c r="B558" s="1">
        <v>8334.5895999999993</v>
      </c>
      <c r="C558" s="1">
        <v>33.44</v>
      </c>
      <c r="D558" s="2">
        <v>1</v>
      </c>
      <c r="E558" t="s">
        <v>4</v>
      </c>
      <c r="F558" t="s">
        <v>7</v>
      </c>
      <c r="G558" t="s">
        <v>3</v>
      </c>
    </row>
    <row r="559" spans="1:7">
      <c r="A559" s="2">
        <v>34</v>
      </c>
      <c r="B559" s="1">
        <v>3935.1799000000001</v>
      </c>
      <c r="C559" s="1">
        <v>34.21</v>
      </c>
      <c r="D559" s="2">
        <v>0</v>
      </c>
      <c r="E559" t="s">
        <v>4</v>
      </c>
      <c r="F559" t="s">
        <v>5</v>
      </c>
      <c r="G559" t="s">
        <v>3</v>
      </c>
    </row>
    <row r="560" spans="1:7">
      <c r="A560" s="2">
        <v>35</v>
      </c>
      <c r="B560" s="1">
        <v>39983.425949999997</v>
      </c>
      <c r="C560" s="1">
        <v>34.104999999999997</v>
      </c>
      <c r="D560" s="2">
        <v>3</v>
      </c>
      <c r="E560" t="s">
        <v>1</v>
      </c>
      <c r="F560" t="s">
        <v>6</v>
      </c>
      <c r="G560" t="s">
        <v>0</v>
      </c>
    </row>
    <row r="561" spans="1:7">
      <c r="A561" s="2">
        <v>19</v>
      </c>
      <c r="B561" s="1">
        <v>1646.4296999999999</v>
      </c>
      <c r="C561" s="1">
        <v>35.53</v>
      </c>
      <c r="D561" s="2">
        <v>0</v>
      </c>
      <c r="E561" t="s">
        <v>4</v>
      </c>
      <c r="F561" t="s">
        <v>6</v>
      </c>
      <c r="G561" t="s">
        <v>3</v>
      </c>
    </row>
    <row r="562" spans="1:7">
      <c r="A562" s="2">
        <v>46</v>
      </c>
      <c r="B562" s="1">
        <v>9193.8384999999998</v>
      </c>
      <c r="C562" s="1">
        <v>19.95</v>
      </c>
      <c r="D562" s="2">
        <v>2</v>
      </c>
      <c r="E562" t="s">
        <v>4</v>
      </c>
      <c r="F562" t="s">
        <v>6</v>
      </c>
      <c r="G562" t="s">
        <v>0</v>
      </c>
    </row>
    <row r="563" spans="1:7">
      <c r="A563" s="2">
        <v>54</v>
      </c>
      <c r="B563" s="1">
        <v>10923.933199999999</v>
      </c>
      <c r="C563" s="1">
        <v>32.68</v>
      </c>
      <c r="D563" s="2">
        <v>0</v>
      </c>
      <c r="E563" t="s">
        <v>4</v>
      </c>
      <c r="F563" t="s">
        <v>7</v>
      </c>
      <c r="G563" t="s">
        <v>0</v>
      </c>
    </row>
    <row r="564" spans="1:7">
      <c r="A564" s="2">
        <v>27</v>
      </c>
      <c r="B564" s="1">
        <v>2494.0219999999999</v>
      </c>
      <c r="C564" s="1">
        <v>30.5</v>
      </c>
      <c r="D564" s="2">
        <v>0</v>
      </c>
      <c r="E564" t="s">
        <v>4</v>
      </c>
      <c r="F564" t="s">
        <v>2</v>
      </c>
      <c r="G564" t="s">
        <v>3</v>
      </c>
    </row>
    <row r="565" spans="1:7">
      <c r="A565" s="2">
        <v>50</v>
      </c>
      <c r="B565" s="1">
        <v>9058.7302999999993</v>
      </c>
      <c r="C565" s="1">
        <v>44.77</v>
      </c>
      <c r="D565" s="2">
        <v>1</v>
      </c>
      <c r="E565" t="s">
        <v>4</v>
      </c>
      <c r="F565" t="s">
        <v>5</v>
      </c>
      <c r="G565" t="s">
        <v>3</v>
      </c>
    </row>
    <row r="566" spans="1:7">
      <c r="A566" s="2">
        <v>18</v>
      </c>
      <c r="B566" s="1">
        <v>2801.2588000000001</v>
      </c>
      <c r="C566" s="1">
        <v>32.119999999999997</v>
      </c>
      <c r="D566" s="2">
        <v>2</v>
      </c>
      <c r="E566" t="s">
        <v>4</v>
      </c>
      <c r="F566" t="s">
        <v>5</v>
      </c>
      <c r="G566" t="s">
        <v>0</v>
      </c>
    </row>
    <row r="567" spans="1:7">
      <c r="A567" s="2">
        <v>19</v>
      </c>
      <c r="B567" s="1">
        <v>2128.4310500000001</v>
      </c>
      <c r="C567" s="1">
        <v>30.495000000000001</v>
      </c>
      <c r="D567" s="2">
        <v>0</v>
      </c>
      <c r="E567" t="s">
        <v>4</v>
      </c>
      <c r="F567" t="s">
        <v>6</v>
      </c>
      <c r="G567" t="s">
        <v>0</v>
      </c>
    </row>
    <row r="568" spans="1:7">
      <c r="A568" s="2">
        <v>38</v>
      </c>
      <c r="B568" s="1">
        <v>6373.55735</v>
      </c>
      <c r="C568" s="1">
        <v>40.564999999999998</v>
      </c>
      <c r="D568" s="2">
        <v>1</v>
      </c>
      <c r="E568" t="s">
        <v>4</v>
      </c>
      <c r="F568" t="s">
        <v>6</v>
      </c>
      <c r="G568" t="s">
        <v>0</v>
      </c>
    </row>
    <row r="569" spans="1:7">
      <c r="A569" s="2">
        <v>41</v>
      </c>
      <c r="B569" s="1">
        <v>7256.7231000000002</v>
      </c>
      <c r="C569" s="1">
        <v>30.59</v>
      </c>
      <c r="D569" s="2">
        <v>2</v>
      </c>
      <c r="E569" t="s">
        <v>4</v>
      </c>
      <c r="F569" t="s">
        <v>6</v>
      </c>
      <c r="G569" t="s">
        <v>3</v>
      </c>
    </row>
    <row r="570" spans="1:7">
      <c r="A570" s="2">
        <v>49</v>
      </c>
      <c r="B570" s="1">
        <v>11552.904</v>
      </c>
      <c r="C570" s="1">
        <v>31.9</v>
      </c>
      <c r="D570" s="2">
        <v>5</v>
      </c>
      <c r="E570" t="s">
        <v>4</v>
      </c>
      <c r="F570" t="s">
        <v>2</v>
      </c>
      <c r="G570" t="s">
        <v>0</v>
      </c>
    </row>
    <row r="571" spans="1:7">
      <c r="A571" s="2">
        <v>48</v>
      </c>
      <c r="B571" s="1">
        <v>45702.022349999999</v>
      </c>
      <c r="C571" s="1">
        <v>40.564999999999998</v>
      </c>
      <c r="D571" s="2">
        <v>2</v>
      </c>
      <c r="E571" t="s">
        <v>1</v>
      </c>
      <c r="F571" t="s">
        <v>6</v>
      </c>
      <c r="G571" t="s">
        <v>3</v>
      </c>
    </row>
    <row r="572" spans="1:7">
      <c r="A572" s="2">
        <v>31</v>
      </c>
      <c r="B572" s="1">
        <v>3761.2919999999999</v>
      </c>
      <c r="C572" s="1">
        <v>29.1</v>
      </c>
      <c r="D572" s="2">
        <v>0</v>
      </c>
      <c r="E572" t="s">
        <v>4</v>
      </c>
      <c r="F572" t="s">
        <v>2</v>
      </c>
      <c r="G572" t="s">
        <v>0</v>
      </c>
    </row>
    <row r="573" spans="1:7">
      <c r="A573" s="2">
        <v>18</v>
      </c>
      <c r="B573" s="1">
        <v>2219.4450999999999</v>
      </c>
      <c r="C573" s="1">
        <v>37.29</v>
      </c>
      <c r="D573" s="2">
        <v>1</v>
      </c>
      <c r="E573" t="s">
        <v>4</v>
      </c>
      <c r="F573" t="s">
        <v>5</v>
      </c>
      <c r="G573" t="s">
        <v>0</v>
      </c>
    </row>
    <row r="574" spans="1:7">
      <c r="A574" s="2">
        <v>30</v>
      </c>
      <c r="B574" s="1">
        <v>4753.6368000000002</v>
      </c>
      <c r="C574" s="1">
        <v>43.12</v>
      </c>
      <c r="D574" s="2">
        <v>2</v>
      </c>
      <c r="E574" t="s">
        <v>4</v>
      </c>
      <c r="F574" t="s">
        <v>5</v>
      </c>
      <c r="G574" t="s">
        <v>0</v>
      </c>
    </row>
    <row r="575" spans="1:7">
      <c r="A575" s="2">
        <v>62</v>
      </c>
      <c r="B575" s="1">
        <v>31620.001059999999</v>
      </c>
      <c r="C575" s="1">
        <v>36.86</v>
      </c>
      <c r="D575" s="2">
        <v>1</v>
      </c>
      <c r="E575" t="s">
        <v>4</v>
      </c>
      <c r="F575" t="s">
        <v>7</v>
      </c>
      <c r="G575" t="s">
        <v>0</v>
      </c>
    </row>
    <row r="576" spans="1:7">
      <c r="A576" s="2">
        <v>57</v>
      </c>
      <c r="B576" s="1">
        <v>13224.057049999999</v>
      </c>
      <c r="C576" s="1">
        <v>34.295000000000002</v>
      </c>
      <c r="D576" s="2">
        <v>2</v>
      </c>
      <c r="E576" t="s">
        <v>4</v>
      </c>
      <c r="F576" t="s">
        <v>7</v>
      </c>
      <c r="G576" t="s">
        <v>0</v>
      </c>
    </row>
    <row r="577" spans="1:7">
      <c r="A577" s="2">
        <v>58</v>
      </c>
      <c r="B577" s="1">
        <v>12222.898300000001</v>
      </c>
      <c r="C577" s="1">
        <v>27.17</v>
      </c>
      <c r="D577" s="2">
        <v>0</v>
      </c>
      <c r="E577" t="s">
        <v>4</v>
      </c>
      <c r="F577" t="s">
        <v>6</v>
      </c>
      <c r="G577" t="s">
        <v>0</v>
      </c>
    </row>
    <row r="578" spans="1:7">
      <c r="A578" s="2">
        <v>22</v>
      </c>
      <c r="B578" s="1">
        <v>1664.9996000000001</v>
      </c>
      <c r="C578" s="1">
        <v>26.84</v>
      </c>
      <c r="D578" s="2">
        <v>0</v>
      </c>
      <c r="E578" t="s">
        <v>4</v>
      </c>
      <c r="F578" t="s">
        <v>5</v>
      </c>
      <c r="G578" t="s">
        <v>3</v>
      </c>
    </row>
    <row r="579" spans="1:7">
      <c r="A579" s="2">
        <v>31</v>
      </c>
      <c r="B579" s="1">
        <v>58571.074480000003</v>
      </c>
      <c r="C579" s="1">
        <v>38.094999999999999</v>
      </c>
      <c r="D579" s="2">
        <v>1</v>
      </c>
      <c r="E579" t="s">
        <v>1</v>
      </c>
      <c r="F579" t="s">
        <v>7</v>
      </c>
      <c r="G579" t="s">
        <v>0</v>
      </c>
    </row>
    <row r="580" spans="1:7">
      <c r="A580" s="2">
        <v>52</v>
      </c>
      <c r="B580" s="1">
        <v>9724.5300000000007</v>
      </c>
      <c r="C580" s="1">
        <v>30.2</v>
      </c>
      <c r="D580" s="2">
        <v>1</v>
      </c>
      <c r="E580" t="s">
        <v>4</v>
      </c>
      <c r="F580" t="s">
        <v>2</v>
      </c>
      <c r="G580" t="s">
        <v>3</v>
      </c>
    </row>
    <row r="581" spans="1:7">
      <c r="A581" s="2">
        <v>25</v>
      </c>
      <c r="B581" s="1">
        <v>3206.4913499999998</v>
      </c>
      <c r="C581" s="1">
        <v>23.465</v>
      </c>
      <c r="D581" s="2">
        <v>0</v>
      </c>
      <c r="E581" t="s">
        <v>4</v>
      </c>
      <c r="F581" t="s">
        <v>7</v>
      </c>
      <c r="G581" t="s">
        <v>0</v>
      </c>
    </row>
    <row r="582" spans="1:7">
      <c r="A582" s="2">
        <v>59</v>
      </c>
      <c r="B582" s="1">
        <v>12913.992399999999</v>
      </c>
      <c r="C582" s="1">
        <v>25.46</v>
      </c>
      <c r="D582" s="2">
        <v>1</v>
      </c>
      <c r="E582" t="s">
        <v>4</v>
      </c>
      <c r="F582" t="s">
        <v>7</v>
      </c>
      <c r="G582" t="s">
        <v>3</v>
      </c>
    </row>
    <row r="583" spans="1:7">
      <c r="A583" s="2">
        <v>19</v>
      </c>
      <c r="B583" s="1">
        <v>1639.5631000000001</v>
      </c>
      <c r="C583" s="1">
        <v>30.59</v>
      </c>
      <c r="D583" s="2">
        <v>0</v>
      </c>
      <c r="E583" t="s">
        <v>4</v>
      </c>
      <c r="F583" t="s">
        <v>6</v>
      </c>
      <c r="G583" t="s">
        <v>3</v>
      </c>
    </row>
    <row r="584" spans="1:7">
      <c r="A584" s="2">
        <v>39</v>
      </c>
      <c r="B584" s="1">
        <v>6356.2707</v>
      </c>
      <c r="C584" s="1">
        <v>45.43</v>
      </c>
      <c r="D584" s="2">
        <v>2</v>
      </c>
      <c r="E584" t="s">
        <v>4</v>
      </c>
      <c r="F584" t="s">
        <v>5</v>
      </c>
      <c r="G584" t="s">
        <v>3</v>
      </c>
    </row>
    <row r="585" spans="1:7">
      <c r="A585" s="2">
        <v>32</v>
      </c>
      <c r="B585" s="1">
        <v>17626.239509999999</v>
      </c>
      <c r="C585" s="1">
        <v>23.65</v>
      </c>
      <c r="D585" s="2">
        <v>1</v>
      </c>
      <c r="E585" t="s">
        <v>4</v>
      </c>
      <c r="F585" t="s">
        <v>5</v>
      </c>
      <c r="G585" t="s">
        <v>0</v>
      </c>
    </row>
    <row r="586" spans="1:7">
      <c r="A586" s="2">
        <v>19</v>
      </c>
      <c r="B586" s="1">
        <v>1242.816</v>
      </c>
      <c r="C586" s="1">
        <v>20.7</v>
      </c>
      <c r="D586" s="2">
        <v>0</v>
      </c>
      <c r="E586" t="s">
        <v>4</v>
      </c>
      <c r="F586" t="s">
        <v>2</v>
      </c>
      <c r="G586" t="s">
        <v>3</v>
      </c>
    </row>
    <row r="587" spans="1:7">
      <c r="A587" s="2">
        <v>33</v>
      </c>
      <c r="B587" s="1">
        <v>4779.6022999999996</v>
      </c>
      <c r="C587" s="1">
        <v>28.27</v>
      </c>
      <c r="D587" s="2">
        <v>1</v>
      </c>
      <c r="E587" t="s">
        <v>4</v>
      </c>
      <c r="F587" t="s">
        <v>5</v>
      </c>
      <c r="G587" t="s">
        <v>0</v>
      </c>
    </row>
    <row r="588" spans="1:7">
      <c r="A588" s="2">
        <v>21</v>
      </c>
      <c r="B588" s="1">
        <v>3861.2096499999998</v>
      </c>
      <c r="C588" s="1">
        <v>20.234999999999999</v>
      </c>
      <c r="D588" s="2">
        <v>3</v>
      </c>
      <c r="E588" t="s">
        <v>4</v>
      </c>
      <c r="F588" t="s">
        <v>7</v>
      </c>
      <c r="G588" t="s">
        <v>3</v>
      </c>
    </row>
    <row r="589" spans="1:7">
      <c r="A589" s="2">
        <v>34</v>
      </c>
      <c r="B589" s="1">
        <v>43943.876100000001</v>
      </c>
      <c r="C589" s="1">
        <v>30.21</v>
      </c>
      <c r="D589" s="2">
        <v>1</v>
      </c>
      <c r="E589" t="s">
        <v>1</v>
      </c>
      <c r="F589" t="s">
        <v>6</v>
      </c>
      <c r="G589" t="s">
        <v>0</v>
      </c>
    </row>
    <row r="590" spans="1:7">
      <c r="A590" s="2">
        <v>61</v>
      </c>
      <c r="B590" s="1">
        <v>13635.6379</v>
      </c>
      <c r="C590" s="1">
        <v>35.909999999999997</v>
      </c>
      <c r="D590" s="2">
        <v>0</v>
      </c>
      <c r="E590" t="s">
        <v>4</v>
      </c>
      <c r="F590" t="s">
        <v>7</v>
      </c>
      <c r="G590" t="s">
        <v>0</v>
      </c>
    </row>
    <row r="591" spans="1:7">
      <c r="A591" s="2">
        <v>38</v>
      </c>
      <c r="B591" s="1">
        <v>5976.8311000000003</v>
      </c>
      <c r="C591" s="1">
        <v>30.69</v>
      </c>
      <c r="D591" s="2">
        <v>1</v>
      </c>
      <c r="E591" t="s">
        <v>4</v>
      </c>
      <c r="F591" t="s">
        <v>5</v>
      </c>
      <c r="G591" t="s">
        <v>0</v>
      </c>
    </row>
    <row r="592" spans="1:7">
      <c r="A592" s="2">
        <v>58</v>
      </c>
      <c r="B592" s="1">
        <v>11842.441999999999</v>
      </c>
      <c r="C592" s="1">
        <v>29</v>
      </c>
      <c r="D592" s="2">
        <v>0</v>
      </c>
      <c r="E592" t="s">
        <v>4</v>
      </c>
      <c r="F592" t="s">
        <v>2</v>
      </c>
      <c r="G592" t="s">
        <v>0</v>
      </c>
    </row>
    <row r="593" spans="1:7">
      <c r="A593" s="2">
        <v>47</v>
      </c>
      <c r="B593" s="1">
        <v>8428.0692999999992</v>
      </c>
      <c r="C593" s="1">
        <v>19.57</v>
      </c>
      <c r="D593" s="2">
        <v>1</v>
      </c>
      <c r="E593" t="s">
        <v>4</v>
      </c>
      <c r="F593" t="s">
        <v>6</v>
      </c>
      <c r="G593" t="s">
        <v>3</v>
      </c>
    </row>
    <row r="594" spans="1:7">
      <c r="A594" s="2">
        <v>20</v>
      </c>
      <c r="B594" s="1">
        <v>2566.4706999999999</v>
      </c>
      <c r="C594" s="1">
        <v>31.13</v>
      </c>
      <c r="D594" s="2">
        <v>2</v>
      </c>
      <c r="E594" t="s">
        <v>4</v>
      </c>
      <c r="F594" t="s">
        <v>5</v>
      </c>
      <c r="G594" t="s">
        <v>3</v>
      </c>
    </row>
    <row r="595" spans="1:7">
      <c r="A595" s="2">
        <v>21</v>
      </c>
      <c r="B595" s="1">
        <v>15359.104499999999</v>
      </c>
      <c r="C595" s="1">
        <v>21.85</v>
      </c>
      <c r="D595" s="2">
        <v>1</v>
      </c>
      <c r="E595" t="s">
        <v>1</v>
      </c>
      <c r="F595" t="s">
        <v>7</v>
      </c>
      <c r="G595" t="s">
        <v>0</v>
      </c>
    </row>
    <row r="596" spans="1:7">
      <c r="A596" s="2">
        <v>41</v>
      </c>
      <c r="B596" s="1">
        <v>5709.1643999999997</v>
      </c>
      <c r="C596" s="1">
        <v>40.26</v>
      </c>
      <c r="D596" s="2">
        <v>0</v>
      </c>
      <c r="E596" t="s">
        <v>4</v>
      </c>
      <c r="F596" t="s">
        <v>5</v>
      </c>
      <c r="G596" t="s">
        <v>3</v>
      </c>
    </row>
    <row r="597" spans="1:7">
      <c r="A597" s="2">
        <v>46</v>
      </c>
      <c r="B597" s="1">
        <v>8823.9857499999998</v>
      </c>
      <c r="C597" s="1">
        <v>33.725000000000001</v>
      </c>
      <c r="D597" s="2">
        <v>1</v>
      </c>
      <c r="E597" t="s">
        <v>4</v>
      </c>
      <c r="F597" t="s">
        <v>7</v>
      </c>
      <c r="G597" t="s">
        <v>0</v>
      </c>
    </row>
    <row r="598" spans="1:7">
      <c r="A598" s="2">
        <v>42</v>
      </c>
      <c r="B598" s="1">
        <v>7640.3091999999997</v>
      </c>
      <c r="C598" s="1">
        <v>29.48</v>
      </c>
      <c r="D598" s="2">
        <v>2</v>
      </c>
      <c r="E598" t="s">
        <v>4</v>
      </c>
      <c r="F598" t="s">
        <v>5</v>
      </c>
      <c r="G598" t="s">
        <v>0</v>
      </c>
    </row>
    <row r="599" spans="1:7">
      <c r="A599" s="2">
        <v>34</v>
      </c>
      <c r="B599" s="1">
        <v>5594.8455000000004</v>
      </c>
      <c r="C599" s="1">
        <v>33.25</v>
      </c>
      <c r="D599" s="2">
        <v>1</v>
      </c>
      <c r="E599" t="s">
        <v>4</v>
      </c>
      <c r="F599" t="s">
        <v>7</v>
      </c>
      <c r="G599" t="s">
        <v>0</v>
      </c>
    </row>
    <row r="600" spans="1:7">
      <c r="A600" s="2">
        <v>43</v>
      </c>
      <c r="B600" s="1">
        <v>7441.5010000000002</v>
      </c>
      <c r="C600" s="1">
        <v>32.6</v>
      </c>
      <c r="D600" s="2">
        <v>2</v>
      </c>
      <c r="E600" t="s">
        <v>4</v>
      </c>
      <c r="F600" t="s">
        <v>2</v>
      </c>
      <c r="G600" t="s">
        <v>3</v>
      </c>
    </row>
    <row r="601" spans="1:7">
      <c r="A601" s="2">
        <v>52</v>
      </c>
      <c r="B601" s="1">
        <v>33471.971890000001</v>
      </c>
      <c r="C601" s="1">
        <v>37.524999999999999</v>
      </c>
      <c r="D601" s="2">
        <v>2</v>
      </c>
      <c r="E601" t="s">
        <v>4</v>
      </c>
      <c r="F601" t="s">
        <v>6</v>
      </c>
      <c r="G601" t="s">
        <v>0</v>
      </c>
    </row>
    <row r="602" spans="1:7">
      <c r="A602" s="2">
        <v>18</v>
      </c>
      <c r="B602" s="1">
        <v>1633.0444</v>
      </c>
      <c r="C602" s="1">
        <v>39.159999999999997</v>
      </c>
      <c r="D602" s="2">
        <v>0</v>
      </c>
      <c r="E602" t="s">
        <v>4</v>
      </c>
      <c r="F602" t="s">
        <v>5</v>
      </c>
      <c r="G602" t="s">
        <v>0</v>
      </c>
    </row>
    <row r="603" spans="1:7">
      <c r="A603" s="2">
        <v>51</v>
      </c>
      <c r="B603" s="1">
        <v>9174.1356500000002</v>
      </c>
      <c r="C603" s="1">
        <v>31.635000000000002</v>
      </c>
      <c r="D603" s="2">
        <v>0</v>
      </c>
      <c r="E603" t="s">
        <v>4</v>
      </c>
      <c r="F603" t="s">
        <v>6</v>
      </c>
      <c r="G603" t="s">
        <v>3</v>
      </c>
    </row>
    <row r="604" spans="1:7">
      <c r="A604" s="2">
        <v>56</v>
      </c>
      <c r="B604" s="1">
        <v>11070.535</v>
      </c>
      <c r="C604" s="1">
        <v>25.3</v>
      </c>
      <c r="D604" s="2">
        <v>0</v>
      </c>
      <c r="E604" t="s">
        <v>4</v>
      </c>
      <c r="F604" t="s">
        <v>2</v>
      </c>
      <c r="G604" t="s">
        <v>0</v>
      </c>
    </row>
    <row r="605" spans="1:7">
      <c r="A605" s="2">
        <v>64</v>
      </c>
      <c r="B605" s="1">
        <v>16085.127500000001</v>
      </c>
      <c r="C605" s="1">
        <v>39.049999999999997</v>
      </c>
      <c r="D605" s="2">
        <v>3</v>
      </c>
      <c r="E605" t="s">
        <v>4</v>
      </c>
      <c r="F605" t="s">
        <v>5</v>
      </c>
      <c r="G605" t="s">
        <v>0</v>
      </c>
    </row>
    <row r="606" spans="1:7">
      <c r="A606" s="2">
        <v>19</v>
      </c>
      <c r="B606" s="1">
        <v>17468.983899999999</v>
      </c>
      <c r="C606" s="1">
        <v>28.31</v>
      </c>
      <c r="D606" s="2">
        <v>0</v>
      </c>
      <c r="E606" t="s">
        <v>1</v>
      </c>
      <c r="F606" t="s">
        <v>6</v>
      </c>
      <c r="G606" t="s">
        <v>0</v>
      </c>
    </row>
    <row r="607" spans="1:7">
      <c r="A607" s="2">
        <v>51</v>
      </c>
      <c r="B607" s="1">
        <v>9283.5619999999999</v>
      </c>
      <c r="C607" s="1">
        <v>34.1</v>
      </c>
      <c r="D607" s="2">
        <v>0</v>
      </c>
      <c r="E607" t="s">
        <v>4</v>
      </c>
      <c r="F607" t="s">
        <v>5</v>
      </c>
      <c r="G607" t="s">
        <v>0</v>
      </c>
    </row>
    <row r="608" spans="1:7">
      <c r="A608" s="2">
        <v>27</v>
      </c>
      <c r="B608" s="1">
        <v>3558.6202499999999</v>
      </c>
      <c r="C608" s="1">
        <v>25.175000000000001</v>
      </c>
      <c r="D608" s="2">
        <v>0</v>
      </c>
      <c r="E608" t="s">
        <v>4</v>
      </c>
      <c r="F608" t="s">
        <v>7</v>
      </c>
      <c r="G608" t="s">
        <v>0</v>
      </c>
    </row>
    <row r="609" spans="1:7">
      <c r="A609" s="2">
        <v>59</v>
      </c>
      <c r="B609" s="1">
        <v>25678.778450000002</v>
      </c>
      <c r="C609" s="1">
        <v>23.655000000000001</v>
      </c>
      <c r="D609" s="2">
        <v>0</v>
      </c>
      <c r="E609" t="s">
        <v>1</v>
      </c>
      <c r="F609" t="s">
        <v>6</v>
      </c>
      <c r="G609" t="s">
        <v>0</v>
      </c>
    </row>
    <row r="610" spans="1:7">
      <c r="A610" s="2">
        <v>28</v>
      </c>
      <c r="B610" s="1">
        <v>4435.0941999999995</v>
      </c>
      <c r="C610" s="1">
        <v>26.98</v>
      </c>
      <c r="D610" s="2">
        <v>2</v>
      </c>
      <c r="E610" t="s">
        <v>4</v>
      </c>
      <c r="F610" t="s">
        <v>7</v>
      </c>
      <c r="G610" t="s">
        <v>3</v>
      </c>
    </row>
    <row r="611" spans="1:7">
      <c r="A611" s="2">
        <v>30</v>
      </c>
      <c r="B611" s="1">
        <v>39241.442000000003</v>
      </c>
      <c r="C611" s="1">
        <v>37.799999999999997</v>
      </c>
      <c r="D611" s="2">
        <v>2</v>
      </c>
      <c r="E611" t="s">
        <v>1</v>
      </c>
      <c r="F611" t="s">
        <v>2</v>
      </c>
      <c r="G611" t="s">
        <v>3</v>
      </c>
    </row>
    <row r="612" spans="1:7">
      <c r="A612" s="2">
        <v>47</v>
      </c>
      <c r="B612" s="1">
        <v>8547.6913000000004</v>
      </c>
      <c r="C612" s="1">
        <v>29.37</v>
      </c>
      <c r="D612" s="2">
        <v>1</v>
      </c>
      <c r="E612" t="s">
        <v>4</v>
      </c>
      <c r="F612" t="s">
        <v>5</v>
      </c>
      <c r="G612" t="s">
        <v>0</v>
      </c>
    </row>
    <row r="613" spans="1:7">
      <c r="A613" s="2">
        <v>38</v>
      </c>
      <c r="B613" s="1">
        <v>6571.5439999999999</v>
      </c>
      <c r="C613" s="1">
        <v>34.799999999999997</v>
      </c>
      <c r="D613" s="2">
        <v>2</v>
      </c>
      <c r="E613" t="s">
        <v>4</v>
      </c>
      <c r="F613" t="s">
        <v>2</v>
      </c>
      <c r="G613" t="s">
        <v>0</v>
      </c>
    </row>
    <row r="614" spans="1:7">
      <c r="A614" s="2">
        <v>18</v>
      </c>
      <c r="B614" s="1">
        <v>2207.6974500000001</v>
      </c>
      <c r="C614" s="1">
        <v>33.155000000000001</v>
      </c>
      <c r="D614" s="2">
        <v>0</v>
      </c>
      <c r="E614" t="s">
        <v>4</v>
      </c>
      <c r="F614" t="s">
        <v>7</v>
      </c>
      <c r="G614" t="s">
        <v>0</v>
      </c>
    </row>
    <row r="615" spans="1:7">
      <c r="A615" s="2">
        <v>34</v>
      </c>
      <c r="B615" s="1">
        <v>6753.0379999999996</v>
      </c>
      <c r="C615" s="1">
        <v>19</v>
      </c>
      <c r="D615" s="2">
        <v>3</v>
      </c>
      <c r="E615" t="s">
        <v>4</v>
      </c>
      <c r="F615" t="s">
        <v>7</v>
      </c>
      <c r="G615" t="s">
        <v>0</v>
      </c>
    </row>
    <row r="616" spans="1:7">
      <c r="A616" s="2">
        <v>20</v>
      </c>
      <c r="B616" s="1">
        <v>1880.07</v>
      </c>
      <c r="C616" s="1">
        <v>33</v>
      </c>
      <c r="D616" s="2">
        <v>0</v>
      </c>
      <c r="E616" t="s">
        <v>4</v>
      </c>
      <c r="F616" t="s">
        <v>5</v>
      </c>
      <c r="G616" t="s">
        <v>0</v>
      </c>
    </row>
    <row r="617" spans="1:7">
      <c r="A617" s="2">
        <v>47</v>
      </c>
      <c r="B617" s="1">
        <v>42969.852700000003</v>
      </c>
      <c r="C617" s="1">
        <v>36.630000000000003</v>
      </c>
      <c r="D617" s="2">
        <v>1</v>
      </c>
      <c r="E617" t="s">
        <v>1</v>
      </c>
      <c r="F617" t="s">
        <v>5</v>
      </c>
      <c r="G617" t="s">
        <v>0</v>
      </c>
    </row>
    <row r="618" spans="1:7">
      <c r="A618" s="2">
        <v>56</v>
      </c>
      <c r="B618" s="1">
        <v>11658.11505</v>
      </c>
      <c r="C618" s="1">
        <v>28.594999999999999</v>
      </c>
      <c r="D618" s="2">
        <v>0</v>
      </c>
      <c r="E618" t="s">
        <v>4</v>
      </c>
      <c r="F618" t="s">
        <v>7</v>
      </c>
      <c r="G618" t="s">
        <v>0</v>
      </c>
    </row>
    <row r="619" spans="1:7">
      <c r="A619" s="2">
        <v>49</v>
      </c>
      <c r="B619" s="1">
        <v>23306.546999999999</v>
      </c>
      <c r="C619" s="1">
        <v>25.6</v>
      </c>
      <c r="D619" s="2">
        <v>2</v>
      </c>
      <c r="E619" t="s">
        <v>1</v>
      </c>
      <c r="F619" t="s">
        <v>2</v>
      </c>
      <c r="G619" t="s">
        <v>3</v>
      </c>
    </row>
    <row r="620" spans="1:7">
      <c r="A620" s="2">
        <v>19</v>
      </c>
      <c r="B620" s="1">
        <v>34439.855900000002</v>
      </c>
      <c r="C620" s="1">
        <v>33.11</v>
      </c>
      <c r="D620" s="2">
        <v>0</v>
      </c>
      <c r="E620" t="s">
        <v>1</v>
      </c>
      <c r="F620" t="s">
        <v>5</v>
      </c>
      <c r="G620" t="s">
        <v>0</v>
      </c>
    </row>
    <row r="621" spans="1:7">
      <c r="A621" s="2">
        <v>55</v>
      </c>
      <c r="B621" s="1">
        <v>10713.644</v>
      </c>
      <c r="C621" s="1">
        <v>37.1</v>
      </c>
      <c r="D621" s="2">
        <v>0</v>
      </c>
      <c r="E621" t="s">
        <v>4</v>
      </c>
      <c r="F621" t="s">
        <v>2</v>
      </c>
      <c r="G621" t="s">
        <v>0</v>
      </c>
    </row>
    <row r="622" spans="1:7">
      <c r="A622" s="2">
        <v>30</v>
      </c>
      <c r="B622" s="1">
        <v>3659.346</v>
      </c>
      <c r="C622" s="1">
        <v>31.4</v>
      </c>
      <c r="D622" s="2">
        <v>1</v>
      </c>
      <c r="E622" t="s">
        <v>4</v>
      </c>
      <c r="F622" t="s">
        <v>2</v>
      </c>
      <c r="G622" t="s">
        <v>3</v>
      </c>
    </row>
    <row r="623" spans="1:7">
      <c r="A623" s="2">
        <v>37</v>
      </c>
      <c r="B623" s="1">
        <v>40182.245999999999</v>
      </c>
      <c r="C623" s="1">
        <v>34.1</v>
      </c>
      <c r="D623" s="2">
        <v>4</v>
      </c>
      <c r="E623" t="s">
        <v>1</v>
      </c>
      <c r="F623" t="s">
        <v>2</v>
      </c>
      <c r="G623" t="s">
        <v>3</v>
      </c>
    </row>
    <row r="624" spans="1:7">
      <c r="A624" s="2">
        <v>49</v>
      </c>
      <c r="B624" s="1">
        <v>9182.17</v>
      </c>
      <c r="C624" s="1">
        <v>21.3</v>
      </c>
      <c r="D624" s="2">
        <v>1</v>
      </c>
      <c r="E624" t="s">
        <v>4</v>
      </c>
      <c r="F624" t="s">
        <v>2</v>
      </c>
      <c r="G624" t="s">
        <v>0</v>
      </c>
    </row>
    <row r="625" spans="1:7">
      <c r="A625" s="2">
        <v>18</v>
      </c>
      <c r="B625" s="1">
        <v>34617.840649999998</v>
      </c>
      <c r="C625" s="1">
        <v>33.534999999999997</v>
      </c>
      <c r="D625" s="2">
        <v>0</v>
      </c>
      <c r="E625" t="s">
        <v>1</v>
      </c>
      <c r="F625" t="s">
        <v>7</v>
      </c>
      <c r="G625" t="s">
        <v>3</v>
      </c>
    </row>
    <row r="626" spans="1:7">
      <c r="A626" s="2">
        <v>59</v>
      </c>
      <c r="B626" s="1">
        <v>12129.614149999999</v>
      </c>
      <c r="C626" s="1">
        <v>28.785</v>
      </c>
      <c r="D626" s="2">
        <v>0</v>
      </c>
      <c r="E626" t="s">
        <v>4</v>
      </c>
      <c r="F626" t="s">
        <v>6</v>
      </c>
      <c r="G626" t="s">
        <v>3</v>
      </c>
    </row>
    <row r="627" spans="1:7">
      <c r="A627" s="2">
        <v>29</v>
      </c>
      <c r="B627" s="1">
        <v>3736.4647</v>
      </c>
      <c r="C627" s="1">
        <v>26.03</v>
      </c>
      <c r="D627" s="2">
        <v>0</v>
      </c>
      <c r="E627" t="s">
        <v>4</v>
      </c>
      <c r="F627" t="s">
        <v>6</v>
      </c>
      <c r="G627" t="s">
        <v>0</v>
      </c>
    </row>
    <row r="628" spans="1:7">
      <c r="A628" s="2">
        <v>36</v>
      </c>
      <c r="B628" s="1">
        <v>6748.5911999999998</v>
      </c>
      <c r="C628" s="1">
        <v>28.88</v>
      </c>
      <c r="D628" s="2">
        <v>3</v>
      </c>
      <c r="E628" t="s">
        <v>4</v>
      </c>
      <c r="F628" t="s">
        <v>7</v>
      </c>
      <c r="G628" t="s">
        <v>3</v>
      </c>
    </row>
    <row r="629" spans="1:7">
      <c r="A629" s="2">
        <v>33</v>
      </c>
      <c r="B629" s="1">
        <v>11326.71487</v>
      </c>
      <c r="C629" s="1">
        <v>42.46</v>
      </c>
      <c r="D629" s="2">
        <v>1</v>
      </c>
      <c r="E629" t="s">
        <v>4</v>
      </c>
      <c r="F629" t="s">
        <v>5</v>
      </c>
      <c r="G629" t="s">
        <v>3</v>
      </c>
    </row>
    <row r="630" spans="1:7">
      <c r="A630" s="2">
        <v>58</v>
      </c>
      <c r="B630" s="1">
        <v>11365.951999999999</v>
      </c>
      <c r="C630" s="1">
        <v>38</v>
      </c>
      <c r="D630" s="2">
        <v>0</v>
      </c>
      <c r="E630" t="s">
        <v>4</v>
      </c>
      <c r="F630" t="s">
        <v>2</v>
      </c>
      <c r="G630" t="s">
        <v>3</v>
      </c>
    </row>
    <row r="631" spans="1:7">
      <c r="A631" s="2">
        <v>44</v>
      </c>
      <c r="B631" s="1">
        <v>42983.458500000001</v>
      </c>
      <c r="C631" s="1">
        <v>38.950000000000003</v>
      </c>
      <c r="D631" s="2">
        <v>0</v>
      </c>
      <c r="E631" t="s">
        <v>1</v>
      </c>
      <c r="F631" t="s">
        <v>6</v>
      </c>
      <c r="G631" t="s">
        <v>0</v>
      </c>
    </row>
    <row r="632" spans="1:7">
      <c r="A632" s="2">
        <v>53</v>
      </c>
      <c r="B632" s="1">
        <v>10085.846</v>
      </c>
      <c r="C632" s="1">
        <v>36.1</v>
      </c>
      <c r="D632" s="2">
        <v>1</v>
      </c>
      <c r="E632" t="s">
        <v>4</v>
      </c>
      <c r="F632" t="s">
        <v>2</v>
      </c>
      <c r="G632" t="s">
        <v>3</v>
      </c>
    </row>
    <row r="633" spans="1:7">
      <c r="A633" s="2">
        <v>24</v>
      </c>
      <c r="B633" s="1">
        <v>1977.8150000000001</v>
      </c>
      <c r="C633" s="1">
        <v>29.3</v>
      </c>
      <c r="D633" s="2">
        <v>0</v>
      </c>
      <c r="E633" t="s">
        <v>4</v>
      </c>
      <c r="F633" t="s">
        <v>2</v>
      </c>
      <c r="G633" t="s">
        <v>3</v>
      </c>
    </row>
    <row r="634" spans="1:7">
      <c r="A634" s="2">
        <v>29</v>
      </c>
      <c r="B634" s="1">
        <v>3366.6696999999999</v>
      </c>
      <c r="C634" s="1">
        <v>35.53</v>
      </c>
      <c r="D634" s="2">
        <v>0</v>
      </c>
      <c r="E634" t="s">
        <v>4</v>
      </c>
      <c r="F634" t="s">
        <v>5</v>
      </c>
      <c r="G634" t="s">
        <v>0</v>
      </c>
    </row>
    <row r="635" spans="1:7">
      <c r="A635" s="2">
        <v>40</v>
      </c>
      <c r="B635" s="1">
        <v>7173.35995</v>
      </c>
      <c r="C635" s="1">
        <v>22.704999999999998</v>
      </c>
      <c r="D635" s="2">
        <v>2</v>
      </c>
      <c r="E635" t="s">
        <v>4</v>
      </c>
      <c r="F635" t="s">
        <v>7</v>
      </c>
      <c r="G635" t="s">
        <v>3</v>
      </c>
    </row>
    <row r="636" spans="1:7">
      <c r="A636" s="2">
        <v>51</v>
      </c>
      <c r="B636" s="1">
        <v>9391.3459999999995</v>
      </c>
      <c r="C636" s="1">
        <v>39.700000000000003</v>
      </c>
      <c r="D636" s="2">
        <v>1</v>
      </c>
      <c r="E636" t="s">
        <v>4</v>
      </c>
      <c r="F636" t="s">
        <v>2</v>
      </c>
      <c r="G636" t="s">
        <v>3</v>
      </c>
    </row>
    <row r="637" spans="1:7">
      <c r="A637" s="2">
        <v>64</v>
      </c>
      <c r="B637" s="1">
        <v>14410.9321</v>
      </c>
      <c r="C637" s="1">
        <v>38.19</v>
      </c>
      <c r="D637" s="2">
        <v>0</v>
      </c>
      <c r="E637" t="s">
        <v>4</v>
      </c>
      <c r="F637" t="s">
        <v>7</v>
      </c>
      <c r="G637" t="s">
        <v>3</v>
      </c>
    </row>
    <row r="638" spans="1:7">
      <c r="A638" s="2">
        <v>19</v>
      </c>
      <c r="B638" s="1">
        <v>2709.1118999999999</v>
      </c>
      <c r="C638" s="1">
        <v>24.51</v>
      </c>
      <c r="D638" s="2">
        <v>1</v>
      </c>
      <c r="E638" t="s">
        <v>4</v>
      </c>
      <c r="F638" t="s">
        <v>6</v>
      </c>
      <c r="G638" t="s">
        <v>0</v>
      </c>
    </row>
    <row r="639" spans="1:7">
      <c r="A639" s="2">
        <v>35</v>
      </c>
      <c r="B639" s="1">
        <v>24915.046259999999</v>
      </c>
      <c r="C639" s="1">
        <v>38.094999999999999</v>
      </c>
      <c r="D639" s="2">
        <v>2</v>
      </c>
      <c r="E639" t="s">
        <v>4</v>
      </c>
      <c r="F639" t="s">
        <v>7</v>
      </c>
      <c r="G639" t="s">
        <v>0</v>
      </c>
    </row>
    <row r="640" spans="1:7">
      <c r="A640" s="2">
        <v>39</v>
      </c>
      <c r="B640" s="1">
        <v>20149.322899999999</v>
      </c>
      <c r="C640" s="1">
        <v>26.41</v>
      </c>
      <c r="D640" s="2">
        <v>0</v>
      </c>
      <c r="E640" t="s">
        <v>1</v>
      </c>
      <c r="F640" t="s">
        <v>7</v>
      </c>
      <c r="G640" t="s">
        <v>3</v>
      </c>
    </row>
    <row r="641" spans="1:7">
      <c r="A641" s="2">
        <v>56</v>
      </c>
      <c r="B641" s="1">
        <v>12949.1554</v>
      </c>
      <c r="C641" s="1">
        <v>33.659999999999997</v>
      </c>
      <c r="D641" s="2">
        <v>4</v>
      </c>
      <c r="E641" t="s">
        <v>4</v>
      </c>
      <c r="F641" t="s">
        <v>5</v>
      </c>
      <c r="G641" t="s">
        <v>3</v>
      </c>
    </row>
    <row r="642" spans="1:7">
      <c r="A642" s="2">
        <v>33</v>
      </c>
      <c r="B642" s="1">
        <v>6666.2430000000004</v>
      </c>
      <c r="C642" s="1">
        <v>42.4</v>
      </c>
      <c r="D642" s="2">
        <v>5</v>
      </c>
      <c r="E642" t="s">
        <v>4</v>
      </c>
      <c r="F642" t="s">
        <v>2</v>
      </c>
      <c r="G642" t="s">
        <v>3</v>
      </c>
    </row>
    <row r="643" spans="1:7">
      <c r="A643" s="2">
        <v>42</v>
      </c>
      <c r="B643" s="1">
        <v>32787.458590000002</v>
      </c>
      <c r="C643" s="1">
        <v>28.31</v>
      </c>
      <c r="D643" s="2">
        <v>3</v>
      </c>
      <c r="E643" t="s">
        <v>1</v>
      </c>
      <c r="F643" t="s">
        <v>6</v>
      </c>
      <c r="G643" t="s">
        <v>3</v>
      </c>
    </row>
    <row r="644" spans="1:7">
      <c r="A644" s="2">
        <v>61</v>
      </c>
      <c r="B644" s="1">
        <v>13143.86485</v>
      </c>
      <c r="C644" s="1">
        <v>33.914999999999999</v>
      </c>
      <c r="D644" s="2">
        <v>0</v>
      </c>
      <c r="E644" t="s">
        <v>4</v>
      </c>
      <c r="F644" t="s">
        <v>7</v>
      </c>
      <c r="G644" t="s">
        <v>3</v>
      </c>
    </row>
    <row r="645" spans="1:7">
      <c r="A645" s="2">
        <v>23</v>
      </c>
      <c r="B645" s="1">
        <v>4466.6214</v>
      </c>
      <c r="C645" s="1">
        <v>34.96</v>
      </c>
      <c r="D645" s="2">
        <v>3</v>
      </c>
      <c r="E645" t="s">
        <v>4</v>
      </c>
      <c r="F645" t="s">
        <v>6</v>
      </c>
      <c r="G645" t="s">
        <v>0</v>
      </c>
    </row>
    <row r="646" spans="1:7">
      <c r="A646" s="2">
        <v>43</v>
      </c>
      <c r="B646" s="1">
        <v>18806.145469999999</v>
      </c>
      <c r="C646" s="1">
        <v>35.31</v>
      </c>
      <c r="D646" s="2">
        <v>2</v>
      </c>
      <c r="E646" t="s">
        <v>4</v>
      </c>
      <c r="F646" t="s">
        <v>5</v>
      </c>
      <c r="G646" t="s">
        <v>3</v>
      </c>
    </row>
    <row r="647" spans="1:7">
      <c r="A647" s="2">
        <v>48</v>
      </c>
      <c r="B647" s="1">
        <v>10141.136200000001</v>
      </c>
      <c r="C647" s="1">
        <v>30.78</v>
      </c>
      <c r="D647" s="2">
        <v>3</v>
      </c>
      <c r="E647" t="s">
        <v>4</v>
      </c>
      <c r="F647" t="s">
        <v>7</v>
      </c>
      <c r="G647" t="s">
        <v>3</v>
      </c>
    </row>
    <row r="648" spans="1:7">
      <c r="A648" s="2">
        <v>39</v>
      </c>
      <c r="B648" s="1">
        <v>6123.5688</v>
      </c>
      <c r="C648" s="1">
        <v>26.22</v>
      </c>
      <c r="D648" s="2">
        <v>1</v>
      </c>
      <c r="E648" t="s">
        <v>4</v>
      </c>
      <c r="F648" t="s">
        <v>6</v>
      </c>
      <c r="G648" t="s">
        <v>3</v>
      </c>
    </row>
    <row r="649" spans="1:7">
      <c r="A649" s="2">
        <v>40</v>
      </c>
      <c r="B649" s="1">
        <v>8252.2842999999993</v>
      </c>
      <c r="C649" s="1">
        <v>23.37</v>
      </c>
      <c r="D649" s="2">
        <v>3</v>
      </c>
      <c r="E649" t="s">
        <v>4</v>
      </c>
      <c r="F649" t="s">
        <v>7</v>
      </c>
      <c r="G649" t="s">
        <v>0</v>
      </c>
    </row>
    <row r="650" spans="1:7">
      <c r="A650" s="2">
        <v>18</v>
      </c>
      <c r="B650" s="1">
        <v>1712.2270000000001</v>
      </c>
      <c r="C650" s="1">
        <v>28.5</v>
      </c>
      <c r="D650" s="2">
        <v>0</v>
      </c>
      <c r="E650" t="s">
        <v>4</v>
      </c>
      <c r="F650" t="s">
        <v>7</v>
      </c>
      <c r="G650" t="s">
        <v>3</v>
      </c>
    </row>
    <row r="651" spans="1:7">
      <c r="A651" s="2">
        <v>58</v>
      </c>
      <c r="B651" s="1">
        <v>12430.95335</v>
      </c>
      <c r="C651" s="1">
        <v>32.965000000000003</v>
      </c>
      <c r="D651" s="2">
        <v>0</v>
      </c>
      <c r="E651" t="s">
        <v>4</v>
      </c>
      <c r="F651" t="s">
        <v>7</v>
      </c>
      <c r="G651" t="s">
        <v>0</v>
      </c>
    </row>
    <row r="652" spans="1:7">
      <c r="A652" s="2">
        <v>49</v>
      </c>
      <c r="B652" s="1">
        <v>9800.8881999999994</v>
      </c>
      <c r="C652" s="1">
        <v>42.68</v>
      </c>
      <c r="D652" s="2">
        <v>2</v>
      </c>
      <c r="E652" t="s">
        <v>4</v>
      </c>
      <c r="F652" t="s">
        <v>5</v>
      </c>
      <c r="G652" t="s">
        <v>0</v>
      </c>
    </row>
    <row r="653" spans="1:7">
      <c r="A653" s="2">
        <v>53</v>
      </c>
      <c r="B653" s="1">
        <v>10579.710999999999</v>
      </c>
      <c r="C653" s="1">
        <v>39.6</v>
      </c>
      <c r="D653" s="2">
        <v>1</v>
      </c>
      <c r="E653" t="s">
        <v>4</v>
      </c>
      <c r="F653" t="s">
        <v>5</v>
      </c>
      <c r="G653" t="s">
        <v>0</v>
      </c>
    </row>
    <row r="654" spans="1:7">
      <c r="A654" s="2">
        <v>48</v>
      </c>
      <c r="B654" s="1">
        <v>8280.6226999999999</v>
      </c>
      <c r="C654" s="1">
        <v>31.13</v>
      </c>
      <c r="D654" s="2">
        <v>0</v>
      </c>
      <c r="E654" t="s">
        <v>4</v>
      </c>
      <c r="F654" t="s">
        <v>5</v>
      </c>
      <c r="G654" t="s">
        <v>0</v>
      </c>
    </row>
    <row r="655" spans="1:7">
      <c r="A655" s="2">
        <v>45</v>
      </c>
      <c r="B655" s="1">
        <v>8527.5319999999992</v>
      </c>
      <c r="C655" s="1">
        <v>36.299999999999997</v>
      </c>
      <c r="D655" s="2">
        <v>2</v>
      </c>
      <c r="E655" t="s">
        <v>4</v>
      </c>
      <c r="F655" t="s">
        <v>5</v>
      </c>
      <c r="G655" t="s">
        <v>0</v>
      </c>
    </row>
    <row r="656" spans="1:7">
      <c r="A656" s="2">
        <v>59</v>
      </c>
      <c r="B656" s="1">
        <v>12244.531000000001</v>
      </c>
      <c r="C656" s="1">
        <v>35.200000000000003</v>
      </c>
      <c r="D656" s="2">
        <v>0</v>
      </c>
      <c r="E656" t="s">
        <v>4</v>
      </c>
      <c r="F656" t="s">
        <v>5</v>
      </c>
      <c r="G656" t="s">
        <v>0</v>
      </c>
    </row>
    <row r="657" spans="1:7">
      <c r="A657" s="2">
        <v>52</v>
      </c>
      <c r="B657" s="1">
        <v>24667.419000000002</v>
      </c>
      <c r="C657" s="1">
        <v>25.3</v>
      </c>
      <c r="D657" s="2">
        <v>2</v>
      </c>
      <c r="E657" t="s">
        <v>1</v>
      </c>
      <c r="F657" t="s">
        <v>5</v>
      </c>
      <c r="G657" t="s">
        <v>0</v>
      </c>
    </row>
    <row r="658" spans="1:7">
      <c r="A658" s="2">
        <v>26</v>
      </c>
      <c r="B658" s="1">
        <v>3410.3240000000001</v>
      </c>
      <c r="C658" s="1">
        <v>42.4</v>
      </c>
      <c r="D658" s="2">
        <v>1</v>
      </c>
      <c r="E658" t="s">
        <v>4</v>
      </c>
      <c r="F658" t="s">
        <v>2</v>
      </c>
      <c r="G658" t="s">
        <v>0</v>
      </c>
    </row>
    <row r="659" spans="1:7">
      <c r="A659" s="2">
        <v>27</v>
      </c>
      <c r="B659" s="1">
        <v>4058.71245</v>
      </c>
      <c r="C659" s="1">
        <v>33.155000000000001</v>
      </c>
      <c r="D659" s="2">
        <v>2</v>
      </c>
      <c r="E659" t="s">
        <v>4</v>
      </c>
      <c r="F659" t="s">
        <v>6</v>
      </c>
      <c r="G659" t="s">
        <v>3</v>
      </c>
    </row>
    <row r="660" spans="1:7">
      <c r="A660" s="2">
        <v>48</v>
      </c>
      <c r="B660" s="1">
        <v>26392.260289999998</v>
      </c>
      <c r="C660" s="1">
        <v>35.909999999999997</v>
      </c>
      <c r="D660" s="2">
        <v>1</v>
      </c>
      <c r="E660" t="s">
        <v>4</v>
      </c>
      <c r="F660" t="s">
        <v>7</v>
      </c>
      <c r="G660" t="s">
        <v>0</v>
      </c>
    </row>
    <row r="661" spans="1:7">
      <c r="A661" s="2">
        <v>57</v>
      </c>
      <c r="B661" s="1">
        <v>14394.398150000001</v>
      </c>
      <c r="C661" s="1">
        <v>28.785</v>
      </c>
      <c r="D661" s="2">
        <v>4</v>
      </c>
      <c r="E661" t="s">
        <v>4</v>
      </c>
      <c r="F661" t="s">
        <v>7</v>
      </c>
      <c r="G661" t="s">
        <v>0</v>
      </c>
    </row>
    <row r="662" spans="1:7">
      <c r="A662" s="2">
        <v>37</v>
      </c>
      <c r="B662" s="1">
        <v>6435.6237000000001</v>
      </c>
      <c r="C662" s="1">
        <v>46.53</v>
      </c>
      <c r="D662" s="2">
        <v>3</v>
      </c>
      <c r="E662" t="s">
        <v>4</v>
      </c>
      <c r="F662" t="s">
        <v>5</v>
      </c>
      <c r="G662" t="s">
        <v>3</v>
      </c>
    </row>
    <row r="663" spans="1:7">
      <c r="A663" s="2">
        <v>57</v>
      </c>
      <c r="B663" s="1">
        <v>22192.437109999999</v>
      </c>
      <c r="C663" s="1">
        <v>23.98</v>
      </c>
      <c r="D663" s="2">
        <v>1</v>
      </c>
      <c r="E663" t="s">
        <v>4</v>
      </c>
      <c r="F663" t="s">
        <v>5</v>
      </c>
      <c r="G663" t="s">
        <v>0</v>
      </c>
    </row>
    <row r="664" spans="1:7">
      <c r="A664" s="2">
        <v>32</v>
      </c>
      <c r="B664" s="1">
        <v>5148.5526</v>
      </c>
      <c r="C664" s="1">
        <v>31.54</v>
      </c>
      <c r="D664" s="2">
        <v>1</v>
      </c>
      <c r="E664" t="s">
        <v>4</v>
      </c>
      <c r="F664" t="s">
        <v>7</v>
      </c>
      <c r="G664" t="s">
        <v>0</v>
      </c>
    </row>
    <row r="665" spans="1:7">
      <c r="A665" s="2">
        <v>18</v>
      </c>
      <c r="B665" s="1">
        <v>1136.3994</v>
      </c>
      <c r="C665" s="1">
        <v>33.659999999999997</v>
      </c>
      <c r="D665" s="2">
        <v>0</v>
      </c>
      <c r="E665" t="s">
        <v>4</v>
      </c>
      <c r="F665" t="s">
        <v>5</v>
      </c>
      <c r="G665" t="s">
        <v>3</v>
      </c>
    </row>
    <row r="666" spans="1:7">
      <c r="A666" s="2">
        <v>64</v>
      </c>
      <c r="B666" s="1">
        <v>27037.914100000002</v>
      </c>
      <c r="C666" s="1">
        <v>22.99</v>
      </c>
      <c r="D666" s="2">
        <v>0</v>
      </c>
      <c r="E666" t="s">
        <v>1</v>
      </c>
      <c r="F666" t="s">
        <v>5</v>
      </c>
      <c r="G666" t="s">
        <v>0</v>
      </c>
    </row>
    <row r="667" spans="1:7">
      <c r="A667" s="2">
        <v>43</v>
      </c>
      <c r="B667" s="1">
        <v>42560.430399999997</v>
      </c>
      <c r="C667" s="1">
        <v>38.06</v>
      </c>
      <c r="D667" s="2">
        <v>2</v>
      </c>
      <c r="E667" t="s">
        <v>1</v>
      </c>
      <c r="F667" t="s">
        <v>5</v>
      </c>
      <c r="G667" t="s">
        <v>3</v>
      </c>
    </row>
    <row r="668" spans="1:7">
      <c r="A668" s="2">
        <v>49</v>
      </c>
      <c r="B668" s="1">
        <v>8703.4560000000001</v>
      </c>
      <c r="C668" s="1">
        <v>28.7</v>
      </c>
      <c r="D668" s="2">
        <v>1</v>
      </c>
      <c r="E668" t="s">
        <v>4</v>
      </c>
      <c r="F668" t="s">
        <v>2</v>
      </c>
      <c r="G668" t="s">
        <v>3</v>
      </c>
    </row>
    <row r="669" spans="1:7">
      <c r="A669" s="2">
        <v>40</v>
      </c>
      <c r="B669" s="1">
        <v>40003.332249999999</v>
      </c>
      <c r="C669" s="1">
        <v>32.774999999999999</v>
      </c>
      <c r="D669" s="2">
        <v>2</v>
      </c>
      <c r="E669" t="s">
        <v>1</v>
      </c>
      <c r="F669" t="s">
        <v>6</v>
      </c>
      <c r="G669" t="s">
        <v>0</v>
      </c>
    </row>
    <row r="670" spans="1:7">
      <c r="A670" s="2">
        <v>62</v>
      </c>
      <c r="B670" s="1">
        <v>45710.207849999999</v>
      </c>
      <c r="C670" s="1">
        <v>32.015000000000001</v>
      </c>
      <c r="D670" s="2">
        <v>0</v>
      </c>
      <c r="E670" t="s">
        <v>1</v>
      </c>
      <c r="F670" t="s">
        <v>7</v>
      </c>
      <c r="G670" t="s">
        <v>3</v>
      </c>
    </row>
    <row r="671" spans="1:7">
      <c r="A671" s="2">
        <v>40</v>
      </c>
      <c r="B671" s="1">
        <v>6500.2358999999997</v>
      </c>
      <c r="C671" s="1">
        <v>29.81</v>
      </c>
      <c r="D671" s="2">
        <v>1</v>
      </c>
      <c r="E671" t="s">
        <v>4</v>
      </c>
      <c r="F671" t="s">
        <v>5</v>
      </c>
      <c r="G671" t="s">
        <v>0</v>
      </c>
    </row>
    <row r="672" spans="1:7">
      <c r="A672" s="2">
        <v>30</v>
      </c>
      <c r="B672" s="1">
        <v>4837.5823</v>
      </c>
      <c r="C672" s="1">
        <v>31.57</v>
      </c>
      <c r="D672" s="2">
        <v>3</v>
      </c>
      <c r="E672" t="s">
        <v>4</v>
      </c>
      <c r="F672" t="s">
        <v>5</v>
      </c>
      <c r="G672" t="s">
        <v>3</v>
      </c>
    </row>
    <row r="673" spans="1:7">
      <c r="A673" s="2">
        <v>29</v>
      </c>
      <c r="B673" s="1">
        <v>3943.5954000000002</v>
      </c>
      <c r="C673" s="1">
        <v>31.16</v>
      </c>
      <c r="D673" s="2">
        <v>0</v>
      </c>
      <c r="E673" t="s">
        <v>4</v>
      </c>
      <c r="F673" t="s">
        <v>7</v>
      </c>
      <c r="G673" t="s">
        <v>0</v>
      </c>
    </row>
    <row r="674" spans="1:7">
      <c r="A674" s="2">
        <v>36</v>
      </c>
      <c r="B674" s="1">
        <v>4399.7309999999998</v>
      </c>
      <c r="C674" s="1">
        <v>29.7</v>
      </c>
      <c r="D674" s="2">
        <v>0</v>
      </c>
      <c r="E674" t="s">
        <v>4</v>
      </c>
      <c r="F674" t="s">
        <v>5</v>
      </c>
      <c r="G674" t="s">
        <v>3</v>
      </c>
    </row>
    <row r="675" spans="1:7">
      <c r="A675" s="2">
        <v>41</v>
      </c>
      <c r="B675" s="1">
        <v>6185.3208000000004</v>
      </c>
      <c r="C675" s="1">
        <v>31.02</v>
      </c>
      <c r="D675" s="2">
        <v>0</v>
      </c>
      <c r="E675" t="s">
        <v>4</v>
      </c>
      <c r="F675" t="s">
        <v>5</v>
      </c>
      <c r="G675" t="s">
        <v>0</v>
      </c>
    </row>
    <row r="676" spans="1:7">
      <c r="A676" s="2">
        <v>44</v>
      </c>
      <c r="B676" s="1">
        <v>46200.985099999998</v>
      </c>
      <c r="C676" s="1">
        <v>43.89</v>
      </c>
      <c r="D676" s="2">
        <v>2</v>
      </c>
      <c r="E676" t="s">
        <v>1</v>
      </c>
      <c r="F676" t="s">
        <v>5</v>
      </c>
      <c r="G676" t="s">
        <v>0</v>
      </c>
    </row>
    <row r="677" spans="1:7">
      <c r="A677" s="2">
        <v>45</v>
      </c>
      <c r="B677" s="1">
        <v>7222.7862500000001</v>
      </c>
      <c r="C677" s="1">
        <v>21.375</v>
      </c>
      <c r="D677" s="2">
        <v>0</v>
      </c>
      <c r="E677" t="s">
        <v>4</v>
      </c>
      <c r="F677" t="s">
        <v>6</v>
      </c>
      <c r="G677" t="s">
        <v>3</v>
      </c>
    </row>
    <row r="678" spans="1:7">
      <c r="A678" s="2">
        <v>55</v>
      </c>
      <c r="B678" s="1">
        <v>12485.8009</v>
      </c>
      <c r="C678" s="1">
        <v>40.81</v>
      </c>
      <c r="D678" s="2">
        <v>3</v>
      </c>
      <c r="E678" t="s">
        <v>4</v>
      </c>
      <c r="F678" t="s">
        <v>5</v>
      </c>
      <c r="G678" t="s">
        <v>0</v>
      </c>
    </row>
    <row r="679" spans="1:7">
      <c r="A679" s="2">
        <v>60</v>
      </c>
      <c r="B679" s="1">
        <v>46130.5265</v>
      </c>
      <c r="C679" s="1">
        <v>31.35</v>
      </c>
      <c r="D679" s="2">
        <v>3</v>
      </c>
      <c r="E679" t="s">
        <v>1</v>
      </c>
      <c r="F679" t="s">
        <v>6</v>
      </c>
      <c r="G679" t="s">
        <v>3</v>
      </c>
    </row>
    <row r="680" spans="1:7">
      <c r="A680" s="2">
        <v>56</v>
      </c>
      <c r="B680" s="1">
        <v>12363.547</v>
      </c>
      <c r="C680" s="1">
        <v>36.1</v>
      </c>
      <c r="D680" s="2">
        <v>3</v>
      </c>
      <c r="E680" t="s">
        <v>4</v>
      </c>
      <c r="F680" t="s">
        <v>2</v>
      </c>
      <c r="G680" t="s">
        <v>3</v>
      </c>
    </row>
    <row r="681" spans="1:7">
      <c r="A681" s="2">
        <v>49</v>
      </c>
      <c r="B681" s="1">
        <v>10156.7832</v>
      </c>
      <c r="C681" s="1">
        <v>23.18</v>
      </c>
      <c r="D681" s="2">
        <v>2</v>
      </c>
      <c r="E681" t="s">
        <v>4</v>
      </c>
      <c r="F681" t="s">
        <v>6</v>
      </c>
      <c r="G681" t="s">
        <v>0</v>
      </c>
    </row>
    <row r="682" spans="1:7">
      <c r="A682" s="2">
        <v>21</v>
      </c>
      <c r="B682" s="1">
        <v>2585.2689999999998</v>
      </c>
      <c r="C682" s="1">
        <v>17.399999999999999</v>
      </c>
      <c r="D682" s="2">
        <v>1</v>
      </c>
      <c r="E682" t="s">
        <v>4</v>
      </c>
      <c r="F682" t="s">
        <v>2</v>
      </c>
      <c r="G682" t="s">
        <v>0</v>
      </c>
    </row>
    <row r="683" spans="1:7">
      <c r="A683" s="2">
        <v>19</v>
      </c>
      <c r="B683" s="1">
        <v>1242.26</v>
      </c>
      <c r="C683" s="1">
        <v>20.3</v>
      </c>
      <c r="D683" s="2">
        <v>0</v>
      </c>
      <c r="E683" t="s">
        <v>4</v>
      </c>
      <c r="F683" t="s">
        <v>2</v>
      </c>
      <c r="G683" t="s">
        <v>3</v>
      </c>
    </row>
    <row r="684" spans="1:7">
      <c r="A684" s="2">
        <v>39</v>
      </c>
      <c r="B684" s="1">
        <v>40103.89</v>
      </c>
      <c r="C684" s="1">
        <v>35.299999999999997</v>
      </c>
      <c r="D684" s="2">
        <v>2</v>
      </c>
      <c r="E684" t="s">
        <v>1</v>
      </c>
      <c r="F684" t="s">
        <v>2</v>
      </c>
      <c r="G684" t="s">
        <v>3</v>
      </c>
    </row>
    <row r="685" spans="1:7">
      <c r="A685" s="2">
        <v>53</v>
      </c>
      <c r="B685" s="1">
        <v>9863.4717999999993</v>
      </c>
      <c r="C685" s="1">
        <v>24.32</v>
      </c>
      <c r="D685" s="2">
        <v>0</v>
      </c>
      <c r="E685" t="s">
        <v>4</v>
      </c>
      <c r="F685" t="s">
        <v>6</v>
      </c>
      <c r="G685" t="s">
        <v>3</v>
      </c>
    </row>
    <row r="686" spans="1:7">
      <c r="A686" s="2">
        <v>33</v>
      </c>
      <c r="B686" s="1">
        <v>4766.0219999999999</v>
      </c>
      <c r="C686" s="1">
        <v>18.5</v>
      </c>
      <c r="D686" s="2">
        <v>1</v>
      </c>
      <c r="E686" t="s">
        <v>4</v>
      </c>
      <c r="F686" t="s">
        <v>2</v>
      </c>
      <c r="G686" t="s">
        <v>0</v>
      </c>
    </row>
    <row r="687" spans="1:7">
      <c r="A687" s="2">
        <v>53</v>
      </c>
      <c r="B687" s="1">
        <v>11244.376899999999</v>
      </c>
      <c r="C687" s="1">
        <v>26.41</v>
      </c>
      <c r="D687" s="2">
        <v>2</v>
      </c>
      <c r="E687" t="s">
        <v>4</v>
      </c>
      <c r="F687" t="s">
        <v>7</v>
      </c>
      <c r="G687" t="s">
        <v>3</v>
      </c>
    </row>
    <row r="688" spans="1:7">
      <c r="A688" s="2">
        <v>42</v>
      </c>
      <c r="B688" s="1">
        <v>7729.6457499999997</v>
      </c>
      <c r="C688" s="1">
        <v>26.125</v>
      </c>
      <c r="D688" s="2">
        <v>2</v>
      </c>
      <c r="E688" t="s">
        <v>4</v>
      </c>
      <c r="F688" t="s">
        <v>7</v>
      </c>
      <c r="G688" t="s">
        <v>3</v>
      </c>
    </row>
    <row r="689" spans="1:7">
      <c r="A689" s="2">
        <v>40</v>
      </c>
      <c r="B689" s="1">
        <v>5438.7491</v>
      </c>
      <c r="C689" s="1">
        <v>41.69</v>
      </c>
      <c r="D689" s="2">
        <v>0</v>
      </c>
      <c r="E689" t="s">
        <v>4</v>
      </c>
      <c r="F689" t="s">
        <v>5</v>
      </c>
      <c r="G689" t="s">
        <v>3</v>
      </c>
    </row>
    <row r="690" spans="1:7">
      <c r="A690" s="2">
        <v>47</v>
      </c>
      <c r="B690" s="1">
        <v>26236.579969999999</v>
      </c>
      <c r="C690" s="1">
        <v>24.1</v>
      </c>
      <c r="D690" s="2">
        <v>1</v>
      </c>
      <c r="E690" t="s">
        <v>4</v>
      </c>
      <c r="F690" t="s">
        <v>2</v>
      </c>
      <c r="G690" t="s">
        <v>0</v>
      </c>
    </row>
    <row r="691" spans="1:7">
      <c r="A691" s="2">
        <v>27</v>
      </c>
      <c r="B691" s="1">
        <v>34806.467700000001</v>
      </c>
      <c r="C691" s="1">
        <v>31.13</v>
      </c>
      <c r="D691" s="2">
        <v>1</v>
      </c>
      <c r="E691" t="s">
        <v>1</v>
      </c>
      <c r="F691" t="s">
        <v>5</v>
      </c>
      <c r="G691" t="s">
        <v>3</v>
      </c>
    </row>
    <row r="692" spans="1:7">
      <c r="A692" s="2">
        <v>21</v>
      </c>
      <c r="B692" s="1">
        <v>2104.1134000000002</v>
      </c>
      <c r="C692" s="1">
        <v>27.36</v>
      </c>
      <c r="D692" s="2">
        <v>0</v>
      </c>
      <c r="E692" t="s">
        <v>4</v>
      </c>
      <c r="F692" t="s">
        <v>7</v>
      </c>
      <c r="G692" t="s">
        <v>3</v>
      </c>
    </row>
    <row r="693" spans="1:7">
      <c r="A693" s="2">
        <v>47</v>
      </c>
      <c r="B693" s="1">
        <v>8068.1850000000004</v>
      </c>
      <c r="C693" s="1">
        <v>36.200000000000003</v>
      </c>
      <c r="D693" s="2">
        <v>1</v>
      </c>
      <c r="E693" t="s">
        <v>4</v>
      </c>
      <c r="F693" t="s">
        <v>2</v>
      </c>
      <c r="G693" t="s">
        <v>3</v>
      </c>
    </row>
    <row r="694" spans="1:7">
      <c r="A694" s="2">
        <v>20</v>
      </c>
      <c r="B694" s="1">
        <v>2362.2290499999999</v>
      </c>
      <c r="C694" s="1">
        <v>32.395000000000003</v>
      </c>
      <c r="D694" s="2">
        <v>1</v>
      </c>
      <c r="E694" t="s">
        <v>4</v>
      </c>
      <c r="F694" t="s">
        <v>6</v>
      </c>
      <c r="G694" t="s">
        <v>3</v>
      </c>
    </row>
    <row r="695" spans="1:7">
      <c r="A695" s="2">
        <v>24</v>
      </c>
      <c r="B695" s="1">
        <v>2352.9684499999998</v>
      </c>
      <c r="C695" s="1">
        <v>23.655000000000001</v>
      </c>
      <c r="D695" s="2">
        <v>0</v>
      </c>
      <c r="E695" t="s">
        <v>4</v>
      </c>
      <c r="F695" t="s">
        <v>6</v>
      </c>
      <c r="G695" t="s">
        <v>3</v>
      </c>
    </row>
    <row r="696" spans="1:7">
      <c r="A696" s="2">
        <v>27</v>
      </c>
      <c r="B696" s="1">
        <v>3577.9989999999998</v>
      </c>
      <c r="C696" s="1">
        <v>34.799999999999997</v>
      </c>
      <c r="D696" s="2">
        <v>1</v>
      </c>
      <c r="E696" t="s">
        <v>4</v>
      </c>
      <c r="F696" t="s">
        <v>2</v>
      </c>
      <c r="G696" t="s">
        <v>0</v>
      </c>
    </row>
    <row r="697" spans="1:7">
      <c r="A697" s="2">
        <v>26</v>
      </c>
      <c r="B697" s="1">
        <v>3201.2451500000002</v>
      </c>
      <c r="C697" s="1">
        <v>40.185000000000002</v>
      </c>
      <c r="D697" s="2">
        <v>0</v>
      </c>
      <c r="E697" t="s">
        <v>4</v>
      </c>
      <c r="F697" t="s">
        <v>6</v>
      </c>
      <c r="G697" t="s">
        <v>0</v>
      </c>
    </row>
    <row r="698" spans="1:7">
      <c r="A698" s="2">
        <v>53</v>
      </c>
      <c r="B698" s="1">
        <v>29186.482360000002</v>
      </c>
      <c r="C698" s="1">
        <v>32.299999999999997</v>
      </c>
      <c r="D698" s="2">
        <v>2</v>
      </c>
      <c r="E698" t="s">
        <v>4</v>
      </c>
      <c r="F698" t="s">
        <v>7</v>
      </c>
      <c r="G698" t="s">
        <v>0</v>
      </c>
    </row>
    <row r="699" spans="1:7">
      <c r="A699" s="2">
        <v>41</v>
      </c>
      <c r="B699" s="1">
        <v>40273.645499999999</v>
      </c>
      <c r="C699" s="1">
        <v>35.75</v>
      </c>
      <c r="D699" s="2">
        <v>1</v>
      </c>
      <c r="E699" t="s">
        <v>1</v>
      </c>
      <c r="F699" t="s">
        <v>5</v>
      </c>
      <c r="G699" t="s">
        <v>3</v>
      </c>
    </row>
    <row r="700" spans="1:7">
      <c r="A700" s="2">
        <v>56</v>
      </c>
      <c r="B700" s="1">
        <v>10976.24575</v>
      </c>
      <c r="C700" s="1">
        <v>33.725000000000001</v>
      </c>
      <c r="D700" s="2">
        <v>0</v>
      </c>
      <c r="E700" t="s">
        <v>4</v>
      </c>
      <c r="F700" t="s">
        <v>6</v>
      </c>
      <c r="G700" t="s">
        <v>3</v>
      </c>
    </row>
    <row r="701" spans="1:7">
      <c r="A701" s="2">
        <v>23</v>
      </c>
      <c r="B701" s="1">
        <v>3500.6122999999998</v>
      </c>
      <c r="C701" s="1">
        <v>39.270000000000003</v>
      </c>
      <c r="D701" s="2">
        <v>2</v>
      </c>
      <c r="E701" t="s">
        <v>4</v>
      </c>
      <c r="F701" t="s">
        <v>5</v>
      </c>
      <c r="G701" t="s">
        <v>0</v>
      </c>
    </row>
    <row r="702" spans="1:7">
      <c r="A702" s="2">
        <v>21</v>
      </c>
      <c r="B702" s="1">
        <v>2020.5523000000001</v>
      </c>
      <c r="C702" s="1">
        <v>34.869999999999997</v>
      </c>
      <c r="D702" s="2">
        <v>0</v>
      </c>
      <c r="E702" t="s">
        <v>4</v>
      </c>
      <c r="F702" t="s">
        <v>5</v>
      </c>
      <c r="G702" t="s">
        <v>0</v>
      </c>
    </row>
    <row r="703" spans="1:7">
      <c r="A703" s="2">
        <v>50</v>
      </c>
      <c r="B703" s="1">
        <v>9541.6955500000004</v>
      </c>
      <c r="C703" s="1">
        <v>44.744999999999997</v>
      </c>
      <c r="D703" s="2">
        <v>0</v>
      </c>
      <c r="E703" t="s">
        <v>4</v>
      </c>
      <c r="F703" t="s">
        <v>7</v>
      </c>
      <c r="G703" t="s">
        <v>0</v>
      </c>
    </row>
    <row r="704" spans="1:7">
      <c r="A704" s="2">
        <v>53</v>
      </c>
      <c r="B704" s="1">
        <v>9504.3102999999992</v>
      </c>
      <c r="C704" s="1">
        <v>41.47</v>
      </c>
      <c r="D704" s="2">
        <v>0</v>
      </c>
      <c r="E704" t="s">
        <v>4</v>
      </c>
      <c r="F704" t="s">
        <v>5</v>
      </c>
      <c r="G704" t="s">
        <v>3</v>
      </c>
    </row>
    <row r="705" spans="1:7">
      <c r="A705" s="2">
        <v>34</v>
      </c>
      <c r="B705" s="1">
        <v>5385.3379000000004</v>
      </c>
      <c r="C705" s="1">
        <v>26.41</v>
      </c>
      <c r="D705" s="2">
        <v>1</v>
      </c>
      <c r="E705" t="s">
        <v>4</v>
      </c>
      <c r="F705" t="s">
        <v>6</v>
      </c>
      <c r="G705" t="s">
        <v>0</v>
      </c>
    </row>
    <row r="706" spans="1:7">
      <c r="A706" s="2">
        <v>47</v>
      </c>
      <c r="B706" s="1">
        <v>8930.9345499999999</v>
      </c>
      <c r="C706" s="1">
        <v>29.545000000000002</v>
      </c>
      <c r="D706" s="2">
        <v>1</v>
      </c>
      <c r="E706" t="s">
        <v>4</v>
      </c>
      <c r="F706" t="s">
        <v>6</v>
      </c>
      <c r="G706" t="s">
        <v>0</v>
      </c>
    </row>
    <row r="707" spans="1:7">
      <c r="A707" s="2">
        <v>33</v>
      </c>
      <c r="B707" s="1">
        <v>5375.0379999999996</v>
      </c>
      <c r="C707" s="1">
        <v>32.9</v>
      </c>
      <c r="D707" s="2">
        <v>2</v>
      </c>
      <c r="E707" t="s">
        <v>4</v>
      </c>
      <c r="F707" t="s">
        <v>2</v>
      </c>
      <c r="G707" t="s">
        <v>0</v>
      </c>
    </row>
    <row r="708" spans="1:7">
      <c r="A708" s="2">
        <v>51</v>
      </c>
      <c r="B708" s="1">
        <v>44400.4064</v>
      </c>
      <c r="C708" s="1">
        <v>38.06</v>
      </c>
      <c r="D708" s="2">
        <v>0</v>
      </c>
      <c r="E708" t="s">
        <v>1</v>
      </c>
      <c r="F708" t="s">
        <v>5</v>
      </c>
      <c r="G708" t="s">
        <v>0</v>
      </c>
    </row>
    <row r="709" spans="1:7">
      <c r="A709" s="2">
        <v>49</v>
      </c>
      <c r="B709" s="1">
        <v>10264.4421</v>
      </c>
      <c r="C709" s="1">
        <v>28.69</v>
      </c>
      <c r="D709" s="2">
        <v>3</v>
      </c>
      <c r="E709" t="s">
        <v>4</v>
      </c>
      <c r="F709" t="s">
        <v>6</v>
      </c>
      <c r="G709" t="s">
        <v>3</v>
      </c>
    </row>
    <row r="710" spans="1:7">
      <c r="A710" s="2">
        <v>31</v>
      </c>
      <c r="B710" s="1">
        <v>6113.2310500000003</v>
      </c>
      <c r="C710" s="1">
        <v>30.495000000000001</v>
      </c>
      <c r="D710" s="2">
        <v>3</v>
      </c>
      <c r="E710" t="s">
        <v>4</v>
      </c>
      <c r="F710" t="s">
        <v>7</v>
      </c>
      <c r="G710" t="s">
        <v>0</v>
      </c>
    </row>
    <row r="711" spans="1:7">
      <c r="A711" s="2">
        <v>36</v>
      </c>
      <c r="B711" s="1">
        <v>5469.0065999999997</v>
      </c>
      <c r="C711" s="1">
        <v>27.74</v>
      </c>
      <c r="D711" s="2">
        <v>0</v>
      </c>
      <c r="E711" t="s">
        <v>4</v>
      </c>
      <c r="F711" t="s">
        <v>7</v>
      </c>
      <c r="G711" t="s">
        <v>0</v>
      </c>
    </row>
    <row r="712" spans="1:7">
      <c r="A712" s="2">
        <v>18</v>
      </c>
      <c r="B712" s="1">
        <v>1727.54</v>
      </c>
      <c r="C712" s="1">
        <v>35.200000000000003</v>
      </c>
      <c r="D712" s="2">
        <v>1</v>
      </c>
      <c r="E712" t="s">
        <v>4</v>
      </c>
      <c r="F712" t="s">
        <v>5</v>
      </c>
      <c r="G712" t="s">
        <v>3</v>
      </c>
    </row>
    <row r="713" spans="1:7">
      <c r="A713" s="2">
        <v>50</v>
      </c>
      <c r="B713" s="1">
        <v>10107.220600000001</v>
      </c>
      <c r="C713" s="1">
        <v>23.54</v>
      </c>
      <c r="D713" s="2">
        <v>2</v>
      </c>
      <c r="E713" t="s">
        <v>4</v>
      </c>
      <c r="F713" t="s">
        <v>5</v>
      </c>
      <c r="G713" t="s">
        <v>0</v>
      </c>
    </row>
    <row r="714" spans="1:7">
      <c r="A714" s="2">
        <v>43</v>
      </c>
      <c r="B714" s="1">
        <v>8310.8391499999998</v>
      </c>
      <c r="C714" s="1">
        <v>30.684999999999999</v>
      </c>
      <c r="D714" s="2">
        <v>2</v>
      </c>
      <c r="E714" t="s">
        <v>4</v>
      </c>
      <c r="F714" t="s">
        <v>6</v>
      </c>
      <c r="G714" t="s">
        <v>0</v>
      </c>
    </row>
    <row r="715" spans="1:7">
      <c r="A715" s="2">
        <v>20</v>
      </c>
      <c r="B715" s="1">
        <v>1984.4532999999999</v>
      </c>
      <c r="C715" s="1">
        <v>40.47</v>
      </c>
      <c r="D715" s="2">
        <v>0</v>
      </c>
      <c r="E715" t="s">
        <v>4</v>
      </c>
      <c r="F715" t="s">
        <v>7</v>
      </c>
      <c r="G715" t="s">
        <v>3</v>
      </c>
    </row>
    <row r="716" spans="1:7">
      <c r="A716" s="2">
        <v>24</v>
      </c>
      <c r="B716" s="1">
        <v>2457.502</v>
      </c>
      <c r="C716" s="1">
        <v>22.6</v>
      </c>
      <c r="D716" s="2">
        <v>0</v>
      </c>
      <c r="E716" t="s">
        <v>4</v>
      </c>
      <c r="F716" t="s">
        <v>2</v>
      </c>
      <c r="G716" t="s">
        <v>0</v>
      </c>
    </row>
    <row r="717" spans="1:7">
      <c r="A717" s="2">
        <v>60</v>
      </c>
      <c r="B717" s="1">
        <v>12146.971</v>
      </c>
      <c r="C717" s="1">
        <v>28.9</v>
      </c>
      <c r="D717" s="2">
        <v>0</v>
      </c>
      <c r="E717" t="s">
        <v>4</v>
      </c>
      <c r="F717" t="s">
        <v>2</v>
      </c>
      <c r="G717" t="s">
        <v>3</v>
      </c>
    </row>
    <row r="718" spans="1:7">
      <c r="A718" s="2">
        <v>49</v>
      </c>
      <c r="B718" s="1">
        <v>9566.9909000000007</v>
      </c>
      <c r="C718" s="1">
        <v>22.61</v>
      </c>
      <c r="D718" s="2">
        <v>1</v>
      </c>
      <c r="E718" t="s">
        <v>4</v>
      </c>
      <c r="F718" t="s">
        <v>6</v>
      </c>
      <c r="G718" t="s">
        <v>0</v>
      </c>
    </row>
    <row r="719" spans="1:7">
      <c r="A719" s="2">
        <v>60</v>
      </c>
      <c r="B719" s="1">
        <v>13112.604799999999</v>
      </c>
      <c r="C719" s="1">
        <v>24.32</v>
      </c>
      <c r="D719" s="2">
        <v>1</v>
      </c>
      <c r="E719" t="s">
        <v>4</v>
      </c>
      <c r="F719" t="s">
        <v>6</v>
      </c>
      <c r="G719" t="s">
        <v>3</v>
      </c>
    </row>
    <row r="720" spans="1:7">
      <c r="A720" s="2">
        <v>51</v>
      </c>
      <c r="B720" s="1">
        <v>10848.1343</v>
      </c>
      <c r="C720" s="1">
        <v>36.67</v>
      </c>
      <c r="D720" s="2">
        <v>2</v>
      </c>
      <c r="E720" t="s">
        <v>4</v>
      </c>
      <c r="F720" t="s">
        <v>6</v>
      </c>
      <c r="G720" t="s">
        <v>0</v>
      </c>
    </row>
    <row r="721" spans="1:7">
      <c r="A721" s="2">
        <v>58</v>
      </c>
      <c r="B721" s="1">
        <v>12231.613600000001</v>
      </c>
      <c r="C721" s="1">
        <v>33.44</v>
      </c>
      <c r="D721" s="2">
        <v>0</v>
      </c>
      <c r="E721" t="s">
        <v>4</v>
      </c>
      <c r="F721" t="s">
        <v>6</v>
      </c>
      <c r="G721" t="s">
        <v>0</v>
      </c>
    </row>
    <row r="722" spans="1:7">
      <c r="A722" s="2">
        <v>51</v>
      </c>
      <c r="B722" s="1">
        <v>9875.6803999999993</v>
      </c>
      <c r="C722" s="1">
        <v>40.659999999999997</v>
      </c>
      <c r="D722" s="2">
        <v>0</v>
      </c>
      <c r="E722" t="s">
        <v>4</v>
      </c>
      <c r="F722" t="s">
        <v>7</v>
      </c>
      <c r="G722" t="s">
        <v>0</v>
      </c>
    </row>
    <row r="723" spans="1:7">
      <c r="A723" s="2">
        <v>53</v>
      </c>
      <c r="B723" s="1">
        <v>11264.540999999999</v>
      </c>
      <c r="C723" s="1">
        <v>36.6</v>
      </c>
      <c r="D723" s="2">
        <v>3</v>
      </c>
      <c r="E723" t="s">
        <v>4</v>
      </c>
      <c r="F723" t="s">
        <v>2</v>
      </c>
      <c r="G723" t="s">
        <v>3</v>
      </c>
    </row>
    <row r="724" spans="1:7">
      <c r="A724" s="2">
        <v>62</v>
      </c>
      <c r="B724" s="1">
        <v>12979.358</v>
      </c>
      <c r="C724" s="1">
        <v>37.4</v>
      </c>
      <c r="D724" s="2">
        <v>0</v>
      </c>
      <c r="E724" t="s">
        <v>4</v>
      </c>
      <c r="F724" t="s">
        <v>2</v>
      </c>
      <c r="G724" t="s">
        <v>3</v>
      </c>
    </row>
    <row r="725" spans="1:7">
      <c r="A725" s="2">
        <v>19</v>
      </c>
      <c r="B725" s="1">
        <v>1263.249</v>
      </c>
      <c r="C725" s="1">
        <v>35.4</v>
      </c>
      <c r="D725" s="2">
        <v>0</v>
      </c>
      <c r="E725" t="s">
        <v>4</v>
      </c>
      <c r="F725" t="s">
        <v>2</v>
      </c>
      <c r="G725" t="s">
        <v>3</v>
      </c>
    </row>
    <row r="726" spans="1:7">
      <c r="A726" s="2">
        <v>50</v>
      </c>
      <c r="B726" s="1">
        <v>10106.134249999999</v>
      </c>
      <c r="C726" s="1">
        <v>27.074999999999999</v>
      </c>
      <c r="D726" s="2">
        <v>1</v>
      </c>
      <c r="E726" t="s">
        <v>4</v>
      </c>
      <c r="F726" t="s">
        <v>7</v>
      </c>
      <c r="G726" t="s">
        <v>0</v>
      </c>
    </row>
    <row r="727" spans="1:7">
      <c r="A727" s="2">
        <v>30</v>
      </c>
      <c r="B727" s="1">
        <v>40932.429499999998</v>
      </c>
      <c r="C727" s="1">
        <v>39.049999999999997</v>
      </c>
      <c r="D727" s="2">
        <v>3</v>
      </c>
      <c r="E727" t="s">
        <v>1</v>
      </c>
      <c r="F727" t="s">
        <v>5</v>
      </c>
      <c r="G727" t="s">
        <v>0</v>
      </c>
    </row>
    <row r="728" spans="1:7">
      <c r="A728" s="2">
        <v>41</v>
      </c>
      <c r="B728" s="1">
        <v>6664.68595</v>
      </c>
      <c r="C728" s="1">
        <v>28.405000000000001</v>
      </c>
      <c r="D728" s="2">
        <v>1</v>
      </c>
      <c r="E728" t="s">
        <v>4</v>
      </c>
      <c r="F728" t="s">
        <v>6</v>
      </c>
      <c r="G728" t="s">
        <v>3</v>
      </c>
    </row>
    <row r="729" spans="1:7">
      <c r="A729" s="2">
        <v>29</v>
      </c>
      <c r="B729" s="1">
        <v>16657.71745</v>
      </c>
      <c r="C729" s="1">
        <v>21.754999999999999</v>
      </c>
      <c r="D729" s="2">
        <v>1</v>
      </c>
      <c r="E729" t="s">
        <v>1</v>
      </c>
      <c r="F729" t="s">
        <v>7</v>
      </c>
      <c r="G729" t="s">
        <v>0</v>
      </c>
    </row>
    <row r="730" spans="1:7">
      <c r="A730" s="2">
        <v>18</v>
      </c>
      <c r="B730" s="1">
        <v>2217.6012000000001</v>
      </c>
      <c r="C730" s="1">
        <v>40.28</v>
      </c>
      <c r="D730" s="2">
        <v>0</v>
      </c>
      <c r="E730" t="s">
        <v>4</v>
      </c>
      <c r="F730" t="s">
        <v>7</v>
      </c>
      <c r="G730" t="s">
        <v>0</v>
      </c>
    </row>
    <row r="731" spans="1:7">
      <c r="A731" s="2">
        <v>41</v>
      </c>
      <c r="B731" s="1">
        <v>6781.3541999999998</v>
      </c>
      <c r="C731" s="1">
        <v>36.08</v>
      </c>
      <c r="D731" s="2">
        <v>1</v>
      </c>
      <c r="E731" t="s">
        <v>4</v>
      </c>
      <c r="F731" t="s">
        <v>5</v>
      </c>
      <c r="G731" t="s">
        <v>0</v>
      </c>
    </row>
    <row r="732" spans="1:7">
      <c r="A732" s="2">
        <v>35</v>
      </c>
      <c r="B732" s="1">
        <v>19361.998800000001</v>
      </c>
      <c r="C732" s="1">
        <v>24.42</v>
      </c>
      <c r="D732" s="2">
        <v>3</v>
      </c>
      <c r="E732" t="s">
        <v>1</v>
      </c>
      <c r="F732" t="s">
        <v>5</v>
      </c>
      <c r="G732" t="s">
        <v>3</v>
      </c>
    </row>
    <row r="733" spans="1:7">
      <c r="A733" s="2">
        <v>53</v>
      </c>
      <c r="B733" s="1">
        <v>10065.413</v>
      </c>
      <c r="C733" s="1">
        <v>21.4</v>
      </c>
      <c r="D733" s="2">
        <v>1</v>
      </c>
      <c r="E733" t="s">
        <v>4</v>
      </c>
      <c r="F733" t="s">
        <v>2</v>
      </c>
      <c r="G733" t="s">
        <v>3</v>
      </c>
    </row>
    <row r="734" spans="1:7">
      <c r="A734" s="2">
        <v>24</v>
      </c>
      <c r="B734" s="1">
        <v>4234.9269999999997</v>
      </c>
      <c r="C734" s="1">
        <v>30.1</v>
      </c>
      <c r="D734" s="2">
        <v>3</v>
      </c>
      <c r="E734" t="s">
        <v>4</v>
      </c>
      <c r="F734" t="s">
        <v>2</v>
      </c>
      <c r="G734" t="s">
        <v>0</v>
      </c>
    </row>
    <row r="735" spans="1:7">
      <c r="A735" s="2">
        <v>48</v>
      </c>
      <c r="B735" s="1">
        <v>9447.2503500000003</v>
      </c>
      <c r="C735" s="1">
        <v>27.265000000000001</v>
      </c>
      <c r="D735" s="2">
        <v>1</v>
      </c>
      <c r="E735" t="s">
        <v>4</v>
      </c>
      <c r="F735" t="s">
        <v>7</v>
      </c>
      <c r="G735" t="s">
        <v>0</v>
      </c>
    </row>
    <row r="736" spans="1:7">
      <c r="A736" s="2">
        <v>59</v>
      </c>
      <c r="B736" s="1">
        <v>14007.222</v>
      </c>
      <c r="C736" s="1">
        <v>32.1</v>
      </c>
      <c r="D736" s="2">
        <v>3</v>
      </c>
      <c r="E736" t="s">
        <v>4</v>
      </c>
      <c r="F736" t="s">
        <v>2</v>
      </c>
      <c r="G736" t="s">
        <v>0</v>
      </c>
    </row>
    <row r="737" spans="1:7">
      <c r="A737" s="2">
        <v>49</v>
      </c>
      <c r="B737" s="1">
        <v>9583.8932999999997</v>
      </c>
      <c r="C737" s="1">
        <v>34.770000000000003</v>
      </c>
      <c r="D737" s="2">
        <v>1</v>
      </c>
      <c r="E737" t="s">
        <v>4</v>
      </c>
      <c r="F737" t="s">
        <v>6</v>
      </c>
      <c r="G737" t="s">
        <v>0</v>
      </c>
    </row>
    <row r="738" spans="1:7">
      <c r="A738" s="2">
        <v>37</v>
      </c>
      <c r="B738" s="1">
        <v>40419.019099999998</v>
      </c>
      <c r="C738" s="1">
        <v>38.39</v>
      </c>
      <c r="D738" s="2">
        <v>0</v>
      </c>
      <c r="E738" t="s">
        <v>1</v>
      </c>
      <c r="F738" t="s">
        <v>5</v>
      </c>
      <c r="G738" t="s">
        <v>0</v>
      </c>
    </row>
    <row r="739" spans="1:7">
      <c r="A739" s="2">
        <v>26</v>
      </c>
      <c r="B739" s="1">
        <v>3484.3310000000001</v>
      </c>
      <c r="C739" s="1">
        <v>23.7</v>
      </c>
      <c r="D739" s="2">
        <v>2</v>
      </c>
      <c r="E739" t="s">
        <v>4</v>
      </c>
      <c r="F739" t="s">
        <v>2</v>
      </c>
      <c r="G739" t="s">
        <v>3</v>
      </c>
    </row>
    <row r="740" spans="1:7">
      <c r="A740" s="2">
        <v>23</v>
      </c>
      <c r="B740" s="1">
        <v>36189.101699999999</v>
      </c>
      <c r="C740" s="1">
        <v>31.73</v>
      </c>
      <c r="D740" s="2">
        <v>3</v>
      </c>
      <c r="E740" t="s">
        <v>1</v>
      </c>
      <c r="F740" t="s">
        <v>7</v>
      </c>
      <c r="G740" t="s">
        <v>3</v>
      </c>
    </row>
    <row r="741" spans="1:7">
      <c r="A741" s="2">
        <v>29</v>
      </c>
      <c r="B741" s="1">
        <v>44585.455869999998</v>
      </c>
      <c r="C741" s="1">
        <v>35.5</v>
      </c>
      <c r="D741" s="2">
        <v>2</v>
      </c>
      <c r="E741" t="s">
        <v>1</v>
      </c>
      <c r="F741" t="s">
        <v>2</v>
      </c>
      <c r="G741" t="s">
        <v>3</v>
      </c>
    </row>
    <row r="742" spans="1:7">
      <c r="A742" s="2">
        <v>45</v>
      </c>
      <c r="B742" s="1">
        <v>8604.4836500000001</v>
      </c>
      <c r="C742" s="1">
        <v>24.035</v>
      </c>
      <c r="D742" s="2">
        <v>2</v>
      </c>
      <c r="E742" t="s">
        <v>4</v>
      </c>
      <c r="F742" t="s">
        <v>7</v>
      </c>
      <c r="G742" t="s">
        <v>3</v>
      </c>
    </row>
    <row r="743" spans="1:7">
      <c r="A743" s="2">
        <v>27</v>
      </c>
      <c r="B743" s="1">
        <v>18246.495500000001</v>
      </c>
      <c r="C743" s="1">
        <v>29.15</v>
      </c>
      <c r="D743" s="2">
        <v>0</v>
      </c>
      <c r="E743" t="s">
        <v>1</v>
      </c>
      <c r="F743" t="s">
        <v>5</v>
      </c>
      <c r="G743" t="s">
        <v>3</v>
      </c>
    </row>
    <row r="744" spans="1:7">
      <c r="A744" s="2">
        <v>53</v>
      </c>
      <c r="B744" s="1">
        <v>43254.417950000003</v>
      </c>
      <c r="C744" s="1">
        <v>34.104999999999997</v>
      </c>
      <c r="D744" s="2">
        <v>0</v>
      </c>
      <c r="E744" t="s">
        <v>1</v>
      </c>
      <c r="F744" t="s">
        <v>7</v>
      </c>
      <c r="G744" t="s">
        <v>3</v>
      </c>
    </row>
    <row r="745" spans="1:7">
      <c r="A745" s="2">
        <v>31</v>
      </c>
      <c r="B745" s="1">
        <v>3757.8447999999999</v>
      </c>
      <c r="C745" s="1">
        <v>26.62</v>
      </c>
      <c r="D745" s="2">
        <v>0</v>
      </c>
      <c r="E745" t="s">
        <v>4</v>
      </c>
      <c r="F745" t="s">
        <v>5</v>
      </c>
      <c r="G745" t="s">
        <v>0</v>
      </c>
    </row>
    <row r="746" spans="1:7">
      <c r="A746" s="2">
        <v>50</v>
      </c>
      <c r="B746" s="1">
        <v>8827.2098999999998</v>
      </c>
      <c r="C746" s="1">
        <v>26.41</v>
      </c>
      <c r="D746" s="2">
        <v>0</v>
      </c>
      <c r="E746" t="s">
        <v>4</v>
      </c>
      <c r="F746" t="s">
        <v>6</v>
      </c>
      <c r="G746" t="s">
        <v>3</v>
      </c>
    </row>
    <row r="747" spans="1:7">
      <c r="A747" s="2">
        <v>50</v>
      </c>
      <c r="B747" s="1">
        <v>9910.3598500000007</v>
      </c>
      <c r="C747" s="1">
        <v>30.114999999999998</v>
      </c>
      <c r="D747" s="2">
        <v>1</v>
      </c>
      <c r="E747" t="s">
        <v>4</v>
      </c>
      <c r="F747" t="s">
        <v>6</v>
      </c>
      <c r="G747" t="s">
        <v>0</v>
      </c>
    </row>
    <row r="748" spans="1:7">
      <c r="A748" s="2">
        <v>34</v>
      </c>
      <c r="B748" s="1">
        <v>11737.848840000001</v>
      </c>
      <c r="C748" s="1">
        <v>27</v>
      </c>
      <c r="D748" s="2">
        <v>2</v>
      </c>
      <c r="E748" t="s">
        <v>4</v>
      </c>
      <c r="F748" t="s">
        <v>2</v>
      </c>
      <c r="G748" t="s">
        <v>3</v>
      </c>
    </row>
    <row r="749" spans="1:7">
      <c r="A749" s="2">
        <v>19</v>
      </c>
      <c r="B749" s="1">
        <v>1627.2824499999999</v>
      </c>
      <c r="C749" s="1">
        <v>21.754999999999999</v>
      </c>
      <c r="D749" s="2">
        <v>0</v>
      </c>
      <c r="E749" t="s">
        <v>4</v>
      </c>
      <c r="F749" t="s">
        <v>6</v>
      </c>
      <c r="G749" t="s">
        <v>3</v>
      </c>
    </row>
    <row r="750" spans="1:7">
      <c r="A750" s="2">
        <v>47</v>
      </c>
      <c r="B750" s="1">
        <v>8556.9069999999992</v>
      </c>
      <c r="C750" s="1">
        <v>36</v>
      </c>
      <c r="D750" s="2">
        <v>1</v>
      </c>
      <c r="E750" t="s">
        <v>4</v>
      </c>
      <c r="F750" t="s">
        <v>2</v>
      </c>
      <c r="G750" t="s">
        <v>0</v>
      </c>
    </row>
    <row r="751" spans="1:7">
      <c r="A751" s="2">
        <v>28</v>
      </c>
      <c r="B751" s="1">
        <v>3062.5082499999999</v>
      </c>
      <c r="C751" s="1">
        <v>30.875</v>
      </c>
      <c r="D751" s="2">
        <v>0</v>
      </c>
      <c r="E751" t="s">
        <v>4</v>
      </c>
      <c r="F751" t="s">
        <v>6</v>
      </c>
      <c r="G751" t="s">
        <v>3</v>
      </c>
    </row>
    <row r="752" spans="1:7">
      <c r="A752" s="2">
        <v>37</v>
      </c>
      <c r="B752" s="1">
        <v>19539.242999999999</v>
      </c>
      <c r="C752" s="1">
        <v>26.4</v>
      </c>
      <c r="D752" s="2">
        <v>0</v>
      </c>
      <c r="E752" t="s">
        <v>1</v>
      </c>
      <c r="F752" t="s">
        <v>5</v>
      </c>
      <c r="G752" t="s">
        <v>0</v>
      </c>
    </row>
    <row r="753" spans="1:7">
      <c r="A753" s="2">
        <v>21</v>
      </c>
      <c r="B753" s="1">
        <v>1906.35825</v>
      </c>
      <c r="C753" s="1">
        <v>28.975000000000001</v>
      </c>
      <c r="D753" s="2">
        <v>0</v>
      </c>
      <c r="E753" t="s">
        <v>4</v>
      </c>
      <c r="F753" t="s">
        <v>6</v>
      </c>
      <c r="G753" t="s">
        <v>3</v>
      </c>
    </row>
    <row r="754" spans="1:7">
      <c r="A754" s="2">
        <v>64</v>
      </c>
      <c r="B754" s="1">
        <v>14210.53595</v>
      </c>
      <c r="C754" s="1">
        <v>37.905000000000001</v>
      </c>
      <c r="D754" s="2">
        <v>0</v>
      </c>
      <c r="E754" t="s">
        <v>4</v>
      </c>
      <c r="F754" t="s">
        <v>6</v>
      </c>
      <c r="G754" t="s">
        <v>3</v>
      </c>
    </row>
    <row r="755" spans="1:7">
      <c r="A755" s="2">
        <v>58</v>
      </c>
      <c r="B755" s="1">
        <v>11833.782300000001</v>
      </c>
      <c r="C755" s="1">
        <v>22.77</v>
      </c>
      <c r="D755" s="2">
        <v>0</v>
      </c>
      <c r="E755" t="s">
        <v>4</v>
      </c>
      <c r="F755" t="s">
        <v>5</v>
      </c>
      <c r="G755" t="s">
        <v>0</v>
      </c>
    </row>
    <row r="756" spans="1:7">
      <c r="A756" s="2">
        <v>24</v>
      </c>
      <c r="B756" s="1">
        <v>17128.426080000001</v>
      </c>
      <c r="C756" s="1">
        <v>33.630000000000003</v>
      </c>
      <c r="D756" s="2">
        <v>4</v>
      </c>
      <c r="E756" t="s">
        <v>4</v>
      </c>
      <c r="F756" t="s">
        <v>7</v>
      </c>
      <c r="G756" t="s">
        <v>3</v>
      </c>
    </row>
    <row r="757" spans="1:7">
      <c r="A757" s="2">
        <v>31</v>
      </c>
      <c r="B757" s="1">
        <v>5031.26955</v>
      </c>
      <c r="C757" s="1">
        <v>27.645</v>
      </c>
      <c r="D757" s="2">
        <v>2</v>
      </c>
      <c r="E757" t="s">
        <v>4</v>
      </c>
      <c r="F757" t="s">
        <v>7</v>
      </c>
      <c r="G757" t="s">
        <v>3</v>
      </c>
    </row>
    <row r="758" spans="1:7">
      <c r="A758" s="2">
        <v>39</v>
      </c>
      <c r="B758" s="1">
        <v>7985.8149999999996</v>
      </c>
      <c r="C758" s="1">
        <v>22.8</v>
      </c>
      <c r="D758" s="2">
        <v>3</v>
      </c>
      <c r="E758" t="s">
        <v>4</v>
      </c>
      <c r="F758" t="s">
        <v>7</v>
      </c>
      <c r="G758" t="s">
        <v>0</v>
      </c>
    </row>
    <row r="759" spans="1:7">
      <c r="A759" s="2">
        <v>47</v>
      </c>
      <c r="B759" s="1">
        <v>23065.420699999999</v>
      </c>
      <c r="C759" s="1">
        <v>27.83</v>
      </c>
      <c r="D759" s="2">
        <v>0</v>
      </c>
      <c r="E759" t="s">
        <v>1</v>
      </c>
      <c r="F759" t="s">
        <v>5</v>
      </c>
      <c r="G759" t="s">
        <v>0</v>
      </c>
    </row>
    <row r="760" spans="1:7">
      <c r="A760" s="2">
        <v>30</v>
      </c>
      <c r="B760" s="1">
        <v>5428.7277000000004</v>
      </c>
      <c r="C760" s="1">
        <v>37.43</v>
      </c>
      <c r="D760" s="2">
        <v>3</v>
      </c>
      <c r="E760" t="s">
        <v>4</v>
      </c>
      <c r="F760" t="s">
        <v>7</v>
      </c>
      <c r="G760" t="s">
        <v>3</v>
      </c>
    </row>
    <row r="761" spans="1:7">
      <c r="A761" s="2">
        <v>18</v>
      </c>
      <c r="B761" s="1">
        <v>36307.798300000002</v>
      </c>
      <c r="C761" s="1">
        <v>38.17</v>
      </c>
      <c r="D761" s="2">
        <v>0</v>
      </c>
      <c r="E761" t="s">
        <v>1</v>
      </c>
      <c r="F761" t="s">
        <v>5</v>
      </c>
      <c r="G761" t="s">
        <v>3</v>
      </c>
    </row>
    <row r="762" spans="1:7">
      <c r="A762" s="2">
        <v>22</v>
      </c>
      <c r="B762" s="1">
        <v>3925.7582000000002</v>
      </c>
      <c r="C762" s="1">
        <v>34.58</v>
      </c>
      <c r="D762" s="2">
        <v>2</v>
      </c>
      <c r="E762" t="s">
        <v>4</v>
      </c>
      <c r="F762" t="s">
        <v>7</v>
      </c>
      <c r="G762" t="s">
        <v>0</v>
      </c>
    </row>
    <row r="763" spans="1:7">
      <c r="A763" s="2">
        <v>23</v>
      </c>
      <c r="B763" s="1">
        <v>2416.9549999999999</v>
      </c>
      <c r="C763" s="1">
        <v>35.200000000000003</v>
      </c>
      <c r="D763" s="2">
        <v>1</v>
      </c>
      <c r="E763" t="s">
        <v>4</v>
      </c>
      <c r="F763" t="s">
        <v>2</v>
      </c>
      <c r="G763" t="s">
        <v>3</v>
      </c>
    </row>
    <row r="764" spans="1:7">
      <c r="A764" s="2">
        <v>33</v>
      </c>
      <c r="B764" s="1">
        <v>19040.876</v>
      </c>
      <c r="C764" s="1">
        <v>27.1</v>
      </c>
      <c r="D764" s="2">
        <v>1</v>
      </c>
      <c r="E764" t="s">
        <v>1</v>
      </c>
      <c r="F764" t="s">
        <v>2</v>
      </c>
      <c r="G764" t="s">
        <v>3</v>
      </c>
    </row>
    <row r="765" spans="1:7">
      <c r="A765" s="2">
        <v>27</v>
      </c>
      <c r="B765" s="1">
        <v>3070.8087</v>
      </c>
      <c r="C765" s="1">
        <v>26.03</v>
      </c>
      <c r="D765" s="2">
        <v>0</v>
      </c>
      <c r="E765" t="s">
        <v>4</v>
      </c>
      <c r="F765" t="s">
        <v>7</v>
      </c>
      <c r="G765" t="s">
        <v>3</v>
      </c>
    </row>
    <row r="766" spans="1:7">
      <c r="A766" s="2">
        <v>45</v>
      </c>
      <c r="B766" s="1">
        <v>9095.0682500000003</v>
      </c>
      <c r="C766" s="1">
        <v>25.175000000000001</v>
      </c>
      <c r="D766" s="2">
        <v>2</v>
      </c>
      <c r="E766" t="s">
        <v>4</v>
      </c>
      <c r="F766" t="s">
        <v>7</v>
      </c>
      <c r="G766" t="s">
        <v>0</v>
      </c>
    </row>
    <row r="767" spans="1:7">
      <c r="A767" s="2">
        <v>57</v>
      </c>
      <c r="B767" s="1">
        <v>11842.623750000001</v>
      </c>
      <c r="C767" s="1">
        <v>31.824999999999999</v>
      </c>
      <c r="D767" s="2">
        <v>0</v>
      </c>
      <c r="E767" t="s">
        <v>4</v>
      </c>
      <c r="F767" t="s">
        <v>6</v>
      </c>
      <c r="G767" t="s">
        <v>0</v>
      </c>
    </row>
    <row r="768" spans="1:7">
      <c r="A768" s="2">
        <v>47</v>
      </c>
      <c r="B768" s="1">
        <v>8062.7640000000001</v>
      </c>
      <c r="C768" s="1">
        <v>32.299999999999997</v>
      </c>
      <c r="D768" s="2">
        <v>1</v>
      </c>
      <c r="E768" t="s">
        <v>4</v>
      </c>
      <c r="F768" t="s">
        <v>2</v>
      </c>
      <c r="G768" t="s">
        <v>3</v>
      </c>
    </row>
    <row r="769" spans="1:7">
      <c r="A769" s="2">
        <v>42</v>
      </c>
      <c r="B769" s="1">
        <v>7050.6419999999998</v>
      </c>
      <c r="C769" s="1">
        <v>29</v>
      </c>
      <c r="D769" s="2">
        <v>1</v>
      </c>
      <c r="E769" t="s">
        <v>4</v>
      </c>
      <c r="F769" t="s">
        <v>2</v>
      </c>
      <c r="G769" t="s">
        <v>0</v>
      </c>
    </row>
    <row r="770" spans="1:7">
      <c r="A770" s="2">
        <v>64</v>
      </c>
      <c r="B770" s="1">
        <v>14319.031000000001</v>
      </c>
      <c r="C770" s="1">
        <v>39.700000000000003</v>
      </c>
      <c r="D770" s="2">
        <v>0</v>
      </c>
      <c r="E770" t="s">
        <v>4</v>
      </c>
      <c r="F770" t="s">
        <v>2</v>
      </c>
      <c r="G770" t="s">
        <v>0</v>
      </c>
    </row>
    <row r="771" spans="1:7">
      <c r="A771" s="2">
        <v>38</v>
      </c>
      <c r="B771" s="1">
        <v>6933.2422500000002</v>
      </c>
      <c r="C771" s="1">
        <v>19.475000000000001</v>
      </c>
      <c r="D771" s="2">
        <v>2</v>
      </c>
      <c r="E771" t="s">
        <v>4</v>
      </c>
      <c r="F771" t="s">
        <v>6</v>
      </c>
      <c r="G771" t="s">
        <v>0</v>
      </c>
    </row>
    <row r="772" spans="1:7">
      <c r="A772" s="2">
        <v>61</v>
      </c>
      <c r="B772" s="1">
        <v>27941.28758</v>
      </c>
      <c r="C772" s="1">
        <v>36.1</v>
      </c>
      <c r="D772" s="2">
        <v>3</v>
      </c>
      <c r="E772" t="s">
        <v>4</v>
      </c>
      <c r="F772" t="s">
        <v>2</v>
      </c>
      <c r="G772" t="s">
        <v>3</v>
      </c>
    </row>
    <row r="773" spans="1:7">
      <c r="A773" s="2">
        <v>53</v>
      </c>
      <c r="B773" s="1">
        <v>11150.78</v>
      </c>
      <c r="C773" s="1">
        <v>26.7</v>
      </c>
      <c r="D773" s="2">
        <v>2</v>
      </c>
      <c r="E773" t="s">
        <v>4</v>
      </c>
      <c r="F773" t="s">
        <v>2</v>
      </c>
      <c r="G773" t="s">
        <v>0</v>
      </c>
    </row>
    <row r="774" spans="1:7">
      <c r="A774" s="2">
        <v>44</v>
      </c>
      <c r="B774" s="1">
        <v>12797.20962</v>
      </c>
      <c r="C774" s="1">
        <v>36.479999999999997</v>
      </c>
      <c r="D774" s="2">
        <v>0</v>
      </c>
      <c r="E774" t="s">
        <v>4</v>
      </c>
      <c r="F774" t="s">
        <v>7</v>
      </c>
      <c r="G774" t="s">
        <v>0</v>
      </c>
    </row>
    <row r="775" spans="1:7">
      <c r="A775" s="2">
        <v>19</v>
      </c>
      <c r="B775" s="1">
        <v>17748.5062</v>
      </c>
      <c r="C775" s="1">
        <v>28.88</v>
      </c>
      <c r="D775" s="2">
        <v>0</v>
      </c>
      <c r="E775" t="s">
        <v>1</v>
      </c>
      <c r="F775" t="s">
        <v>6</v>
      </c>
      <c r="G775" t="s">
        <v>0</v>
      </c>
    </row>
    <row r="776" spans="1:7">
      <c r="A776" s="2">
        <v>41</v>
      </c>
      <c r="B776" s="1">
        <v>7261.741</v>
      </c>
      <c r="C776" s="1">
        <v>34.200000000000003</v>
      </c>
      <c r="D776" s="2">
        <v>2</v>
      </c>
      <c r="E776" t="s">
        <v>4</v>
      </c>
      <c r="F776" t="s">
        <v>6</v>
      </c>
      <c r="G776" t="s">
        <v>3</v>
      </c>
    </row>
    <row r="777" spans="1:7">
      <c r="A777" s="2">
        <v>51</v>
      </c>
      <c r="B777" s="1">
        <v>10560.4917</v>
      </c>
      <c r="C777" s="1">
        <v>33.33</v>
      </c>
      <c r="D777" s="2">
        <v>3</v>
      </c>
      <c r="E777" t="s">
        <v>4</v>
      </c>
      <c r="F777" t="s">
        <v>5</v>
      </c>
      <c r="G777" t="s">
        <v>3</v>
      </c>
    </row>
    <row r="778" spans="1:7">
      <c r="A778" s="2">
        <v>40</v>
      </c>
      <c r="B778" s="1">
        <v>6986.6970000000001</v>
      </c>
      <c r="C778" s="1">
        <v>32.299999999999997</v>
      </c>
      <c r="D778" s="2">
        <v>2</v>
      </c>
      <c r="E778" t="s">
        <v>4</v>
      </c>
      <c r="F778" t="s">
        <v>6</v>
      </c>
      <c r="G778" t="s">
        <v>3</v>
      </c>
    </row>
    <row r="779" spans="1:7">
      <c r="A779" s="2">
        <v>45</v>
      </c>
      <c r="B779" s="1">
        <v>7448.4039499999999</v>
      </c>
      <c r="C779" s="1">
        <v>39.805</v>
      </c>
      <c r="D779" s="2">
        <v>0</v>
      </c>
      <c r="E779" t="s">
        <v>4</v>
      </c>
      <c r="F779" t="s">
        <v>7</v>
      </c>
      <c r="G779" t="s">
        <v>3</v>
      </c>
    </row>
    <row r="780" spans="1:7">
      <c r="A780" s="2">
        <v>35</v>
      </c>
      <c r="B780" s="1">
        <v>5934.3797999999997</v>
      </c>
      <c r="C780" s="1">
        <v>34.32</v>
      </c>
      <c r="D780" s="2">
        <v>3</v>
      </c>
      <c r="E780" t="s">
        <v>4</v>
      </c>
      <c r="F780" t="s">
        <v>5</v>
      </c>
      <c r="G780" t="s">
        <v>3</v>
      </c>
    </row>
    <row r="781" spans="1:7">
      <c r="A781" s="2">
        <v>53</v>
      </c>
      <c r="B781" s="1">
        <v>9869.8101999999999</v>
      </c>
      <c r="C781" s="1">
        <v>28.88</v>
      </c>
      <c r="D781" s="2">
        <v>0</v>
      </c>
      <c r="E781" t="s">
        <v>4</v>
      </c>
      <c r="F781" t="s">
        <v>6</v>
      </c>
      <c r="G781" t="s">
        <v>3</v>
      </c>
    </row>
    <row r="782" spans="1:7">
      <c r="A782" s="2">
        <v>30</v>
      </c>
      <c r="B782" s="1">
        <v>18259.216</v>
      </c>
      <c r="C782" s="1">
        <v>24.4</v>
      </c>
      <c r="D782" s="2">
        <v>3</v>
      </c>
      <c r="E782" t="s">
        <v>1</v>
      </c>
      <c r="F782" t="s">
        <v>2</v>
      </c>
      <c r="G782" t="s">
        <v>3</v>
      </c>
    </row>
    <row r="783" spans="1:7">
      <c r="A783" s="2">
        <v>18</v>
      </c>
      <c r="B783" s="1">
        <v>1146.7965999999999</v>
      </c>
      <c r="C783" s="1">
        <v>41.14</v>
      </c>
      <c r="D783" s="2">
        <v>0</v>
      </c>
      <c r="E783" t="s">
        <v>4</v>
      </c>
      <c r="F783" t="s">
        <v>5</v>
      </c>
      <c r="G783" t="s">
        <v>3</v>
      </c>
    </row>
    <row r="784" spans="1:7">
      <c r="A784" s="2">
        <v>51</v>
      </c>
      <c r="B784" s="1">
        <v>9386.1612999999998</v>
      </c>
      <c r="C784" s="1">
        <v>35.97</v>
      </c>
      <c r="D784" s="2">
        <v>1</v>
      </c>
      <c r="E784" t="s">
        <v>4</v>
      </c>
      <c r="F784" t="s">
        <v>5</v>
      </c>
      <c r="G784" t="s">
        <v>3</v>
      </c>
    </row>
    <row r="785" spans="1:7">
      <c r="A785" s="2">
        <v>50</v>
      </c>
      <c r="B785" s="1">
        <v>24520.263999999999</v>
      </c>
      <c r="C785" s="1">
        <v>27.6</v>
      </c>
      <c r="D785" s="2">
        <v>1</v>
      </c>
      <c r="E785" t="s">
        <v>1</v>
      </c>
      <c r="F785" t="s">
        <v>2</v>
      </c>
      <c r="G785" t="s">
        <v>0</v>
      </c>
    </row>
    <row r="786" spans="1:7">
      <c r="A786" s="2">
        <v>31</v>
      </c>
      <c r="B786" s="1">
        <v>4350.5144</v>
      </c>
      <c r="C786" s="1">
        <v>29.26</v>
      </c>
      <c r="D786" s="2">
        <v>1</v>
      </c>
      <c r="E786" t="s">
        <v>4</v>
      </c>
      <c r="F786" t="s">
        <v>5</v>
      </c>
      <c r="G786" t="s">
        <v>0</v>
      </c>
    </row>
    <row r="787" spans="1:7">
      <c r="A787" s="2">
        <v>35</v>
      </c>
      <c r="B787" s="1">
        <v>6414.1779999999999</v>
      </c>
      <c r="C787" s="1">
        <v>27.7</v>
      </c>
      <c r="D787" s="2">
        <v>3</v>
      </c>
      <c r="E787" t="s">
        <v>4</v>
      </c>
      <c r="F787" t="s">
        <v>2</v>
      </c>
      <c r="G787" t="s">
        <v>0</v>
      </c>
    </row>
    <row r="788" spans="1:7">
      <c r="A788" s="2">
        <v>60</v>
      </c>
      <c r="B788" s="1">
        <v>12741.167450000001</v>
      </c>
      <c r="C788" s="1">
        <v>36.954999999999998</v>
      </c>
      <c r="D788" s="2">
        <v>0</v>
      </c>
      <c r="E788" t="s">
        <v>4</v>
      </c>
      <c r="F788" t="s">
        <v>7</v>
      </c>
      <c r="G788" t="s">
        <v>3</v>
      </c>
    </row>
    <row r="789" spans="1:7">
      <c r="A789" s="2">
        <v>21</v>
      </c>
      <c r="B789" s="1">
        <v>1917.3184000000001</v>
      </c>
      <c r="C789" s="1">
        <v>36.86</v>
      </c>
      <c r="D789" s="2">
        <v>0</v>
      </c>
      <c r="E789" t="s">
        <v>4</v>
      </c>
      <c r="F789" t="s">
        <v>6</v>
      </c>
      <c r="G789" t="s">
        <v>3</v>
      </c>
    </row>
    <row r="790" spans="1:7">
      <c r="A790" s="2">
        <v>29</v>
      </c>
      <c r="B790" s="1">
        <v>5209.5788499999999</v>
      </c>
      <c r="C790" s="1">
        <v>22.515000000000001</v>
      </c>
      <c r="D790" s="2">
        <v>3</v>
      </c>
      <c r="E790" t="s">
        <v>4</v>
      </c>
      <c r="F790" t="s">
        <v>7</v>
      </c>
      <c r="G790" t="s">
        <v>3</v>
      </c>
    </row>
    <row r="791" spans="1:7">
      <c r="A791" s="2">
        <v>62</v>
      </c>
      <c r="B791" s="1">
        <v>13457.960800000001</v>
      </c>
      <c r="C791" s="1">
        <v>29.92</v>
      </c>
      <c r="D791" s="2">
        <v>0</v>
      </c>
      <c r="E791" t="s">
        <v>4</v>
      </c>
      <c r="F791" t="s">
        <v>5</v>
      </c>
      <c r="G791" t="s">
        <v>0</v>
      </c>
    </row>
    <row r="792" spans="1:7">
      <c r="A792" s="2">
        <v>39</v>
      </c>
      <c r="B792" s="1">
        <v>5662.2250000000004</v>
      </c>
      <c r="C792" s="1">
        <v>41.8</v>
      </c>
      <c r="D792" s="2">
        <v>0</v>
      </c>
      <c r="E792" t="s">
        <v>4</v>
      </c>
      <c r="F792" t="s">
        <v>5</v>
      </c>
      <c r="G792" t="s">
        <v>0</v>
      </c>
    </row>
    <row r="793" spans="1:7">
      <c r="A793" s="2">
        <v>19</v>
      </c>
      <c r="B793" s="1">
        <v>1252.4069999999999</v>
      </c>
      <c r="C793" s="1">
        <v>27.6</v>
      </c>
      <c r="D793" s="2">
        <v>0</v>
      </c>
      <c r="E793" t="s">
        <v>4</v>
      </c>
      <c r="F793" t="s">
        <v>2</v>
      </c>
      <c r="G793" t="s">
        <v>3</v>
      </c>
    </row>
    <row r="794" spans="1:7">
      <c r="A794" s="2">
        <v>22</v>
      </c>
      <c r="B794" s="1">
        <v>2731.9122000000002</v>
      </c>
      <c r="C794" s="1">
        <v>23.18</v>
      </c>
      <c r="D794" s="2">
        <v>0</v>
      </c>
      <c r="E794" t="s">
        <v>4</v>
      </c>
      <c r="F794" t="s">
        <v>7</v>
      </c>
      <c r="G794" t="s">
        <v>0</v>
      </c>
    </row>
    <row r="795" spans="1:7">
      <c r="A795" s="2">
        <v>53</v>
      </c>
      <c r="B795" s="1">
        <v>21195.817999999999</v>
      </c>
      <c r="C795" s="1">
        <v>20.9</v>
      </c>
      <c r="D795" s="2">
        <v>0</v>
      </c>
      <c r="E795" t="s">
        <v>1</v>
      </c>
      <c r="F795" t="s">
        <v>5</v>
      </c>
      <c r="G795" t="s">
        <v>3</v>
      </c>
    </row>
    <row r="796" spans="1:7">
      <c r="A796" s="2">
        <v>39</v>
      </c>
      <c r="B796" s="1">
        <v>7209.4917999999998</v>
      </c>
      <c r="C796" s="1">
        <v>31.92</v>
      </c>
      <c r="D796" s="2">
        <v>2</v>
      </c>
      <c r="E796" t="s">
        <v>4</v>
      </c>
      <c r="F796" t="s">
        <v>6</v>
      </c>
      <c r="G796" t="s">
        <v>0</v>
      </c>
    </row>
    <row r="797" spans="1:7">
      <c r="A797" s="2">
        <v>27</v>
      </c>
      <c r="B797" s="1">
        <v>18310.741999999998</v>
      </c>
      <c r="C797" s="1">
        <v>28.5</v>
      </c>
      <c r="D797" s="2">
        <v>0</v>
      </c>
      <c r="E797" t="s">
        <v>1</v>
      </c>
      <c r="F797" t="s">
        <v>6</v>
      </c>
      <c r="G797" t="s">
        <v>3</v>
      </c>
    </row>
    <row r="798" spans="1:7">
      <c r="A798" s="2">
        <v>30</v>
      </c>
      <c r="B798" s="1">
        <v>4266.1657999999998</v>
      </c>
      <c r="C798" s="1">
        <v>44.22</v>
      </c>
      <c r="D798" s="2">
        <v>2</v>
      </c>
      <c r="E798" t="s">
        <v>4</v>
      </c>
      <c r="F798" t="s">
        <v>5</v>
      </c>
      <c r="G798" t="s">
        <v>3</v>
      </c>
    </row>
    <row r="799" spans="1:7">
      <c r="A799" s="2">
        <v>30</v>
      </c>
      <c r="B799" s="1">
        <v>4719.52405</v>
      </c>
      <c r="C799" s="1">
        <v>22.895</v>
      </c>
      <c r="D799" s="2">
        <v>1</v>
      </c>
      <c r="E799" t="s">
        <v>4</v>
      </c>
      <c r="F799" t="s">
        <v>7</v>
      </c>
      <c r="G799" t="s">
        <v>0</v>
      </c>
    </row>
    <row r="800" spans="1:7">
      <c r="A800" s="2">
        <v>58</v>
      </c>
      <c r="B800" s="1">
        <v>11848.141</v>
      </c>
      <c r="C800" s="1">
        <v>33.1</v>
      </c>
      <c r="D800" s="2">
        <v>0</v>
      </c>
      <c r="E800" t="s">
        <v>4</v>
      </c>
      <c r="F800" t="s">
        <v>2</v>
      </c>
      <c r="G800" t="s">
        <v>0</v>
      </c>
    </row>
    <row r="801" spans="1:7">
      <c r="A801" s="2">
        <v>33</v>
      </c>
      <c r="B801" s="1">
        <v>17904.527050000001</v>
      </c>
      <c r="C801" s="1">
        <v>24.795000000000002</v>
      </c>
      <c r="D801" s="2">
        <v>0</v>
      </c>
      <c r="E801" t="s">
        <v>1</v>
      </c>
      <c r="F801" t="s">
        <v>7</v>
      </c>
      <c r="G801" t="s">
        <v>3</v>
      </c>
    </row>
    <row r="802" spans="1:7">
      <c r="A802" s="2">
        <v>42</v>
      </c>
      <c r="B802" s="1">
        <v>7046.7222000000002</v>
      </c>
      <c r="C802" s="1">
        <v>26.18</v>
      </c>
      <c r="D802" s="2">
        <v>1</v>
      </c>
      <c r="E802" t="s">
        <v>4</v>
      </c>
      <c r="F802" t="s">
        <v>5</v>
      </c>
      <c r="G802" t="s">
        <v>0</v>
      </c>
    </row>
    <row r="803" spans="1:7">
      <c r="A803" s="2">
        <v>64</v>
      </c>
      <c r="B803" s="1">
        <v>14313.846299999999</v>
      </c>
      <c r="C803" s="1">
        <v>35.97</v>
      </c>
      <c r="D803" s="2">
        <v>0</v>
      </c>
      <c r="E803" t="s">
        <v>4</v>
      </c>
      <c r="F803" t="s">
        <v>5</v>
      </c>
      <c r="G803" t="s">
        <v>0</v>
      </c>
    </row>
    <row r="804" spans="1:7">
      <c r="A804" s="2">
        <v>21</v>
      </c>
      <c r="B804" s="1">
        <v>2103.08</v>
      </c>
      <c r="C804" s="1">
        <v>22.3</v>
      </c>
      <c r="D804" s="2">
        <v>1</v>
      </c>
      <c r="E804" t="s">
        <v>4</v>
      </c>
      <c r="F804" t="s">
        <v>2</v>
      </c>
      <c r="G804" t="s">
        <v>3</v>
      </c>
    </row>
    <row r="805" spans="1:7">
      <c r="A805" s="2">
        <v>18</v>
      </c>
      <c r="B805" s="1">
        <v>38792.685599999997</v>
      </c>
      <c r="C805" s="1">
        <v>42.24</v>
      </c>
      <c r="D805" s="2">
        <v>0</v>
      </c>
      <c r="E805" t="s">
        <v>1</v>
      </c>
      <c r="F805" t="s">
        <v>5</v>
      </c>
      <c r="G805" t="s">
        <v>0</v>
      </c>
    </row>
    <row r="806" spans="1:7">
      <c r="A806" s="2">
        <v>23</v>
      </c>
      <c r="B806" s="1">
        <v>1815.8759</v>
      </c>
      <c r="C806" s="1">
        <v>26.51</v>
      </c>
      <c r="D806" s="2">
        <v>0</v>
      </c>
      <c r="E806" t="s">
        <v>4</v>
      </c>
      <c r="F806" t="s">
        <v>5</v>
      </c>
      <c r="G806" t="s">
        <v>3</v>
      </c>
    </row>
    <row r="807" spans="1:7">
      <c r="A807" s="2">
        <v>45</v>
      </c>
      <c r="B807" s="1">
        <v>7731.8578500000003</v>
      </c>
      <c r="C807" s="1">
        <v>35.814999999999998</v>
      </c>
      <c r="D807" s="2">
        <v>0</v>
      </c>
      <c r="E807" t="s">
        <v>4</v>
      </c>
      <c r="F807" t="s">
        <v>6</v>
      </c>
      <c r="G807" t="s">
        <v>0</v>
      </c>
    </row>
    <row r="808" spans="1:7">
      <c r="A808" s="2">
        <v>40</v>
      </c>
      <c r="B808" s="1">
        <v>28476.734990000001</v>
      </c>
      <c r="C808" s="1">
        <v>41.42</v>
      </c>
      <c r="D808" s="2">
        <v>1</v>
      </c>
      <c r="E808" t="s">
        <v>4</v>
      </c>
      <c r="F808" t="s">
        <v>6</v>
      </c>
      <c r="G808" t="s">
        <v>0</v>
      </c>
    </row>
    <row r="809" spans="1:7">
      <c r="A809" s="2">
        <v>19</v>
      </c>
      <c r="B809" s="1">
        <v>2136.8822500000001</v>
      </c>
      <c r="C809" s="1">
        <v>36.575000000000003</v>
      </c>
      <c r="D809" s="2">
        <v>0</v>
      </c>
      <c r="E809" t="s">
        <v>4</v>
      </c>
      <c r="F809" t="s">
        <v>6</v>
      </c>
      <c r="G809" t="s">
        <v>0</v>
      </c>
    </row>
    <row r="810" spans="1:7">
      <c r="A810" s="2">
        <v>18</v>
      </c>
      <c r="B810" s="1">
        <v>1131.5065999999999</v>
      </c>
      <c r="C810" s="1">
        <v>30.14</v>
      </c>
      <c r="D810" s="2">
        <v>0</v>
      </c>
      <c r="E810" t="s">
        <v>4</v>
      </c>
      <c r="F810" t="s">
        <v>5</v>
      </c>
      <c r="G810" t="s">
        <v>3</v>
      </c>
    </row>
    <row r="811" spans="1:7">
      <c r="A811" s="2">
        <v>25</v>
      </c>
      <c r="B811" s="1">
        <v>3309.7926000000002</v>
      </c>
      <c r="C811" s="1">
        <v>25.84</v>
      </c>
      <c r="D811" s="2">
        <v>1</v>
      </c>
      <c r="E811" t="s">
        <v>4</v>
      </c>
      <c r="F811" t="s">
        <v>7</v>
      </c>
      <c r="G811" t="s">
        <v>3</v>
      </c>
    </row>
    <row r="812" spans="1:7">
      <c r="A812" s="2">
        <v>46</v>
      </c>
      <c r="B812" s="1">
        <v>9414.92</v>
      </c>
      <c r="C812" s="1">
        <v>30.8</v>
      </c>
      <c r="D812" s="2">
        <v>3</v>
      </c>
      <c r="E812" t="s">
        <v>4</v>
      </c>
      <c r="F812" t="s">
        <v>2</v>
      </c>
      <c r="G812" t="s">
        <v>0</v>
      </c>
    </row>
    <row r="813" spans="1:7">
      <c r="A813" s="2">
        <v>33</v>
      </c>
      <c r="B813" s="1">
        <v>6360.9935999999998</v>
      </c>
      <c r="C813" s="1">
        <v>42.94</v>
      </c>
      <c r="D813" s="2">
        <v>3</v>
      </c>
      <c r="E813" t="s">
        <v>4</v>
      </c>
      <c r="F813" t="s">
        <v>6</v>
      </c>
      <c r="G813" t="s">
        <v>0</v>
      </c>
    </row>
    <row r="814" spans="1:7">
      <c r="A814" s="2">
        <v>54</v>
      </c>
      <c r="B814" s="1">
        <v>11013.7119</v>
      </c>
      <c r="C814" s="1">
        <v>21.01</v>
      </c>
      <c r="D814" s="2">
        <v>2</v>
      </c>
      <c r="E814" t="s">
        <v>4</v>
      </c>
      <c r="F814" t="s">
        <v>5</v>
      </c>
      <c r="G814" t="s">
        <v>3</v>
      </c>
    </row>
    <row r="815" spans="1:7">
      <c r="A815" s="2">
        <v>28</v>
      </c>
      <c r="B815" s="1">
        <v>4428.8878500000001</v>
      </c>
      <c r="C815" s="1">
        <v>22.515000000000001</v>
      </c>
      <c r="D815" s="2">
        <v>2</v>
      </c>
      <c r="E815" t="s">
        <v>4</v>
      </c>
      <c r="F815" t="s">
        <v>7</v>
      </c>
      <c r="G815" t="s">
        <v>3</v>
      </c>
    </row>
    <row r="816" spans="1:7">
      <c r="A816" s="2">
        <v>36</v>
      </c>
      <c r="B816" s="1">
        <v>5584.3056999999999</v>
      </c>
      <c r="C816" s="1">
        <v>34.43</v>
      </c>
      <c r="D816" s="2">
        <v>2</v>
      </c>
      <c r="E816" t="s">
        <v>4</v>
      </c>
      <c r="F816" t="s">
        <v>5</v>
      </c>
      <c r="G816" t="s">
        <v>3</v>
      </c>
    </row>
    <row r="817" spans="1:7">
      <c r="A817" s="2">
        <v>20</v>
      </c>
      <c r="B817" s="1">
        <v>1877.9294</v>
      </c>
      <c r="C817" s="1">
        <v>31.46</v>
      </c>
      <c r="D817" s="2">
        <v>0</v>
      </c>
      <c r="E817" t="s">
        <v>4</v>
      </c>
      <c r="F817" t="s">
        <v>5</v>
      </c>
      <c r="G817" t="s">
        <v>0</v>
      </c>
    </row>
    <row r="818" spans="1:7">
      <c r="A818" s="2">
        <v>24</v>
      </c>
      <c r="B818" s="1">
        <v>2842.7607499999999</v>
      </c>
      <c r="C818" s="1">
        <v>24.225000000000001</v>
      </c>
      <c r="D818" s="2">
        <v>0</v>
      </c>
      <c r="E818" t="s">
        <v>4</v>
      </c>
      <c r="F818" t="s">
        <v>6</v>
      </c>
      <c r="G818" t="s">
        <v>0</v>
      </c>
    </row>
    <row r="819" spans="1:7">
      <c r="A819" s="2">
        <v>23</v>
      </c>
      <c r="B819" s="1">
        <v>3597.596</v>
      </c>
      <c r="C819" s="1">
        <v>37.1</v>
      </c>
      <c r="D819" s="2">
        <v>3</v>
      </c>
      <c r="E819" t="s">
        <v>4</v>
      </c>
      <c r="F819" t="s">
        <v>2</v>
      </c>
      <c r="G819" t="s">
        <v>3</v>
      </c>
    </row>
    <row r="820" spans="1:7">
      <c r="A820" s="2">
        <v>47</v>
      </c>
      <c r="B820" s="1">
        <v>23401.30575</v>
      </c>
      <c r="C820" s="1">
        <v>26.125</v>
      </c>
      <c r="D820" s="2">
        <v>1</v>
      </c>
      <c r="E820" t="s">
        <v>1</v>
      </c>
      <c r="F820" t="s">
        <v>7</v>
      </c>
      <c r="G820" t="s">
        <v>0</v>
      </c>
    </row>
    <row r="821" spans="1:7">
      <c r="A821" s="2">
        <v>33</v>
      </c>
      <c r="B821" s="1">
        <v>55135.402090000003</v>
      </c>
      <c r="C821" s="1">
        <v>35.53</v>
      </c>
      <c r="D821" s="2">
        <v>0</v>
      </c>
      <c r="E821" t="s">
        <v>1</v>
      </c>
      <c r="F821" t="s">
        <v>6</v>
      </c>
      <c r="G821" t="s">
        <v>0</v>
      </c>
    </row>
    <row r="822" spans="1:7">
      <c r="A822" s="2">
        <v>45</v>
      </c>
      <c r="B822" s="1">
        <v>7445.9179999999997</v>
      </c>
      <c r="C822" s="1">
        <v>33.700000000000003</v>
      </c>
      <c r="D822" s="2">
        <v>1</v>
      </c>
      <c r="E822" t="s">
        <v>4</v>
      </c>
      <c r="F822" t="s">
        <v>2</v>
      </c>
      <c r="G822" t="s">
        <v>3</v>
      </c>
    </row>
    <row r="823" spans="1:7">
      <c r="A823" s="2">
        <v>26</v>
      </c>
      <c r="B823" s="1">
        <v>2680.9493000000002</v>
      </c>
      <c r="C823" s="1">
        <v>17.670000000000002</v>
      </c>
      <c r="D823" s="2">
        <v>0</v>
      </c>
      <c r="E823" t="s">
        <v>4</v>
      </c>
      <c r="F823" t="s">
        <v>6</v>
      </c>
      <c r="G823" t="s">
        <v>3</v>
      </c>
    </row>
    <row r="824" spans="1:7">
      <c r="A824" s="2">
        <v>18</v>
      </c>
      <c r="B824" s="1">
        <v>1621.8827000000001</v>
      </c>
      <c r="C824" s="1">
        <v>31.13</v>
      </c>
      <c r="D824" s="2">
        <v>0</v>
      </c>
      <c r="E824" t="s">
        <v>4</v>
      </c>
      <c r="F824" t="s">
        <v>5</v>
      </c>
      <c r="G824" t="s">
        <v>0</v>
      </c>
    </row>
    <row r="825" spans="1:7">
      <c r="A825" s="2">
        <v>44</v>
      </c>
      <c r="B825" s="1">
        <v>8219.2039000000004</v>
      </c>
      <c r="C825" s="1">
        <v>29.81</v>
      </c>
      <c r="D825" s="2">
        <v>2</v>
      </c>
      <c r="E825" t="s">
        <v>4</v>
      </c>
      <c r="F825" t="s">
        <v>5</v>
      </c>
      <c r="G825" t="s">
        <v>0</v>
      </c>
    </row>
    <row r="826" spans="1:7">
      <c r="A826" s="2">
        <v>60</v>
      </c>
      <c r="B826" s="1">
        <v>12523.604799999999</v>
      </c>
      <c r="C826" s="1">
        <v>24.32</v>
      </c>
      <c r="D826" s="2">
        <v>0</v>
      </c>
      <c r="E826" t="s">
        <v>4</v>
      </c>
      <c r="F826" t="s">
        <v>6</v>
      </c>
      <c r="G826" t="s">
        <v>3</v>
      </c>
    </row>
    <row r="827" spans="1:7">
      <c r="A827" s="2">
        <v>64</v>
      </c>
      <c r="B827" s="1">
        <v>16069.08475</v>
      </c>
      <c r="C827" s="1">
        <v>31.824999999999999</v>
      </c>
      <c r="D827" s="2">
        <v>2</v>
      </c>
      <c r="E827" t="s">
        <v>4</v>
      </c>
      <c r="F827" t="s">
        <v>7</v>
      </c>
      <c r="G827" t="s">
        <v>0</v>
      </c>
    </row>
    <row r="828" spans="1:7">
      <c r="A828" s="2">
        <v>56</v>
      </c>
      <c r="B828" s="1">
        <v>43813.866099999999</v>
      </c>
      <c r="C828" s="1">
        <v>31.79</v>
      </c>
      <c r="D828" s="2">
        <v>2</v>
      </c>
      <c r="E828" t="s">
        <v>1</v>
      </c>
      <c r="F828" t="s">
        <v>5</v>
      </c>
      <c r="G828" t="s">
        <v>3</v>
      </c>
    </row>
    <row r="829" spans="1:7">
      <c r="A829" s="2">
        <v>36</v>
      </c>
      <c r="B829" s="1">
        <v>20773.62775</v>
      </c>
      <c r="C829" s="1">
        <v>28.024999999999999</v>
      </c>
      <c r="D829" s="2">
        <v>1</v>
      </c>
      <c r="E829" t="s">
        <v>1</v>
      </c>
      <c r="F829" t="s">
        <v>7</v>
      </c>
      <c r="G829" t="s">
        <v>3</v>
      </c>
    </row>
    <row r="830" spans="1:7">
      <c r="A830" s="2">
        <v>41</v>
      </c>
      <c r="B830" s="1">
        <v>39597.407200000001</v>
      </c>
      <c r="C830" s="1">
        <v>30.78</v>
      </c>
      <c r="D830" s="2">
        <v>3</v>
      </c>
      <c r="E830" t="s">
        <v>1</v>
      </c>
      <c r="F830" t="s">
        <v>7</v>
      </c>
      <c r="G830" t="s">
        <v>3</v>
      </c>
    </row>
    <row r="831" spans="1:7">
      <c r="A831" s="2">
        <v>39</v>
      </c>
      <c r="B831" s="1">
        <v>6117.4944999999998</v>
      </c>
      <c r="C831" s="1">
        <v>21.85</v>
      </c>
      <c r="D831" s="2">
        <v>1</v>
      </c>
      <c r="E831" t="s">
        <v>4</v>
      </c>
      <c r="F831" t="s">
        <v>6</v>
      </c>
      <c r="G831" t="s">
        <v>3</v>
      </c>
    </row>
    <row r="832" spans="1:7">
      <c r="A832" s="2">
        <v>63</v>
      </c>
      <c r="B832" s="1">
        <v>13393.755999999999</v>
      </c>
      <c r="C832" s="1">
        <v>33.1</v>
      </c>
      <c r="D832" s="2">
        <v>0</v>
      </c>
      <c r="E832" t="s">
        <v>4</v>
      </c>
      <c r="F832" t="s">
        <v>2</v>
      </c>
      <c r="G832" t="s">
        <v>3</v>
      </c>
    </row>
    <row r="833" spans="1:7">
      <c r="A833" s="2">
        <v>36</v>
      </c>
      <c r="B833" s="1">
        <v>5266.3656000000001</v>
      </c>
      <c r="C833" s="1">
        <v>25.84</v>
      </c>
      <c r="D833" s="2">
        <v>0</v>
      </c>
      <c r="E833" t="s">
        <v>4</v>
      </c>
      <c r="F833" t="s">
        <v>6</v>
      </c>
      <c r="G833" t="s">
        <v>0</v>
      </c>
    </row>
    <row r="834" spans="1:7">
      <c r="A834" s="2">
        <v>28</v>
      </c>
      <c r="B834" s="1">
        <v>4719.7365499999996</v>
      </c>
      <c r="C834" s="1">
        <v>23.844999999999999</v>
      </c>
      <c r="D834" s="2">
        <v>2</v>
      </c>
      <c r="E834" t="s">
        <v>4</v>
      </c>
      <c r="F834" t="s">
        <v>6</v>
      </c>
      <c r="G834" t="s">
        <v>0</v>
      </c>
    </row>
    <row r="835" spans="1:7">
      <c r="A835" s="2">
        <v>58</v>
      </c>
      <c r="B835" s="1">
        <v>11743.9341</v>
      </c>
      <c r="C835" s="1">
        <v>34.39</v>
      </c>
      <c r="D835" s="2">
        <v>0</v>
      </c>
      <c r="E835" t="s">
        <v>4</v>
      </c>
      <c r="F835" t="s">
        <v>6</v>
      </c>
      <c r="G835" t="s">
        <v>3</v>
      </c>
    </row>
    <row r="836" spans="1:7">
      <c r="A836" s="2">
        <v>36</v>
      </c>
      <c r="B836" s="1">
        <v>5377.4578000000001</v>
      </c>
      <c r="C836" s="1">
        <v>33.82</v>
      </c>
      <c r="D836" s="2">
        <v>1</v>
      </c>
      <c r="E836" t="s">
        <v>4</v>
      </c>
      <c r="F836" t="s">
        <v>6</v>
      </c>
      <c r="G836" t="s">
        <v>3</v>
      </c>
    </row>
    <row r="837" spans="1:7">
      <c r="A837" s="2">
        <v>42</v>
      </c>
      <c r="B837" s="1">
        <v>7160.3302999999996</v>
      </c>
      <c r="C837" s="1">
        <v>35.97</v>
      </c>
      <c r="D837" s="2">
        <v>2</v>
      </c>
      <c r="E837" t="s">
        <v>4</v>
      </c>
      <c r="F837" t="s">
        <v>5</v>
      </c>
      <c r="G837" t="s">
        <v>3</v>
      </c>
    </row>
    <row r="838" spans="1:7">
      <c r="A838" s="2">
        <v>36</v>
      </c>
      <c r="B838" s="1">
        <v>4402.2330000000002</v>
      </c>
      <c r="C838" s="1">
        <v>31.5</v>
      </c>
      <c r="D838" s="2">
        <v>0</v>
      </c>
      <c r="E838" t="s">
        <v>4</v>
      </c>
      <c r="F838" t="s">
        <v>2</v>
      </c>
      <c r="G838" t="s">
        <v>3</v>
      </c>
    </row>
    <row r="839" spans="1:7">
      <c r="A839" s="2">
        <v>56</v>
      </c>
      <c r="B839" s="1">
        <v>11657.7189</v>
      </c>
      <c r="C839" s="1">
        <v>28.31</v>
      </c>
      <c r="D839" s="2">
        <v>0</v>
      </c>
      <c r="E839" t="s">
        <v>4</v>
      </c>
      <c r="F839" t="s">
        <v>7</v>
      </c>
      <c r="G839" t="s">
        <v>0</v>
      </c>
    </row>
    <row r="840" spans="1:7">
      <c r="A840" s="2">
        <v>35</v>
      </c>
      <c r="B840" s="1">
        <v>6402.2913500000004</v>
      </c>
      <c r="C840" s="1">
        <v>23.465</v>
      </c>
      <c r="D840" s="2">
        <v>2</v>
      </c>
      <c r="E840" t="s">
        <v>4</v>
      </c>
      <c r="F840" t="s">
        <v>7</v>
      </c>
      <c r="G840" t="s">
        <v>0</v>
      </c>
    </row>
    <row r="841" spans="1:7">
      <c r="A841" s="2">
        <v>59</v>
      </c>
      <c r="B841" s="1">
        <v>12622.1795</v>
      </c>
      <c r="C841" s="1">
        <v>31.35</v>
      </c>
      <c r="D841" s="2">
        <v>0</v>
      </c>
      <c r="E841" t="s">
        <v>4</v>
      </c>
      <c r="F841" t="s">
        <v>6</v>
      </c>
      <c r="G841" t="s">
        <v>0</v>
      </c>
    </row>
    <row r="842" spans="1:7">
      <c r="A842" s="2">
        <v>21</v>
      </c>
      <c r="B842" s="1">
        <v>1526.3119999999999</v>
      </c>
      <c r="C842" s="1">
        <v>31.1</v>
      </c>
      <c r="D842" s="2">
        <v>0</v>
      </c>
      <c r="E842" t="s">
        <v>4</v>
      </c>
      <c r="F842" t="s">
        <v>2</v>
      </c>
      <c r="G842" t="s">
        <v>3</v>
      </c>
    </row>
    <row r="843" spans="1:7">
      <c r="A843" s="2">
        <v>59</v>
      </c>
      <c r="B843" s="1">
        <v>12323.936</v>
      </c>
      <c r="C843" s="1">
        <v>24.7</v>
      </c>
      <c r="D843" s="2">
        <v>0</v>
      </c>
      <c r="E843" t="s">
        <v>4</v>
      </c>
      <c r="F843" t="s">
        <v>7</v>
      </c>
      <c r="G843" t="s">
        <v>3</v>
      </c>
    </row>
    <row r="844" spans="1:7">
      <c r="A844" s="2">
        <v>23</v>
      </c>
      <c r="B844" s="1">
        <v>36021.011200000001</v>
      </c>
      <c r="C844" s="1">
        <v>32.78</v>
      </c>
      <c r="D844" s="2">
        <v>2</v>
      </c>
      <c r="E844" t="s">
        <v>1</v>
      </c>
      <c r="F844" t="s">
        <v>5</v>
      </c>
      <c r="G844" t="s">
        <v>0</v>
      </c>
    </row>
    <row r="845" spans="1:7">
      <c r="A845" s="2">
        <v>57</v>
      </c>
      <c r="B845" s="1">
        <v>27533.912899999999</v>
      </c>
      <c r="C845" s="1">
        <v>29.81</v>
      </c>
      <c r="D845" s="2">
        <v>0</v>
      </c>
      <c r="E845" t="s">
        <v>1</v>
      </c>
      <c r="F845" t="s">
        <v>5</v>
      </c>
      <c r="G845" t="s">
        <v>0</v>
      </c>
    </row>
    <row r="846" spans="1:7">
      <c r="A846" s="2">
        <v>53</v>
      </c>
      <c r="B846" s="1">
        <v>10072.055050000001</v>
      </c>
      <c r="C846" s="1">
        <v>30.495000000000001</v>
      </c>
      <c r="D846" s="2">
        <v>0</v>
      </c>
      <c r="E846" t="s">
        <v>4</v>
      </c>
      <c r="F846" t="s">
        <v>7</v>
      </c>
      <c r="G846" t="s">
        <v>3</v>
      </c>
    </row>
    <row r="847" spans="1:7">
      <c r="A847" s="2">
        <v>60</v>
      </c>
      <c r="B847" s="1">
        <v>45008.955499999996</v>
      </c>
      <c r="C847" s="1">
        <v>32.450000000000003</v>
      </c>
      <c r="D847" s="2">
        <v>0</v>
      </c>
      <c r="E847" t="s">
        <v>1</v>
      </c>
      <c r="F847" t="s">
        <v>5</v>
      </c>
      <c r="G847" t="s">
        <v>0</v>
      </c>
    </row>
    <row r="848" spans="1:7">
      <c r="A848" s="2">
        <v>51</v>
      </c>
      <c r="B848" s="1">
        <v>9872.7009999999991</v>
      </c>
      <c r="C848" s="1">
        <v>34.200000000000003</v>
      </c>
      <c r="D848" s="2">
        <v>1</v>
      </c>
      <c r="E848" t="s">
        <v>4</v>
      </c>
      <c r="F848" t="s">
        <v>2</v>
      </c>
      <c r="G848" t="s">
        <v>0</v>
      </c>
    </row>
    <row r="849" spans="1:7">
      <c r="A849" s="2">
        <v>23</v>
      </c>
      <c r="B849" s="1">
        <v>2438.0551999999998</v>
      </c>
      <c r="C849" s="1">
        <v>50.38</v>
      </c>
      <c r="D849" s="2">
        <v>1</v>
      </c>
      <c r="E849" t="s">
        <v>4</v>
      </c>
      <c r="F849" t="s">
        <v>5</v>
      </c>
      <c r="G849" t="s">
        <v>3</v>
      </c>
    </row>
    <row r="850" spans="1:7">
      <c r="A850" s="2">
        <v>27</v>
      </c>
      <c r="B850" s="1">
        <v>2974.1260000000002</v>
      </c>
      <c r="C850" s="1">
        <v>24.1</v>
      </c>
      <c r="D850" s="2">
        <v>0</v>
      </c>
      <c r="E850" t="s">
        <v>4</v>
      </c>
      <c r="F850" t="s">
        <v>2</v>
      </c>
      <c r="G850" t="s">
        <v>0</v>
      </c>
    </row>
    <row r="851" spans="1:7">
      <c r="A851" s="2">
        <v>55</v>
      </c>
      <c r="B851" s="1">
        <v>10601.632250000001</v>
      </c>
      <c r="C851" s="1">
        <v>32.774999999999999</v>
      </c>
      <c r="D851" s="2">
        <v>0</v>
      </c>
      <c r="E851" t="s">
        <v>4</v>
      </c>
      <c r="F851" t="s">
        <v>6</v>
      </c>
      <c r="G851" t="s">
        <v>3</v>
      </c>
    </row>
    <row r="852" spans="1:7">
      <c r="A852" s="2">
        <v>37</v>
      </c>
      <c r="B852" s="1">
        <v>37270.1512</v>
      </c>
      <c r="C852" s="1">
        <v>30.78</v>
      </c>
      <c r="D852" s="2">
        <v>0</v>
      </c>
      <c r="E852" t="s">
        <v>1</v>
      </c>
      <c r="F852" t="s">
        <v>7</v>
      </c>
      <c r="G852" t="s">
        <v>0</v>
      </c>
    </row>
    <row r="853" spans="1:7">
      <c r="A853" s="2">
        <v>61</v>
      </c>
      <c r="B853" s="1">
        <v>14119.62</v>
      </c>
      <c r="C853" s="1">
        <v>32.299999999999997</v>
      </c>
      <c r="D853" s="2">
        <v>2</v>
      </c>
      <c r="E853" t="s">
        <v>4</v>
      </c>
      <c r="F853" t="s">
        <v>6</v>
      </c>
      <c r="G853" t="s">
        <v>3</v>
      </c>
    </row>
    <row r="854" spans="1:7">
      <c r="A854" s="2">
        <v>46</v>
      </c>
      <c r="B854" s="1">
        <v>42111.664700000001</v>
      </c>
      <c r="C854" s="1">
        <v>35.53</v>
      </c>
      <c r="D854" s="2">
        <v>0</v>
      </c>
      <c r="E854" t="s">
        <v>1</v>
      </c>
      <c r="F854" t="s">
        <v>7</v>
      </c>
      <c r="G854" t="s">
        <v>0</v>
      </c>
    </row>
    <row r="855" spans="1:7">
      <c r="A855" s="2">
        <v>53</v>
      </c>
      <c r="B855" s="1">
        <v>11729.6795</v>
      </c>
      <c r="C855" s="1">
        <v>23.75</v>
      </c>
      <c r="D855" s="2">
        <v>2</v>
      </c>
      <c r="E855" t="s">
        <v>4</v>
      </c>
      <c r="F855" t="s">
        <v>7</v>
      </c>
      <c r="G855" t="s">
        <v>0</v>
      </c>
    </row>
    <row r="856" spans="1:7">
      <c r="A856" s="2">
        <v>49</v>
      </c>
      <c r="B856" s="1">
        <v>24106.912550000001</v>
      </c>
      <c r="C856" s="1">
        <v>23.844999999999999</v>
      </c>
      <c r="D856" s="2">
        <v>3</v>
      </c>
      <c r="E856" t="s">
        <v>1</v>
      </c>
      <c r="F856" t="s">
        <v>7</v>
      </c>
      <c r="G856" t="s">
        <v>0</v>
      </c>
    </row>
    <row r="857" spans="1:7">
      <c r="A857" s="2">
        <v>20</v>
      </c>
      <c r="B857" s="1">
        <v>1875.3440000000001</v>
      </c>
      <c r="C857" s="1">
        <v>29.6</v>
      </c>
      <c r="D857" s="2">
        <v>0</v>
      </c>
      <c r="E857" t="s">
        <v>4</v>
      </c>
      <c r="F857" t="s">
        <v>2</v>
      </c>
      <c r="G857" t="s">
        <v>0</v>
      </c>
    </row>
    <row r="858" spans="1:7">
      <c r="A858" s="2">
        <v>48</v>
      </c>
      <c r="B858" s="1">
        <v>40974.164900000003</v>
      </c>
      <c r="C858" s="1">
        <v>33.11</v>
      </c>
      <c r="D858" s="2">
        <v>0</v>
      </c>
      <c r="E858" t="s">
        <v>1</v>
      </c>
      <c r="F858" t="s">
        <v>5</v>
      </c>
      <c r="G858" t="s">
        <v>0</v>
      </c>
    </row>
    <row r="859" spans="1:7">
      <c r="A859" s="2">
        <v>25</v>
      </c>
      <c r="B859" s="1">
        <v>15817.985699999999</v>
      </c>
      <c r="C859" s="1">
        <v>24.13</v>
      </c>
      <c r="D859" s="2">
        <v>0</v>
      </c>
      <c r="E859" t="s">
        <v>1</v>
      </c>
      <c r="F859" t="s">
        <v>6</v>
      </c>
      <c r="G859" t="s">
        <v>3</v>
      </c>
    </row>
    <row r="860" spans="1:7">
      <c r="A860" s="2">
        <v>25</v>
      </c>
      <c r="B860" s="1">
        <v>18218.161390000001</v>
      </c>
      <c r="C860" s="1">
        <v>32.229999999999997</v>
      </c>
      <c r="D860" s="2">
        <v>1</v>
      </c>
      <c r="E860" t="s">
        <v>4</v>
      </c>
      <c r="F860" t="s">
        <v>5</v>
      </c>
      <c r="G860" t="s">
        <v>0</v>
      </c>
    </row>
    <row r="861" spans="1:7">
      <c r="A861" s="2">
        <v>57</v>
      </c>
      <c r="B861" s="1">
        <v>10965.446</v>
      </c>
      <c r="C861" s="1">
        <v>28.1</v>
      </c>
      <c r="D861" s="2">
        <v>0</v>
      </c>
      <c r="E861" t="s">
        <v>4</v>
      </c>
      <c r="F861" t="s">
        <v>2</v>
      </c>
      <c r="G861" t="s">
        <v>3</v>
      </c>
    </row>
    <row r="862" spans="1:7">
      <c r="A862" s="2">
        <v>37</v>
      </c>
      <c r="B862" s="1">
        <v>46113.510999999999</v>
      </c>
      <c r="C862" s="1">
        <v>47.6</v>
      </c>
      <c r="D862" s="2">
        <v>2</v>
      </c>
      <c r="E862" t="s">
        <v>1</v>
      </c>
      <c r="F862" t="s">
        <v>2</v>
      </c>
      <c r="G862" t="s">
        <v>0</v>
      </c>
    </row>
    <row r="863" spans="1:7">
      <c r="A863" s="2">
        <v>38</v>
      </c>
      <c r="B863" s="1">
        <v>7151.0919999999996</v>
      </c>
      <c r="C863" s="1">
        <v>28</v>
      </c>
      <c r="D863" s="2">
        <v>3</v>
      </c>
      <c r="E863" t="s">
        <v>4</v>
      </c>
      <c r="F863" t="s">
        <v>2</v>
      </c>
      <c r="G863" t="s">
        <v>0</v>
      </c>
    </row>
    <row r="864" spans="1:7">
      <c r="A864" s="2">
        <v>55</v>
      </c>
      <c r="B864" s="1">
        <v>12269.68865</v>
      </c>
      <c r="C864" s="1">
        <v>33.534999999999997</v>
      </c>
      <c r="D864" s="2">
        <v>2</v>
      </c>
      <c r="E864" t="s">
        <v>4</v>
      </c>
      <c r="F864" t="s">
        <v>6</v>
      </c>
      <c r="G864" t="s">
        <v>0</v>
      </c>
    </row>
    <row r="865" spans="1:7">
      <c r="A865" s="2">
        <v>36</v>
      </c>
      <c r="B865" s="1">
        <v>5458.0464499999998</v>
      </c>
      <c r="C865" s="1">
        <v>19.855</v>
      </c>
      <c r="D865" s="2">
        <v>0</v>
      </c>
      <c r="E865" t="s">
        <v>4</v>
      </c>
      <c r="F865" t="s">
        <v>7</v>
      </c>
      <c r="G865" t="s">
        <v>0</v>
      </c>
    </row>
    <row r="866" spans="1:7">
      <c r="A866" s="2">
        <v>51</v>
      </c>
      <c r="B866" s="1">
        <v>8782.4689999999991</v>
      </c>
      <c r="C866" s="1">
        <v>25.4</v>
      </c>
      <c r="D866" s="2">
        <v>0</v>
      </c>
      <c r="E866" t="s">
        <v>4</v>
      </c>
      <c r="F866" t="s">
        <v>2</v>
      </c>
      <c r="G866" t="s">
        <v>3</v>
      </c>
    </row>
    <row r="867" spans="1:7">
      <c r="A867" s="2">
        <v>40</v>
      </c>
      <c r="B867" s="1">
        <v>6600.3609999999999</v>
      </c>
      <c r="C867" s="1">
        <v>29.9</v>
      </c>
      <c r="D867" s="2">
        <v>2</v>
      </c>
      <c r="E867" t="s">
        <v>4</v>
      </c>
      <c r="F867" t="s">
        <v>2</v>
      </c>
      <c r="G867" t="s">
        <v>3</v>
      </c>
    </row>
    <row r="868" spans="1:7">
      <c r="A868" s="2">
        <v>18</v>
      </c>
      <c r="B868" s="1">
        <v>1141.4450999999999</v>
      </c>
      <c r="C868" s="1">
        <v>37.29</v>
      </c>
      <c r="D868" s="2">
        <v>0</v>
      </c>
      <c r="E868" t="s">
        <v>4</v>
      </c>
      <c r="F868" t="s">
        <v>5</v>
      </c>
      <c r="G868" t="s">
        <v>3</v>
      </c>
    </row>
    <row r="869" spans="1:7">
      <c r="A869" s="2">
        <v>57</v>
      </c>
      <c r="B869" s="1">
        <v>11576.13</v>
      </c>
      <c r="C869" s="1">
        <v>43.7</v>
      </c>
      <c r="D869" s="2">
        <v>1</v>
      </c>
      <c r="E869" t="s">
        <v>4</v>
      </c>
      <c r="F869" t="s">
        <v>2</v>
      </c>
      <c r="G869" t="s">
        <v>3</v>
      </c>
    </row>
    <row r="870" spans="1:7">
      <c r="A870" s="2">
        <v>61</v>
      </c>
      <c r="B870" s="1">
        <v>13129.603450000001</v>
      </c>
      <c r="C870" s="1">
        <v>23.655000000000001</v>
      </c>
      <c r="D870" s="2">
        <v>0</v>
      </c>
      <c r="E870" t="s">
        <v>4</v>
      </c>
      <c r="F870" t="s">
        <v>7</v>
      </c>
      <c r="G870" t="s">
        <v>3</v>
      </c>
    </row>
    <row r="871" spans="1:7">
      <c r="A871" s="2">
        <v>25</v>
      </c>
      <c r="B871" s="1">
        <v>4391.652</v>
      </c>
      <c r="C871" s="1">
        <v>24.3</v>
      </c>
      <c r="D871" s="2">
        <v>3</v>
      </c>
      <c r="E871" t="s">
        <v>4</v>
      </c>
      <c r="F871" t="s">
        <v>2</v>
      </c>
      <c r="G871" t="s">
        <v>0</v>
      </c>
    </row>
    <row r="872" spans="1:7">
      <c r="A872" s="2">
        <v>50</v>
      </c>
      <c r="B872" s="1">
        <v>8457.8179999999993</v>
      </c>
      <c r="C872" s="1">
        <v>36.200000000000003</v>
      </c>
      <c r="D872" s="2">
        <v>0</v>
      </c>
      <c r="E872" t="s">
        <v>4</v>
      </c>
      <c r="F872" t="s">
        <v>2</v>
      </c>
      <c r="G872" t="s">
        <v>3</v>
      </c>
    </row>
    <row r="873" spans="1:7">
      <c r="A873" s="2">
        <v>26</v>
      </c>
      <c r="B873" s="1">
        <v>3392.3652000000002</v>
      </c>
      <c r="C873" s="1">
        <v>29.48</v>
      </c>
      <c r="D873" s="2">
        <v>1</v>
      </c>
      <c r="E873" t="s">
        <v>4</v>
      </c>
      <c r="F873" t="s">
        <v>5</v>
      </c>
      <c r="G873" t="s">
        <v>0</v>
      </c>
    </row>
    <row r="874" spans="1:7">
      <c r="A874" s="2">
        <v>42</v>
      </c>
      <c r="B874" s="1">
        <v>5966.8873999999996</v>
      </c>
      <c r="C874" s="1">
        <v>24.86</v>
      </c>
      <c r="D874" s="2">
        <v>0</v>
      </c>
      <c r="E874" t="s">
        <v>4</v>
      </c>
      <c r="F874" t="s">
        <v>5</v>
      </c>
      <c r="G874" t="s">
        <v>3</v>
      </c>
    </row>
    <row r="875" spans="1:7">
      <c r="A875" s="2">
        <v>43</v>
      </c>
      <c r="B875" s="1">
        <v>6849.0259999999998</v>
      </c>
      <c r="C875" s="1">
        <v>30.1</v>
      </c>
      <c r="D875" s="2">
        <v>1</v>
      </c>
      <c r="E875" t="s">
        <v>4</v>
      </c>
      <c r="F875" t="s">
        <v>2</v>
      </c>
      <c r="G875" t="s">
        <v>3</v>
      </c>
    </row>
    <row r="876" spans="1:7">
      <c r="A876" s="2">
        <v>44</v>
      </c>
      <c r="B876" s="1">
        <v>8891.1394999999993</v>
      </c>
      <c r="C876" s="1">
        <v>21.85</v>
      </c>
      <c r="D876" s="2">
        <v>3</v>
      </c>
      <c r="E876" t="s">
        <v>4</v>
      </c>
      <c r="F876" t="s">
        <v>7</v>
      </c>
      <c r="G876" t="s">
        <v>3</v>
      </c>
    </row>
    <row r="877" spans="1:7">
      <c r="A877" s="2">
        <v>23</v>
      </c>
      <c r="B877" s="1">
        <v>2690.1138000000001</v>
      </c>
      <c r="C877" s="1">
        <v>28.12</v>
      </c>
      <c r="D877" s="2">
        <v>0</v>
      </c>
      <c r="E877" t="s">
        <v>4</v>
      </c>
      <c r="F877" t="s">
        <v>6</v>
      </c>
      <c r="G877" t="s">
        <v>0</v>
      </c>
    </row>
    <row r="878" spans="1:7">
      <c r="A878" s="2">
        <v>49</v>
      </c>
      <c r="B878" s="1">
        <v>26140.3603</v>
      </c>
      <c r="C878" s="1">
        <v>27.1</v>
      </c>
      <c r="D878" s="2">
        <v>1</v>
      </c>
      <c r="E878" t="s">
        <v>4</v>
      </c>
      <c r="F878" t="s">
        <v>2</v>
      </c>
      <c r="G878" t="s">
        <v>0</v>
      </c>
    </row>
    <row r="879" spans="1:7">
      <c r="A879" s="2">
        <v>33</v>
      </c>
      <c r="B879" s="1">
        <v>6653.7885999999999</v>
      </c>
      <c r="C879" s="1">
        <v>33.44</v>
      </c>
      <c r="D879" s="2">
        <v>5</v>
      </c>
      <c r="E879" t="s">
        <v>4</v>
      </c>
      <c r="F879" t="s">
        <v>5</v>
      </c>
      <c r="G879" t="s">
        <v>3</v>
      </c>
    </row>
    <row r="880" spans="1:7">
      <c r="A880" s="2">
        <v>41</v>
      </c>
      <c r="B880" s="1">
        <v>6282.2349999999997</v>
      </c>
      <c r="C880" s="1">
        <v>28.8</v>
      </c>
      <c r="D880" s="2">
        <v>1</v>
      </c>
      <c r="E880" t="s">
        <v>4</v>
      </c>
      <c r="F880" t="s">
        <v>2</v>
      </c>
      <c r="G880" t="s">
        <v>3</v>
      </c>
    </row>
    <row r="881" spans="1:7">
      <c r="A881" s="2">
        <v>37</v>
      </c>
      <c r="B881" s="1">
        <v>6311.9520000000002</v>
      </c>
      <c r="C881" s="1">
        <v>29.5</v>
      </c>
      <c r="D881" s="2">
        <v>2</v>
      </c>
      <c r="E881" t="s">
        <v>4</v>
      </c>
      <c r="F881" t="s">
        <v>2</v>
      </c>
      <c r="G881" t="s">
        <v>0</v>
      </c>
    </row>
    <row r="882" spans="1:7">
      <c r="A882" s="2">
        <v>22</v>
      </c>
      <c r="B882" s="1">
        <v>3443.0639999999999</v>
      </c>
      <c r="C882" s="1">
        <v>34.799999999999997</v>
      </c>
      <c r="D882" s="2">
        <v>3</v>
      </c>
      <c r="E882" t="s">
        <v>4</v>
      </c>
      <c r="F882" t="s">
        <v>2</v>
      </c>
      <c r="G882" t="s">
        <v>3</v>
      </c>
    </row>
    <row r="883" spans="1:7">
      <c r="A883" s="2">
        <v>23</v>
      </c>
      <c r="B883" s="1">
        <v>2789.0574000000001</v>
      </c>
      <c r="C883" s="1">
        <v>27.36</v>
      </c>
      <c r="D883" s="2">
        <v>1</v>
      </c>
      <c r="E883" t="s">
        <v>4</v>
      </c>
      <c r="F883" t="s">
        <v>6</v>
      </c>
      <c r="G883" t="s">
        <v>3</v>
      </c>
    </row>
    <row r="884" spans="1:7">
      <c r="A884" s="2">
        <v>21</v>
      </c>
      <c r="B884" s="1">
        <v>2585.8506499999999</v>
      </c>
      <c r="C884" s="1">
        <v>22.135000000000002</v>
      </c>
      <c r="D884" s="2">
        <v>0</v>
      </c>
      <c r="E884" t="s">
        <v>4</v>
      </c>
      <c r="F884" t="s">
        <v>7</v>
      </c>
      <c r="G884" t="s">
        <v>0</v>
      </c>
    </row>
    <row r="885" spans="1:7">
      <c r="A885" s="2">
        <v>51</v>
      </c>
      <c r="B885" s="1">
        <v>46255.112500000003</v>
      </c>
      <c r="C885" s="1">
        <v>37.049999999999997</v>
      </c>
      <c r="D885" s="2">
        <v>3</v>
      </c>
      <c r="E885" t="s">
        <v>1</v>
      </c>
      <c r="F885" t="s">
        <v>7</v>
      </c>
      <c r="G885" t="s">
        <v>0</v>
      </c>
    </row>
    <row r="886" spans="1:7">
      <c r="A886" s="2">
        <v>25</v>
      </c>
      <c r="B886" s="1">
        <v>4877.9810500000003</v>
      </c>
      <c r="C886" s="1">
        <v>26.695</v>
      </c>
      <c r="D886" s="2">
        <v>4</v>
      </c>
      <c r="E886" t="s">
        <v>4</v>
      </c>
      <c r="F886" t="s">
        <v>6</v>
      </c>
      <c r="G886" t="s">
        <v>3</v>
      </c>
    </row>
    <row r="887" spans="1:7">
      <c r="A887" s="2">
        <v>32</v>
      </c>
      <c r="B887" s="1">
        <v>19719.6947</v>
      </c>
      <c r="C887" s="1">
        <v>28.93</v>
      </c>
      <c r="D887" s="2">
        <v>1</v>
      </c>
      <c r="E887" t="s">
        <v>1</v>
      </c>
      <c r="F887" t="s">
        <v>5</v>
      </c>
      <c r="G887" t="s">
        <v>3</v>
      </c>
    </row>
    <row r="888" spans="1:7">
      <c r="A888" s="2">
        <v>57</v>
      </c>
      <c r="B888" s="1">
        <v>27218.437249999999</v>
      </c>
      <c r="C888" s="1">
        <v>28.975000000000001</v>
      </c>
      <c r="D888" s="2">
        <v>0</v>
      </c>
      <c r="E888" t="s">
        <v>1</v>
      </c>
      <c r="F888" t="s">
        <v>7</v>
      </c>
      <c r="G888" t="s">
        <v>3</v>
      </c>
    </row>
    <row r="889" spans="1:7">
      <c r="A889" s="2">
        <v>36</v>
      </c>
      <c r="B889" s="1">
        <v>5272.1758</v>
      </c>
      <c r="C889" s="1">
        <v>30.02</v>
      </c>
      <c r="D889" s="2">
        <v>0</v>
      </c>
      <c r="E889" t="s">
        <v>4</v>
      </c>
      <c r="F889" t="s">
        <v>6</v>
      </c>
      <c r="G889" t="s">
        <v>0</v>
      </c>
    </row>
    <row r="890" spans="1:7">
      <c r="A890" s="2">
        <v>22</v>
      </c>
      <c r="B890" s="1">
        <v>1682.597</v>
      </c>
      <c r="C890" s="1">
        <v>39.5</v>
      </c>
      <c r="D890" s="2">
        <v>0</v>
      </c>
      <c r="E890" t="s">
        <v>4</v>
      </c>
      <c r="F890" t="s">
        <v>2</v>
      </c>
      <c r="G890" t="s">
        <v>3</v>
      </c>
    </row>
    <row r="891" spans="1:7">
      <c r="A891" s="2">
        <v>57</v>
      </c>
      <c r="B891" s="1">
        <v>11945.1327</v>
      </c>
      <c r="C891" s="1">
        <v>33.630000000000003</v>
      </c>
      <c r="D891" s="2">
        <v>1</v>
      </c>
      <c r="E891" t="s">
        <v>4</v>
      </c>
      <c r="F891" t="s">
        <v>6</v>
      </c>
      <c r="G891" t="s">
        <v>3</v>
      </c>
    </row>
    <row r="892" spans="1:7">
      <c r="A892" s="2">
        <v>64</v>
      </c>
      <c r="B892" s="1">
        <v>29330.98315</v>
      </c>
      <c r="C892" s="1">
        <v>26.885000000000002</v>
      </c>
      <c r="D892" s="2">
        <v>0</v>
      </c>
      <c r="E892" t="s">
        <v>1</v>
      </c>
      <c r="F892" t="s">
        <v>6</v>
      </c>
      <c r="G892" t="s">
        <v>0</v>
      </c>
    </row>
    <row r="893" spans="1:7">
      <c r="A893" s="2">
        <v>36</v>
      </c>
      <c r="B893" s="1">
        <v>7243.8136000000004</v>
      </c>
      <c r="C893" s="1">
        <v>29.04</v>
      </c>
      <c r="D893" s="2">
        <v>4</v>
      </c>
      <c r="E893" t="s">
        <v>4</v>
      </c>
      <c r="F893" t="s">
        <v>5</v>
      </c>
      <c r="G893" t="s">
        <v>0</v>
      </c>
    </row>
    <row r="894" spans="1:7">
      <c r="A894" s="2">
        <v>54</v>
      </c>
      <c r="B894" s="1">
        <v>10422.916649999999</v>
      </c>
      <c r="C894" s="1">
        <v>24.035</v>
      </c>
      <c r="D894" s="2">
        <v>0</v>
      </c>
      <c r="E894" t="s">
        <v>4</v>
      </c>
      <c r="F894" t="s">
        <v>7</v>
      </c>
      <c r="G894" t="s">
        <v>3</v>
      </c>
    </row>
    <row r="895" spans="1:7">
      <c r="A895" s="2">
        <v>47</v>
      </c>
      <c r="B895" s="1">
        <v>44202.653599999998</v>
      </c>
      <c r="C895" s="1">
        <v>38.94</v>
      </c>
      <c r="D895" s="2">
        <v>2</v>
      </c>
      <c r="E895" t="s">
        <v>1</v>
      </c>
      <c r="F895" t="s">
        <v>5</v>
      </c>
      <c r="G895" t="s">
        <v>3</v>
      </c>
    </row>
    <row r="896" spans="1:7">
      <c r="A896" s="2">
        <v>62</v>
      </c>
      <c r="B896" s="1">
        <v>13555.0049</v>
      </c>
      <c r="C896" s="1">
        <v>32.11</v>
      </c>
      <c r="D896" s="2">
        <v>0</v>
      </c>
      <c r="E896" t="s">
        <v>4</v>
      </c>
      <c r="F896" t="s">
        <v>7</v>
      </c>
      <c r="G896" t="s">
        <v>3</v>
      </c>
    </row>
    <row r="897" spans="1:7">
      <c r="A897" s="2">
        <v>61</v>
      </c>
      <c r="B897" s="1">
        <v>13063.883</v>
      </c>
      <c r="C897" s="1">
        <v>44</v>
      </c>
      <c r="D897" s="2">
        <v>0</v>
      </c>
      <c r="E897" t="s">
        <v>4</v>
      </c>
      <c r="F897" t="s">
        <v>2</v>
      </c>
      <c r="G897" t="s">
        <v>0</v>
      </c>
    </row>
    <row r="898" spans="1:7">
      <c r="A898" s="2">
        <v>43</v>
      </c>
      <c r="B898" s="1">
        <v>19798.054550000001</v>
      </c>
      <c r="C898" s="1">
        <v>20.045000000000002</v>
      </c>
      <c r="D898" s="2">
        <v>2</v>
      </c>
      <c r="E898" t="s">
        <v>1</v>
      </c>
      <c r="F898" t="s">
        <v>7</v>
      </c>
      <c r="G898" t="s">
        <v>0</v>
      </c>
    </row>
    <row r="899" spans="1:7">
      <c r="A899" s="2">
        <v>19</v>
      </c>
      <c r="B899" s="1">
        <v>2221.5644499999999</v>
      </c>
      <c r="C899" s="1">
        <v>25.555</v>
      </c>
      <c r="D899" s="2">
        <v>1</v>
      </c>
      <c r="E899" t="s">
        <v>4</v>
      </c>
      <c r="F899" t="s">
        <v>6</v>
      </c>
      <c r="G899" t="s">
        <v>3</v>
      </c>
    </row>
    <row r="900" spans="1:7">
      <c r="A900" s="2">
        <v>18</v>
      </c>
      <c r="B900" s="1">
        <v>1634.5734</v>
      </c>
      <c r="C900" s="1">
        <v>40.26</v>
      </c>
      <c r="D900" s="2">
        <v>0</v>
      </c>
      <c r="E900" t="s">
        <v>4</v>
      </c>
      <c r="F900" t="s">
        <v>5</v>
      </c>
      <c r="G900" t="s">
        <v>0</v>
      </c>
    </row>
    <row r="901" spans="1:7">
      <c r="A901" s="2">
        <v>19</v>
      </c>
      <c r="B901" s="1">
        <v>2117.3388500000001</v>
      </c>
      <c r="C901" s="1">
        <v>22.515000000000001</v>
      </c>
      <c r="D901" s="2">
        <v>0</v>
      </c>
      <c r="E901" t="s">
        <v>4</v>
      </c>
      <c r="F901" t="s">
        <v>6</v>
      </c>
      <c r="G901" t="s">
        <v>0</v>
      </c>
    </row>
    <row r="902" spans="1:7">
      <c r="A902" s="2">
        <v>49</v>
      </c>
      <c r="B902" s="1">
        <v>8688.8588500000005</v>
      </c>
      <c r="C902" s="1">
        <v>22.515000000000001</v>
      </c>
      <c r="D902" s="2">
        <v>0</v>
      </c>
      <c r="E902" t="s">
        <v>4</v>
      </c>
      <c r="F902" t="s">
        <v>7</v>
      </c>
      <c r="G902" t="s">
        <v>3</v>
      </c>
    </row>
    <row r="903" spans="1:7">
      <c r="A903" s="2">
        <v>60</v>
      </c>
      <c r="B903" s="1">
        <v>48673.558799999999</v>
      </c>
      <c r="C903" s="1">
        <v>40.92</v>
      </c>
      <c r="D903" s="2">
        <v>0</v>
      </c>
      <c r="E903" t="s">
        <v>1</v>
      </c>
      <c r="F903" t="s">
        <v>5</v>
      </c>
      <c r="G903" t="s">
        <v>3</v>
      </c>
    </row>
    <row r="904" spans="1:7">
      <c r="A904" s="2">
        <v>26</v>
      </c>
      <c r="B904" s="1">
        <v>4661.2863500000003</v>
      </c>
      <c r="C904" s="1">
        <v>27.265000000000001</v>
      </c>
      <c r="D904" s="2">
        <v>3</v>
      </c>
      <c r="E904" t="s">
        <v>4</v>
      </c>
      <c r="F904" t="s">
        <v>7</v>
      </c>
      <c r="G904" t="s">
        <v>3</v>
      </c>
    </row>
    <row r="905" spans="1:7">
      <c r="A905" s="2">
        <v>49</v>
      </c>
      <c r="B905" s="1">
        <v>8125.7844999999998</v>
      </c>
      <c r="C905" s="1">
        <v>36.85</v>
      </c>
      <c r="D905" s="2">
        <v>0</v>
      </c>
      <c r="E905" t="s">
        <v>4</v>
      </c>
      <c r="F905" t="s">
        <v>5</v>
      </c>
      <c r="G905" t="s">
        <v>3</v>
      </c>
    </row>
    <row r="906" spans="1:7">
      <c r="A906" s="2">
        <v>60</v>
      </c>
      <c r="B906" s="1">
        <v>12644.589</v>
      </c>
      <c r="C906" s="1">
        <v>35.1</v>
      </c>
      <c r="D906" s="2">
        <v>0</v>
      </c>
      <c r="E906" t="s">
        <v>4</v>
      </c>
      <c r="F906" t="s">
        <v>2</v>
      </c>
      <c r="G906" t="s">
        <v>0</v>
      </c>
    </row>
    <row r="907" spans="1:7">
      <c r="A907" s="2">
        <v>26</v>
      </c>
      <c r="B907" s="1">
        <v>4564.1914500000003</v>
      </c>
      <c r="C907" s="1">
        <v>29.355</v>
      </c>
      <c r="D907" s="2">
        <v>2</v>
      </c>
      <c r="E907" t="s">
        <v>4</v>
      </c>
      <c r="F907" t="s">
        <v>7</v>
      </c>
      <c r="G907" t="s">
        <v>0</v>
      </c>
    </row>
    <row r="908" spans="1:7">
      <c r="A908" s="2">
        <v>27</v>
      </c>
      <c r="B908" s="1">
        <v>4846.9201499999999</v>
      </c>
      <c r="C908" s="1">
        <v>32.585000000000001</v>
      </c>
      <c r="D908" s="2">
        <v>3</v>
      </c>
      <c r="E908" t="s">
        <v>4</v>
      </c>
      <c r="F908" t="s">
        <v>7</v>
      </c>
      <c r="G908" t="s">
        <v>3</v>
      </c>
    </row>
    <row r="909" spans="1:7">
      <c r="A909" s="2">
        <v>44</v>
      </c>
      <c r="B909" s="1">
        <v>7633.7205999999996</v>
      </c>
      <c r="C909" s="1">
        <v>32.340000000000003</v>
      </c>
      <c r="D909" s="2">
        <v>1</v>
      </c>
      <c r="E909" t="s">
        <v>4</v>
      </c>
      <c r="F909" t="s">
        <v>5</v>
      </c>
      <c r="G909" t="s">
        <v>0</v>
      </c>
    </row>
    <row r="910" spans="1:7">
      <c r="A910" s="2">
        <v>63</v>
      </c>
      <c r="B910" s="1">
        <v>15170.069</v>
      </c>
      <c r="C910" s="1">
        <v>39.799999999999997</v>
      </c>
      <c r="D910" s="2">
        <v>3</v>
      </c>
      <c r="E910" t="s">
        <v>4</v>
      </c>
      <c r="F910" t="s">
        <v>2</v>
      </c>
      <c r="G910" t="s">
        <v>3</v>
      </c>
    </row>
    <row r="911" spans="1:7">
      <c r="A911" s="2">
        <v>32</v>
      </c>
      <c r="B911" s="1">
        <v>17496.306</v>
      </c>
      <c r="C911" s="1">
        <v>24.6</v>
      </c>
      <c r="D911" s="2">
        <v>0</v>
      </c>
      <c r="E911" t="s">
        <v>1</v>
      </c>
      <c r="F911" t="s">
        <v>2</v>
      </c>
      <c r="G911" t="s">
        <v>0</v>
      </c>
    </row>
    <row r="912" spans="1:7">
      <c r="A912" s="2">
        <v>22</v>
      </c>
      <c r="B912" s="1">
        <v>2639.0428999999999</v>
      </c>
      <c r="C912" s="1">
        <v>28.31</v>
      </c>
      <c r="D912" s="2">
        <v>1</v>
      </c>
      <c r="E912" t="s">
        <v>4</v>
      </c>
      <c r="F912" t="s">
        <v>6</v>
      </c>
      <c r="G912" t="s">
        <v>3</v>
      </c>
    </row>
    <row r="913" spans="1:7">
      <c r="A913" s="2">
        <v>18</v>
      </c>
      <c r="B913" s="1">
        <v>33732.686699999998</v>
      </c>
      <c r="C913" s="1">
        <v>31.73</v>
      </c>
      <c r="D913" s="2">
        <v>0</v>
      </c>
      <c r="E913" t="s">
        <v>1</v>
      </c>
      <c r="F913" t="s">
        <v>7</v>
      </c>
      <c r="G913" t="s">
        <v>3</v>
      </c>
    </row>
    <row r="914" spans="1:7">
      <c r="A914" s="2">
        <v>59</v>
      </c>
      <c r="B914" s="1">
        <v>14382.709049999999</v>
      </c>
      <c r="C914" s="1">
        <v>26.695</v>
      </c>
      <c r="D914" s="2">
        <v>3</v>
      </c>
      <c r="E914" t="s">
        <v>4</v>
      </c>
      <c r="F914" t="s">
        <v>6</v>
      </c>
      <c r="G914" t="s">
        <v>0</v>
      </c>
    </row>
    <row r="915" spans="1:7">
      <c r="A915" s="2">
        <v>44</v>
      </c>
      <c r="B915" s="1">
        <v>7626.9930000000004</v>
      </c>
      <c r="C915" s="1">
        <v>27.5</v>
      </c>
      <c r="D915" s="2">
        <v>1</v>
      </c>
      <c r="E915" t="s">
        <v>4</v>
      </c>
      <c r="F915" t="s">
        <v>2</v>
      </c>
      <c r="G915" t="s">
        <v>0</v>
      </c>
    </row>
    <row r="916" spans="1:7">
      <c r="A916" s="2">
        <v>33</v>
      </c>
      <c r="B916" s="1">
        <v>5257.5079500000002</v>
      </c>
      <c r="C916" s="1">
        <v>24.605</v>
      </c>
      <c r="D916" s="2">
        <v>2</v>
      </c>
      <c r="E916" t="s">
        <v>4</v>
      </c>
      <c r="F916" t="s">
        <v>6</v>
      </c>
      <c r="G916" t="s">
        <v>3</v>
      </c>
    </row>
    <row r="917" spans="1:7">
      <c r="A917" s="2">
        <v>24</v>
      </c>
      <c r="B917" s="1">
        <v>2473.3341</v>
      </c>
      <c r="C917" s="1">
        <v>33.99</v>
      </c>
      <c r="D917" s="2">
        <v>0</v>
      </c>
      <c r="E917" t="s">
        <v>4</v>
      </c>
      <c r="F917" t="s">
        <v>5</v>
      </c>
      <c r="G917" t="s">
        <v>0</v>
      </c>
    </row>
    <row r="918" spans="1:7">
      <c r="A918" s="2">
        <v>43</v>
      </c>
      <c r="B918" s="1">
        <v>21774.32215</v>
      </c>
      <c r="C918" s="1">
        <v>26.885000000000002</v>
      </c>
      <c r="D918" s="2">
        <v>0</v>
      </c>
      <c r="E918" t="s">
        <v>1</v>
      </c>
      <c r="F918" t="s">
        <v>6</v>
      </c>
      <c r="G918" t="s">
        <v>0</v>
      </c>
    </row>
    <row r="919" spans="1:7">
      <c r="A919" s="2">
        <v>45</v>
      </c>
      <c r="B919" s="1">
        <v>35069.374519999998</v>
      </c>
      <c r="C919" s="1">
        <v>22.895</v>
      </c>
      <c r="D919" s="2">
        <v>0</v>
      </c>
      <c r="E919" t="s">
        <v>1</v>
      </c>
      <c r="F919" t="s">
        <v>7</v>
      </c>
      <c r="G919" t="s">
        <v>3</v>
      </c>
    </row>
    <row r="920" spans="1:7">
      <c r="A920" s="2">
        <v>61</v>
      </c>
      <c r="B920" s="1">
        <v>13041.921</v>
      </c>
      <c r="C920" s="1">
        <v>28.2</v>
      </c>
      <c r="D920" s="2">
        <v>0</v>
      </c>
      <c r="E920" t="s">
        <v>4</v>
      </c>
      <c r="F920" t="s">
        <v>2</v>
      </c>
      <c r="G920" t="s">
        <v>0</v>
      </c>
    </row>
    <row r="921" spans="1:7">
      <c r="A921" s="2">
        <v>35</v>
      </c>
      <c r="B921" s="1">
        <v>5245.2268999999997</v>
      </c>
      <c r="C921" s="1">
        <v>34.21</v>
      </c>
      <c r="D921" s="2">
        <v>1</v>
      </c>
      <c r="E921" t="s">
        <v>4</v>
      </c>
      <c r="F921" t="s">
        <v>5</v>
      </c>
      <c r="G921" t="s">
        <v>0</v>
      </c>
    </row>
    <row r="922" spans="1:7">
      <c r="A922" s="2">
        <v>62</v>
      </c>
      <c r="B922" s="1">
        <v>13451.121999999999</v>
      </c>
      <c r="C922" s="1">
        <v>25</v>
      </c>
      <c r="D922" s="2">
        <v>0</v>
      </c>
      <c r="E922" t="s">
        <v>4</v>
      </c>
      <c r="F922" t="s">
        <v>2</v>
      </c>
      <c r="G922" t="s">
        <v>0</v>
      </c>
    </row>
    <row r="923" spans="1:7">
      <c r="A923" s="2">
        <v>62</v>
      </c>
      <c r="B923" s="1">
        <v>13462.52</v>
      </c>
      <c r="C923" s="1">
        <v>33.200000000000003</v>
      </c>
      <c r="D923" s="2">
        <v>0</v>
      </c>
      <c r="E923" t="s">
        <v>4</v>
      </c>
      <c r="F923" t="s">
        <v>2</v>
      </c>
      <c r="G923" t="s">
        <v>0</v>
      </c>
    </row>
    <row r="924" spans="1:7">
      <c r="A924" s="2">
        <v>38</v>
      </c>
      <c r="B924" s="1">
        <v>5488.2619999999997</v>
      </c>
      <c r="C924" s="1">
        <v>31</v>
      </c>
      <c r="D924" s="2">
        <v>1</v>
      </c>
      <c r="E924" t="s">
        <v>4</v>
      </c>
      <c r="F924" t="s">
        <v>2</v>
      </c>
      <c r="G924" t="s">
        <v>3</v>
      </c>
    </row>
    <row r="925" spans="1:7">
      <c r="A925" s="2">
        <v>34</v>
      </c>
      <c r="B925" s="1">
        <v>4320.4108500000002</v>
      </c>
      <c r="C925" s="1">
        <v>35.814999999999998</v>
      </c>
      <c r="D925" s="2">
        <v>0</v>
      </c>
      <c r="E925" t="s">
        <v>4</v>
      </c>
      <c r="F925" t="s">
        <v>6</v>
      </c>
      <c r="G925" t="s">
        <v>3</v>
      </c>
    </row>
    <row r="926" spans="1:7">
      <c r="A926" s="2">
        <v>43</v>
      </c>
      <c r="B926" s="1">
        <v>6250.4350000000004</v>
      </c>
      <c r="C926" s="1">
        <v>23.2</v>
      </c>
      <c r="D926" s="2">
        <v>0</v>
      </c>
      <c r="E926" t="s">
        <v>4</v>
      </c>
      <c r="F926" t="s">
        <v>2</v>
      </c>
      <c r="G926" t="s">
        <v>3</v>
      </c>
    </row>
    <row r="927" spans="1:7">
      <c r="A927" s="2">
        <v>50</v>
      </c>
      <c r="B927" s="1">
        <v>25333.332839999999</v>
      </c>
      <c r="C927" s="1">
        <v>32.11</v>
      </c>
      <c r="D927" s="2">
        <v>2</v>
      </c>
      <c r="E927" t="s">
        <v>4</v>
      </c>
      <c r="F927" t="s">
        <v>7</v>
      </c>
      <c r="G927" t="s">
        <v>3</v>
      </c>
    </row>
    <row r="928" spans="1:7">
      <c r="A928" s="2">
        <v>19</v>
      </c>
      <c r="B928" s="1">
        <v>2913.569</v>
      </c>
      <c r="C928" s="1">
        <v>23.4</v>
      </c>
      <c r="D928" s="2">
        <v>2</v>
      </c>
      <c r="E928" t="s">
        <v>4</v>
      </c>
      <c r="F928" t="s">
        <v>2</v>
      </c>
      <c r="G928" t="s">
        <v>0</v>
      </c>
    </row>
    <row r="929" spans="1:7">
      <c r="A929" s="2">
        <v>57</v>
      </c>
      <c r="B929" s="1">
        <v>12032.325999999999</v>
      </c>
      <c r="C929" s="1">
        <v>20.100000000000001</v>
      </c>
      <c r="D929" s="2">
        <v>1</v>
      </c>
      <c r="E929" t="s">
        <v>4</v>
      </c>
      <c r="F929" t="s">
        <v>2</v>
      </c>
      <c r="G929" t="s">
        <v>0</v>
      </c>
    </row>
    <row r="930" spans="1:7">
      <c r="A930" s="2">
        <v>62</v>
      </c>
      <c r="B930" s="1">
        <v>13470.804400000001</v>
      </c>
      <c r="C930" s="1">
        <v>39.159999999999997</v>
      </c>
      <c r="D930" s="2">
        <v>0</v>
      </c>
      <c r="E930" t="s">
        <v>4</v>
      </c>
      <c r="F930" t="s">
        <v>5</v>
      </c>
      <c r="G930" t="s">
        <v>0</v>
      </c>
    </row>
    <row r="931" spans="1:7">
      <c r="A931" s="2">
        <v>41</v>
      </c>
      <c r="B931" s="1">
        <v>6289.7548999999999</v>
      </c>
      <c r="C931" s="1">
        <v>34.21</v>
      </c>
      <c r="D931" s="2">
        <v>1</v>
      </c>
      <c r="E931" t="s">
        <v>4</v>
      </c>
      <c r="F931" t="s">
        <v>5</v>
      </c>
      <c r="G931" t="s">
        <v>3</v>
      </c>
    </row>
    <row r="932" spans="1:7">
      <c r="A932" s="2">
        <v>26</v>
      </c>
      <c r="B932" s="1">
        <v>2927.0646999999999</v>
      </c>
      <c r="C932" s="1">
        <v>46.53</v>
      </c>
      <c r="D932" s="2">
        <v>1</v>
      </c>
      <c r="E932" t="s">
        <v>4</v>
      </c>
      <c r="F932" t="s">
        <v>5</v>
      </c>
      <c r="G932" t="s">
        <v>3</v>
      </c>
    </row>
    <row r="933" spans="1:7">
      <c r="A933" s="2">
        <v>39</v>
      </c>
      <c r="B933" s="1">
        <v>6238.2979999999998</v>
      </c>
      <c r="C933" s="1">
        <v>32.5</v>
      </c>
      <c r="D933" s="2">
        <v>1</v>
      </c>
      <c r="E933" t="s">
        <v>4</v>
      </c>
      <c r="F933" t="s">
        <v>2</v>
      </c>
      <c r="G933" t="s">
        <v>0</v>
      </c>
    </row>
    <row r="934" spans="1:7">
      <c r="A934" s="2">
        <v>46</v>
      </c>
      <c r="B934" s="1">
        <v>10096.969999999999</v>
      </c>
      <c r="C934" s="1">
        <v>25.8</v>
      </c>
      <c r="D934" s="2">
        <v>5</v>
      </c>
      <c r="E934" t="s">
        <v>4</v>
      </c>
      <c r="F934" t="s">
        <v>2</v>
      </c>
      <c r="G934" t="s">
        <v>3</v>
      </c>
    </row>
    <row r="935" spans="1:7">
      <c r="A935" s="2">
        <v>45</v>
      </c>
      <c r="B935" s="1">
        <v>7348.1419999999998</v>
      </c>
      <c r="C935" s="1">
        <v>35.299999999999997</v>
      </c>
      <c r="D935" s="2">
        <v>0</v>
      </c>
      <c r="E935" t="s">
        <v>4</v>
      </c>
      <c r="F935" t="s">
        <v>2</v>
      </c>
      <c r="G935" t="s">
        <v>0</v>
      </c>
    </row>
    <row r="936" spans="1:7">
      <c r="A936" s="2">
        <v>32</v>
      </c>
      <c r="B936" s="1">
        <v>4673.3922000000002</v>
      </c>
      <c r="C936" s="1">
        <v>37.18</v>
      </c>
      <c r="D936" s="2">
        <v>2</v>
      </c>
      <c r="E936" t="s">
        <v>4</v>
      </c>
      <c r="F936" t="s">
        <v>5</v>
      </c>
      <c r="G936" t="s">
        <v>3</v>
      </c>
    </row>
    <row r="937" spans="1:7">
      <c r="A937" s="2">
        <v>59</v>
      </c>
      <c r="B937" s="1">
        <v>12233.828</v>
      </c>
      <c r="C937" s="1">
        <v>27.5</v>
      </c>
      <c r="D937" s="2">
        <v>0</v>
      </c>
      <c r="E937" t="s">
        <v>4</v>
      </c>
      <c r="F937" t="s">
        <v>2</v>
      </c>
      <c r="G937" t="s">
        <v>0</v>
      </c>
    </row>
    <row r="938" spans="1:7">
      <c r="A938" s="2">
        <v>44</v>
      </c>
      <c r="B938" s="1">
        <v>32108.662820000001</v>
      </c>
      <c r="C938" s="1">
        <v>29.734999999999999</v>
      </c>
      <c r="D938" s="2">
        <v>2</v>
      </c>
      <c r="E938" t="s">
        <v>4</v>
      </c>
      <c r="F938" t="s">
        <v>7</v>
      </c>
      <c r="G938" t="s">
        <v>3</v>
      </c>
    </row>
    <row r="939" spans="1:7">
      <c r="A939" s="2">
        <v>39</v>
      </c>
      <c r="B939" s="1">
        <v>8965.7957499999993</v>
      </c>
      <c r="C939" s="1">
        <v>24.225000000000001</v>
      </c>
      <c r="D939" s="2">
        <v>5</v>
      </c>
      <c r="E939" t="s">
        <v>4</v>
      </c>
      <c r="F939" t="s">
        <v>6</v>
      </c>
      <c r="G939" t="s">
        <v>0</v>
      </c>
    </row>
    <row r="940" spans="1:7">
      <c r="A940" s="2">
        <v>18</v>
      </c>
      <c r="B940" s="1">
        <v>2304.0021999999999</v>
      </c>
      <c r="C940" s="1">
        <v>26.18</v>
      </c>
      <c r="D940" s="2">
        <v>2</v>
      </c>
      <c r="E940" t="s">
        <v>4</v>
      </c>
      <c r="F940" t="s">
        <v>5</v>
      </c>
      <c r="G940" t="s">
        <v>3</v>
      </c>
    </row>
    <row r="941" spans="1:7">
      <c r="A941" s="2">
        <v>53</v>
      </c>
      <c r="B941" s="1">
        <v>9487.6442000000006</v>
      </c>
      <c r="C941" s="1">
        <v>29.48</v>
      </c>
      <c r="D941" s="2">
        <v>0</v>
      </c>
      <c r="E941" t="s">
        <v>4</v>
      </c>
      <c r="F941" t="s">
        <v>5</v>
      </c>
      <c r="G941" t="s">
        <v>3</v>
      </c>
    </row>
    <row r="942" spans="1:7">
      <c r="A942" s="2">
        <v>18</v>
      </c>
      <c r="B942" s="1">
        <v>1121.8739</v>
      </c>
      <c r="C942" s="1">
        <v>23.21</v>
      </c>
      <c r="D942" s="2">
        <v>0</v>
      </c>
      <c r="E942" t="s">
        <v>4</v>
      </c>
      <c r="F942" t="s">
        <v>5</v>
      </c>
      <c r="G942" t="s">
        <v>3</v>
      </c>
    </row>
    <row r="943" spans="1:7">
      <c r="A943" s="2">
        <v>50</v>
      </c>
      <c r="B943" s="1">
        <v>9549.5650999999998</v>
      </c>
      <c r="C943" s="1">
        <v>46.09</v>
      </c>
      <c r="D943" s="2">
        <v>1</v>
      </c>
      <c r="E943" t="s">
        <v>4</v>
      </c>
      <c r="F943" t="s">
        <v>5</v>
      </c>
      <c r="G943" t="s">
        <v>0</v>
      </c>
    </row>
    <row r="944" spans="1:7">
      <c r="A944" s="2">
        <v>18</v>
      </c>
      <c r="B944" s="1">
        <v>2217.4691499999999</v>
      </c>
      <c r="C944" s="1">
        <v>40.185000000000002</v>
      </c>
      <c r="D944" s="2">
        <v>0</v>
      </c>
      <c r="E944" t="s">
        <v>4</v>
      </c>
      <c r="F944" t="s">
        <v>7</v>
      </c>
      <c r="G944" t="s">
        <v>0</v>
      </c>
    </row>
    <row r="945" spans="1:7">
      <c r="A945" s="2">
        <v>19</v>
      </c>
      <c r="B945" s="1">
        <v>1628.4709</v>
      </c>
      <c r="C945" s="1">
        <v>22.61</v>
      </c>
      <c r="D945" s="2">
        <v>0</v>
      </c>
      <c r="E945" t="s">
        <v>4</v>
      </c>
      <c r="F945" t="s">
        <v>6</v>
      </c>
      <c r="G945" t="s">
        <v>3</v>
      </c>
    </row>
    <row r="946" spans="1:7">
      <c r="A946" s="2">
        <v>62</v>
      </c>
      <c r="B946" s="1">
        <v>12982.8747</v>
      </c>
      <c r="C946" s="1">
        <v>39.93</v>
      </c>
      <c r="D946" s="2">
        <v>0</v>
      </c>
      <c r="E946" t="s">
        <v>4</v>
      </c>
      <c r="F946" t="s">
        <v>5</v>
      </c>
      <c r="G946" t="s">
        <v>3</v>
      </c>
    </row>
    <row r="947" spans="1:7">
      <c r="A947" s="2">
        <v>56</v>
      </c>
      <c r="B947" s="1">
        <v>11674.13</v>
      </c>
      <c r="C947" s="1">
        <v>35.799999999999997</v>
      </c>
      <c r="D947" s="2">
        <v>1</v>
      </c>
      <c r="E947" t="s">
        <v>4</v>
      </c>
      <c r="F947" t="s">
        <v>2</v>
      </c>
      <c r="G947" t="s">
        <v>0</v>
      </c>
    </row>
    <row r="948" spans="1:7">
      <c r="A948" s="2">
        <v>42</v>
      </c>
      <c r="B948" s="1">
        <v>7160.0940000000001</v>
      </c>
      <c r="C948" s="1">
        <v>35.799999999999997</v>
      </c>
      <c r="D948" s="2">
        <v>2</v>
      </c>
      <c r="E948" t="s">
        <v>4</v>
      </c>
      <c r="F948" t="s">
        <v>2</v>
      </c>
      <c r="G948" t="s">
        <v>3</v>
      </c>
    </row>
    <row r="949" spans="1:7">
      <c r="A949" s="2">
        <v>37</v>
      </c>
      <c r="B949" s="1">
        <v>39047.285000000003</v>
      </c>
      <c r="C949" s="1">
        <v>34.200000000000003</v>
      </c>
      <c r="D949" s="2">
        <v>1</v>
      </c>
      <c r="E949" t="s">
        <v>1</v>
      </c>
      <c r="F949" t="s">
        <v>7</v>
      </c>
      <c r="G949" t="s">
        <v>3</v>
      </c>
    </row>
    <row r="950" spans="1:7">
      <c r="A950" s="2">
        <v>42</v>
      </c>
      <c r="B950" s="1">
        <v>6358.7764500000003</v>
      </c>
      <c r="C950" s="1">
        <v>31.254999999999999</v>
      </c>
      <c r="D950" s="2">
        <v>0</v>
      </c>
      <c r="E950" t="s">
        <v>4</v>
      </c>
      <c r="F950" t="s">
        <v>6</v>
      </c>
      <c r="G950" t="s">
        <v>3</v>
      </c>
    </row>
    <row r="951" spans="1:7">
      <c r="A951" s="2">
        <v>25</v>
      </c>
      <c r="B951" s="1">
        <v>19933.457999999999</v>
      </c>
      <c r="C951" s="1">
        <v>29.7</v>
      </c>
      <c r="D951" s="2">
        <v>3</v>
      </c>
      <c r="E951" t="s">
        <v>1</v>
      </c>
      <c r="F951" t="s">
        <v>2</v>
      </c>
      <c r="G951" t="s">
        <v>3</v>
      </c>
    </row>
    <row r="952" spans="1:7">
      <c r="A952" s="2">
        <v>57</v>
      </c>
      <c r="B952" s="1">
        <v>11534.872649999999</v>
      </c>
      <c r="C952" s="1">
        <v>18.335000000000001</v>
      </c>
      <c r="D952" s="2">
        <v>0</v>
      </c>
      <c r="E952" t="s">
        <v>4</v>
      </c>
      <c r="F952" t="s">
        <v>7</v>
      </c>
      <c r="G952" t="s">
        <v>3</v>
      </c>
    </row>
    <row r="953" spans="1:7">
      <c r="A953" s="2">
        <v>51</v>
      </c>
      <c r="B953" s="1">
        <v>47462.894</v>
      </c>
      <c r="C953" s="1">
        <v>42.9</v>
      </c>
      <c r="D953" s="2">
        <v>2</v>
      </c>
      <c r="E953" t="s">
        <v>1</v>
      </c>
      <c r="F953" t="s">
        <v>5</v>
      </c>
      <c r="G953" t="s">
        <v>3</v>
      </c>
    </row>
    <row r="954" spans="1:7">
      <c r="A954" s="2">
        <v>30</v>
      </c>
      <c r="B954" s="1">
        <v>4527.1829500000003</v>
      </c>
      <c r="C954" s="1">
        <v>28.405000000000001</v>
      </c>
      <c r="D954" s="2">
        <v>1</v>
      </c>
      <c r="E954" t="s">
        <v>4</v>
      </c>
      <c r="F954" t="s">
        <v>6</v>
      </c>
      <c r="G954" t="s">
        <v>0</v>
      </c>
    </row>
    <row r="955" spans="1:7">
      <c r="A955" s="2">
        <v>44</v>
      </c>
      <c r="B955" s="1">
        <v>38998.546000000002</v>
      </c>
      <c r="C955" s="1">
        <v>30.2</v>
      </c>
      <c r="D955" s="2">
        <v>2</v>
      </c>
      <c r="E955" t="s">
        <v>1</v>
      </c>
      <c r="F955" t="s">
        <v>2</v>
      </c>
      <c r="G955" t="s">
        <v>3</v>
      </c>
    </row>
    <row r="956" spans="1:7">
      <c r="A956" s="2">
        <v>34</v>
      </c>
      <c r="B956" s="1">
        <v>20009.63365</v>
      </c>
      <c r="C956" s="1">
        <v>27.835000000000001</v>
      </c>
      <c r="D956" s="2">
        <v>1</v>
      </c>
      <c r="E956" t="s">
        <v>1</v>
      </c>
      <c r="F956" t="s">
        <v>6</v>
      </c>
      <c r="G956" t="s">
        <v>3</v>
      </c>
    </row>
    <row r="957" spans="1:7">
      <c r="A957" s="2">
        <v>31</v>
      </c>
      <c r="B957" s="1">
        <v>3875.7341000000001</v>
      </c>
      <c r="C957" s="1">
        <v>39.49</v>
      </c>
      <c r="D957" s="2">
        <v>1</v>
      </c>
      <c r="E957" t="s">
        <v>4</v>
      </c>
      <c r="F957" t="s">
        <v>5</v>
      </c>
      <c r="G957" t="s">
        <v>3</v>
      </c>
    </row>
    <row r="958" spans="1:7">
      <c r="A958" s="2">
        <v>54</v>
      </c>
      <c r="B958" s="1">
        <v>41999.519999999997</v>
      </c>
      <c r="C958" s="1">
        <v>30.8</v>
      </c>
      <c r="D958" s="2">
        <v>1</v>
      </c>
      <c r="E958" t="s">
        <v>1</v>
      </c>
      <c r="F958" t="s">
        <v>5</v>
      </c>
      <c r="G958" t="s">
        <v>3</v>
      </c>
    </row>
    <row r="959" spans="1:7">
      <c r="A959" s="2">
        <v>24</v>
      </c>
      <c r="B959" s="1">
        <v>12609.88702</v>
      </c>
      <c r="C959" s="1">
        <v>26.79</v>
      </c>
      <c r="D959" s="2">
        <v>1</v>
      </c>
      <c r="E959" t="s">
        <v>4</v>
      </c>
      <c r="F959" t="s">
        <v>6</v>
      </c>
      <c r="G959" t="s">
        <v>3</v>
      </c>
    </row>
    <row r="960" spans="1:7">
      <c r="A960" s="2">
        <v>43</v>
      </c>
      <c r="B960" s="1">
        <v>41034.221400000002</v>
      </c>
      <c r="C960" s="1">
        <v>34.96</v>
      </c>
      <c r="D960" s="2">
        <v>1</v>
      </c>
      <c r="E960" t="s">
        <v>1</v>
      </c>
      <c r="F960" t="s">
        <v>7</v>
      </c>
      <c r="G960" t="s">
        <v>3</v>
      </c>
    </row>
    <row r="961" spans="1:7">
      <c r="A961" s="2">
        <v>48</v>
      </c>
      <c r="B961" s="1">
        <v>28468.919010000001</v>
      </c>
      <c r="C961" s="1">
        <v>36.67</v>
      </c>
      <c r="D961" s="2">
        <v>1</v>
      </c>
      <c r="E961" t="s">
        <v>4</v>
      </c>
      <c r="F961" t="s">
        <v>6</v>
      </c>
      <c r="G961" t="s">
        <v>3</v>
      </c>
    </row>
    <row r="962" spans="1:7">
      <c r="A962" s="2">
        <v>19</v>
      </c>
      <c r="B962" s="1">
        <v>2730.1078499999999</v>
      </c>
      <c r="C962" s="1">
        <v>39.615000000000002</v>
      </c>
      <c r="D962" s="2">
        <v>1</v>
      </c>
      <c r="E962" t="s">
        <v>4</v>
      </c>
      <c r="F962" t="s">
        <v>6</v>
      </c>
      <c r="G962" t="s">
        <v>0</v>
      </c>
    </row>
    <row r="963" spans="1:7">
      <c r="A963" s="2">
        <v>29</v>
      </c>
      <c r="B963" s="1">
        <v>3353.2840000000001</v>
      </c>
      <c r="C963" s="1">
        <v>25.9</v>
      </c>
      <c r="D963" s="2">
        <v>0</v>
      </c>
      <c r="E963" t="s">
        <v>4</v>
      </c>
      <c r="F963" t="s">
        <v>2</v>
      </c>
      <c r="G963" t="s">
        <v>0</v>
      </c>
    </row>
    <row r="964" spans="1:7">
      <c r="A964" s="2">
        <v>63</v>
      </c>
      <c r="B964" s="1">
        <v>14474.674999999999</v>
      </c>
      <c r="C964" s="1">
        <v>35.200000000000003</v>
      </c>
      <c r="D964" s="2">
        <v>1</v>
      </c>
      <c r="E964" t="s">
        <v>4</v>
      </c>
      <c r="F964" t="s">
        <v>5</v>
      </c>
      <c r="G964" t="s">
        <v>0</v>
      </c>
    </row>
    <row r="965" spans="1:7">
      <c r="A965" s="2">
        <v>46</v>
      </c>
      <c r="B965" s="1">
        <v>9500.5730500000009</v>
      </c>
      <c r="C965" s="1">
        <v>24.795000000000002</v>
      </c>
      <c r="D965" s="2">
        <v>3</v>
      </c>
      <c r="E965" t="s">
        <v>4</v>
      </c>
      <c r="F965" t="s">
        <v>7</v>
      </c>
      <c r="G965" t="s">
        <v>3</v>
      </c>
    </row>
    <row r="966" spans="1:7">
      <c r="A966" s="2">
        <v>52</v>
      </c>
      <c r="B966" s="1">
        <v>26467.09737</v>
      </c>
      <c r="C966" s="1">
        <v>36.765000000000001</v>
      </c>
      <c r="D966" s="2">
        <v>2</v>
      </c>
      <c r="E966" t="s">
        <v>4</v>
      </c>
      <c r="F966" t="s">
        <v>6</v>
      </c>
      <c r="G966" t="s">
        <v>3</v>
      </c>
    </row>
    <row r="967" spans="1:7">
      <c r="A967" s="2">
        <v>35</v>
      </c>
      <c r="B967" s="1">
        <v>4746.3440000000001</v>
      </c>
      <c r="C967" s="1">
        <v>27.1</v>
      </c>
      <c r="D967" s="2">
        <v>1</v>
      </c>
      <c r="E967" t="s">
        <v>4</v>
      </c>
      <c r="F967" t="s">
        <v>2</v>
      </c>
      <c r="G967" t="s">
        <v>3</v>
      </c>
    </row>
    <row r="968" spans="1:7">
      <c r="A968" s="2">
        <v>51</v>
      </c>
      <c r="B968" s="1">
        <v>23967.38305</v>
      </c>
      <c r="C968" s="1">
        <v>24.795000000000002</v>
      </c>
      <c r="D968" s="2">
        <v>2</v>
      </c>
      <c r="E968" t="s">
        <v>1</v>
      </c>
      <c r="F968" t="s">
        <v>6</v>
      </c>
      <c r="G968" t="s">
        <v>3</v>
      </c>
    </row>
    <row r="969" spans="1:7">
      <c r="A969" s="2">
        <v>44</v>
      </c>
      <c r="B969" s="1">
        <v>7518.0253499999999</v>
      </c>
      <c r="C969" s="1">
        <v>25.364999999999998</v>
      </c>
      <c r="D969" s="2">
        <v>1</v>
      </c>
      <c r="E969" t="s">
        <v>4</v>
      </c>
      <c r="F969" t="s">
        <v>6</v>
      </c>
      <c r="G969" t="s">
        <v>3</v>
      </c>
    </row>
    <row r="970" spans="1:7">
      <c r="A970" s="2">
        <v>21</v>
      </c>
      <c r="B970" s="1">
        <v>3279.8685500000001</v>
      </c>
      <c r="C970" s="1">
        <v>25.745000000000001</v>
      </c>
      <c r="D970" s="2">
        <v>2</v>
      </c>
      <c r="E970" t="s">
        <v>4</v>
      </c>
      <c r="F970" t="s">
        <v>7</v>
      </c>
      <c r="G970" t="s">
        <v>3</v>
      </c>
    </row>
    <row r="971" spans="1:7">
      <c r="A971" s="2">
        <v>39</v>
      </c>
      <c r="B971" s="1">
        <v>8596.8277999999991</v>
      </c>
      <c r="C971" s="1">
        <v>34.32</v>
      </c>
      <c r="D971" s="2">
        <v>5</v>
      </c>
      <c r="E971" t="s">
        <v>4</v>
      </c>
      <c r="F971" t="s">
        <v>5</v>
      </c>
      <c r="G971" t="s">
        <v>0</v>
      </c>
    </row>
    <row r="972" spans="1:7">
      <c r="A972" s="2">
        <v>50</v>
      </c>
      <c r="B972" s="1">
        <v>10702.642400000001</v>
      </c>
      <c r="C972" s="1">
        <v>28.16</v>
      </c>
      <c r="D972" s="2">
        <v>3</v>
      </c>
      <c r="E972" t="s">
        <v>4</v>
      </c>
      <c r="F972" t="s">
        <v>5</v>
      </c>
      <c r="G972" t="s">
        <v>0</v>
      </c>
    </row>
    <row r="973" spans="1:7">
      <c r="A973" s="2">
        <v>34</v>
      </c>
      <c r="B973" s="1">
        <v>4992.3764000000001</v>
      </c>
      <c r="C973" s="1">
        <v>23.56</v>
      </c>
      <c r="D973" s="2">
        <v>0</v>
      </c>
      <c r="E973" t="s">
        <v>4</v>
      </c>
      <c r="F973" t="s">
        <v>7</v>
      </c>
      <c r="G973" t="s">
        <v>0</v>
      </c>
    </row>
    <row r="974" spans="1:7">
      <c r="A974" s="2">
        <v>22</v>
      </c>
      <c r="B974" s="1">
        <v>2527.8186500000002</v>
      </c>
      <c r="C974" s="1">
        <v>20.234999999999999</v>
      </c>
      <c r="D974" s="2">
        <v>0</v>
      </c>
      <c r="E974" t="s">
        <v>4</v>
      </c>
      <c r="F974" t="s">
        <v>6</v>
      </c>
      <c r="G974" t="s">
        <v>0</v>
      </c>
    </row>
    <row r="975" spans="1:7">
      <c r="A975" s="2">
        <v>19</v>
      </c>
      <c r="B975" s="1">
        <v>1759.338</v>
      </c>
      <c r="C975" s="1">
        <v>40.5</v>
      </c>
      <c r="D975" s="2">
        <v>0</v>
      </c>
      <c r="E975" t="s">
        <v>4</v>
      </c>
      <c r="F975" t="s">
        <v>2</v>
      </c>
      <c r="G975" t="s">
        <v>0</v>
      </c>
    </row>
    <row r="976" spans="1:7">
      <c r="A976" s="2">
        <v>26</v>
      </c>
      <c r="B976" s="1">
        <v>2322.6217999999999</v>
      </c>
      <c r="C976" s="1">
        <v>35.42</v>
      </c>
      <c r="D976" s="2">
        <v>0</v>
      </c>
      <c r="E976" t="s">
        <v>4</v>
      </c>
      <c r="F976" t="s">
        <v>5</v>
      </c>
      <c r="G976" t="s">
        <v>3</v>
      </c>
    </row>
    <row r="977" spans="1:7">
      <c r="A977" s="2">
        <v>29</v>
      </c>
      <c r="B977" s="1">
        <v>16138.762049999999</v>
      </c>
      <c r="C977" s="1">
        <v>22.895</v>
      </c>
      <c r="D977" s="2">
        <v>0</v>
      </c>
      <c r="E977" t="s">
        <v>1</v>
      </c>
      <c r="F977" t="s">
        <v>7</v>
      </c>
      <c r="G977" t="s">
        <v>3</v>
      </c>
    </row>
    <row r="978" spans="1:7">
      <c r="A978" s="2">
        <v>48</v>
      </c>
      <c r="B978" s="1">
        <v>7804.1605</v>
      </c>
      <c r="C978" s="1">
        <v>40.15</v>
      </c>
      <c r="D978" s="2">
        <v>0</v>
      </c>
      <c r="E978" t="s">
        <v>4</v>
      </c>
      <c r="F978" t="s">
        <v>5</v>
      </c>
      <c r="G978" t="s">
        <v>3</v>
      </c>
    </row>
    <row r="979" spans="1:7">
      <c r="A979" s="2">
        <v>26</v>
      </c>
      <c r="B979" s="1">
        <v>2902.9065000000001</v>
      </c>
      <c r="C979" s="1">
        <v>29.15</v>
      </c>
      <c r="D979" s="2">
        <v>1</v>
      </c>
      <c r="E979" t="s">
        <v>4</v>
      </c>
      <c r="F979" t="s">
        <v>5</v>
      </c>
      <c r="G979" t="s">
        <v>3</v>
      </c>
    </row>
    <row r="980" spans="1:7">
      <c r="A980" s="2">
        <v>45</v>
      </c>
      <c r="B980" s="1">
        <v>9704.6680500000002</v>
      </c>
      <c r="C980" s="1">
        <v>39.994999999999997</v>
      </c>
      <c r="D980" s="2">
        <v>3</v>
      </c>
      <c r="E980" t="s">
        <v>4</v>
      </c>
      <c r="F980" t="s">
        <v>7</v>
      </c>
      <c r="G980" t="s">
        <v>0</v>
      </c>
    </row>
    <row r="981" spans="1:7">
      <c r="A981" s="2">
        <v>36</v>
      </c>
      <c r="B981" s="1">
        <v>4889.0367999999999</v>
      </c>
      <c r="C981" s="1">
        <v>29.92</v>
      </c>
      <c r="D981" s="2">
        <v>0</v>
      </c>
      <c r="E981" t="s">
        <v>4</v>
      </c>
      <c r="F981" t="s">
        <v>5</v>
      </c>
      <c r="G981" t="s">
        <v>0</v>
      </c>
    </row>
    <row r="982" spans="1:7">
      <c r="A982" s="2">
        <v>54</v>
      </c>
      <c r="B982" s="1">
        <v>25517.11363</v>
      </c>
      <c r="C982" s="1">
        <v>25.46</v>
      </c>
      <c r="D982" s="2">
        <v>1</v>
      </c>
      <c r="E982" t="s">
        <v>4</v>
      </c>
      <c r="F982" t="s">
        <v>7</v>
      </c>
      <c r="G982" t="s">
        <v>3</v>
      </c>
    </row>
    <row r="983" spans="1:7">
      <c r="A983" s="2">
        <v>34</v>
      </c>
      <c r="B983" s="1">
        <v>4500.33925</v>
      </c>
      <c r="C983" s="1">
        <v>21.375</v>
      </c>
      <c r="D983" s="2">
        <v>0</v>
      </c>
      <c r="E983" t="s">
        <v>4</v>
      </c>
      <c r="F983" t="s">
        <v>7</v>
      </c>
      <c r="G983" t="s">
        <v>3</v>
      </c>
    </row>
    <row r="984" spans="1:7">
      <c r="A984" s="2">
        <v>31</v>
      </c>
      <c r="B984" s="1">
        <v>19199.944</v>
      </c>
      <c r="C984" s="1">
        <v>25.9</v>
      </c>
      <c r="D984" s="2">
        <v>3</v>
      </c>
      <c r="E984" t="s">
        <v>1</v>
      </c>
      <c r="F984" t="s">
        <v>2</v>
      </c>
      <c r="G984" t="s">
        <v>3</v>
      </c>
    </row>
    <row r="985" spans="1:7">
      <c r="A985" s="2">
        <v>27</v>
      </c>
      <c r="B985" s="1">
        <v>16796.411940000002</v>
      </c>
      <c r="C985" s="1">
        <v>30.59</v>
      </c>
      <c r="D985" s="2">
        <v>1</v>
      </c>
      <c r="E985" t="s">
        <v>4</v>
      </c>
      <c r="F985" t="s">
        <v>7</v>
      </c>
      <c r="G985" t="s">
        <v>0</v>
      </c>
    </row>
    <row r="986" spans="1:7">
      <c r="A986" s="2">
        <v>20</v>
      </c>
      <c r="B986" s="1">
        <v>4915.0598499999996</v>
      </c>
      <c r="C986" s="1">
        <v>30.114999999999998</v>
      </c>
      <c r="D986" s="2">
        <v>5</v>
      </c>
      <c r="E986" t="s">
        <v>4</v>
      </c>
      <c r="F986" t="s">
        <v>7</v>
      </c>
      <c r="G986" t="s">
        <v>3</v>
      </c>
    </row>
    <row r="987" spans="1:7">
      <c r="A987" s="2">
        <v>44</v>
      </c>
      <c r="B987" s="1">
        <v>7624.63</v>
      </c>
      <c r="C987" s="1">
        <v>25.8</v>
      </c>
      <c r="D987" s="2">
        <v>1</v>
      </c>
      <c r="E987" t="s">
        <v>4</v>
      </c>
      <c r="F987" t="s">
        <v>2</v>
      </c>
      <c r="G987" t="s">
        <v>0</v>
      </c>
    </row>
    <row r="988" spans="1:7">
      <c r="A988" s="2">
        <v>43</v>
      </c>
      <c r="B988" s="1">
        <v>8410.0468500000006</v>
      </c>
      <c r="C988" s="1">
        <v>30.114999999999998</v>
      </c>
      <c r="D988" s="2">
        <v>3</v>
      </c>
      <c r="E988" t="s">
        <v>4</v>
      </c>
      <c r="F988" t="s">
        <v>6</v>
      </c>
      <c r="G988" t="s">
        <v>3</v>
      </c>
    </row>
    <row r="989" spans="1:7">
      <c r="A989" s="2">
        <v>45</v>
      </c>
      <c r="B989" s="1">
        <v>28340.188849999999</v>
      </c>
      <c r="C989" s="1">
        <v>27.645</v>
      </c>
      <c r="D989" s="2">
        <v>1</v>
      </c>
      <c r="E989" t="s">
        <v>4</v>
      </c>
      <c r="F989" t="s">
        <v>6</v>
      </c>
      <c r="G989" t="s">
        <v>0</v>
      </c>
    </row>
    <row r="990" spans="1:7">
      <c r="A990" s="2">
        <v>34</v>
      </c>
      <c r="B990" s="1">
        <v>4518.8262500000001</v>
      </c>
      <c r="C990" s="1">
        <v>34.674999999999997</v>
      </c>
      <c r="D990" s="2">
        <v>0</v>
      </c>
      <c r="E990" t="s">
        <v>4</v>
      </c>
      <c r="F990" t="s">
        <v>7</v>
      </c>
      <c r="G990" t="s">
        <v>3</v>
      </c>
    </row>
    <row r="991" spans="1:7">
      <c r="A991" s="2">
        <v>24</v>
      </c>
      <c r="B991" s="1">
        <v>14571.890799999999</v>
      </c>
      <c r="C991" s="1">
        <v>20.52</v>
      </c>
      <c r="D991" s="2">
        <v>0</v>
      </c>
      <c r="E991" t="s">
        <v>1</v>
      </c>
      <c r="F991" t="s">
        <v>7</v>
      </c>
      <c r="G991" t="s">
        <v>0</v>
      </c>
    </row>
    <row r="992" spans="1:7">
      <c r="A992" s="2">
        <v>26</v>
      </c>
      <c r="B992" s="1">
        <v>3378.91</v>
      </c>
      <c r="C992" s="1">
        <v>19.8</v>
      </c>
      <c r="D992" s="2">
        <v>1</v>
      </c>
      <c r="E992" t="s">
        <v>4</v>
      </c>
      <c r="F992" t="s">
        <v>2</v>
      </c>
      <c r="G992" t="s">
        <v>0</v>
      </c>
    </row>
    <row r="993" spans="1:7">
      <c r="A993" s="2">
        <v>38</v>
      </c>
      <c r="B993" s="1">
        <v>7144.86265</v>
      </c>
      <c r="C993" s="1">
        <v>27.835000000000001</v>
      </c>
      <c r="D993" s="2">
        <v>2</v>
      </c>
      <c r="E993" t="s">
        <v>4</v>
      </c>
      <c r="F993" t="s">
        <v>7</v>
      </c>
      <c r="G993" t="s">
        <v>0</v>
      </c>
    </row>
    <row r="994" spans="1:7">
      <c r="A994" s="2">
        <v>50</v>
      </c>
      <c r="B994" s="1">
        <v>10118.424000000001</v>
      </c>
      <c r="C994" s="1">
        <v>31.6</v>
      </c>
      <c r="D994" s="2">
        <v>2</v>
      </c>
      <c r="E994" t="s">
        <v>4</v>
      </c>
      <c r="F994" t="s">
        <v>2</v>
      </c>
      <c r="G994" t="s">
        <v>0</v>
      </c>
    </row>
    <row r="995" spans="1:7">
      <c r="A995" s="2">
        <v>38</v>
      </c>
      <c r="B995" s="1">
        <v>5484.4673000000003</v>
      </c>
      <c r="C995" s="1">
        <v>28.27</v>
      </c>
      <c r="D995" s="2">
        <v>1</v>
      </c>
      <c r="E995" t="s">
        <v>4</v>
      </c>
      <c r="F995" t="s">
        <v>5</v>
      </c>
      <c r="G995" t="s">
        <v>3</v>
      </c>
    </row>
    <row r="996" spans="1:7">
      <c r="A996" s="2">
        <v>27</v>
      </c>
      <c r="B996" s="1">
        <v>16420.494549999999</v>
      </c>
      <c r="C996" s="1">
        <v>20.045000000000002</v>
      </c>
      <c r="D996" s="2">
        <v>3</v>
      </c>
      <c r="E996" t="s">
        <v>1</v>
      </c>
      <c r="F996" t="s">
        <v>6</v>
      </c>
      <c r="G996" t="s">
        <v>0</v>
      </c>
    </row>
    <row r="997" spans="1:7">
      <c r="A997" s="2">
        <v>39</v>
      </c>
      <c r="B997" s="1">
        <v>7986.4752500000004</v>
      </c>
      <c r="C997" s="1">
        <v>23.274999999999999</v>
      </c>
      <c r="D997" s="2">
        <v>3</v>
      </c>
      <c r="E997" t="s">
        <v>4</v>
      </c>
      <c r="F997" t="s">
        <v>7</v>
      </c>
      <c r="G997" t="s">
        <v>0</v>
      </c>
    </row>
    <row r="998" spans="1:7">
      <c r="A998" s="2">
        <v>39</v>
      </c>
      <c r="B998" s="1">
        <v>7418.5219999999999</v>
      </c>
      <c r="C998" s="1">
        <v>34.1</v>
      </c>
      <c r="D998" s="2">
        <v>3</v>
      </c>
      <c r="E998" t="s">
        <v>4</v>
      </c>
      <c r="F998" t="s">
        <v>2</v>
      </c>
      <c r="G998" t="s">
        <v>0</v>
      </c>
    </row>
    <row r="999" spans="1:7">
      <c r="A999" s="2">
        <v>63</v>
      </c>
      <c r="B999" s="1">
        <v>13887.968500000001</v>
      </c>
      <c r="C999" s="1">
        <v>36.85</v>
      </c>
      <c r="D999" s="2">
        <v>0</v>
      </c>
      <c r="E999" t="s">
        <v>4</v>
      </c>
      <c r="F999" t="s">
        <v>5</v>
      </c>
      <c r="G999" t="s">
        <v>0</v>
      </c>
    </row>
    <row r="1000" spans="1:7">
      <c r="A1000" s="2">
        <v>33</v>
      </c>
      <c r="B1000" s="1">
        <v>6551.7501000000002</v>
      </c>
      <c r="C1000" s="1">
        <v>36.29</v>
      </c>
      <c r="D1000" s="2">
        <v>3</v>
      </c>
      <c r="E1000" t="s">
        <v>4</v>
      </c>
      <c r="F1000" t="s">
        <v>7</v>
      </c>
      <c r="G1000" t="s">
        <v>0</v>
      </c>
    </row>
    <row r="1001" spans="1:7">
      <c r="A1001" s="2">
        <v>36</v>
      </c>
      <c r="B1001" s="1">
        <v>5267.8181500000001</v>
      </c>
      <c r="C1001" s="1">
        <v>26.885000000000002</v>
      </c>
      <c r="D1001" s="2">
        <v>0</v>
      </c>
      <c r="E1001" t="s">
        <v>4</v>
      </c>
      <c r="F1001" t="s">
        <v>6</v>
      </c>
      <c r="G1001" t="s">
        <v>0</v>
      </c>
    </row>
    <row r="1002" spans="1:7">
      <c r="A1002" s="2">
        <v>30</v>
      </c>
      <c r="B1002" s="1">
        <v>17361.766100000001</v>
      </c>
      <c r="C1002" s="1">
        <v>22.99</v>
      </c>
      <c r="D1002" s="2">
        <v>2</v>
      </c>
      <c r="E1002" t="s">
        <v>1</v>
      </c>
      <c r="F1002" t="s">
        <v>6</v>
      </c>
      <c r="G1002" t="s">
        <v>3</v>
      </c>
    </row>
    <row r="1003" spans="1:7">
      <c r="A1003" s="2">
        <v>24</v>
      </c>
      <c r="B1003" s="1">
        <v>34472.841</v>
      </c>
      <c r="C1003" s="1">
        <v>32.700000000000003</v>
      </c>
      <c r="D1003" s="2">
        <v>0</v>
      </c>
      <c r="E1003" t="s">
        <v>1</v>
      </c>
      <c r="F1003" t="s">
        <v>2</v>
      </c>
      <c r="G1003" t="s">
        <v>3</v>
      </c>
    </row>
    <row r="1004" spans="1:7">
      <c r="A1004" s="2">
        <v>24</v>
      </c>
      <c r="B1004" s="1">
        <v>1972.95</v>
      </c>
      <c r="C1004" s="1">
        <v>25.8</v>
      </c>
      <c r="D1004" s="2">
        <v>0</v>
      </c>
      <c r="E1004" t="s">
        <v>4</v>
      </c>
      <c r="F1004" t="s">
        <v>2</v>
      </c>
      <c r="G1004" t="s">
        <v>3</v>
      </c>
    </row>
    <row r="1005" spans="1:7">
      <c r="A1005" s="2">
        <v>48</v>
      </c>
      <c r="B1005" s="1">
        <v>21232.182260000001</v>
      </c>
      <c r="C1005" s="1">
        <v>29.6</v>
      </c>
      <c r="D1005" s="2">
        <v>0</v>
      </c>
      <c r="E1005" t="s">
        <v>4</v>
      </c>
      <c r="F1005" t="s">
        <v>2</v>
      </c>
      <c r="G1005" t="s">
        <v>3</v>
      </c>
    </row>
    <row r="1006" spans="1:7">
      <c r="A1006" s="2">
        <v>47</v>
      </c>
      <c r="B1006" s="1">
        <v>8627.5411000000004</v>
      </c>
      <c r="C1006" s="1">
        <v>19.190000000000001</v>
      </c>
      <c r="D1006" s="2">
        <v>1</v>
      </c>
      <c r="E1006" t="s">
        <v>4</v>
      </c>
      <c r="F1006" t="s">
        <v>7</v>
      </c>
      <c r="G1006" t="s">
        <v>3</v>
      </c>
    </row>
    <row r="1007" spans="1:7">
      <c r="A1007" s="2">
        <v>29</v>
      </c>
      <c r="B1007" s="1">
        <v>4433.3877000000002</v>
      </c>
      <c r="C1007" s="1">
        <v>31.73</v>
      </c>
      <c r="D1007" s="2">
        <v>2</v>
      </c>
      <c r="E1007" t="s">
        <v>4</v>
      </c>
      <c r="F1007" t="s">
        <v>6</v>
      </c>
      <c r="G1007" t="s">
        <v>3</v>
      </c>
    </row>
    <row r="1008" spans="1:7">
      <c r="A1008" s="2">
        <v>28</v>
      </c>
      <c r="B1008" s="1">
        <v>4438.2633999999998</v>
      </c>
      <c r="C1008" s="1">
        <v>29.26</v>
      </c>
      <c r="D1008" s="2">
        <v>2</v>
      </c>
      <c r="E1008" t="s">
        <v>4</v>
      </c>
      <c r="F1008" t="s">
        <v>7</v>
      </c>
      <c r="G1008" t="s">
        <v>3</v>
      </c>
    </row>
    <row r="1009" spans="1:7">
      <c r="A1009" s="2">
        <v>47</v>
      </c>
      <c r="B1009" s="1">
        <v>24915.220850000002</v>
      </c>
      <c r="C1009" s="1">
        <v>28.215</v>
      </c>
      <c r="D1009" s="2">
        <v>3</v>
      </c>
      <c r="E1009" t="s">
        <v>1</v>
      </c>
      <c r="F1009" t="s">
        <v>6</v>
      </c>
      <c r="G1009" t="s">
        <v>3</v>
      </c>
    </row>
    <row r="1010" spans="1:7">
      <c r="A1010" s="2">
        <v>25</v>
      </c>
      <c r="B1010" s="1">
        <v>23241.47453</v>
      </c>
      <c r="C1010" s="1">
        <v>24.984999999999999</v>
      </c>
      <c r="D1010" s="2">
        <v>2</v>
      </c>
      <c r="E1010" t="s">
        <v>4</v>
      </c>
      <c r="F1010" t="s">
        <v>7</v>
      </c>
      <c r="G1010" t="s">
        <v>3</v>
      </c>
    </row>
    <row r="1011" spans="1:7">
      <c r="A1011" s="2">
        <v>51</v>
      </c>
      <c r="B1011" s="1">
        <v>9957.7216000000008</v>
      </c>
      <c r="C1011" s="1">
        <v>27.74</v>
      </c>
      <c r="D1011" s="2">
        <v>1</v>
      </c>
      <c r="E1011" t="s">
        <v>4</v>
      </c>
      <c r="F1011" t="s">
        <v>7</v>
      </c>
      <c r="G1011" t="s">
        <v>3</v>
      </c>
    </row>
    <row r="1012" spans="1:7">
      <c r="A1012" s="2">
        <v>48</v>
      </c>
      <c r="B1012" s="1">
        <v>8269.0439999999999</v>
      </c>
      <c r="C1012" s="1">
        <v>22.8</v>
      </c>
      <c r="D1012" s="2">
        <v>0</v>
      </c>
      <c r="E1012" t="s">
        <v>4</v>
      </c>
      <c r="F1012" t="s">
        <v>2</v>
      </c>
      <c r="G1012" t="s">
        <v>0</v>
      </c>
    </row>
    <row r="1013" spans="1:7">
      <c r="A1013" s="2">
        <v>43</v>
      </c>
      <c r="B1013" s="1">
        <v>18767.737700000001</v>
      </c>
      <c r="C1013" s="1">
        <v>20.13</v>
      </c>
      <c r="D1013" s="2">
        <v>2</v>
      </c>
      <c r="E1013" t="s">
        <v>1</v>
      </c>
      <c r="F1013" t="s">
        <v>5</v>
      </c>
      <c r="G1013" t="s">
        <v>3</v>
      </c>
    </row>
    <row r="1014" spans="1:7">
      <c r="A1014" s="2">
        <v>61</v>
      </c>
      <c r="B1014" s="1">
        <v>36580.282160000002</v>
      </c>
      <c r="C1014" s="1">
        <v>33.33</v>
      </c>
      <c r="D1014" s="2">
        <v>4</v>
      </c>
      <c r="E1014" t="s">
        <v>4</v>
      </c>
      <c r="F1014" t="s">
        <v>5</v>
      </c>
      <c r="G1014" t="s">
        <v>0</v>
      </c>
    </row>
    <row r="1015" spans="1:7">
      <c r="A1015" s="2">
        <v>48</v>
      </c>
      <c r="B1015" s="1">
        <v>8765.2489999999998</v>
      </c>
      <c r="C1015" s="1">
        <v>32.299999999999997</v>
      </c>
      <c r="D1015" s="2">
        <v>1</v>
      </c>
      <c r="E1015" t="s">
        <v>4</v>
      </c>
      <c r="F1015" t="s">
        <v>6</v>
      </c>
      <c r="G1015" t="s">
        <v>3</v>
      </c>
    </row>
    <row r="1016" spans="1:7">
      <c r="A1016" s="2">
        <v>38</v>
      </c>
      <c r="B1016" s="1">
        <v>5383.5360000000001</v>
      </c>
      <c r="C1016" s="1">
        <v>27.6</v>
      </c>
      <c r="D1016" s="2">
        <v>0</v>
      </c>
      <c r="E1016" t="s">
        <v>4</v>
      </c>
      <c r="F1016" t="s">
        <v>2</v>
      </c>
      <c r="G1016" t="s">
        <v>0</v>
      </c>
    </row>
    <row r="1017" spans="1:7">
      <c r="A1017" s="2">
        <v>59</v>
      </c>
      <c r="B1017" s="1">
        <v>12124.992399999999</v>
      </c>
      <c r="C1017" s="1">
        <v>25.46</v>
      </c>
      <c r="D1017" s="2">
        <v>0</v>
      </c>
      <c r="E1017" t="s">
        <v>4</v>
      </c>
      <c r="F1017" t="s">
        <v>6</v>
      </c>
      <c r="G1017" t="s">
        <v>3</v>
      </c>
    </row>
    <row r="1018" spans="1:7">
      <c r="A1018" s="2">
        <v>19</v>
      </c>
      <c r="B1018" s="1">
        <v>2709.24395</v>
      </c>
      <c r="C1018" s="1">
        <v>24.605</v>
      </c>
      <c r="D1018" s="2">
        <v>1</v>
      </c>
      <c r="E1018" t="s">
        <v>4</v>
      </c>
      <c r="F1018" t="s">
        <v>6</v>
      </c>
      <c r="G1018" t="s">
        <v>0</v>
      </c>
    </row>
    <row r="1019" spans="1:7">
      <c r="A1019" s="2">
        <v>26</v>
      </c>
      <c r="B1019" s="1">
        <v>3987.9259999999999</v>
      </c>
      <c r="C1019" s="1">
        <v>34.200000000000003</v>
      </c>
      <c r="D1019" s="2">
        <v>2</v>
      </c>
      <c r="E1019" t="s">
        <v>4</v>
      </c>
      <c r="F1019" t="s">
        <v>2</v>
      </c>
      <c r="G1019" t="s">
        <v>0</v>
      </c>
    </row>
    <row r="1020" spans="1:7">
      <c r="A1020" s="2">
        <v>54</v>
      </c>
      <c r="B1020" s="1">
        <v>12495.290849999999</v>
      </c>
      <c r="C1020" s="1">
        <v>35.814999999999998</v>
      </c>
      <c r="D1020" s="2">
        <v>3</v>
      </c>
      <c r="E1020" t="s">
        <v>4</v>
      </c>
      <c r="F1020" t="s">
        <v>6</v>
      </c>
      <c r="G1020" t="s">
        <v>0</v>
      </c>
    </row>
    <row r="1021" spans="1:7">
      <c r="A1021" s="2">
        <v>21</v>
      </c>
      <c r="B1021" s="1">
        <v>26018.950519999999</v>
      </c>
      <c r="C1021" s="1">
        <v>32.68</v>
      </c>
      <c r="D1021" s="2">
        <v>2</v>
      </c>
      <c r="E1021" t="s">
        <v>4</v>
      </c>
      <c r="F1021" t="s">
        <v>6</v>
      </c>
      <c r="G1021" t="s">
        <v>0</v>
      </c>
    </row>
    <row r="1022" spans="1:7">
      <c r="A1022" s="2">
        <v>51</v>
      </c>
      <c r="B1022" s="1">
        <v>8798.5930000000008</v>
      </c>
      <c r="C1022" s="1">
        <v>37</v>
      </c>
      <c r="D1022" s="2">
        <v>0</v>
      </c>
      <c r="E1022" t="s">
        <v>4</v>
      </c>
      <c r="F1022" t="s">
        <v>2</v>
      </c>
      <c r="G1022" t="s">
        <v>3</v>
      </c>
    </row>
    <row r="1023" spans="1:7">
      <c r="A1023" s="2">
        <v>22</v>
      </c>
      <c r="B1023" s="1">
        <v>35595.589800000002</v>
      </c>
      <c r="C1023" s="1">
        <v>31.02</v>
      </c>
      <c r="D1023" s="2">
        <v>3</v>
      </c>
      <c r="E1023" t="s">
        <v>1</v>
      </c>
      <c r="F1023" t="s">
        <v>5</v>
      </c>
      <c r="G1023" t="s">
        <v>0</v>
      </c>
    </row>
    <row r="1024" spans="1:7">
      <c r="A1024" s="2">
        <v>47</v>
      </c>
      <c r="B1024" s="1">
        <v>42211.138200000001</v>
      </c>
      <c r="C1024" s="1">
        <v>36.08</v>
      </c>
      <c r="D1024" s="2">
        <v>1</v>
      </c>
      <c r="E1024" t="s">
        <v>1</v>
      </c>
      <c r="F1024" t="s">
        <v>5</v>
      </c>
      <c r="G1024" t="s">
        <v>3</v>
      </c>
    </row>
    <row r="1025" spans="1:7">
      <c r="A1025" s="2">
        <v>18</v>
      </c>
      <c r="B1025" s="1">
        <v>1711.0268000000001</v>
      </c>
      <c r="C1025" s="1">
        <v>23.32</v>
      </c>
      <c r="D1025" s="2">
        <v>1</v>
      </c>
      <c r="E1025" t="s">
        <v>4</v>
      </c>
      <c r="F1025" t="s">
        <v>5</v>
      </c>
      <c r="G1025" t="s">
        <v>3</v>
      </c>
    </row>
    <row r="1026" spans="1:7">
      <c r="A1026" s="2">
        <v>47</v>
      </c>
      <c r="B1026" s="1">
        <v>8569.8618000000006</v>
      </c>
      <c r="C1026" s="1">
        <v>45.32</v>
      </c>
      <c r="D1026" s="2">
        <v>1</v>
      </c>
      <c r="E1026" t="s">
        <v>4</v>
      </c>
      <c r="F1026" t="s">
        <v>5</v>
      </c>
      <c r="G1026" t="s">
        <v>0</v>
      </c>
    </row>
    <row r="1027" spans="1:7">
      <c r="A1027" s="2">
        <v>21</v>
      </c>
      <c r="B1027" s="1">
        <v>2020.1769999999999</v>
      </c>
      <c r="C1027" s="1">
        <v>34.6</v>
      </c>
      <c r="D1027" s="2">
        <v>0</v>
      </c>
      <c r="E1027" t="s">
        <v>4</v>
      </c>
      <c r="F1027" t="s">
        <v>2</v>
      </c>
      <c r="G1027" t="s">
        <v>0</v>
      </c>
    </row>
    <row r="1028" spans="1:7">
      <c r="A1028" s="2">
        <v>19</v>
      </c>
      <c r="B1028" s="1">
        <v>16450.894700000001</v>
      </c>
      <c r="C1028" s="1">
        <v>26.03</v>
      </c>
      <c r="D1028" s="2">
        <v>1</v>
      </c>
      <c r="E1028" t="s">
        <v>1</v>
      </c>
      <c r="F1028" t="s">
        <v>6</v>
      </c>
      <c r="G1028" t="s">
        <v>3</v>
      </c>
    </row>
    <row r="1029" spans="1:7">
      <c r="A1029" s="2">
        <v>23</v>
      </c>
      <c r="B1029" s="1">
        <v>21595.382290000001</v>
      </c>
      <c r="C1029" s="1">
        <v>18.715</v>
      </c>
      <c r="D1029" s="2">
        <v>0</v>
      </c>
      <c r="E1029" t="s">
        <v>4</v>
      </c>
      <c r="F1029" t="s">
        <v>6</v>
      </c>
      <c r="G1029" t="s">
        <v>3</v>
      </c>
    </row>
    <row r="1030" spans="1:7">
      <c r="A1030" s="2">
        <v>54</v>
      </c>
      <c r="B1030" s="1">
        <v>9850.4320000000007</v>
      </c>
      <c r="C1030" s="1">
        <v>31.6</v>
      </c>
      <c r="D1030" s="2">
        <v>0</v>
      </c>
      <c r="E1030" t="s">
        <v>4</v>
      </c>
      <c r="F1030" t="s">
        <v>2</v>
      </c>
      <c r="G1030" t="s">
        <v>3</v>
      </c>
    </row>
    <row r="1031" spans="1:7">
      <c r="A1031" s="2">
        <v>37</v>
      </c>
      <c r="B1031" s="1">
        <v>6877.9800999999998</v>
      </c>
      <c r="C1031" s="1">
        <v>17.29</v>
      </c>
      <c r="D1031" s="2">
        <v>2</v>
      </c>
      <c r="E1031" t="s">
        <v>4</v>
      </c>
      <c r="F1031" t="s">
        <v>7</v>
      </c>
      <c r="G1031" t="s">
        <v>0</v>
      </c>
    </row>
    <row r="1032" spans="1:7">
      <c r="A1032" s="2">
        <v>46</v>
      </c>
      <c r="B1032" s="1">
        <v>21677.283449999999</v>
      </c>
      <c r="C1032" s="1">
        <v>23.655000000000001</v>
      </c>
      <c r="D1032" s="2">
        <v>1</v>
      </c>
      <c r="E1032" t="s">
        <v>1</v>
      </c>
      <c r="F1032" t="s">
        <v>6</v>
      </c>
      <c r="G1032" t="s">
        <v>0</v>
      </c>
    </row>
    <row r="1033" spans="1:7">
      <c r="A1033" s="2">
        <v>55</v>
      </c>
      <c r="B1033" s="1">
        <v>44423.803</v>
      </c>
      <c r="C1033" s="1">
        <v>35.200000000000003</v>
      </c>
      <c r="D1033" s="2">
        <v>0</v>
      </c>
      <c r="E1033" t="s">
        <v>1</v>
      </c>
      <c r="F1033" t="s">
        <v>5</v>
      </c>
      <c r="G1033" t="s">
        <v>0</v>
      </c>
    </row>
    <row r="1034" spans="1:7">
      <c r="A1034" s="2">
        <v>30</v>
      </c>
      <c r="B1034" s="1">
        <v>4137.5227000000004</v>
      </c>
      <c r="C1034" s="1">
        <v>27.93</v>
      </c>
      <c r="D1034" s="2">
        <v>0</v>
      </c>
      <c r="E1034" t="s">
        <v>4</v>
      </c>
      <c r="F1034" t="s">
        <v>7</v>
      </c>
      <c r="G1034" t="s">
        <v>0</v>
      </c>
    </row>
    <row r="1035" spans="1:7">
      <c r="A1035" s="2">
        <v>18</v>
      </c>
      <c r="B1035" s="1">
        <v>13747.87235</v>
      </c>
      <c r="C1035" s="1">
        <v>21.565000000000001</v>
      </c>
      <c r="D1035" s="2">
        <v>0</v>
      </c>
      <c r="E1035" t="s">
        <v>1</v>
      </c>
      <c r="F1035" t="s">
        <v>7</v>
      </c>
      <c r="G1035" t="s">
        <v>3</v>
      </c>
    </row>
    <row r="1036" spans="1:7">
      <c r="A1036" s="2">
        <v>61</v>
      </c>
      <c r="B1036" s="1">
        <v>12950.0712</v>
      </c>
      <c r="C1036" s="1">
        <v>38.380000000000003</v>
      </c>
      <c r="D1036" s="2">
        <v>0</v>
      </c>
      <c r="E1036" t="s">
        <v>4</v>
      </c>
      <c r="F1036" t="s">
        <v>6</v>
      </c>
      <c r="G1036" t="s">
        <v>3</v>
      </c>
    </row>
    <row r="1037" spans="1:7">
      <c r="A1037" s="2">
        <v>54</v>
      </c>
      <c r="B1037" s="1">
        <v>12094.477999999999</v>
      </c>
      <c r="C1037" s="1">
        <v>23</v>
      </c>
      <c r="D1037" s="2">
        <v>3</v>
      </c>
      <c r="E1037" t="s">
        <v>4</v>
      </c>
      <c r="F1037" t="s">
        <v>2</v>
      </c>
      <c r="G1037" t="s">
        <v>0</v>
      </c>
    </row>
    <row r="1038" spans="1:7">
      <c r="A1038" s="2">
        <v>22</v>
      </c>
      <c r="B1038" s="1">
        <v>37484.4493</v>
      </c>
      <c r="C1038" s="1">
        <v>37.07</v>
      </c>
      <c r="D1038" s="2">
        <v>2</v>
      </c>
      <c r="E1038" t="s">
        <v>1</v>
      </c>
      <c r="F1038" t="s">
        <v>5</v>
      </c>
      <c r="G1038" t="s">
        <v>3</v>
      </c>
    </row>
    <row r="1039" spans="1:7">
      <c r="A1039" s="2">
        <v>45</v>
      </c>
      <c r="B1039" s="1">
        <v>39725.518049999999</v>
      </c>
      <c r="C1039" s="1">
        <v>30.495000000000001</v>
      </c>
      <c r="D1039" s="2">
        <v>1</v>
      </c>
      <c r="E1039" t="s">
        <v>1</v>
      </c>
      <c r="F1039" t="s">
        <v>6</v>
      </c>
      <c r="G1039" t="s">
        <v>0</v>
      </c>
    </row>
    <row r="1040" spans="1:7">
      <c r="A1040" s="2">
        <v>22</v>
      </c>
      <c r="B1040" s="1">
        <v>2250.8352</v>
      </c>
      <c r="C1040" s="1">
        <v>28.88</v>
      </c>
      <c r="D1040" s="2">
        <v>0</v>
      </c>
      <c r="E1040" t="s">
        <v>4</v>
      </c>
      <c r="F1040" t="s">
        <v>7</v>
      </c>
      <c r="G1040" t="s">
        <v>3</v>
      </c>
    </row>
    <row r="1041" spans="1:7">
      <c r="A1041" s="2">
        <v>19</v>
      </c>
      <c r="B1041" s="1">
        <v>22493.659640000002</v>
      </c>
      <c r="C1041" s="1">
        <v>27.265000000000001</v>
      </c>
      <c r="D1041" s="2">
        <v>2</v>
      </c>
      <c r="E1041" t="s">
        <v>4</v>
      </c>
      <c r="F1041" t="s">
        <v>6</v>
      </c>
      <c r="G1041" t="s">
        <v>3</v>
      </c>
    </row>
    <row r="1042" spans="1:7">
      <c r="A1042" s="2">
        <v>35</v>
      </c>
      <c r="B1042" s="1">
        <v>20234.854749999999</v>
      </c>
      <c r="C1042" s="1">
        <v>28.024999999999999</v>
      </c>
      <c r="D1042" s="2">
        <v>0</v>
      </c>
      <c r="E1042" t="s">
        <v>1</v>
      </c>
      <c r="F1042" t="s">
        <v>6</v>
      </c>
      <c r="G1042" t="s">
        <v>0</v>
      </c>
    </row>
    <row r="1043" spans="1:7">
      <c r="A1043" s="2">
        <v>18</v>
      </c>
      <c r="B1043" s="1">
        <v>1704.7001499999999</v>
      </c>
      <c r="C1043" s="1">
        <v>23.085000000000001</v>
      </c>
      <c r="D1043" s="2">
        <v>0</v>
      </c>
      <c r="E1043" t="s">
        <v>4</v>
      </c>
      <c r="F1043" t="s">
        <v>7</v>
      </c>
      <c r="G1043" t="s">
        <v>3</v>
      </c>
    </row>
    <row r="1044" spans="1:7">
      <c r="A1044" s="2">
        <v>20</v>
      </c>
      <c r="B1044" s="1">
        <v>33475.817150000003</v>
      </c>
      <c r="C1044" s="1">
        <v>30.684999999999999</v>
      </c>
      <c r="D1044" s="2">
        <v>0</v>
      </c>
      <c r="E1044" t="s">
        <v>1</v>
      </c>
      <c r="F1044" t="s">
        <v>7</v>
      </c>
      <c r="G1044" t="s">
        <v>3</v>
      </c>
    </row>
    <row r="1045" spans="1:7">
      <c r="A1045" s="2">
        <v>28</v>
      </c>
      <c r="B1045" s="1">
        <v>3161.4540000000002</v>
      </c>
      <c r="C1045" s="1">
        <v>25.8</v>
      </c>
      <c r="D1045" s="2">
        <v>0</v>
      </c>
      <c r="E1045" t="s">
        <v>4</v>
      </c>
      <c r="F1045" t="s">
        <v>2</v>
      </c>
      <c r="G1045" t="s">
        <v>0</v>
      </c>
    </row>
    <row r="1046" spans="1:7">
      <c r="A1046" s="2">
        <v>55</v>
      </c>
      <c r="B1046" s="1">
        <v>11394.065549999999</v>
      </c>
      <c r="C1046" s="1">
        <v>35.244999999999997</v>
      </c>
      <c r="D1046" s="2">
        <v>1</v>
      </c>
      <c r="E1046" t="s">
        <v>4</v>
      </c>
      <c r="F1046" t="s">
        <v>7</v>
      </c>
      <c r="G1046" t="s">
        <v>3</v>
      </c>
    </row>
    <row r="1047" spans="1:7">
      <c r="A1047" s="2">
        <v>43</v>
      </c>
      <c r="B1047" s="1">
        <v>21880.82</v>
      </c>
      <c r="C1047" s="1">
        <v>24.7</v>
      </c>
      <c r="D1047" s="2">
        <v>2</v>
      </c>
      <c r="E1047" t="s">
        <v>1</v>
      </c>
      <c r="F1047" t="s">
        <v>6</v>
      </c>
      <c r="G1047" t="s">
        <v>0</v>
      </c>
    </row>
    <row r="1048" spans="1:7">
      <c r="A1048" s="2">
        <v>43</v>
      </c>
      <c r="B1048" s="1">
        <v>7325.0482000000002</v>
      </c>
      <c r="C1048" s="1">
        <v>25.08</v>
      </c>
      <c r="D1048" s="2">
        <v>0</v>
      </c>
      <c r="E1048" t="s">
        <v>4</v>
      </c>
      <c r="F1048" t="s">
        <v>7</v>
      </c>
      <c r="G1048" t="s">
        <v>0</v>
      </c>
    </row>
    <row r="1049" spans="1:7">
      <c r="A1049" s="2">
        <v>22</v>
      </c>
      <c r="B1049" s="1">
        <v>44501.398200000003</v>
      </c>
      <c r="C1049" s="1">
        <v>52.58</v>
      </c>
      <c r="D1049" s="2">
        <v>1</v>
      </c>
      <c r="E1049" t="s">
        <v>1</v>
      </c>
      <c r="F1049" t="s">
        <v>5</v>
      </c>
      <c r="G1049" t="s">
        <v>3</v>
      </c>
    </row>
    <row r="1050" spans="1:7">
      <c r="A1050" s="2">
        <v>25</v>
      </c>
      <c r="B1050" s="1">
        <v>3594.17085</v>
      </c>
      <c r="C1050" s="1">
        <v>22.515000000000001</v>
      </c>
      <c r="D1050" s="2">
        <v>1</v>
      </c>
      <c r="E1050" t="s">
        <v>4</v>
      </c>
      <c r="F1050" t="s">
        <v>6</v>
      </c>
      <c r="G1050" t="s">
        <v>0</v>
      </c>
    </row>
    <row r="1051" spans="1:7">
      <c r="A1051" s="2">
        <v>49</v>
      </c>
      <c r="B1051" s="1">
        <v>39727.614000000001</v>
      </c>
      <c r="C1051" s="1">
        <v>30.9</v>
      </c>
      <c r="D1051" s="2">
        <v>0</v>
      </c>
      <c r="E1051" t="s">
        <v>1</v>
      </c>
      <c r="F1051" t="s">
        <v>2</v>
      </c>
      <c r="G1051" t="s">
        <v>3</v>
      </c>
    </row>
    <row r="1052" spans="1:7">
      <c r="A1052" s="2">
        <v>44</v>
      </c>
      <c r="B1052" s="1">
        <v>8023.1354499999998</v>
      </c>
      <c r="C1052" s="1">
        <v>36.954999999999998</v>
      </c>
      <c r="D1052" s="2">
        <v>1</v>
      </c>
      <c r="E1052" t="s">
        <v>4</v>
      </c>
      <c r="F1052" t="s">
        <v>6</v>
      </c>
      <c r="G1052" t="s">
        <v>0</v>
      </c>
    </row>
    <row r="1053" spans="1:7">
      <c r="A1053" s="2">
        <v>64</v>
      </c>
      <c r="B1053" s="1">
        <v>14394.5579</v>
      </c>
      <c r="C1053" s="1">
        <v>26.41</v>
      </c>
      <c r="D1053" s="2">
        <v>0</v>
      </c>
      <c r="E1053" t="s">
        <v>4</v>
      </c>
      <c r="F1053" t="s">
        <v>7</v>
      </c>
      <c r="G1053" t="s">
        <v>3</v>
      </c>
    </row>
    <row r="1054" spans="1:7">
      <c r="A1054" s="2">
        <v>49</v>
      </c>
      <c r="B1054" s="1">
        <v>9288.0267000000003</v>
      </c>
      <c r="C1054" s="1">
        <v>29.83</v>
      </c>
      <c r="D1054" s="2">
        <v>1</v>
      </c>
      <c r="E1054" t="s">
        <v>4</v>
      </c>
      <c r="F1054" t="s">
        <v>7</v>
      </c>
      <c r="G1054" t="s">
        <v>3</v>
      </c>
    </row>
    <row r="1055" spans="1:7">
      <c r="A1055" s="2">
        <v>47</v>
      </c>
      <c r="B1055" s="1">
        <v>25309.489000000001</v>
      </c>
      <c r="C1055" s="1">
        <v>29.8</v>
      </c>
      <c r="D1055" s="2">
        <v>3</v>
      </c>
      <c r="E1055" t="s">
        <v>1</v>
      </c>
      <c r="F1055" t="s">
        <v>2</v>
      </c>
      <c r="G1055" t="s">
        <v>3</v>
      </c>
    </row>
    <row r="1056" spans="1:7">
      <c r="A1056" s="2">
        <v>27</v>
      </c>
      <c r="B1056" s="1">
        <v>3353.4703</v>
      </c>
      <c r="C1056" s="1">
        <v>21.47</v>
      </c>
      <c r="D1056" s="2">
        <v>0</v>
      </c>
      <c r="E1056" t="s">
        <v>4</v>
      </c>
      <c r="F1056" t="s">
        <v>6</v>
      </c>
      <c r="G1056" t="s">
        <v>0</v>
      </c>
    </row>
    <row r="1057" spans="1:7">
      <c r="A1057" s="2">
        <v>55</v>
      </c>
      <c r="B1057" s="1">
        <v>10594.501550000001</v>
      </c>
      <c r="C1057" s="1">
        <v>27.645</v>
      </c>
      <c r="D1057" s="2">
        <v>0</v>
      </c>
      <c r="E1057" t="s">
        <v>4</v>
      </c>
      <c r="F1057" t="s">
        <v>6</v>
      </c>
      <c r="G1057" t="s">
        <v>3</v>
      </c>
    </row>
    <row r="1058" spans="1:7">
      <c r="A1058" s="2">
        <v>48</v>
      </c>
      <c r="B1058" s="1">
        <v>8277.5229999999992</v>
      </c>
      <c r="C1058" s="1">
        <v>28.9</v>
      </c>
      <c r="D1058" s="2">
        <v>0</v>
      </c>
      <c r="E1058" t="s">
        <v>4</v>
      </c>
      <c r="F1058" t="s">
        <v>2</v>
      </c>
      <c r="G1058" t="s">
        <v>0</v>
      </c>
    </row>
    <row r="1059" spans="1:7">
      <c r="A1059" s="2">
        <v>45</v>
      </c>
      <c r="B1059" s="1">
        <v>17929.303370000001</v>
      </c>
      <c r="C1059" s="1">
        <v>31.79</v>
      </c>
      <c r="D1059" s="2">
        <v>0</v>
      </c>
      <c r="E1059" t="s">
        <v>4</v>
      </c>
      <c r="F1059" t="s">
        <v>5</v>
      </c>
      <c r="G1059" t="s">
        <v>0</v>
      </c>
    </row>
    <row r="1060" spans="1:7">
      <c r="A1060" s="2">
        <v>24</v>
      </c>
      <c r="B1060" s="1">
        <v>2480.9791</v>
      </c>
      <c r="C1060" s="1">
        <v>39.49</v>
      </c>
      <c r="D1060" s="2">
        <v>0</v>
      </c>
      <c r="E1060" t="s">
        <v>4</v>
      </c>
      <c r="F1060" t="s">
        <v>5</v>
      </c>
      <c r="G1060" t="s">
        <v>0</v>
      </c>
    </row>
    <row r="1061" spans="1:7">
      <c r="A1061" s="2">
        <v>32</v>
      </c>
      <c r="B1061" s="1">
        <v>4462.7218000000003</v>
      </c>
      <c r="C1061" s="1">
        <v>33.82</v>
      </c>
      <c r="D1061" s="2">
        <v>1</v>
      </c>
      <c r="E1061" t="s">
        <v>4</v>
      </c>
      <c r="F1061" t="s">
        <v>6</v>
      </c>
      <c r="G1061" t="s">
        <v>3</v>
      </c>
    </row>
    <row r="1062" spans="1:7">
      <c r="A1062" s="2">
        <v>24</v>
      </c>
      <c r="B1062" s="1">
        <v>1981.5818999999999</v>
      </c>
      <c r="C1062" s="1">
        <v>32.01</v>
      </c>
      <c r="D1062" s="2">
        <v>0</v>
      </c>
      <c r="E1062" t="s">
        <v>4</v>
      </c>
      <c r="F1062" t="s">
        <v>5</v>
      </c>
      <c r="G1062" t="s">
        <v>3</v>
      </c>
    </row>
    <row r="1063" spans="1:7">
      <c r="A1063" s="2">
        <v>57</v>
      </c>
      <c r="B1063" s="1">
        <v>11554.223599999999</v>
      </c>
      <c r="C1063" s="1">
        <v>27.94</v>
      </c>
      <c r="D1063" s="2">
        <v>1</v>
      </c>
      <c r="E1063" t="s">
        <v>4</v>
      </c>
      <c r="F1063" t="s">
        <v>5</v>
      </c>
      <c r="G1063" t="s">
        <v>3</v>
      </c>
    </row>
    <row r="1064" spans="1:7">
      <c r="A1064" s="2">
        <v>59</v>
      </c>
      <c r="B1064" s="1">
        <v>48970.247600000002</v>
      </c>
      <c r="C1064" s="1">
        <v>41.14</v>
      </c>
      <c r="D1064" s="2">
        <v>1</v>
      </c>
      <c r="E1064" t="s">
        <v>1</v>
      </c>
      <c r="F1064" t="s">
        <v>5</v>
      </c>
      <c r="G1064" t="s">
        <v>3</v>
      </c>
    </row>
    <row r="1065" spans="1:7">
      <c r="A1065" s="2">
        <v>36</v>
      </c>
      <c r="B1065" s="1">
        <v>6548.1950500000003</v>
      </c>
      <c r="C1065" s="1">
        <v>28.594999999999999</v>
      </c>
      <c r="D1065" s="2">
        <v>3</v>
      </c>
      <c r="E1065" t="s">
        <v>4</v>
      </c>
      <c r="F1065" t="s">
        <v>6</v>
      </c>
      <c r="G1065" t="s">
        <v>3</v>
      </c>
    </row>
    <row r="1066" spans="1:7">
      <c r="A1066" s="2">
        <v>29</v>
      </c>
      <c r="B1066" s="1">
        <v>5708.8670000000002</v>
      </c>
      <c r="C1066" s="1">
        <v>25.6</v>
      </c>
      <c r="D1066" s="2">
        <v>4</v>
      </c>
      <c r="E1066" t="s">
        <v>4</v>
      </c>
      <c r="F1066" t="s">
        <v>2</v>
      </c>
      <c r="G1066" t="s">
        <v>0</v>
      </c>
    </row>
    <row r="1067" spans="1:7">
      <c r="A1067" s="2">
        <v>42</v>
      </c>
      <c r="B1067" s="1">
        <v>7045.4989999999998</v>
      </c>
      <c r="C1067" s="1">
        <v>25.3</v>
      </c>
      <c r="D1067" s="2">
        <v>1</v>
      </c>
      <c r="E1067" t="s">
        <v>4</v>
      </c>
      <c r="F1067" t="s">
        <v>2</v>
      </c>
      <c r="G1067" t="s">
        <v>0</v>
      </c>
    </row>
    <row r="1068" spans="1:7">
      <c r="A1068" s="2">
        <v>48</v>
      </c>
      <c r="B1068" s="1">
        <v>8978.1851000000006</v>
      </c>
      <c r="C1068" s="1">
        <v>37.29</v>
      </c>
      <c r="D1068" s="2">
        <v>2</v>
      </c>
      <c r="E1068" t="s">
        <v>4</v>
      </c>
      <c r="F1068" t="s">
        <v>5</v>
      </c>
      <c r="G1068" t="s">
        <v>3</v>
      </c>
    </row>
    <row r="1069" spans="1:7">
      <c r="A1069" s="2">
        <v>39</v>
      </c>
      <c r="B1069" s="1">
        <v>5757.41345</v>
      </c>
      <c r="C1069" s="1">
        <v>42.655000000000001</v>
      </c>
      <c r="D1069" s="2">
        <v>0</v>
      </c>
      <c r="E1069" t="s">
        <v>4</v>
      </c>
      <c r="F1069" t="s">
        <v>7</v>
      </c>
      <c r="G1069" t="s">
        <v>3</v>
      </c>
    </row>
    <row r="1070" spans="1:7">
      <c r="A1070" s="2">
        <v>63</v>
      </c>
      <c r="B1070" s="1">
        <v>14349.8544</v>
      </c>
      <c r="C1070" s="1">
        <v>21.66</v>
      </c>
      <c r="D1070" s="2">
        <v>1</v>
      </c>
      <c r="E1070" t="s">
        <v>4</v>
      </c>
      <c r="F1070" t="s">
        <v>6</v>
      </c>
      <c r="G1070" t="s">
        <v>3</v>
      </c>
    </row>
    <row r="1071" spans="1:7">
      <c r="A1071" s="2">
        <v>54</v>
      </c>
      <c r="B1071" s="1">
        <v>10928.849</v>
      </c>
      <c r="C1071" s="1">
        <v>31.9</v>
      </c>
      <c r="D1071" s="2">
        <v>1</v>
      </c>
      <c r="E1071" t="s">
        <v>4</v>
      </c>
      <c r="F1071" t="s">
        <v>5</v>
      </c>
      <c r="G1071" t="s">
        <v>0</v>
      </c>
    </row>
    <row r="1072" spans="1:7">
      <c r="A1072" s="2">
        <v>37</v>
      </c>
      <c r="B1072" s="1">
        <v>39871.704299999998</v>
      </c>
      <c r="C1072" s="1">
        <v>37.07</v>
      </c>
      <c r="D1072" s="2">
        <v>1</v>
      </c>
      <c r="E1072" t="s">
        <v>1</v>
      </c>
      <c r="F1072" t="s">
        <v>5</v>
      </c>
      <c r="G1072" t="s">
        <v>3</v>
      </c>
    </row>
    <row r="1073" spans="1:7">
      <c r="A1073" s="2">
        <v>63</v>
      </c>
      <c r="B1073" s="1">
        <v>13974.455550000001</v>
      </c>
      <c r="C1073" s="1">
        <v>31.445</v>
      </c>
      <c r="D1073" s="2">
        <v>0</v>
      </c>
      <c r="E1073" t="s">
        <v>4</v>
      </c>
      <c r="F1073" t="s">
        <v>7</v>
      </c>
      <c r="G1073" t="s">
        <v>3</v>
      </c>
    </row>
    <row r="1074" spans="1:7">
      <c r="A1074" s="2">
        <v>21</v>
      </c>
      <c r="B1074" s="1">
        <v>1909.52745</v>
      </c>
      <c r="C1074" s="1">
        <v>31.254999999999999</v>
      </c>
      <c r="D1074" s="2">
        <v>0</v>
      </c>
      <c r="E1074" t="s">
        <v>4</v>
      </c>
      <c r="F1074" t="s">
        <v>6</v>
      </c>
      <c r="G1074" t="s">
        <v>3</v>
      </c>
    </row>
    <row r="1075" spans="1:7">
      <c r="A1075" s="2">
        <v>54</v>
      </c>
      <c r="B1075" s="1">
        <v>12096.6512</v>
      </c>
      <c r="C1075" s="1">
        <v>28.88</v>
      </c>
      <c r="D1075" s="2">
        <v>2</v>
      </c>
      <c r="E1075" t="s">
        <v>4</v>
      </c>
      <c r="F1075" t="s">
        <v>7</v>
      </c>
      <c r="G1075" t="s">
        <v>0</v>
      </c>
    </row>
    <row r="1076" spans="1:7">
      <c r="A1076" s="2">
        <v>60</v>
      </c>
      <c r="B1076" s="1">
        <v>13204.28565</v>
      </c>
      <c r="C1076" s="1">
        <v>18.335000000000001</v>
      </c>
      <c r="D1076" s="2">
        <v>0</v>
      </c>
      <c r="E1076" t="s">
        <v>4</v>
      </c>
      <c r="F1076" t="s">
        <v>7</v>
      </c>
      <c r="G1076" t="s">
        <v>0</v>
      </c>
    </row>
    <row r="1077" spans="1:7">
      <c r="A1077" s="2">
        <v>32</v>
      </c>
      <c r="B1077" s="1">
        <v>4562.8420999999998</v>
      </c>
      <c r="C1077" s="1">
        <v>29.59</v>
      </c>
      <c r="D1077" s="2">
        <v>1</v>
      </c>
      <c r="E1077" t="s">
        <v>4</v>
      </c>
      <c r="F1077" t="s">
        <v>5</v>
      </c>
      <c r="G1077" t="s">
        <v>0</v>
      </c>
    </row>
    <row r="1078" spans="1:7">
      <c r="A1078" s="2">
        <v>47</v>
      </c>
      <c r="B1078" s="1">
        <v>8551.3469999999998</v>
      </c>
      <c r="C1078" s="1">
        <v>32</v>
      </c>
      <c r="D1078" s="2">
        <v>1</v>
      </c>
      <c r="E1078" t="s">
        <v>4</v>
      </c>
      <c r="F1078" t="s">
        <v>2</v>
      </c>
      <c r="G1078" t="s">
        <v>0</v>
      </c>
    </row>
    <row r="1079" spans="1:7">
      <c r="A1079" s="2">
        <v>21</v>
      </c>
      <c r="B1079" s="1">
        <v>2102.2647000000002</v>
      </c>
      <c r="C1079" s="1">
        <v>26.03</v>
      </c>
      <c r="D1079" s="2">
        <v>0</v>
      </c>
      <c r="E1079" t="s">
        <v>4</v>
      </c>
      <c r="F1079" t="s">
        <v>7</v>
      </c>
      <c r="G1079" t="s">
        <v>3</v>
      </c>
    </row>
    <row r="1080" spans="1:7">
      <c r="A1080" s="2">
        <v>28</v>
      </c>
      <c r="B1080" s="1">
        <v>34672.147199999999</v>
      </c>
      <c r="C1080" s="1">
        <v>31.68</v>
      </c>
      <c r="D1080" s="2">
        <v>0</v>
      </c>
      <c r="E1080" t="s">
        <v>1</v>
      </c>
      <c r="F1080" t="s">
        <v>5</v>
      </c>
      <c r="G1080" t="s">
        <v>3</v>
      </c>
    </row>
    <row r="1081" spans="1:7">
      <c r="A1081" s="2">
        <v>63</v>
      </c>
      <c r="B1081" s="1">
        <v>15161.5344</v>
      </c>
      <c r="C1081" s="1">
        <v>33.659999999999997</v>
      </c>
      <c r="D1081" s="2">
        <v>3</v>
      </c>
      <c r="E1081" t="s">
        <v>4</v>
      </c>
      <c r="F1081" t="s">
        <v>5</v>
      </c>
      <c r="G1081" t="s">
        <v>3</v>
      </c>
    </row>
    <row r="1082" spans="1:7">
      <c r="A1082" s="2">
        <v>18</v>
      </c>
      <c r="B1082" s="1">
        <v>11884.048580000001</v>
      </c>
      <c r="C1082" s="1">
        <v>21.78</v>
      </c>
      <c r="D1082" s="2">
        <v>2</v>
      </c>
      <c r="E1082" t="s">
        <v>4</v>
      </c>
      <c r="F1082" t="s">
        <v>5</v>
      </c>
      <c r="G1082" t="s">
        <v>3</v>
      </c>
    </row>
    <row r="1083" spans="1:7">
      <c r="A1083" s="2">
        <v>32</v>
      </c>
      <c r="B1083" s="1">
        <v>4454.40265</v>
      </c>
      <c r="C1083" s="1">
        <v>27.835000000000001</v>
      </c>
      <c r="D1083" s="2">
        <v>1</v>
      </c>
      <c r="E1083" t="s">
        <v>4</v>
      </c>
      <c r="F1083" t="s">
        <v>6</v>
      </c>
      <c r="G1083" t="s">
        <v>3</v>
      </c>
    </row>
    <row r="1084" spans="1:7">
      <c r="A1084" s="2">
        <v>38</v>
      </c>
      <c r="B1084" s="1">
        <v>5855.9025000000001</v>
      </c>
      <c r="C1084" s="1">
        <v>19.95</v>
      </c>
      <c r="D1084" s="2">
        <v>1</v>
      </c>
      <c r="E1084" t="s">
        <v>4</v>
      </c>
      <c r="F1084" t="s">
        <v>6</v>
      </c>
      <c r="G1084" t="s">
        <v>3</v>
      </c>
    </row>
    <row r="1085" spans="1:7">
      <c r="A1085" s="2">
        <v>32</v>
      </c>
      <c r="B1085" s="1">
        <v>4076.4969999999998</v>
      </c>
      <c r="C1085" s="1">
        <v>31.5</v>
      </c>
      <c r="D1085" s="2">
        <v>1</v>
      </c>
      <c r="E1085" t="s">
        <v>4</v>
      </c>
      <c r="F1085" t="s">
        <v>2</v>
      </c>
      <c r="G1085" t="s">
        <v>3</v>
      </c>
    </row>
    <row r="1086" spans="1:7">
      <c r="A1086" s="2">
        <v>62</v>
      </c>
      <c r="B1086" s="1">
        <v>15019.760050000001</v>
      </c>
      <c r="C1086" s="1">
        <v>30.495000000000001</v>
      </c>
      <c r="D1086" s="2">
        <v>2</v>
      </c>
      <c r="E1086" t="s">
        <v>4</v>
      </c>
      <c r="F1086" t="s">
        <v>6</v>
      </c>
      <c r="G1086" t="s">
        <v>0</v>
      </c>
    </row>
    <row r="1087" spans="1:7">
      <c r="A1087" s="2">
        <v>39</v>
      </c>
      <c r="B1087" s="1">
        <v>19023.259999999998</v>
      </c>
      <c r="C1087" s="1">
        <v>18.3</v>
      </c>
      <c r="D1087" s="2">
        <v>5</v>
      </c>
      <c r="E1087" t="s">
        <v>1</v>
      </c>
      <c r="F1087" t="s">
        <v>2</v>
      </c>
      <c r="G1087" t="s">
        <v>0</v>
      </c>
    </row>
    <row r="1088" spans="1:7">
      <c r="A1088" s="2">
        <v>55</v>
      </c>
      <c r="B1088" s="1">
        <v>10796.35025</v>
      </c>
      <c r="C1088" s="1">
        <v>28.975000000000001</v>
      </c>
      <c r="D1088" s="2">
        <v>0</v>
      </c>
      <c r="E1088" t="s">
        <v>4</v>
      </c>
      <c r="F1088" t="s">
        <v>7</v>
      </c>
      <c r="G1088" t="s">
        <v>3</v>
      </c>
    </row>
    <row r="1089" spans="1:7">
      <c r="A1089" s="2">
        <v>57</v>
      </c>
      <c r="B1089" s="1">
        <v>11353.2276</v>
      </c>
      <c r="C1089" s="1">
        <v>31.54</v>
      </c>
      <c r="D1089" s="2">
        <v>0</v>
      </c>
      <c r="E1089" t="s">
        <v>4</v>
      </c>
      <c r="F1089" t="s">
        <v>6</v>
      </c>
      <c r="G1089" t="s">
        <v>3</v>
      </c>
    </row>
    <row r="1090" spans="1:7">
      <c r="A1090" s="2">
        <v>52</v>
      </c>
      <c r="B1090" s="1">
        <v>9748.9105999999992</v>
      </c>
      <c r="C1090" s="1">
        <v>47.74</v>
      </c>
      <c r="D1090" s="2">
        <v>1</v>
      </c>
      <c r="E1090" t="s">
        <v>4</v>
      </c>
      <c r="F1090" t="s">
        <v>5</v>
      </c>
      <c r="G1090" t="s">
        <v>3</v>
      </c>
    </row>
    <row r="1091" spans="1:7">
      <c r="A1091" s="2">
        <v>56</v>
      </c>
      <c r="B1091" s="1">
        <v>10577.087</v>
      </c>
      <c r="C1091" s="1">
        <v>22.1</v>
      </c>
      <c r="D1091" s="2">
        <v>0</v>
      </c>
      <c r="E1091" t="s">
        <v>4</v>
      </c>
      <c r="F1091" t="s">
        <v>2</v>
      </c>
      <c r="G1091" t="s">
        <v>3</v>
      </c>
    </row>
    <row r="1092" spans="1:7">
      <c r="A1092" s="2">
        <v>47</v>
      </c>
      <c r="B1092" s="1">
        <v>41676.081100000003</v>
      </c>
      <c r="C1092" s="1">
        <v>36.19</v>
      </c>
      <c r="D1092" s="2">
        <v>0</v>
      </c>
      <c r="E1092" t="s">
        <v>1</v>
      </c>
      <c r="F1092" t="s">
        <v>5</v>
      </c>
      <c r="G1092" t="s">
        <v>3</v>
      </c>
    </row>
    <row r="1093" spans="1:7">
      <c r="A1093" s="2">
        <v>55</v>
      </c>
      <c r="B1093" s="1">
        <v>11286.538699999999</v>
      </c>
      <c r="C1093" s="1">
        <v>29.83</v>
      </c>
      <c r="D1093" s="2">
        <v>0</v>
      </c>
      <c r="E1093" t="s">
        <v>4</v>
      </c>
      <c r="F1093" t="s">
        <v>7</v>
      </c>
      <c r="G1093" t="s">
        <v>0</v>
      </c>
    </row>
    <row r="1094" spans="1:7">
      <c r="A1094" s="2">
        <v>23</v>
      </c>
      <c r="B1094" s="1">
        <v>3591.48</v>
      </c>
      <c r="C1094" s="1">
        <v>32.700000000000003</v>
      </c>
      <c r="D1094" s="2">
        <v>3</v>
      </c>
      <c r="E1094" t="s">
        <v>4</v>
      </c>
      <c r="F1094" t="s">
        <v>2</v>
      </c>
      <c r="G1094" t="s">
        <v>3</v>
      </c>
    </row>
    <row r="1095" spans="1:7">
      <c r="A1095" s="2">
        <v>22</v>
      </c>
      <c r="B1095" s="1">
        <v>33907.548000000003</v>
      </c>
      <c r="C1095" s="1">
        <v>30.4</v>
      </c>
      <c r="D1095" s="2">
        <v>0</v>
      </c>
      <c r="E1095" t="s">
        <v>1</v>
      </c>
      <c r="F1095" t="s">
        <v>6</v>
      </c>
      <c r="G1095" t="s">
        <v>0</v>
      </c>
    </row>
    <row r="1096" spans="1:7">
      <c r="A1096" s="2">
        <v>50</v>
      </c>
      <c r="B1096" s="1">
        <v>11299.343000000001</v>
      </c>
      <c r="C1096" s="1">
        <v>33.700000000000003</v>
      </c>
      <c r="D1096" s="2">
        <v>4</v>
      </c>
      <c r="E1096" t="s">
        <v>4</v>
      </c>
      <c r="F1096" t="s">
        <v>2</v>
      </c>
      <c r="G1096" t="s">
        <v>0</v>
      </c>
    </row>
    <row r="1097" spans="1:7">
      <c r="A1097" s="2">
        <v>18</v>
      </c>
      <c r="B1097" s="1">
        <v>4561.1885000000002</v>
      </c>
      <c r="C1097" s="1">
        <v>31.35</v>
      </c>
      <c r="D1097" s="2">
        <v>4</v>
      </c>
      <c r="E1097" t="s">
        <v>4</v>
      </c>
      <c r="F1097" t="s">
        <v>7</v>
      </c>
      <c r="G1097" t="s">
        <v>0</v>
      </c>
    </row>
    <row r="1098" spans="1:7">
      <c r="A1098" s="2">
        <v>51</v>
      </c>
      <c r="B1098" s="1">
        <v>44641.197399999997</v>
      </c>
      <c r="C1098" s="1">
        <v>34.96</v>
      </c>
      <c r="D1098" s="2">
        <v>2</v>
      </c>
      <c r="E1098" t="s">
        <v>1</v>
      </c>
      <c r="F1098" t="s">
        <v>7</v>
      </c>
      <c r="G1098" t="s">
        <v>0</v>
      </c>
    </row>
    <row r="1099" spans="1:7">
      <c r="A1099" s="2">
        <v>22</v>
      </c>
      <c r="B1099" s="1">
        <v>1674.6323</v>
      </c>
      <c r="C1099" s="1">
        <v>33.770000000000003</v>
      </c>
      <c r="D1099" s="2">
        <v>0</v>
      </c>
      <c r="E1099" t="s">
        <v>4</v>
      </c>
      <c r="F1099" t="s">
        <v>5</v>
      </c>
      <c r="G1099" t="s">
        <v>3</v>
      </c>
    </row>
    <row r="1100" spans="1:7">
      <c r="A1100" s="2">
        <v>52</v>
      </c>
      <c r="B1100" s="1">
        <v>23045.566159999998</v>
      </c>
      <c r="C1100" s="1">
        <v>30.875</v>
      </c>
      <c r="D1100" s="2">
        <v>0</v>
      </c>
      <c r="E1100" t="s">
        <v>4</v>
      </c>
      <c r="F1100" t="s">
        <v>7</v>
      </c>
      <c r="G1100" t="s">
        <v>0</v>
      </c>
    </row>
    <row r="1101" spans="1:7">
      <c r="A1101" s="2">
        <v>25</v>
      </c>
      <c r="B1101" s="1">
        <v>3227.1210999999998</v>
      </c>
      <c r="C1101" s="1">
        <v>33.99</v>
      </c>
      <c r="D1101" s="2">
        <v>1</v>
      </c>
      <c r="E1101" t="s">
        <v>4</v>
      </c>
      <c r="F1101" t="s">
        <v>5</v>
      </c>
      <c r="G1101" t="s">
        <v>0</v>
      </c>
    </row>
    <row r="1102" spans="1:7">
      <c r="A1102" s="2">
        <v>33</v>
      </c>
      <c r="B1102" s="1">
        <v>16776.304049999999</v>
      </c>
      <c r="C1102" s="1">
        <v>19.094999999999999</v>
      </c>
      <c r="D1102" s="2">
        <v>2</v>
      </c>
      <c r="E1102" t="s">
        <v>1</v>
      </c>
      <c r="F1102" t="s">
        <v>7</v>
      </c>
      <c r="G1102" t="s">
        <v>0</v>
      </c>
    </row>
    <row r="1103" spans="1:7">
      <c r="A1103" s="2">
        <v>53</v>
      </c>
      <c r="B1103" s="1">
        <v>11253.421</v>
      </c>
      <c r="C1103" s="1">
        <v>28.6</v>
      </c>
      <c r="D1103" s="2">
        <v>3</v>
      </c>
      <c r="E1103" t="s">
        <v>4</v>
      </c>
      <c r="F1103" t="s">
        <v>2</v>
      </c>
      <c r="G1103" t="s">
        <v>3</v>
      </c>
    </row>
    <row r="1104" spans="1:7">
      <c r="A1104" s="2">
        <v>29</v>
      </c>
      <c r="B1104" s="1">
        <v>3471.4096</v>
      </c>
      <c r="C1104" s="1">
        <v>38.94</v>
      </c>
      <c r="D1104" s="2">
        <v>1</v>
      </c>
      <c r="E1104" t="s">
        <v>4</v>
      </c>
      <c r="F1104" t="s">
        <v>5</v>
      </c>
      <c r="G1104" t="s">
        <v>3</v>
      </c>
    </row>
    <row r="1105" spans="1:7">
      <c r="A1105" s="2">
        <v>58</v>
      </c>
      <c r="B1105" s="1">
        <v>11363.2832</v>
      </c>
      <c r="C1105" s="1">
        <v>36.08</v>
      </c>
      <c r="D1105" s="2">
        <v>0</v>
      </c>
      <c r="E1105" t="s">
        <v>4</v>
      </c>
      <c r="F1105" t="s">
        <v>5</v>
      </c>
      <c r="G1105" t="s">
        <v>3</v>
      </c>
    </row>
    <row r="1106" spans="1:7">
      <c r="A1106" s="2">
        <v>37</v>
      </c>
      <c r="B1106" s="1">
        <v>20420.604650000001</v>
      </c>
      <c r="C1106" s="1">
        <v>29.8</v>
      </c>
      <c r="D1106" s="2">
        <v>0</v>
      </c>
      <c r="E1106" t="s">
        <v>4</v>
      </c>
      <c r="F1106" t="s">
        <v>2</v>
      </c>
      <c r="G1106" t="s">
        <v>3</v>
      </c>
    </row>
    <row r="1107" spans="1:7">
      <c r="A1107" s="2">
        <v>54</v>
      </c>
      <c r="B1107" s="1">
        <v>10338.9316</v>
      </c>
      <c r="C1107" s="1">
        <v>31.24</v>
      </c>
      <c r="D1107" s="2">
        <v>0</v>
      </c>
      <c r="E1107" t="s">
        <v>4</v>
      </c>
      <c r="F1107" t="s">
        <v>5</v>
      </c>
      <c r="G1107" t="s">
        <v>0</v>
      </c>
    </row>
    <row r="1108" spans="1:7">
      <c r="A1108" s="2">
        <v>49</v>
      </c>
      <c r="B1108" s="1">
        <v>8988.1587500000005</v>
      </c>
      <c r="C1108" s="1">
        <v>29.925000000000001</v>
      </c>
      <c r="D1108" s="2">
        <v>0</v>
      </c>
      <c r="E1108" t="s">
        <v>4</v>
      </c>
      <c r="F1108" t="s">
        <v>6</v>
      </c>
      <c r="G1108" t="s">
        <v>0</v>
      </c>
    </row>
    <row r="1109" spans="1:7">
      <c r="A1109" s="2">
        <v>50</v>
      </c>
      <c r="B1109" s="1">
        <v>10493.9458</v>
      </c>
      <c r="C1109" s="1">
        <v>26.22</v>
      </c>
      <c r="D1109" s="2">
        <v>2</v>
      </c>
      <c r="E1109" t="s">
        <v>4</v>
      </c>
      <c r="F1109" t="s">
        <v>6</v>
      </c>
      <c r="G1109" t="s">
        <v>0</v>
      </c>
    </row>
    <row r="1110" spans="1:7">
      <c r="A1110" s="2">
        <v>26</v>
      </c>
      <c r="B1110" s="1">
        <v>2904.0880000000002</v>
      </c>
      <c r="C1110" s="1">
        <v>30</v>
      </c>
      <c r="D1110" s="2">
        <v>1</v>
      </c>
      <c r="E1110" t="s">
        <v>4</v>
      </c>
      <c r="F1110" t="s">
        <v>2</v>
      </c>
      <c r="G1110" t="s">
        <v>3</v>
      </c>
    </row>
    <row r="1111" spans="1:7">
      <c r="A1111" s="2">
        <v>45</v>
      </c>
      <c r="B1111" s="1">
        <v>8605.3615000000009</v>
      </c>
      <c r="C1111" s="1">
        <v>20.350000000000001</v>
      </c>
      <c r="D1111" s="2">
        <v>3</v>
      </c>
      <c r="E1111" t="s">
        <v>4</v>
      </c>
      <c r="F1111" t="s">
        <v>5</v>
      </c>
      <c r="G1111" t="s">
        <v>3</v>
      </c>
    </row>
    <row r="1112" spans="1:7">
      <c r="A1112" s="2">
        <v>54</v>
      </c>
      <c r="B1112" s="1">
        <v>11512.405000000001</v>
      </c>
      <c r="C1112" s="1">
        <v>32.299999999999997</v>
      </c>
      <c r="D1112" s="2">
        <v>1</v>
      </c>
      <c r="E1112" t="s">
        <v>4</v>
      </c>
      <c r="F1112" t="s">
        <v>7</v>
      </c>
      <c r="G1112" t="s">
        <v>0</v>
      </c>
    </row>
    <row r="1113" spans="1:7">
      <c r="A1113" s="2">
        <v>38</v>
      </c>
      <c r="B1113" s="1">
        <v>41949.244100000004</v>
      </c>
      <c r="C1113" s="1">
        <v>38.39</v>
      </c>
      <c r="D1113" s="2">
        <v>3</v>
      </c>
      <c r="E1113" t="s">
        <v>1</v>
      </c>
      <c r="F1113" t="s">
        <v>5</v>
      </c>
      <c r="G1113" t="s">
        <v>3</v>
      </c>
    </row>
    <row r="1114" spans="1:7">
      <c r="A1114" s="2">
        <v>48</v>
      </c>
      <c r="B1114" s="1">
        <v>24180.933499999999</v>
      </c>
      <c r="C1114" s="1">
        <v>25.85</v>
      </c>
      <c r="D1114" s="2">
        <v>3</v>
      </c>
      <c r="E1114" t="s">
        <v>1</v>
      </c>
      <c r="F1114" t="s">
        <v>5</v>
      </c>
      <c r="G1114" t="s">
        <v>0</v>
      </c>
    </row>
    <row r="1115" spans="1:7">
      <c r="A1115" s="2">
        <v>28</v>
      </c>
      <c r="B1115" s="1">
        <v>5312.1698500000002</v>
      </c>
      <c r="C1115" s="1">
        <v>26.315000000000001</v>
      </c>
      <c r="D1115" s="2">
        <v>3</v>
      </c>
      <c r="E1115" t="s">
        <v>4</v>
      </c>
      <c r="F1115" t="s">
        <v>6</v>
      </c>
      <c r="G1115" t="s">
        <v>0</v>
      </c>
    </row>
    <row r="1116" spans="1:7">
      <c r="A1116" s="2">
        <v>23</v>
      </c>
      <c r="B1116" s="1">
        <v>2396.0958999999998</v>
      </c>
      <c r="C1116" s="1">
        <v>24.51</v>
      </c>
      <c r="D1116" s="2">
        <v>0</v>
      </c>
      <c r="E1116" t="s">
        <v>4</v>
      </c>
      <c r="F1116" t="s">
        <v>7</v>
      </c>
      <c r="G1116" t="s">
        <v>3</v>
      </c>
    </row>
    <row r="1117" spans="1:7">
      <c r="A1117" s="2">
        <v>55</v>
      </c>
      <c r="B1117" s="1">
        <v>10807.4863</v>
      </c>
      <c r="C1117" s="1">
        <v>32.67</v>
      </c>
      <c r="D1117" s="2">
        <v>1</v>
      </c>
      <c r="E1117" t="s">
        <v>4</v>
      </c>
      <c r="F1117" t="s">
        <v>5</v>
      </c>
      <c r="G1117" t="s">
        <v>3</v>
      </c>
    </row>
    <row r="1118" spans="1:7">
      <c r="A1118" s="2">
        <v>41</v>
      </c>
      <c r="B1118" s="1">
        <v>9222.4025999999994</v>
      </c>
      <c r="C1118" s="1">
        <v>29.64</v>
      </c>
      <c r="D1118" s="2">
        <v>5</v>
      </c>
      <c r="E1118" t="s">
        <v>4</v>
      </c>
      <c r="F1118" t="s">
        <v>7</v>
      </c>
      <c r="G1118" t="s">
        <v>3</v>
      </c>
    </row>
    <row r="1119" spans="1:7">
      <c r="A1119" s="2">
        <v>25</v>
      </c>
      <c r="B1119" s="1">
        <v>36124.573700000001</v>
      </c>
      <c r="C1119" s="1">
        <v>33.33</v>
      </c>
      <c r="D1119" s="2">
        <v>2</v>
      </c>
      <c r="E1119" t="s">
        <v>1</v>
      </c>
      <c r="F1119" t="s">
        <v>5</v>
      </c>
      <c r="G1119" t="s">
        <v>3</v>
      </c>
    </row>
    <row r="1120" spans="1:7">
      <c r="A1120" s="2">
        <v>33</v>
      </c>
      <c r="B1120" s="1">
        <v>38282.749499999998</v>
      </c>
      <c r="C1120" s="1">
        <v>35.75</v>
      </c>
      <c r="D1120" s="2">
        <v>1</v>
      </c>
      <c r="E1120" t="s">
        <v>1</v>
      </c>
      <c r="F1120" t="s">
        <v>5</v>
      </c>
      <c r="G1120" t="s">
        <v>3</v>
      </c>
    </row>
    <row r="1121" spans="1:7">
      <c r="A1121" s="2">
        <v>30</v>
      </c>
      <c r="B1121" s="1">
        <v>5693.4305000000004</v>
      </c>
      <c r="C1121" s="1">
        <v>19.95</v>
      </c>
      <c r="D1121" s="2">
        <v>3</v>
      </c>
      <c r="E1121" t="s">
        <v>4</v>
      </c>
      <c r="F1121" t="s">
        <v>6</v>
      </c>
      <c r="G1121" t="s">
        <v>0</v>
      </c>
    </row>
    <row r="1122" spans="1:7">
      <c r="A1122" s="2">
        <v>23</v>
      </c>
      <c r="B1122" s="1">
        <v>34166.273000000001</v>
      </c>
      <c r="C1122" s="1">
        <v>31.4</v>
      </c>
      <c r="D1122" s="2">
        <v>0</v>
      </c>
      <c r="E1122" t="s">
        <v>1</v>
      </c>
      <c r="F1122" t="s">
        <v>2</v>
      </c>
      <c r="G1122" t="s">
        <v>0</v>
      </c>
    </row>
    <row r="1123" spans="1:7">
      <c r="A1123" s="2">
        <v>46</v>
      </c>
      <c r="B1123" s="1">
        <v>8347.1643000000004</v>
      </c>
      <c r="C1123" s="1">
        <v>38.17</v>
      </c>
      <c r="D1123" s="2">
        <v>2</v>
      </c>
      <c r="E1123" t="s">
        <v>4</v>
      </c>
      <c r="F1123" t="s">
        <v>5</v>
      </c>
      <c r="G1123" t="s">
        <v>3</v>
      </c>
    </row>
    <row r="1124" spans="1:7">
      <c r="A1124" s="2">
        <v>53</v>
      </c>
      <c r="B1124" s="1">
        <v>46661.4424</v>
      </c>
      <c r="C1124" s="1">
        <v>36.86</v>
      </c>
      <c r="D1124" s="2">
        <v>3</v>
      </c>
      <c r="E1124" t="s">
        <v>1</v>
      </c>
      <c r="F1124" t="s">
        <v>6</v>
      </c>
      <c r="G1124" t="s">
        <v>0</v>
      </c>
    </row>
    <row r="1125" spans="1:7">
      <c r="A1125" s="2">
        <v>27</v>
      </c>
      <c r="B1125" s="1">
        <v>18903.491409999999</v>
      </c>
      <c r="C1125" s="1">
        <v>32.395000000000003</v>
      </c>
      <c r="D1125" s="2">
        <v>1</v>
      </c>
      <c r="E1125" t="s">
        <v>4</v>
      </c>
      <c r="F1125" t="s">
        <v>7</v>
      </c>
      <c r="G1125" t="s">
        <v>0</v>
      </c>
    </row>
    <row r="1126" spans="1:7">
      <c r="A1126" s="2">
        <v>23</v>
      </c>
      <c r="B1126" s="1">
        <v>40904.199500000002</v>
      </c>
      <c r="C1126" s="1">
        <v>42.75</v>
      </c>
      <c r="D1126" s="2">
        <v>1</v>
      </c>
      <c r="E1126" t="s">
        <v>1</v>
      </c>
      <c r="F1126" t="s">
        <v>7</v>
      </c>
      <c r="G1126" t="s">
        <v>0</v>
      </c>
    </row>
    <row r="1127" spans="1:7">
      <c r="A1127" s="2">
        <v>63</v>
      </c>
      <c r="B1127" s="1">
        <v>14254.608200000001</v>
      </c>
      <c r="C1127" s="1">
        <v>25.08</v>
      </c>
      <c r="D1127" s="2">
        <v>0</v>
      </c>
      <c r="E1127" t="s">
        <v>4</v>
      </c>
      <c r="F1127" t="s">
        <v>6</v>
      </c>
      <c r="G1127" t="s">
        <v>0</v>
      </c>
    </row>
    <row r="1128" spans="1:7">
      <c r="A1128" s="2">
        <v>55</v>
      </c>
      <c r="B1128" s="1">
        <v>10214.636</v>
      </c>
      <c r="C1128" s="1">
        <v>29.9</v>
      </c>
      <c r="D1128" s="2">
        <v>0</v>
      </c>
      <c r="E1128" t="s">
        <v>4</v>
      </c>
      <c r="F1128" t="s">
        <v>2</v>
      </c>
      <c r="G1128" t="s">
        <v>3</v>
      </c>
    </row>
    <row r="1129" spans="1:7">
      <c r="A1129" s="2">
        <v>35</v>
      </c>
      <c r="B1129" s="1">
        <v>5836.5204000000003</v>
      </c>
      <c r="C1129" s="1">
        <v>35.86</v>
      </c>
      <c r="D1129" s="2">
        <v>2</v>
      </c>
      <c r="E1129" t="s">
        <v>4</v>
      </c>
      <c r="F1129" t="s">
        <v>5</v>
      </c>
      <c r="G1129" t="s">
        <v>0</v>
      </c>
    </row>
    <row r="1130" spans="1:7">
      <c r="A1130" s="2">
        <v>34</v>
      </c>
      <c r="B1130" s="1">
        <v>14358.364369999999</v>
      </c>
      <c r="C1130" s="1">
        <v>32.799999999999997</v>
      </c>
      <c r="D1130" s="2">
        <v>1</v>
      </c>
      <c r="E1130" t="s">
        <v>4</v>
      </c>
      <c r="F1130" t="s">
        <v>2</v>
      </c>
      <c r="G1130" t="s">
        <v>3</v>
      </c>
    </row>
    <row r="1131" spans="1:7">
      <c r="A1131" s="2">
        <v>19</v>
      </c>
      <c r="B1131" s="1">
        <v>1728.8969999999999</v>
      </c>
      <c r="C1131" s="1">
        <v>18.600000000000001</v>
      </c>
      <c r="D1131" s="2">
        <v>0</v>
      </c>
      <c r="E1131" t="s">
        <v>4</v>
      </c>
      <c r="F1131" t="s">
        <v>2</v>
      </c>
      <c r="G1131" t="s">
        <v>0</v>
      </c>
    </row>
    <row r="1132" spans="1:7">
      <c r="A1132" s="2">
        <v>39</v>
      </c>
      <c r="B1132" s="1">
        <v>8582.3022999999994</v>
      </c>
      <c r="C1132" s="1">
        <v>23.87</v>
      </c>
      <c r="D1132" s="2">
        <v>5</v>
      </c>
      <c r="E1132" t="s">
        <v>4</v>
      </c>
      <c r="F1132" t="s">
        <v>5</v>
      </c>
      <c r="G1132" t="s">
        <v>0</v>
      </c>
    </row>
    <row r="1133" spans="1:7">
      <c r="A1133" s="2">
        <v>27</v>
      </c>
      <c r="B1133" s="1">
        <v>3693.4279999999999</v>
      </c>
      <c r="C1133" s="1">
        <v>45.9</v>
      </c>
      <c r="D1133" s="2">
        <v>2</v>
      </c>
      <c r="E1133" t="s">
        <v>4</v>
      </c>
      <c r="F1133" t="s">
        <v>2</v>
      </c>
      <c r="G1133" t="s">
        <v>3</v>
      </c>
    </row>
    <row r="1134" spans="1:7">
      <c r="A1134" s="2">
        <v>57</v>
      </c>
      <c r="B1134" s="1">
        <v>20709.020339999999</v>
      </c>
      <c r="C1134" s="1">
        <v>40.28</v>
      </c>
      <c r="D1134" s="2">
        <v>0</v>
      </c>
      <c r="E1134" t="s">
        <v>4</v>
      </c>
      <c r="F1134" t="s">
        <v>7</v>
      </c>
      <c r="G1134" t="s">
        <v>3</v>
      </c>
    </row>
    <row r="1135" spans="1:7">
      <c r="A1135" s="2">
        <v>52</v>
      </c>
      <c r="B1135" s="1">
        <v>9991.0376500000002</v>
      </c>
      <c r="C1135" s="1">
        <v>18.335000000000001</v>
      </c>
      <c r="D1135" s="2">
        <v>0</v>
      </c>
      <c r="E1135" t="s">
        <v>4</v>
      </c>
      <c r="F1135" t="s">
        <v>6</v>
      </c>
      <c r="G1135" t="s">
        <v>0</v>
      </c>
    </row>
    <row r="1136" spans="1:7">
      <c r="A1136" s="2">
        <v>28</v>
      </c>
      <c r="B1136" s="1">
        <v>19673.335729999999</v>
      </c>
      <c r="C1136" s="1">
        <v>33.82</v>
      </c>
      <c r="D1136" s="2">
        <v>0</v>
      </c>
      <c r="E1136" t="s">
        <v>4</v>
      </c>
      <c r="F1136" t="s">
        <v>6</v>
      </c>
      <c r="G1136" t="s">
        <v>3</v>
      </c>
    </row>
    <row r="1137" spans="1:7">
      <c r="A1137" s="2">
        <v>50</v>
      </c>
      <c r="B1137" s="1">
        <v>11085.586799999999</v>
      </c>
      <c r="C1137" s="1">
        <v>28.12</v>
      </c>
      <c r="D1137" s="2">
        <v>3</v>
      </c>
      <c r="E1137" t="s">
        <v>4</v>
      </c>
      <c r="F1137" t="s">
        <v>6</v>
      </c>
      <c r="G1137" t="s">
        <v>0</v>
      </c>
    </row>
    <row r="1138" spans="1:7">
      <c r="A1138" s="2">
        <v>44</v>
      </c>
      <c r="B1138" s="1">
        <v>7623.518</v>
      </c>
      <c r="C1138" s="1">
        <v>25</v>
      </c>
      <c r="D1138" s="2">
        <v>1</v>
      </c>
      <c r="E1138" t="s">
        <v>4</v>
      </c>
      <c r="F1138" t="s">
        <v>2</v>
      </c>
      <c r="G1138" t="s">
        <v>0</v>
      </c>
    </row>
    <row r="1139" spans="1:7">
      <c r="A1139" s="2">
        <v>26</v>
      </c>
      <c r="B1139" s="1">
        <v>3176.2876999999999</v>
      </c>
      <c r="C1139" s="1">
        <v>22.23</v>
      </c>
      <c r="D1139" s="2">
        <v>0</v>
      </c>
      <c r="E1139" t="s">
        <v>4</v>
      </c>
      <c r="F1139" t="s">
        <v>6</v>
      </c>
      <c r="G1139" t="s">
        <v>0</v>
      </c>
    </row>
    <row r="1140" spans="1:7">
      <c r="A1140" s="2">
        <v>33</v>
      </c>
      <c r="B1140" s="1">
        <v>3704.3544999999999</v>
      </c>
      <c r="C1140" s="1">
        <v>30.25</v>
      </c>
      <c r="D1140" s="2">
        <v>0</v>
      </c>
      <c r="E1140" t="s">
        <v>4</v>
      </c>
      <c r="F1140" t="s">
        <v>5</v>
      </c>
      <c r="G1140" t="s">
        <v>3</v>
      </c>
    </row>
    <row r="1141" spans="1:7">
      <c r="A1141" s="2">
        <v>19</v>
      </c>
      <c r="B1141" s="1">
        <v>36898.733079999998</v>
      </c>
      <c r="C1141" s="1">
        <v>32.49</v>
      </c>
      <c r="D1141" s="2">
        <v>0</v>
      </c>
      <c r="E1141" t="s">
        <v>1</v>
      </c>
      <c r="F1141" t="s">
        <v>6</v>
      </c>
      <c r="G1141" t="s">
        <v>0</v>
      </c>
    </row>
    <row r="1142" spans="1:7">
      <c r="A1142" s="2">
        <v>50</v>
      </c>
      <c r="B1142" s="1">
        <v>9048.0272999999997</v>
      </c>
      <c r="C1142" s="1">
        <v>37.07</v>
      </c>
      <c r="D1142" s="2">
        <v>1</v>
      </c>
      <c r="E1142" t="s">
        <v>4</v>
      </c>
      <c r="F1142" t="s">
        <v>5</v>
      </c>
      <c r="G1142" t="s">
        <v>3</v>
      </c>
    </row>
    <row r="1143" spans="1:7">
      <c r="A1143" s="2">
        <v>41</v>
      </c>
      <c r="B1143" s="1">
        <v>7954.5169999999998</v>
      </c>
      <c r="C1143" s="1">
        <v>32.6</v>
      </c>
      <c r="D1143" s="2">
        <v>3</v>
      </c>
      <c r="E1143" t="s">
        <v>4</v>
      </c>
      <c r="F1143" t="s">
        <v>2</v>
      </c>
      <c r="G1143" t="s">
        <v>0</v>
      </c>
    </row>
    <row r="1144" spans="1:7">
      <c r="A1144" s="2">
        <v>52</v>
      </c>
      <c r="B1144" s="1">
        <v>27117.993780000001</v>
      </c>
      <c r="C1144" s="1">
        <v>24.86</v>
      </c>
      <c r="D1144" s="2">
        <v>0</v>
      </c>
      <c r="E1144" t="s">
        <v>4</v>
      </c>
      <c r="F1144" t="s">
        <v>5</v>
      </c>
      <c r="G1144" t="s">
        <v>0</v>
      </c>
    </row>
    <row r="1145" spans="1:7">
      <c r="A1145" s="2">
        <v>39</v>
      </c>
      <c r="B1145" s="1">
        <v>6338.0756000000001</v>
      </c>
      <c r="C1145" s="1">
        <v>32.340000000000003</v>
      </c>
      <c r="D1145" s="2">
        <v>2</v>
      </c>
      <c r="E1145" t="s">
        <v>4</v>
      </c>
      <c r="F1145" t="s">
        <v>5</v>
      </c>
      <c r="G1145" t="s">
        <v>3</v>
      </c>
    </row>
    <row r="1146" spans="1:7">
      <c r="A1146" s="2">
        <v>50</v>
      </c>
      <c r="B1146" s="1">
        <v>9630.3970000000008</v>
      </c>
      <c r="C1146" s="1">
        <v>32.299999999999997</v>
      </c>
      <c r="D1146" s="2">
        <v>2</v>
      </c>
      <c r="E1146" t="s">
        <v>4</v>
      </c>
      <c r="F1146" t="s">
        <v>2</v>
      </c>
      <c r="G1146" t="s">
        <v>3</v>
      </c>
    </row>
    <row r="1147" spans="1:7">
      <c r="A1147" s="2">
        <v>52</v>
      </c>
      <c r="B1147" s="1">
        <v>11289.10925</v>
      </c>
      <c r="C1147" s="1">
        <v>32.774999999999999</v>
      </c>
      <c r="D1147" s="2">
        <v>3</v>
      </c>
      <c r="E1147" t="s">
        <v>4</v>
      </c>
      <c r="F1147" t="s">
        <v>6</v>
      </c>
      <c r="G1147" t="s">
        <v>3</v>
      </c>
    </row>
    <row r="1148" spans="1:7">
      <c r="A1148" s="2">
        <v>60</v>
      </c>
      <c r="B1148" s="1">
        <v>52590.829389999999</v>
      </c>
      <c r="C1148" s="1">
        <v>32.799999999999997</v>
      </c>
      <c r="D1148" s="2">
        <v>0</v>
      </c>
      <c r="E1148" t="s">
        <v>1</v>
      </c>
      <c r="F1148" t="s">
        <v>2</v>
      </c>
      <c r="G1148" t="s">
        <v>3</v>
      </c>
    </row>
    <row r="1149" spans="1:7">
      <c r="A1149" s="2">
        <v>20</v>
      </c>
      <c r="B1149" s="1">
        <v>2261.5688</v>
      </c>
      <c r="C1149" s="1">
        <v>31.92</v>
      </c>
      <c r="D1149" s="2">
        <v>0</v>
      </c>
      <c r="E1149" t="s">
        <v>4</v>
      </c>
      <c r="F1149" t="s">
        <v>6</v>
      </c>
      <c r="G1149" t="s">
        <v>0</v>
      </c>
    </row>
    <row r="1150" spans="1:7">
      <c r="A1150" s="2">
        <v>55</v>
      </c>
      <c r="B1150" s="1">
        <v>10791.96</v>
      </c>
      <c r="C1150" s="1">
        <v>21.5</v>
      </c>
      <c r="D1150" s="2">
        <v>1</v>
      </c>
      <c r="E1150" t="s">
        <v>4</v>
      </c>
      <c r="F1150" t="s">
        <v>2</v>
      </c>
      <c r="G1150" t="s">
        <v>3</v>
      </c>
    </row>
    <row r="1151" spans="1:7">
      <c r="A1151" s="2">
        <v>42</v>
      </c>
      <c r="B1151" s="1">
        <v>5979.7309999999998</v>
      </c>
      <c r="C1151" s="1">
        <v>34.1</v>
      </c>
      <c r="D1151" s="2">
        <v>0</v>
      </c>
      <c r="E1151" t="s">
        <v>4</v>
      </c>
      <c r="F1151" t="s">
        <v>2</v>
      </c>
      <c r="G1151" t="s">
        <v>3</v>
      </c>
    </row>
    <row r="1152" spans="1:7">
      <c r="A1152" s="2">
        <v>18</v>
      </c>
      <c r="B1152" s="1">
        <v>2203.7359499999998</v>
      </c>
      <c r="C1152" s="1">
        <v>30.305</v>
      </c>
      <c r="D1152" s="2">
        <v>0</v>
      </c>
      <c r="E1152" t="s">
        <v>4</v>
      </c>
      <c r="F1152" t="s">
        <v>7</v>
      </c>
      <c r="G1152" t="s">
        <v>0</v>
      </c>
    </row>
    <row r="1153" spans="1:7">
      <c r="A1153" s="2">
        <v>58</v>
      </c>
      <c r="B1153" s="1">
        <v>12235.8392</v>
      </c>
      <c r="C1153" s="1">
        <v>36.479999999999997</v>
      </c>
      <c r="D1153" s="2">
        <v>0</v>
      </c>
      <c r="E1153" t="s">
        <v>4</v>
      </c>
      <c r="F1153" t="s">
        <v>6</v>
      </c>
      <c r="G1153" t="s">
        <v>0</v>
      </c>
    </row>
    <row r="1154" spans="1:7">
      <c r="A1154" s="2">
        <v>43</v>
      </c>
      <c r="B1154" s="1">
        <v>40941.285400000001</v>
      </c>
      <c r="C1154" s="1">
        <v>32.56</v>
      </c>
      <c r="D1154" s="2">
        <v>3</v>
      </c>
      <c r="E1154" t="s">
        <v>1</v>
      </c>
      <c r="F1154" t="s">
        <v>5</v>
      </c>
      <c r="G1154" t="s">
        <v>0</v>
      </c>
    </row>
    <row r="1155" spans="1:7">
      <c r="A1155" s="2">
        <v>35</v>
      </c>
      <c r="B1155" s="1">
        <v>5630.4578499999998</v>
      </c>
      <c r="C1155" s="1">
        <v>35.814999999999998</v>
      </c>
      <c r="D1155" s="2">
        <v>1</v>
      </c>
      <c r="E1155" t="s">
        <v>4</v>
      </c>
      <c r="F1155" t="s">
        <v>6</v>
      </c>
      <c r="G1155" t="s">
        <v>0</v>
      </c>
    </row>
    <row r="1156" spans="1:7">
      <c r="A1156" s="2">
        <v>48</v>
      </c>
      <c r="B1156" s="1">
        <v>11015.1747</v>
      </c>
      <c r="C1156" s="1">
        <v>27.93</v>
      </c>
      <c r="D1156" s="2">
        <v>4</v>
      </c>
      <c r="E1156" t="s">
        <v>4</v>
      </c>
      <c r="F1156" t="s">
        <v>6</v>
      </c>
      <c r="G1156" t="s">
        <v>0</v>
      </c>
    </row>
    <row r="1157" spans="1:7">
      <c r="A1157" s="2">
        <v>36</v>
      </c>
      <c r="B1157" s="1">
        <v>7228.2156500000001</v>
      </c>
      <c r="C1157" s="1">
        <v>22.135000000000002</v>
      </c>
      <c r="D1157" s="2">
        <v>3</v>
      </c>
      <c r="E1157" t="s">
        <v>4</v>
      </c>
      <c r="F1157" t="s">
        <v>7</v>
      </c>
      <c r="G1157" t="s">
        <v>0</v>
      </c>
    </row>
    <row r="1158" spans="1:7">
      <c r="A1158" s="2">
        <v>19</v>
      </c>
      <c r="B1158" s="1">
        <v>39722.746200000001</v>
      </c>
      <c r="C1158" s="1">
        <v>44.88</v>
      </c>
      <c r="D1158" s="2">
        <v>0</v>
      </c>
      <c r="E1158" t="s">
        <v>1</v>
      </c>
      <c r="F1158" t="s">
        <v>5</v>
      </c>
      <c r="G1158" t="s">
        <v>3</v>
      </c>
    </row>
    <row r="1159" spans="1:7">
      <c r="A1159" s="2">
        <v>23</v>
      </c>
      <c r="B1159" s="1">
        <v>14426.073850000001</v>
      </c>
      <c r="C1159" s="1">
        <v>23.18</v>
      </c>
      <c r="D1159" s="2">
        <v>2</v>
      </c>
      <c r="E1159" t="s">
        <v>4</v>
      </c>
      <c r="F1159" t="s">
        <v>6</v>
      </c>
      <c r="G1159" t="s">
        <v>0</v>
      </c>
    </row>
    <row r="1160" spans="1:7">
      <c r="A1160" s="2">
        <v>20</v>
      </c>
      <c r="B1160" s="1">
        <v>2459.7201</v>
      </c>
      <c r="C1160" s="1">
        <v>30.59</v>
      </c>
      <c r="D1160" s="2">
        <v>0</v>
      </c>
      <c r="E1160" t="s">
        <v>4</v>
      </c>
      <c r="F1160" t="s">
        <v>7</v>
      </c>
      <c r="G1160" t="s">
        <v>0</v>
      </c>
    </row>
    <row r="1161" spans="1:7">
      <c r="A1161" s="2">
        <v>32</v>
      </c>
      <c r="B1161" s="1">
        <v>3989.8409999999999</v>
      </c>
      <c r="C1161" s="1">
        <v>41.1</v>
      </c>
      <c r="D1161" s="2">
        <v>0</v>
      </c>
      <c r="E1161" t="s">
        <v>4</v>
      </c>
      <c r="F1161" t="s">
        <v>2</v>
      </c>
      <c r="G1161" t="s">
        <v>0</v>
      </c>
    </row>
    <row r="1162" spans="1:7">
      <c r="A1162" s="2">
        <v>43</v>
      </c>
      <c r="B1162" s="1">
        <v>7727.2532000000001</v>
      </c>
      <c r="C1162" s="1">
        <v>34.58</v>
      </c>
      <c r="D1162" s="2">
        <v>1</v>
      </c>
      <c r="E1162" t="s">
        <v>4</v>
      </c>
      <c r="F1162" t="s">
        <v>6</v>
      </c>
      <c r="G1162" t="s">
        <v>0</v>
      </c>
    </row>
    <row r="1163" spans="1:7">
      <c r="A1163" s="2">
        <v>34</v>
      </c>
      <c r="B1163" s="1">
        <v>5124.1886999999997</v>
      </c>
      <c r="C1163" s="1">
        <v>42.13</v>
      </c>
      <c r="D1163" s="2">
        <v>2</v>
      </c>
      <c r="E1163" t="s">
        <v>4</v>
      </c>
      <c r="F1163" t="s">
        <v>5</v>
      </c>
      <c r="G1163" t="s">
        <v>3</v>
      </c>
    </row>
    <row r="1164" spans="1:7">
      <c r="A1164" s="2">
        <v>30</v>
      </c>
      <c r="B1164" s="1">
        <v>18963.171920000001</v>
      </c>
      <c r="C1164" s="1">
        <v>38.83</v>
      </c>
      <c r="D1164" s="2">
        <v>1</v>
      </c>
      <c r="E1164" t="s">
        <v>4</v>
      </c>
      <c r="F1164" t="s">
        <v>5</v>
      </c>
      <c r="G1164" t="s">
        <v>3</v>
      </c>
    </row>
    <row r="1165" spans="1:7">
      <c r="A1165" s="2">
        <v>18</v>
      </c>
      <c r="B1165" s="1">
        <v>2200.8308499999998</v>
      </c>
      <c r="C1165" s="1">
        <v>28.215</v>
      </c>
      <c r="D1165" s="2">
        <v>0</v>
      </c>
      <c r="E1165" t="s">
        <v>4</v>
      </c>
      <c r="F1165" t="s">
        <v>7</v>
      </c>
      <c r="G1165" t="s">
        <v>0</v>
      </c>
    </row>
    <row r="1166" spans="1:7">
      <c r="A1166" s="2">
        <v>41</v>
      </c>
      <c r="B1166" s="1">
        <v>7153.5538999999999</v>
      </c>
      <c r="C1166" s="1">
        <v>28.31</v>
      </c>
      <c r="D1166" s="2">
        <v>1</v>
      </c>
      <c r="E1166" t="s">
        <v>4</v>
      </c>
      <c r="F1166" t="s">
        <v>6</v>
      </c>
      <c r="G1166" t="s">
        <v>0</v>
      </c>
    </row>
    <row r="1167" spans="1:7">
      <c r="A1167" s="2">
        <v>35</v>
      </c>
      <c r="B1167" s="1">
        <v>5227.9887500000004</v>
      </c>
      <c r="C1167" s="1">
        <v>26.125</v>
      </c>
      <c r="D1167" s="2">
        <v>0</v>
      </c>
      <c r="E1167" t="s">
        <v>4</v>
      </c>
      <c r="F1167" t="s">
        <v>7</v>
      </c>
      <c r="G1167" t="s">
        <v>0</v>
      </c>
    </row>
    <row r="1168" spans="1:7">
      <c r="A1168" s="2">
        <v>57</v>
      </c>
      <c r="B1168" s="1">
        <v>10982.5013</v>
      </c>
      <c r="C1168" s="1">
        <v>40.369999999999997</v>
      </c>
      <c r="D1168" s="2">
        <v>0</v>
      </c>
      <c r="E1168" t="s">
        <v>4</v>
      </c>
      <c r="F1168" t="s">
        <v>5</v>
      </c>
      <c r="G1168" t="s">
        <v>3</v>
      </c>
    </row>
    <row r="1169" spans="1:7">
      <c r="A1169" s="2">
        <v>29</v>
      </c>
      <c r="B1169" s="1">
        <v>4529.4769999999999</v>
      </c>
      <c r="C1169" s="1">
        <v>24.6</v>
      </c>
      <c r="D1169" s="2">
        <v>2</v>
      </c>
      <c r="E1169" t="s">
        <v>4</v>
      </c>
      <c r="F1169" t="s">
        <v>2</v>
      </c>
      <c r="G1169" t="s">
        <v>0</v>
      </c>
    </row>
    <row r="1170" spans="1:7">
      <c r="A1170" s="2">
        <v>32</v>
      </c>
      <c r="B1170" s="1">
        <v>4670.6400000000003</v>
      </c>
      <c r="C1170" s="1">
        <v>35.200000000000003</v>
      </c>
      <c r="D1170" s="2">
        <v>2</v>
      </c>
      <c r="E1170" t="s">
        <v>4</v>
      </c>
      <c r="F1170" t="s">
        <v>2</v>
      </c>
      <c r="G1170" t="s">
        <v>3</v>
      </c>
    </row>
    <row r="1171" spans="1:7">
      <c r="A1171" s="2">
        <v>37</v>
      </c>
      <c r="B1171" s="1">
        <v>6112.3529500000004</v>
      </c>
      <c r="C1171" s="1">
        <v>34.104999999999997</v>
      </c>
      <c r="D1171" s="2">
        <v>1</v>
      </c>
      <c r="E1171" t="s">
        <v>4</v>
      </c>
      <c r="F1171" t="s">
        <v>6</v>
      </c>
      <c r="G1171" t="s">
        <v>0</v>
      </c>
    </row>
    <row r="1172" spans="1:7">
      <c r="A1172" s="2">
        <v>18</v>
      </c>
      <c r="B1172" s="1">
        <v>17178.682400000002</v>
      </c>
      <c r="C1172" s="1">
        <v>27.36</v>
      </c>
      <c r="D1172" s="2">
        <v>1</v>
      </c>
      <c r="E1172" t="s">
        <v>1</v>
      </c>
      <c r="F1172" t="s">
        <v>7</v>
      </c>
      <c r="G1172" t="s">
        <v>3</v>
      </c>
    </row>
    <row r="1173" spans="1:7">
      <c r="A1173" s="2">
        <v>43</v>
      </c>
      <c r="B1173" s="1">
        <v>22478.6</v>
      </c>
      <c r="C1173" s="1">
        <v>26.7</v>
      </c>
      <c r="D1173" s="2">
        <v>2</v>
      </c>
      <c r="E1173" t="s">
        <v>1</v>
      </c>
      <c r="F1173" t="s">
        <v>2</v>
      </c>
      <c r="G1173" t="s">
        <v>0</v>
      </c>
    </row>
    <row r="1174" spans="1:7">
      <c r="A1174" s="2">
        <v>56</v>
      </c>
      <c r="B1174" s="1">
        <v>11093.6229</v>
      </c>
      <c r="C1174" s="1">
        <v>41.91</v>
      </c>
      <c r="D1174" s="2">
        <v>0</v>
      </c>
      <c r="E1174" t="s">
        <v>4</v>
      </c>
      <c r="F1174" t="s">
        <v>5</v>
      </c>
      <c r="G1174" t="s">
        <v>0</v>
      </c>
    </row>
    <row r="1175" spans="1:7">
      <c r="A1175" s="2">
        <v>38</v>
      </c>
      <c r="B1175" s="1">
        <v>6457.8433999999997</v>
      </c>
      <c r="C1175" s="1">
        <v>29.26</v>
      </c>
      <c r="D1175" s="2">
        <v>2</v>
      </c>
      <c r="E1175" t="s">
        <v>4</v>
      </c>
      <c r="F1175" t="s">
        <v>6</v>
      </c>
      <c r="G1175" t="s">
        <v>3</v>
      </c>
    </row>
    <row r="1176" spans="1:7">
      <c r="A1176" s="2">
        <v>29</v>
      </c>
      <c r="B1176" s="1">
        <v>4433.9159</v>
      </c>
      <c r="C1176" s="1">
        <v>32.11</v>
      </c>
      <c r="D1176" s="2">
        <v>2</v>
      </c>
      <c r="E1176" t="s">
        <v>4</v>
      </c>
      <c r="F1176" t="s">
        <v>6</v>
      </c>
      <c r="G1176" t="s">
        <v>3</v>
      </c>
    </row>
    <row r="1177" spans="1:7">
      <c r="A1177" s="2">
        <v>22</v>
      </c>
      <c r="B1177" s="1">
        <v>2154.3609999999999</v>
      </c>
      <c r="C1177" s="1">
        <v>27.1</v>
      </c>
      <c r="D1177" s="2">
        <v>0</v>
      </c>
      <c r="E1177" t="s">
        <v>4</v>
      </c>
      <c r="F1177" t="s">
        <v>2</v>
      </c>
      <c r="G1177" t="s">
        <v>0</v>
      </c>
    </row>
    <row r="1178" spans="1:7">
      <c r="A1178" s="2">
        <v>52</v>
      </c>
      <c r="B1178" s="1">
        <v>23887.662700000001</v>
      </c>
      <c r="C1178" s="1">
        <v>24.13</v>
      </c>
      <c r="D1178" s="2">
        <v>1</v>
      </c>
      <c r="E1178" t="s">
        <v>1</v>
      </c>
      <c r="F1178" t="s">
        <v>6</v>
      </c>
      <c r="G1178" t="s">
        <v>0</v>
      </c>
    </row>
    <row r="1179" spans="1:7">
      <c r="A1179" s="2">
        <v>40</v>
      </c>
      <c r="B1179" s="1">
        <v>6496.8860000000004</v>
      </c>
      <c r="C1179" s="1">
        <v>27.4</v>
      </c>
      <c r="D1179" s="2">
        <v>1</v>
      </c>
      <c r="E1179" t="s">
        <v>4</v>
      </c>
      <c r="F1179" t="s">
        <v>2</v>
      </c>
      <c r="G1179" t="s">
        <v>0</v>
      </c>
    </row>
    <row r="1180" spans="1:7">
      <c r="A1180" s="2">
        <v>23</v>
      </c>
      <c r="B1180" s="1">
        <v>2899.4893499999998</v>
      </c>
      <c r="C1180" s="1">
        <v>34.865000000000002</v>
      </c>
      <c r="D1180" s="2">
        <v>0</v>
      </c>
      <c r="E1180" t="s">
        <v>4</v>
      </c>
      <c r="F1180" t="s">
        <v>7</v>
      </c>
      <c r="G1180" t="s">
        <v>0</v>
      </c>
    </row>
    <row r="1181" spans="1:7">
      <c r="A1181" s="2">
        <v>31</v>
      </c>
      <c r="B1181" s="1">
        <v>19350.368900000001</v>
      </c>
      <c r="C1181" s="1">
        <v>29.81</v>
      </c>
      <c r="D1181" s="2">
        <v>0</v>
      </c>
      <c r="E1181" t="s">
        <v>1</v>
      </c>
      <c r="F1181" t="s">
        <v>5</v>
      </c>
      <c r="G1181" t="s">
        <v>3</v>
      </c>
    </row>
    <row r="1182" spans="1:7">
      <c r="A1182" s="2">
        <v>42</v>
      </c>
      <c r="B1182" s="1">
        <v>7650.7737500000003</v>
      </c>
      <c r="C1182" s="1">
        <v>41.325000000000003</v>
      </c>
      <c r="D1182" s="2">
        <v>1</v>
      </c>
      <c r="E1182" t="s">
        <v>4</v>
      </c>
      <c r="F1182" t="s">
        <v>7</v>
      </c>
      <c r="G1182" t="s">
        <v>0</v>
      </c>
    </row>
    <row r="1183" spans="1:7">
      <c r="A1183" s="2">
        <v>24</v>
      </c>
      <c r="B1183" s="1">
        <v>2850.6837500000001</v>
      </c>
      <c r="C1183" s="1">
        <v>29.925000000000001</v>
      </c>
      <c r="D1183" s="2">
        <v>0</v>
      </c>
      <c r="E1183" t="s">
        <v>4</v>
      </c>
      <c r="F1183" t="s">
        <v>6</v>
      </c>
      <c r="G1183" t="s">
        <v>0</v>
      </c>
    </row>
    <row r="1184" spans="1:7">
      <c r="A1184" s="2">
        <v>25</v>
      </c>
      <c r="B1184" s="1">
        <v>2632.9920000000002</v>
      </c>
      <c r="C1184" s="1">
        <v>30.3</v>
      </c>
      <c r="D1184" s="2">
        <v>0</v>
      </c>
      <c r="E1184" t="s">
        <v>4</v>
      </c>
      <c r="F1184" t="s">
        <v>2</v>
      </c>
      <c r="G1184" t="s">
        <v>0</v>
      </c>
    </row>
    <row r="1185" spans="1:7">
      <c r="A1185" s="2">
        <v>48</v>
      </c>
      <c r="B1185" s="1">
        <v>9447.3824000000004</v>
      </c>
      <c r="C1185" s="1">
        <v>27.36</v>
      </c>
      <c r="D1185" s="2">
        <v>1</v>
      </c>
      <c r="E1185" t="s">
        <v>4</v>
      </c>
      <c r="F1185" t="s">
        <v>7</v>
      </c>
      <c r="G1185" t="s">
        <v>0</v>
      </c>
    </row>
    <row r="1186" spans="1:7">
      <c r="A1186" s="2">
        <v>23</v>
      </c>
      <c r="B1186" s="1">
        <v>18328.238099999999</v>
      </c>
      <c r="C1186" s="1">
        <v>28.49</v>
      </c>
      <c r="D1186" s="2">
        <v>1</v>
      </c>
      <c r="E1186" t="s">
        <v>1</v>
      </c>
      <c r="F1186" t="s">
        <v>5</v>
      </c>
      <c r="G1186" t="s">
        <v>0</v>
      </c>
    </row>
    <row r="1187" spans="1:7">
      <c r="A1187" s="2">
        <v>45</v>
      </c>
      <c r="B1187" s="1">
        <v>8603.8233999999993</v>
      </c>
      <c r="C1187" s="1">
        <v>23.56</v>
      </c>
      <c r="D1187" s="2">
        <v>2</v>
      </c>
      <c r="E1187" t="s">
        <v>4</v>
      </c>
      <c r="F1187" t="s">
        <v>7</v>
      </c>
      <c r="G1187" t="s">
        <v>3</v>
      </c>
    </row>
    <row r="1188" spans="1:7">
      <c r="A1188" s="2">
        <v>20</v>
      </c>
      <c r="B1188" s="1">
        <v>37465.34375</v>
      </c>
      <c r="C1188" s="1">
        <v>35.625</v>
      </c>
      <c r="D1188" s="2">
        <v>3</v>
      </c>
      <c r="E1188" t="s">
        <v>1</v>
      </c>
      <c r="F1188" t="s">
        <v>6</v>
      </c>
      <c r="G1188" t="s">
        <v>3</v>
      </c>
    </row>
    <row r="1189" spans="1:7">
      <c r="A1189" s="2">
        <v>62</v>
      </c>
      <c r="B1189" s="1">
        <v>13844.797200000001</v>
      </c>
      <c r="C1189" s="1">
        <v>32.68</v>
      </c>
      <c r="D1189" s="2">
        <v>0</v>
      </c>
      <c r="E1189" t="s">
        <v>4</v>
      </c>
      <c r="F1189" t="s">
        <v>6</v>
      </c>
      <c r="G1189" t="s">
        <v>0</v>
      </c>
    </row>
    <row r="1190" spans="1:7">
      <c r="A1190" s="2">
        <v>43</v>
      </c>
      <c r="B1190" s="1">
        <v>21771.3423</v>
      </c>
      <c r="C1190" s="1">
        <v>25.27</v>
      </c>
      <c r="D1190" s="2">
        <v>1</v>
      </c>
      <c r="E1190" t="s">
        <v>1</v>
      </c>
      <c r="F1190" t="s">
        <v>7</v>
      </c>
      <c r="G1190" t="s">
        <v>0</v>
      </c>
    </row>
    <row r="1191" spans="1:7">
      <c r="A1191" s="2">
        <v>23</v>
      </c>
      <c r="B1191" s="1">
        <v>13126.677449999999</v>
      </c>
      <c r="C1191" s="1">
        <v>28</v>
      </c>
      <c r="D1191" s="2">
        <v>0</v>
      </c>
      <c r="E1191" t="s">
        <v>4</v>
      </c>
      <c r="F1191" t="s">
        <v>2</v>
      </c>
      <c r="G1191" t="s">
        <v>0</v>
      </c>
    </row>
    <row r="1192" spans="1:7">
      <c r="A1192" s="2">
        <v>31</v>
      </c>
      <c r="B1192" s="1">
        <v>5327.4002499999997</v>
      </c>
      <c r="C1192" s="1">
        <v>32.774999999999999</v>
      </c>
      <c r="D1192" s="2">
        <v>2</v>
      </c>
      <c r="E1192" t="s">
        <v>4</v>
      </c>
      <c r="F1192" t="s">
        <v>6</v>
      </c>
      <c r="G1192" t="s">
        <v>0</v>
      </c>
    </row>
    <row r="1193" spans="1:7">
      <c r="A1193" s="2">
        <v>41</v>
      </c>
      <c r="B1193" s="1">
        <v>13725.47184</v>
      </c>
      <c r="C1193" s="1">
        <v>21.754999999999999</v>
      </c>
      <c r="D1193" s="2">
        <v>1</v>
      </c>
      <c r="E1193" t="s">
        <v>4</v>
      </c>
      <c r="F1193" t="s">
        <v>7</v>
      </c>
      <c r="G1193" t="s">
        <v>0</v>
      </c>
    </row>
    <row r="1194" spans="1:7">
      <c r="A1194" s="2">
        <v>58</v>
      </c>
      <c r="B1194" s="1">
        <v>13019.161050000001</v>
      </c>
      <c r="C1194" s="1">
        <v>32.395000000000003</v>
      </c>
      <c r="D1194" s="2">
        <v>1</v>
      </c>
      <c r="E1194" t="s">
        <v>4</v>
      </c>
      <c r="F1194" t="s">
        <v>7</v>
      </c>
      <c r="G1194" t="s">
        <v>0</v>
      </c>
    </row>
    <row r="1195" spans="1:7">
      <c r="A1195" s="2">
        <v>48</v>
      </c>
      <c r="B1195" s="1">
        <v>8671.1912499999999</v>
      </c>
      <c r="C1195" s="1">
        <v>36.575000000000003</v>
      </c>
      <c r="D1195" s="2">
        <v>0</v>
      </c>
      <c r="E1195" t="s">
        <v>4</v>
      </c>
      <c r="F1195" t="s">
        <v>6</v>
      </c>
      <c r="G1195" t="s">
        <v>0</v>
      </c>
    </row>
    <row r="1196" spans="1:7">
      <c r="A1196" s="2">
        <v>31</v>
      </c>
      <c r="B1196" s="1">
        <v>4134.0824499999999</v>
      </c>
      <c r="C1196" s="1">
        <v>21.754999999999999</v>
      </c>
      <c r="D1196" s="2">
        <v>0</v>
      </c>
      <c r="E1196" t="s">
        <v>4</v>
      </c>
      <c r="F1196" t="s">
        <v>6</v>
      </c>
      <c r="G1196" t="s">
        <v>0</v>
      </c>
    </row>
    <row r="1197" spans="1:7">
      <c r="A1197" s="2">
        <v>19</v>
      </c>
      <c r="B1197" s="1">
        <v>18838.703659999999</v>
      </c>
      <c r="C1197" s="1">
        <v>27.93</v>
      </c>
      <c r="D1197" s="2">
        <v>3</v>
      </c>
      <c r="E1197" t="s">
        <v>4</v>
      </c>
      <c r="F1197" t="s">
        <v>6</v>
      </c>
      <c r="G1197" t="s">
        <v>0</v>
      </c>
    </row>
    <row r="1198" spans="1:7">
      <c r="A1198" s="2">
        <v>19</v>
      </c>
      <c r="B1198" s="1">
        <v>33307.550799999997</v>
      </c>
      <c r="C1198" s="1">
        <v>30.02</v>
      </c>
      <c r="D1198" s="2">
        <v>0</v>
      </c>
      <c r="E1198" t="s">
        <v>1</v>
      </c>
      <c r="F1198" t="s">
        <v>6</v>
      </c>
      <c r="G1198" t="s">
        <v>0</v>
      </c>
    </row>
    <row r="1199" spans="1:7">
      <c r="A1199" s="2">
        <v>41</v>
      </c>
      <c r="B1199" s="1">
        <v>5699.8374999999996</v>
      </c>
      <c r="C1199" s="1">
        <v>33.549999999999997</v>
      </c>
      <c r="D1199" s="2">
        <v>0</v>
      </c>
      <c r="E1199" t="s">
        <v>4</v>
      </c>
      <c r="F1199" t="s">
        <v>5</v>
      </c>
      <c r="G1199" t="s">
        <v>3</v>
      </c>
    </row>
    <row r="1200" spans="1:7">
      <c r="A1200" s="2">
        <v>40</v>
      </c>
      <c r="B1200" s="1">
        <v>6393.6034499999996</v>
      </c>
      <c r="C1200" s="1">
        <v>29.355</v>
      </c>
      <c r="D1200" s="2">
        <v>1</v>
      </c>
      <c r="E1200" t="s">
        <v>4</v>
      </c>
      <c r="F1200" t="s">
        <v>6</v>
      </c>
      <c r="G1200" t="s">
        <v>3</v>
      </c>
    </row>
    <row r="1201" spans="1:7">
      <c r="A1201" s="2">
        <v>31</v>
      </c>
      <c r="B1201" s="1">
        <v>4934.7049999999999</v>
      </c>
      <c r="C1201" s="1">
        <v>25.8</v>
      </c>
      <c r="D1201" s="2">
        <v>2</v>
      </c>
      <c r="E1201" t="s">
        <v>4</v>
      </c>
      <c r="F1201" t="s">
        <v>2</v>
      </c>
      <c r="G1201" t="s">
        <v>0</v>
      </c>
    </row>
    <row r="1202" spans="1:7">
      <c r="A1202" s="2">
        <v>37</v>
      </c>
      <c r="B1202" s="1">
        <v>6198.7518</v>
      </c>
      <c r="C1202" s="1">
        <v>24.32</v>
      </c>
      <c r="D1202" s="2">
        <v>2</v>
      </c>
      <c r="E1202" t="s">
        <v>4</v>
      </c>
      <c r="F1202" t="s">
        <v>6</v>
      </c>
      <c r="G1202" t="s">
        <v>3</v>
      </c>
    </row>
    <row r="1203" spans="1:7">
      <c r="A1203" s="2">
        <v>46</v>
      </c>
      <c r="B1203" s="1">
        <v>8733.2292500000003</v>
      </c>
      <c r="C1203" s="1">
        <v>40.375</v>
      </c>
      <c r="D1203" s="2">
        <v>2</v>
      </c>
      <c r="E1203" t="s">
        <v>4</v>
      </c>
      <c r="F1203" t="s">
        <v>6</v>
      </c>
      <c r="G1203" t="s">
        <v>3</v>
      </c>
    </row>
    <row r="1204" spans="1:7">
      <c r="A1204" s="2">
        <v>22</v>
      </c>
      <c r="B1204" s="1">
        <v>2055.3249000000001</v>
      </c>
      <c r="C1204" s="1">
        <v>32.11</v>
      </c>
      <c r="D1204" s="2">
        <v>0</v>
      </c>
      <c r="E1204" t="s">
        <v>4</v>
      </c>
      <c r="F1204" t="s">
        <v>6</v>
      </c>
      <c r="G1204" t="s">
        <v>3</v>
      </c>
    </row>
    <row r="1205" spans="1:7">
      <c r="A1205" s="2">
        <v>51</v>
      </c>
      <c r="B1205" s="1">
        <v>9964.06</v>
      </c>
      <c r="C1205" s="1">
        <v>32.299999999999997</v>
      </c>
      <c r="D1205" s="2">
        <v>1</v>
      </c>
      <c r="E1205" t="s">
        <v>4</v>
      </c>
      <c r="F1205" t="s">
        <v>7</v>
      </c>
      <c r="G1205" t="s">
        <v>3</v>
      </c>
    </row>
    <row r="1206" spans="1:7">
      <c r="A1206" s="2">
        <v>18</v>
      </c>
      <c r="B1206" s="1">
        <v>18223.4512</v>
      </c>
      <c r="C1206" s="1">
        <v>27.28</v>
      </c>
      <c r="D1206" s="2">
        <v>3</v>
      </c>
      <c r="E1206" t="s">
        <v>1</v>
      </c>
      <c r="F1206" t="s">
        <v>5</v>
      </c>
      <c r="G1206" t="s">
        <v>0</v>
      </c>
    </row>
    <row r="1207" spans="1:7">
      <c r="A1207" s="2">
        <v>35</v>
      </c>
      <c r="B1207" s="1">
        <v>5116.5003999999999</v>
      </c>
      <c r="C1207" s="1">
        <v>17.86</v>
      </c>
      <c r="D1207" s="2">
        <v>1</v>
      </c>
      <c r="E1207" t="s">
        <v>4</v>
      </c>
      <c r="F1207" t="s">
        <v>6</v>
      </c>
      <c r="G1207" t="s">
        <v>3</v>
      </c>
    </row>
    <row r="1208" spans="1:7">
      <c r="A1208" s="2">
        <v>59</v>
      </c>
      <c r="B1208" s="1">
        <v>36910.608030000003</v>
      </c>
      <c r="C1208" s="1">
        <v>34.799999999999997</v>
      </c>
      <c r="D1208" s="2">
        <v>2</v>
      </c>
      <c r="E1208" t="s">
        <v>4</v>
      </c>
      <c r="F1208" t="s">
        <v>2</v>
      </c>
      <c r="G1208" t="s">
        <v>0</v>
      </c>
    </row>
    <row r="1209" spans="1:7">
      <c r="A1209" s="2">
        <v>36</v>
      </c>
      <c r="B1209" s="1">
        <v>38415.474000000002</v>
      </c>
      <c r="C1209" s="1">
        <v>33.4</v>
      </c>
      <c r="D1209" s="2">
        <v>2</v>
      </c>
      <c r="E1209" t="s">
        <v>1</v>
      </c>
      <c r="F1209" t="s">
        <v>2</v>
      </c>
      <c r="G1209" t="s">
        <v>3</v>
      </c>
    </row>
    <row r="1210" spans="1:7">
      <c r="A1210" s="2">
        <v>37</v>
      </c>
      <c r="B1210" s="1">
        <v>20296.863450000001</v>
      </c>
      <c r="C1210" s="1">
        <v>25.555</v>
      </c>
      <c r="D1210" s="2">
        <v>1</v>
      </c>
      <c r="E1210" t="s">
        <v>1</v>
      </c>
      <c r="F1210" t="s">
        <v>7</v>
      </c>
      <c r="G1210" t="s">
        <v>0</v>
      </c>
    </row>
    <row r="1211" spans="1:7">
      <c r="A1211" s="2">
        <v>59</v>
      </c>
      <c r="B1211" s="1">
        <v>12347.172</v>
      </c>
      <c r="C1211" s="1">
        <v>37.1</v>
      </c>
      <c r="D1211" s="2">
        <v>1</v>
      </c>
      <c r="E1211" t="s">
        <v>4</v>
      </c>
      <c r="F1211" t="s">
        <v>2</v>
      </c>
      <c r="G1211" t="s">
        <v>3</v>
      </c>
    </row>
    <row r="1212" spans="1:7">
      <c r="A1212" s="2">
        <v>36</v>
      </c>
      <c r="B1212" s="1">
        <v>5373.3642499999996</v>
      </c>
      <c r="C1212" s="1">
        <v>30.875</v>
      </c>
      <c r="D1212" s="2">
        <v>1</v>
      </c>
      <c r="E1212" t="s">
        <v>4</v>
      </c>
      <c r="F1212" t="s">
        <v>6</v>
      </c>
      <c r="G1212" t="s">
        <v>3</v>
      </c>
    </row>
    <row r="1213" spans="1:7">
      <c r="A1213" s="2">
        <v>39</v>
      </c>
      <c r="B1213" s="1">
        <v>23563.016179999999</v>
      </c>
      <c r="C1213" s="1">
        <v>34.1</v>
      </c>
      <c r="D1213" s="2">
        <v>2</v>
      </c>
      <c r="E1213" t="s">
        <v>4</v>
      </c>
      <c r="F1213" t="s">
        <v>5</v>
      </c>
      <c r="G1213" t="s">
        <v>3</v>
      </c>
    </row>
    <row r="1214" spans="1:7">
      <c r="A1214" s="2">
        <v>18</v>
      </c>
      <c r="B1214" s="1">
        <v>1702.4553000000001</v>
      </c>
      <c r="C1214" s="1">
        <v>21.47</v>
      </c>
      <c r="D1214" s="2">
        <v>0</v>
      </c>
      <c r="E1214" t="s">
        <v>4</v>
      </c>
      <c r="F1214" t="s">
        <v>7</v>
      </c>
      <c r="G1214" t="s">
        <v>3</v>
      </c>
    </row>
    <row r="1215" spans="1:7">
      <c r="A1215" s="2">
        <v>52</v>
      </c>
      <c r="B1215" s="1">
        <v>10806.839</v>
      </c>
      <c r="C1215" s="1">
        <v>33.299999999999997</v>
      </c>
      <c r="D1215" s="2">
        <v>2</v>
      </c>
      <c r="E1215" t="s">
        <v>4</v>
      </c>
      <c r="F1215" t="s">
        <v>2</v>
      </c>
      <c r="G1215" t="s">
        <v>0</v>
      </c>
    </row>
    <row r="1216" spans="1:7">
      <c r="A1216" s="2">
        <v>27</v>
      </c>
      <c r="B1216" s="1">
        <v>3956.0714499999999</v>
      </c>
      <c r="C1216" s="1">
        <v>31.254999999999999</v>
      </c>
      <c r="D1216" s="2">
        <v>1</v>
      </c>
      <c r="E1216" t="s">
        <v>4</v>
      </c>
      <c r="F1216" t="s">
        <v>6</v>
      </c>
      <c r="G1216" t="s">
        <v>0</v>
      </c>
    </row>
    <row r="1217" spans="1:7">
      <c r="A1217" s="2">
        <v>18</v>
      </c>
      <c r="B1217" s="1">
        <v>12890.057650000001</v>
      </c>
      <c r="C1217" s="1">
        <v>39.14</v>
      </c>
      <c r="D1217" s="2">
        <v>0</v>
      </c>
      <c r="E1217" t="s">
        <v>4</v>
      </c>
      <c r="F1217" t="s">
        <v>7</v>
      </c>
      <c r="G1217" t="s">
        <v>3</v>
      </c>
    </row>
    <row r="1218" spans="1:7">
      <c r="A1218" s="2">
        <v>40</v>
      </c>
      <c r="B1218" s="1">
        <v>5415.6611999999996</v>
      </c>
      <c r="C1218" s="1">
        <v>25.08</v>
      </c>
      <c r="D1218" s="2">
        <v>0</v>
      </c>
      <c r="E1218" t="s">
        <v>4</v>
      </c>
      <c r="F1218" t="s">
        <v>5</v>
      </c>
      <c r="G1218" t="s">
        <v>3</v>
      </c>
    </row>
    <row r="1219" spans="1:7">
      <c r="A1219" s="2">
        <v>29</v>
      </c>
      <c r="B1219" s="1">
        <v>4058.1161000000002</v>
      </c>
      <c r="C1219" s="1">
        <v>37.29</v>
      </c>
      <c r="D1219" s="2">
        <v>2</v>
      </c>
      <c r="E1219" t="s">
        <v>4</v>
      </c>
      <c r="F1219" t="s">
        <v>5</v>
      </c>
      <c r="G1219" t="s">
        <v>3</v>
      </c>
    </row>
    <row r="1220" spans="1:7">
      <c r="A1220" s="2">
        <v>46</v>
      </c>
      <c r="B1220" s="1">
        <v>41661.601999999999</v>
      </c>
      <c r="C1220" s="1">
        <v>34.6</v>
      </c>
      <c r="D1220" s="2">
        <v>1</v>
      </c>
      <c r="E1220" t="s">
        <v>1</v>
      </c>
      <c r="F1220" t="s">
        <v>2</v>
      </c>
      <c r="G1220" t="s">
        <v>0</v>
      </c>
    </row>
    <row r="1221" spans="1:7">
      <c r="A1221" s="2">
        <v>38</v>
      </c>
      <c r="B1221" s="1">
        <v>7537.1638999999996</v>
      </c>
      <c r="C1221" s="1">
        <v>30.21</v>
      </c>
      <c r="D1221" s="2">
        <v>3</v>
      </c>
      <c r="E1221" t="s">
        <v>4</v>
      </c>
      <c r="F1221" t="s">
        <v>6</v>
      </c>
      <c r="G1221" t="s">
        <v>0</v>
      </c>
    </row>
    <row r="1222" spans="1:7">
      <c r="A1222" s="2">
        <v>30</v>
      </c>
      <c r="B1222" s="1">
        <v>4718.2035500000002</v>
      </c>
      <c r="C1222" s="1">
        <v>21.945</v>
      </c>
      <c r="D1222" s="2">
        <v>1</v>
      </c>
      <c r="E1222" t="s">
        <v>4</v>
      </c>
      <c r="F1222" t="s">
        <v>7</v>
      </c>
      <c r="G1222" t="s">
        <v>0</v>
      </c>
    </row>
    <row r="1223" spans="1:7">
      <c r="A1223" s="2">
        <v>40</v>
      </c>
      <c r="B1223" s="1">
        <v>6593.5083000000004</v>
      </c>
      <c r="C1223" s="1">
        <v>24.97</v>
      </c>
      <c r="D1223" s="2">
        <v>2</v>
      </c>
      <c r="E1223" t="s">
        <v>4</v>
      </c>
      <c r="F1223" t="s">
        <v>5</v>
      </c>
      <c r="G1223" t="s">
        <v>3</v>
      </c>
    </row>
    <row r="1224" spans="1:7">
      <c r="A1224" s="2">
        <v>50</v>
      </c>
      <c r="B1224" s="1">
        <v>8442.6669999999995</v>
      </c>
      <c r="C1224" s="1">
        <v>25.3</v>
      </c>
      <c r="D1224" s="2">
        <v>0</v>
      </c>
      <c r="E1224" t="s">
        <v>4</v>
      </c>
      <c r="F1224" t="s">
        <v>5</v>
      </c>
      <c r="G1224" t="s">
        <v>3</v>
      </c>
    </row>
    <row r="1225" spans="1:7">
      <c r="A1225" s="2">
        <v>20</v>
      </c>
      <c r="B1225" s="1">
        <v>26125.674770000001</v>
      </c>
      <c r="C1225" s="1">
        <v>24.42</v>
      </c>
      <c r="D1225" s="2">
        <v>0</v>
      </c>
      <c r="E1225" t="s">
        <v>1</v>
      </c>
      <c r="F1225" t="s">
        <v>5</v>
      </c>
      <c r="G1225" t="s">
        <v>0</v>
      </c>
    </row>
    <row r="1226" spans="1:7">
      <c r="A1226" s="2">
        <v>41</v>
      </c>
      <c r="B1226" s="1">
        <v>6858.4795999999997</v>
      </c>
      <c r="C1226" s="1">
        <v>23.94</v>
      </c>
      <c r="D1226" s="2">
        <v>1</v>
      </c>
      <c r="E1226" t="s">
        <v>4</v>
      </c>
      <c r="F1226" t="s">
        <v>7</v>
      </c>
      <c r="G1226" t="s">
        <v>3</v>
      </c>
    </row>
    <row r="1227" spans="1:7">
      <c r="A1227" s="2">
        <v>33</v>
      </c>
      <c r="B1227" s="1">
        <v>4795.6567999999997</v>
      </c>
      <c r="C1227" s="1">
        <v>39.82</v>
      </c>
      <c r="D1227" s="2">
        <v>1</v>
      </c>
      <c r="E1227" t="s">
        <v>4</v>
      </c>
      <c r="F1227" t="s">
        <v>5</v>
      </c>
      <c r="G1227" t="s">
        <v>0</v>
      </c>
    </row>
    <row r="1228" spans="1:7">
      <c r="A1228" s="2">
        <v>38</v>
      </c>
      <c r="B1228" s="1">
        <v>6640.5448500000002</v>
      </c>
      <c r="C1228" s="1">
        <v>16.815000000000001</v>
      </c>
      <c r="D1228" s="2">
        <v>2</v>
      </c>
      <c r="E1228" t="s">
        <v>4</v>
      </c>
      <c r="F1228" t="s">
        <v>7</v>
      </c>
      <c r="G1228" t="s">
        <v>3</v>
      </c>
    </row>
    <row r="1229" spans="1:7">
      <c r="A1229" s="2">
        <v>42</v>
      </c>
      <c r="B1229" s="1">
        <v>7162.0122000000001</v>
      </c>
      <c r="C1229" s="1">
        <v>37.18</v>
      </c>
      <c r="D1229" s="2">
        <v>2</v>
      </c>
      <c r="E1229" t="s">
        <v>4</v>
      </c>
      <c r="F1229" t="s">
        <v>5</v>
      </c>
      <c r="G1229" t="s">
        <v>3</v>
      </c>
    </row>
    <row r="1230" spans="1:7">
      <c r="A1230" s="2">
        <v>56</v>
      </c>
      <c r="B1230" s="1">
        <v>10594.225700000001</v>
      </c>
      <c r="C1230" s="1">
        <v>34.43</v>
      </c>
      <c r="D1230" s="2">
        <v>0</v>
      </c>
      <c r="E1230" t="s">
        <v>4</v>
      </c>
      <c r="F1230" t="s">
        <v>5</v>
      </c>
      <c r="G1230" t="s">
        <v>3</v>
      </c>
    </row>
    <row r="1231" spans="1:7">
      <c r="A1231" s="2">
        <v>58</v>
      </c>
      <c r="B1231" s="1">
        <v>11938.255950000001</v>
      </c>
      <c r="C1231" s="1">
        <v>30.305</v>
      </c>
      <c r="D1231" s="2">
        <v>0</v>
      </c>
      <c r="E1231" t="s">
        <v>4</v>
      </c>
      <c r="F1231" t="s">
        <v>7</v>
      </c>
      <c r="G1231" t="s">
        <v>3</v>
      </c>
    </row>
    <row r="1232" spans="1:7">
      <c r="A1232" s="2">
        <v>52</v>
      </c>
      <c r="B1232" s="1">
        <v>60021.398970000002</v>
      </c>
      <c r="C1232" s="1">
        <v>34.484999999999999</v>
      </c>
      <c r="D1232" s="2">
        <v>3</v>
      </c>
      <c r="E1232" t="s">
        <v>1</v>
      </c>
      <c r="F1232" t="s">
        <v>6</v>
      </c>
      <c r="G1232" t="s">
        <v>3</v>
      </c>
    </row>
    <row r="1233" spans="1:7">
      <c r="A1233" s="2">
        <v>20</v>
      </c>
      <c r="B1233" s="1">
        <v>20167.336029999999</v>
      </c>
      <c r="C1233" s="1">
        <v>21.8</v>
      </c>
      <c r="D1233" s="2">
        <v>0</v>
      </c>
      <c r="E1233" t="s">
        <v>1</v>
      </c>
      <c r="F1233" t="s">
        <v>2</v>
      </c>
      <c r="G1233" t="s">
        <v>0</v>
      </c>
    </row>
    <row r="1234" spans="1:7">
      <c r="A1234" s="2">
        <v>54</v>
      </c>
      <c r="B1234" s="1">
        <v>12479.70895</v>
      </c>
      <c r="C1234" s="1">
        <v>24.605</v>
      </c>
      <c r="D1234" s="2">
        <v>3</v>
      </c>
      <c r="E1234" t="s">
        <v>4</v>
      </c>
      <c r="F1234" t="s">
        <v>6</v>
      </c>
      <c r="G1234" t="s">
        <v>0</v>
      </c>
    </row>
    <row r="1235" spans="1:7">
      <c r="A1235" s="2">
        <v>58</v>
      </c>
      <c r="B1235" s="1">
        <v>11345.519</v>
      </c>
      <c r="C1235" s="1">
        <v>23.3</v>
      </c>
      <c r="D1235" s="2">
        <v>0</v>
      </c>
      <c r="E1235" t="s">
        <v>4</v>
      </c>
      <c r="F1235" t="s">
        <v>2</v>
      </c>
      <c r="G1235" t="s">
        <v>3</v>
      </c>
    </row>
    <row r="1236" spans="1:7">
      <c r="A1236" s="2">
        <v>45</v>
      </c>
      <c r="B1236" s="1">
        <v>8515.7587000000003</v>
      </c>
      <c r="C1236" s="1">
        <v>27.83</v>
      </c>
      <c r="D1236" s="2">
        <v>2</v>
      </c>
      <c r="E1236" t="s">
        <v>4</v>
      </c>
      <c r="F1236" t="s">
        <v>5</v>
      </c>
      <c r="G1236" t="s">
        <v>0</v>
      </c>
    </row>
    <row r="1237" spans="1:7">
      <c r="A1237" s="2">
        <v>26</v>
      </c>
      <c r="B1237" s="1">
        <v>2699.56835</v>
      </c>
      <c r="C1237" s="1">
        <v>31.065000000000001</v>
      </c>
      <c r="D1237" s="2">
        <v>0</v>
      </c>
      <c r="E1237" t="s">
        <v>4</v>
      </c>
      <c r="F1237" t="s">
        <v>6</v>
      </c>
      <c r="G1237" t="s">
        <v>3</v>
      </c>
    </row>
    <row r="1238" spans="1:7">
      <c r="A1238" s="2">
        <v>63</v>
      </c>
      <c r="B1238" s="1">
        <v>14449.8544</v>
      </c>
      <c r="C1238" s="1">
        <v>21.66</v>
      </c>
      <c r="D1238" s="2">
        <v>0</v>
      </c>
      <c r="E1238" t="s">
        <v>4</v>
      </c>
      <c r="F1238" t="s">
        <v>7</v>
      </c>
      <c r="G1238" t="s">
        <v>0</v>
      </c>
    </row>
    <row r="1239" spans="1:7">
      <c r="A1239" s="2">
        <v>58</v>
      </c>
      <c r="B1239" s="1">
        <v>12224.350850000001</v>
      </c>
      <c r="C1239" s="1">
        <v>28.215</v>
      </c>
      <c r="D1239" s="2">
        <v>0</v>
      </c>
      <c r="E1239" t="s">
        <v>4</v>
      </c>
      <c r="F1239" t="s">
        <v>6</v>
      </c>
      <c r="G1239" t="s">
        <v>0</v>
      </c>
    </row>
    <row r="1240" spans="1:7">
      <c r="A1240" s="2">
        <v>37</v>
      </c>
      <c r="B1240" s="1">
        <v>6985.50695</v>
      </c>
      <c r="C1240" s="1">
        <v>22.704999999999998</v>
      </c>
      <c r="D1240" s="2">
        <v>3</v>
      </c>
      <c r="E1240" t="s">
        <v>4</v>
      </c>
      <c r="F1240" t="s">
        <v>7</v>
      </c>
      <c r="G1240" t="s">
        <v>3</v>
      </c>
    </row>
    <row r="1241" spans="1:7">
      <c r="A1241" s="2">
        <v>25</v>
      </c>
      <c r="B1241" s="1">
        <v>3238.4357</v>
      </c>
      <c r="C1241" s="1">
        <v>42.13</v>
      </c>
      <c r="D1241" s="2">
        <v>1</v>
      </c>
      <c r="E1241" t="s">
        <v>4</v>
      </c>
      <c r="F1241" t="s">
        <v>5</v>
      </c>
      <c r="G1241" t="s">
        <v>0</v>
      </c>
    </row>
    <row r="1242" spans="1:7">
      <c r="A1242" s="2">
        <v>52</v>
      </c>
      <c r="B1242" s="1">
        <v>47269.853999999999</v>
      </c>
      <c r="C1242" s="1">
        <v>41.8</v>
      </c>
      <c r="D1242" s="2">
        <v>2</v>
      </c>
      <c r="E1242" t="s">
        <v>1</v>
      </c>
      <c r="F1242" t="s">
        <v>5</v>
      </c>
      <c r="G1242" t="s">
        <v>3</v>
      </c>
    </row>
    <row r="1243" spans="1:7">
      <c r="A1243" s="2">
        <v>64</v>
      </c>
      <c r="B1243" s="1">
        <v>49577.662400000001</v>
      </c>
      <c r="C1243" s="1">
        <v>36.96</v>
      </c>
      <c r="D1243" s="2">
        <v>2</v>
      </c>
      <c r="E1243" t="s">
        <v>1</v>
      </c>
      <c r="F1243" t="s">
        <v>5</v>
      </c>
      <c r="G1243" t="s">
        <v>3</v>
      </c>
    </row>
    <row r="1244" spans="1:7">
      <c r="A1244" s="2">
        <v>22</v>
      </c>
      <c r="B1244" s="1">
        <v>4296.2712000000001</v>
      </c>
      <c r="C1244" s="1">
        <v>21.28</v>
      </c>
      <c r="D1244" s="2">
        <v>3</v>
      </c>
      <c r="E1244" t="s">
        <v>4</v>
      </c>
      <c r="F1244" t="s">
        <v>6</v>
      </c>
      <c r="G1244" t="s">
        <v>0</v>
      </c>
    </row>
    <row r="1245" spans="1:7">
      <c r="A1245" s="2">
        <v>28</v>
      </c>
      <c r="B1245" s="1">
        <v>3171.6149</v>
      </c>
      <c r="C1245" s="1">
        <v>33.11</v>
      </c>
      <c r="D1245" s="2">
        <v>0</v>
      </c>
      <c r="E1245" t="s">
        <v>4</v>
      </c>
      <c r="F1245" t="s">
        <v>5</v>
      </c>
      <c r="G1245" t="s">
        <v>0</v>
      </c>
    </row>
    <row r="1246" spans="1:7">
      <c r="A1246" s="2">
        <v>18</v>
      </c>
      <c r="B1246" s="1">
        <v>1135.9407000000001</v>
      </c>
      <c r="C1246" s="1">
        <v>33.33</v>
      </c>
      <c r="D1246" s="2">
        <v>0</v>
      </c>
      <c r="E1246" t="s">
        <v>4</v>
      </c>
      <c r="F1246" t="s">
        <v>5</v>
      </c>
      <c r="G1246" t="s">
        <v>3</v>
      </c>
    </row>
    <row r="1247" spans="1:7">
      <c r="A1247" s="2">
        <v>28</v>
      </c>
      <c r="B1247" s="1">
        <v>5615.3689999999997</v>
      </c>
      <c r="C1247" s="1">
        <v>24.3</v>
      </c>
      <c r="D1247" s="2">
        <v>5</v>
      </c>
      <c r="E1247" t="s">
        <v>4</v>
      </c>
      <c r="F1247" t="s">
        <v>2</v>
      </c>
      <c r="G1247" t="s">
        <v>3</v>
      </c>
    </row>
    <row r="1248" spans="1:7">
      <c r="A1248" s="2">
        <v>45</v>
      </c>
      <c r="B1248" s="1">
        <v>9101.7980000000007</v>
      </c>
      <c r="C1248" s="1">
        <v>25.7</v>
      </c>
      <c r="D1248" s="2">
        <v>3</v>
      </c>
      <c r="E1248" t="s">
        <v>4</v>
      </c>
      <c r="F1248" t="s">
        <v>2</v>
      </c>
      <c r="G1248" t="s">
        <v>0</v>
      </c>
    </row>
    <row r="1249" spans="1:7">
      <c r="A1249" s="2">
        <v>33</v>
      </c>
      <c r="B1249" s="1">
        <v>6059.1729999999998</v>
      </c>
      <c r="C1249" s="1">
        <v>29.4</v>
      </c>
      <c r="D1249" s="2">
        <v>4</v>
      </c>
      <c r="E1249" t="s">
        <v>4</v>
      </c>
      <c r="F1249" t="s">
        <v>2</v>
      </c>
      <c r="G1249" t="s">
        <v>3</v>
      </c>
    </row>
    <row r="1250" spans="1:7">
      <c r="A1250" s="2">
        <v>18</v>
      </c>
      <c r="B1250" s="1">
        <v>1633.9618</v>
      </c>
      <c r="C1250" s="1">
        <v>39.82</v>
      </c>
      <c r="D1250" s="2">
        <v>0</v>
      </c>
      <c r="E1250" t="s">
        <v>4</v>
      </c>
      <c r="F1250" t="s">
        <v>5</v>
      </c>
      <c r="G1250" t="s">
        <v>0</v>
      </c>
    </row>
    <row r="1251" spans="1:7">
      <c r="A1251" s="2">
        <v>32</v>
      </c>
      <c r="B1251" s="1">
        <v>37607.527699999999</v>
      </c>
      <c r="C1251" s="1">
        <v>33.630000000000003</v>
      </c>
      <c r="D1251" s="2">
        <v>1</v>
      </c>
      <c r="E1251" t="s">
        <v>1</v>
      </c>
      <c r="F1251" t="s">
        <v>7</v>
      </c>
      <c r="G1251" t="s">
        <v>3</v>
      </c>
    </row>
    <row r="1252" spans="1:7">
      <c r="A1252" s="2">
        <v>24</v>
      </c>
      <c r="B1252" s="1">
        <v>18648.421699999999</v>
      </c>
      <c r="C1252" s="1">
        <v>29.83</v>
      </c>
      <c r="D1252" s="2">
        <v>0</v>
      </c>
      <c r="E1252" t="s">
        <v>1</v>
      </c>
      <c r="F1252" t="s">
        <v>7</v>
      </c>
      <c r="G1252" t="s">
        <v>3</v>
      </c>
    </row>
    <row r="1253" spans="1:7">
      <c r="A1253" s="2">
        <v>19</v>
      </c>
      <c r="B1253" s="1">
        <v>1241.5650000000001</v>
      </c>
      <c r="C1253" s="1">
        <v>19.8</v>
      </c>
      <c r="D1253" s="2">
        <v>0</v>
      </c>
      <c r="E1253" t="s">
        <v>4</v>
      </c>
      <c r="F1253" t="s">
        <v>2</v>
      </c>
      <c r="G1253" t="s">
        <v>3</v>
      </c>
    </row>
    <row r="1254" spans="1:7">
      <c r="A1254" s="2">
        <v>20</v>
      </c>
      <c r="B1254" s="1">
        <v>16232.847</v>
      </c>
      <c r="C1254" s="1">
        <v>27.3</v>
      </c>
      <c r="D1254" s="2">
        <v>0</v>
      </c>
      <c r="E1254" t="s">
        <v>1</v>
      </c>
      <c r="F1254" t="s">
        <v>2</v>
      </c>
      <c r="G1254" t="s">
        <v>3</v>
      </c>
    </row>
    <row r="1255" spans="1:7">
      <c r="A1255" s="2">
        <v>40</v>
      </c>
      <c r="B1255" s="1">
        <v>15828.82173</v>
      </c>
      <c r="C1255" s="1">
        <v>29.3</v>
      </c>
      <c r="D1255" s="2">
        <v>4</v>
      </c>
      <c r="E1255" t="s">
        <v>4</v>
      </c>
      <c r="F1255" t="s">
        <v>2</v>
      </c>
      <c r="G1255" t="s">
        <v>0</v>
      </c>
    </row>
    <row r="1256" spans="1:7">
      <c r="A1256" s="2">
        <v>34</v>
      </c>
      <c r="B1256" s="1">
        <v>4415.1588000000002</v>
      </c>
      <c r="C1256" s="1">
        <v>27.72</v>
      </c>
      <c r="D1256" s="2">
        <v>0</v>
      </c>
      <c r="E1256" t="s">
        <v>4</v>
      </c>
      <c r="F1256" t="s">
        <v>5</v>
      </c>
      <c r="G1256" t="s">
        <v>0</v>
      </c>
    </row>
    <row r="1257" spans="1:7">
      <c r="A1257" s="2">
        <v>42</v>
      </c>
      <c r="B1257" s="1">
        <v>6474.0129999999999</v>
      </c>
      <c r="C1257" s="1">
        <v>37.9</v>
      </c>
      <c r="D1257" s="2">
        <v>0</v>
      </c>
      <c r="E1257" t="s">
        <v>4</v>
      </c>
      <c r="F1257" t="s">
        <v>2</v>
      </c>
      <c r="G1257" t="s">
        <v>0</v>
      </c>
    </row>
    <row r="1258" spans="1:7">
      <c r="A1258" s="2">
        <v>51</v>
      </c>
      <c r="B1258" s="1">
        <v>11436.738149999999</v>
      </c>
      <c r="C1258" s="1">
        <v>36.384999999999998</v>
      </c>
      <c r="D1258" s="2">
        <v>3</v>
      </c>
      <c r="E1258" t="s">
        <v>4</v>
      </c>
      <c r="F1258" t="s">
        <v>6</v>
      </c>
      <c r="G1258" t="s">
        <v>0</v>
      </c>
    </row>
    <row r="1259" spans="1:7">
      <c r="A1259" s="2">
        <v>54</v>
      </c>
      <c r="B1259" s="1">
        <v>11305.93455</v>
      </c>
      <c r="C1259" s="1">
        <v>27.645</v>
      </c>
      <c r="D1259" s="2">
        <v>1</v>
      </c>
      <c r="E1259" t="s">
        <v>4</v>
      </c>
      <c r="F1259" t="s">
        <v>6</v>
      </c>
      <c r="G1259" t="s">
        <v>0</v>
      </c>
    </row>
    <row r="1260" spans="1:7">
      <c r="A1260" s="2">
        <v>55</v>
      </c>
      <c r="B1260" s="1">
        <v>30063.580549999999</v>
      </c>
      <c r="C1260" s="1">
        <v>37.715000000000003</v>
      </c>
      <c r="D1260" s="2">
        <v>3</v>
      </c>
      <c r="E1260" t="s">
        <v>4</v>
      </c>
      <c r="F1260" t="s">
        <v>6</v>
      </c>
      <c r="G1260" t="s">
        <v>3</v>
      </c>
    </row>
    <row r="1261" spans="1:7">
      <c r="A1261" s="2">
        <v>52</v>
      </c>
      <c r="B1261" s="1">
        <v>10197.772199999999</v>
      </c>
      <c r="C1261" s="1">
        <v>23.18</v>
      </c>
      <c r="D1261" s="2">
        <v>0</v>
      </c>
      <c r="E1261" t="s">
        <v>4</v>
      </c>
      <c r="F1261" t="s">
        <v>7</v>
      </c>
      <c r="G1261" t="s">
        <v>0</v>
      </c>
    </row>
    <row r="1262" spans="1:7">
      <c r="A1262" s="2">
        <v>32</v>
      </c>
      <c r="B1262" s="1">
        <v>4544.2348000000002</v>
      </c>
      <c r="C1262" s="1">
        <v>20.52</v>
      </c>
      <c r="D1262" s="2">
        <v>0</v>
      </c>
      <c r="E1262" t="s">
        <v>4</v>
      </c>
      <c r="F1262" t="s">
        <v>7</v>
      </c>
      <c r="G1262" t="s">
        <v>0</v>
      </c>
    </row>
    <row r="1263" spans="1:7">
      <c r="A1263" s="2">
        <v>28</v>
      </c>
      <c r="B1263" s="1">
        <v>3277.1610000000001</v>
      </c>
      <c r="C1263" s="1">
        <v>37.1</v>
      </c>
      <c r="D1263" s="2">
        <v>1</v>
      </c>
      <c r="E1263" t="s">
        <v>4</v>
      </c>
      <c r="F1263" t="s">
        <v>2</v>
      </c>
      <c r="G1263" t="s">
        <v>3</v>
      </c>
    </row>
    <row r="1264" spans="1:7">
      <c r="A1264" s="2">
        <v>41</v>
      </c>
      <c r="B1264" s="1">
        <v>6770.1925000000001</v>
      </c>
      <c r="C1264" s="1">
        <v>28.05</v>
      </c>
      <c r="D1264" s="2">
        <v>1</v>
      </c>
      <c r="E1264" t="s">
        <v>4</v>
      </c>
      <c r="F1264" t="s">
        <v>5</v>
      </c>
      <c r="G1264" t="s">
        <v>0</v>
      </c>
    </row>
    <row r="1265" spans="1:7">
      <c r="A1265" s="2">
        <v>43</v>
      </c>
      <c r="B1265" s="1">
        <v>7337.7479999999996</v>
      </c>
      <c r="C1265" s="1">
        <v>29.9</v>
      </c>
      <c r="D1265" s="2">
        <v>1</v>
      </c>
      <c r="E1265" t="s">
        <v>4</v>
      </c>
      <c r="F1265" t="s">
        <v>2</v>
      </c>
      <c r="G1265" t="s">
        <v>0</v>
      </c>
    </row>
    <row r="1266" spans="1:7">
      <c r="A1266" s="2">
        <v>49</v>
      </c>
      <c r="B1266" s="1">
        <v>10370.912549999999</v>
      </c>
      <c r="C1266" s="1">
        <v>33.344999999999999</v>
      </c>
      <c r="D1266" s="2">
        <v>2</v>
      </c>
      <c r="E1266" t="s">
        <v>4</v>
      </c>
      <c r="F1266" t="s">
        <v>7</v>
      </c>
      <c r="G1266" t="s">
        <v>0</v>
      </c>
    </row>
    <row r="1267" spans="1:7">
      <c r="A1267" s="2">
        <v>64</v>
      </c>
      <c r="B1267" s="1">
        <v>26926.5144</v>
      </c>
      <c r="C1267" s="1">
        <v>23.76</v>
      </c>
      <c r="D1267" s="2">
        <v>0</v>
      </c>
      <c r="E1267" t="s">
        <v>1</v>
      </c>
      <c r="F1267" t="s">
        <v>5</v>
      </c>
      <c r="G1267" t="s">
        <v>3</v>
      </c>
    </row>
    <row r="1268" spans="1:7">
      <c r="A1268" s="2">
        <v>55</v>
      </c>
      <c r="B1268" s="1">
        <v>10704.47</v>
      </c>
      <c r="C1268" s="1">
        <v>30.5</v>
      </c>
      <c r="D1268" s="2">
        <v>0</v>
      </c>
      <c r="E1268" t="s">
        <v>4</v>
      </c>
      <c r="F1268" t="s">
        <v>2</v>
      </c>
      <c r="G1268" t="s">
        <v>0</v>
      </c>
    </row>
    <row r="1269" spans="1:7">
      <c r="A1269" s="2">
        <v>24</v>
      </c>
      <c r="B1269" s="1">
        <v>34254.053350000002</v>
      </c>
      <c r="C1269" s="1">
        <v>31.065000000000001</v>
      </c>
      <c r="D1269" s="2">
        <v>0</v>
      </c>
      <c r="E1269" t="s">
        <v>1</v>
      </c>
      <c r="F1269" t="s">
        <v>7</v>
      </c>
      <c r="G1269" t="s">
        <v>3</v>
      </c>
    </row>
    <row r="1270" spans="1:7">
      <c r="A1270" s="2">
        <v>20</v>
      </c>
      <c r="B1270" s="1">
        <v>1880.4870000000001</v>
      </c>
      <c r="C1270" s="1">
        <v>33.299999999999997</v>
      </c>
      <c r="D1270" s="2">
        <v>0</v>
      </c>
      <c r="E1270" t="s">
        <v>4</v>
      </c>
      <c r="F1270" t="s">
        <v>2</v>
      </c>
      <c r="G1270" t="s">
        <v>0</v>
      </c>
    </row>
    <row r="1271" spans="1:7">
      <c r="A1271" s="2">
        <v>45</v>
      </c>
      <c r="B1271" s="1">
        <v>8615.2999999999993</v>
      </c>
      <c r="C1271" s="1">
        <v>27.5</v>
      </c>
      <c r="D1271" s="2">
        <v>3</v>
      </c>
      <c r="E1271" t="s">
        <v>4</v>
      </c>
      <c r="F1271" t="s">
        <v>2</v>
      </c>
      <c r="G1271" t="s">
        <v>3</v>
      </c>
    </row>
    <row r="1272" spans="1:7">
      <c r="A1272" s="2">
        <v>26</v>
      </c>
      <c r="B1272" s="1">
        <v>3292.5298499999999</v>
      </c>
      <c r="C1272" s="1">
        <v>33.914999999999999</v>
      </c>
      <c r="D1272" s="2">
        <v>1</v>
      </c>
      <c r="E1272" t="s">
        <v>4</v>
      </c>
      <c r="F1272" t="s">
        <v>6</v>
      </c>
      <c r="G1272" t="s">
        <v>3</v>
      </c>
    </row>
    <row r="1273" spans="1:7">
      <c r="A1273" s="2">
        <v>25</v>
      </c>
      <c r="B1273" s="1">
        <v>3021.80915</v>
      </c>
      <c r="C1273" s="1">
        <v>34.484999999999999</v>
      </c>
      <c r="D1273" s="2">
        <v>0</v>
      </c>
      <c r="E1273" t="s">
        <v>4</v>
      </c>
      <c r="F1273" t="s">
        <v>6</v>
      </c>
      <c r="G1273" t="s">
        <v>0</v>
      </c>
    </row>
    <row r="1274" spans="1:7">
      <c r="A1274" s="2">
        <v>43</v>
      </c>
      <c r="B1274" s="1">
        <v>14478.33015</v>
      </c>
      <c r="C1274" s="1">
        <v>25.52</v>
      </c>
      <c r="D1274" s="2">
        <v>5</v>
      </c>
      <c r="E1274" t="s">
        <v>4</v>
      </c>
      <c r="F1274" t="s">
        <v>5</v>
      </c>
      <c r="G1274" t="s">
        <v>3</v>
      </c>
    </row>
    <row r="1275" spans="1:7">
      <c r="A1275" s="2">
        <v>35</v>
      </c>
      <c r="B1275" s="1">
        <v>4747.0528999999997</v>
      </c>
      <c r="C1275" s="1">
        <v>27.61</v>
      </c>
      <c r="D1275" s="2">
        <v>1</v>
      </c>
      <c r="E1275" t="s">
        <v>4</v>
      </c>
      <c r="F1275" t="s">
        <v>5</v>
      </c>
      <c r="G1275" t="s">
        <v>3</v>
      </c>
    </row>
    <row r="1276" spans="1:7">
      <c r="A1276" s="2">
        <v>26</v>
      </c>
      <c r="B1276" s="1">
        <v>17043.341400000001</v>
      </c>
      <c r="C1276" s="1">
        <v>27.06</v>
      </c>
      <c r="D1276" s="2">
        <v>0</v>
      </c>
      <c r="E1276" t="s">
        <v>1</v>
      </c>
      <c r="F1276" t="s">
        <v>5</v>
      </c>
      <c r="G1276" t="s">
        <v>3</v>
      </c>
    </row>
    <row r="1277" spans="1:7">
      <c r="A1277" s="2">
        <v>57</v>
      </c>
      <c r="B1277" s="1">
        <v>10959.33</v>
      </c>
      <c r="C1277" s="1">
        <v>23.7</v>
      </c>
      <c r="D1277" s="2">
        <v>0</v>
      </c>
      <c r="E1277" t="s">
        <v>4</v>
      </c>
      <c r="F1277" t="s">
        <v>2</v>
      </c>
      <c r="G1277" t="s">
        <v>3</v>
      </c>
    </row>
    <row r="1278" spans="1:7">
      <c r="A1278" s="2">
        <v>22</v>
      </c>
      <c r="B1278" s="1">
        <v>2741.9479999999999</v>
      </c>
      <c r="C1278" s="1">
        <v>30.4</v>
      </c>
      <c r="D1278" s="2">
        <v>0</v>
      </c>
      <c r="E1278" t="s">
        <v>4</v>
      </c>
      <c r="F1278" t="s">
        <v>7</v>
      </c>
      <c r="G1278" t="s">
        <v>0</v>
      </c>
    </row>
    <row r="1279" spans="1:7">
      <c r="A1279" s="2">
        <v>32</v>
      </c>
      <c r="B1279" s="1">
        <v>4357.0436499999996</v>
      </c>
      <c r="C1279" s="1">
        <v>29.734999999999999</v>
      </c>
      <c r="D1279" s="2">
        <v>0</v>
      </c>
      <c r="E1279" t="s">
        <v>4</v>
      </c>
      <c r="F1279" t="s">
        <v>6</v>
      </c>
      <c r="G1279" t="s">
        <v>0</v>
      </c>
    </row>
    <row r="1280" spans="1:7">
      <c r="A1280" s="2">
        <v>39</v>
      </c>
      <c r="B1280" s="1">
        <v>22462.043750000001</v>
      </c>
      <c r="C1280" s="1">
        <v>29.925000000000001</v>
      </c>
      <c r="D1280" s="2">
        <v>1</v>
      </c>
      <c r="E1280" t="s">
        <v>1</v>
      </c>
      <c r="F1280" t="s">
        <v>7</v>
      </c>
      <c r="G1280" t="s">
        <v>3</v>
      </c>
    </row>
    <row r="1281" spans="1:7">
      <c r="A1281" s="2">
        <v>25</v>
      </c>
      <c r="B1281" s="1">
        <v>4189.1130999999996</v>
      </c>
      <c r="C1281" s="1">
        <v>26.79</v>
      </c>
      <c r="D1281" s="2">
        <v>2</v>
      </c>
      <c r="E1281" t="s">
        <v>4</v>
      </c>
      <c r="F1281" t="s">
        <v>6</v>
      </c>
      <c r="G1281" t="s">
        <v>0</v>
      </c>
    </row>
    <row r="1282" spans="1:7">
      <c r="A1282" s="2">
        <v>48</v>
      </c>
      <c r="B1282" s="1">
        <v>8283.6807000000008</v>
      </c>
      <c r="C1282" s="1">
        <v>33.33</v>
      </c>
      <c r="D1282" s="2">
        <v>0</v>
      </c>
      <c r="E1282" t="s">
        <v>4</v>
      </c>
      <c r="F1282" t="s">
        <v>5</v>
      </c>
      <c r="G1282" t="s">
        <v>0</v>
      </c>
    </row>
    <row r="1283" spans="1:7">
      <c r="A1283" s="2">
        <v>47</v>
      </c>
      <c r="B1283" s="1">
        <v>24535.698550000001</v>
      </c>
      <c r="C1283" s="1">
        <v>27.645</v>
      </c>
      <c r="D1283" s="2">
        <v>2</v>
      </c>
      <c r="E1283" t="s">
        <v>1</v>
      </c>
      <c r="F1283" t="s">
        <v>6</v>
      </c>
      <c r="G1283" t="s">
        <v>0</v>
      </c>
    </row>
    <row r="1284" spans="1:7">
      <c r="A1284" s="2">
        <v>18</v>
      </c>
      <c r="B1284" s="1">
        <v>14283.4594</v>
      </c>
      <c r="C1284" s="1">
        <v>21.66</v>
      </c>
      <c r="D1284" s="2">
        <v>0</v>
      </c>
      <c r="E1284" t="s">
        <v>1</v>
      </c>
      <c r="F1284" t="s">
        <v>7</v>
      </c>
      <c r="G1284" t="s">
        <v>0</v>
      </c>
    </row>
    <row r="1285" spans="1:7">
      <c r="A1285" s="2">
        <v>18</v>
      </c>
      <c r="B1285" s="1">
        <v>1720.3536999999999</v>
      </c>
      <c r="C1285" s="1">
        <v>30.03</v>
      </c>
      <c r="D1285" s="2">
        <v>1</v>
      </c>
      <c r="E1285" t="s">
        <v>4</v>
      </c>
      <c r="F1285" t="s">
        <v>5</v>
      </c>
      <c r="G1285" t="s">
        <v>3</v>
      </c>
    </row>
    <row r="1286" spans="1:7">
      <c r="A1286" s="2">
        <v>61</v>
      </c>
      <c r="B1286" s="1">
        <v>47403.88</v>
      </c>
      <c r="C1286" s="1">
        <v>36.299999999999997</v>
      </c>
      <c r="D1286" s="2">
        <v>1</v>
      </c>
      <c r="E1286" t="s">
        <v>1</v>
      </c>
      <c r="F1286" t="s">
        <v>2</v>
      </c>
      <c r="G1286" t="s">
        <v>3</v>
      </c>
    </row>
    <row r="1287" spans="1:7">
      <c r="A1287" s="2">
        <v>47</v>
      </c>
      <c r="B1287" s="1">
        <v>8534.6718000000001</v>
      </c>
      <c r="C1287" s="1">
        <v>24.32</v>
      </c>
      <c r="D1287" s="2">
        <v>0</v>
      </c>
      <c r="E1287" t="s">
        <v>4</v>
      </c>
      <c r="F1287" t="s">
        <v>7</v>
      </c>
      <c r="G1287" t="s">
        <v>0</v>
      </c>
    </row>
    <row r="1288" spans="1:7">
      <c r="A1288" s="2">
        <v>28</v>
      </c>
      <c r="B1288" s="1">
        <v>3732.6251000000002</v>
      </c>
      <c r="C1288" s="1">
        <v>17.29</v>
      </c>
      <c r="D1288" s="2">
        <v>0</v>
      </c>
      <c r="E1288" t="s">
        <v>4</v>
      </c>
      <c r="F1288" t="s">
        <v>7</v>
      </c>
      <c r="G1288" t="s">
        <v>0</v>
      </c>
    </row>
    <row r="1289" spans="1:7">
      <c r="A1289" s="2">
        <v>36</v>
      </c>
      <c r="B1289" s="1">
        <v>5472.4489999999996</v>
      </c>
      <c r="C1289" s="1">
        <v>25.9</v>
      </c>
      <c r="D1289" s="2">
        <v>1</v>
      </c>
      <c r="E1289" t="s">
        <v>4</v>
      </c>
      <c r="F1289" t="s">
        <v>2</v>
      </c>
      <c r="G1289" t="s">
        <v>0</v>
      </c>
    </row>
    <row r="1290" spans="1:7">
      <c r="A1290" s="2">
        <v>20</v>
      </c>
      <c r="B1290" s="1">
        <v>38344.565999999999</v>
      </c>
      <c r="C1290" s="1">
        <v>39.4</v>
      </c>
      <c r="D1290" s="2">
        <v>2</v>
      </c>
      <c r="E1290" t="s">
        <v>1</v>
      </c>
      <c r="F1290" t="s">
        <v>2</v>
      </c>
      <c r="G1290" t="s">
        <v>3</v>
      </c>
    </row>
    <row r="1291" spans="1:7">
      <c r="A1291" s="2">
        <v>44</v>
      </c>
      <c r="B1291" s="1">
        <v>7147.4727999999996</v>
      </c>
      <c r="C1291" s="1">
        <v>34.32</v>
      </c>
      <c r="D1291" s="2">
        <v>1</v>
      </c>
      <c r="E1291" t="s">
        <v>4</v>
      </c>
      <c r="F1291" t="s">
        <v>5</v>
      </c>
      <c r="G1291" t="s">
        <v>3</v>
      </c>
    </row>
    <row r="1292" spans="1:7">
      <c r="A1292" s="2">
        <v>38</v>
      </c>
      <c r="B1292" s="1">
        <v>7133.9025000000001</v>
      </c>
      <c r="C1292" s="1">
        <v>19.95</v>
      </c>
      <c r="D1292" s="2">
        <v>2</v>
      </c>
      <c r="E1292" t="s">
        <v>4</v>
      </c>
      <c r="F1292" t="s">
        <v>7</v>
      </c>
      <c r="G1292" t="s">
        <v>0</v>
      </c>
    </row>
    <row r="1293" spans="1:7">
      <c r="A1293" s="2">
        <v>19</v>
      </c>
      <c r="B1293" s="1">
        <v>34828.654000000002</v>
      </c>
      <c r="C1293" s="1">
        <v>34.9</v>
      </c>
      <c r="D1293" s="2">
        <v>0</v>
      </c>
      <c r="E1293" t="s">
        <v>1</v>
      </c>
      <c r="F1293" t="s">
        <v>2</v>
      </c>
      <c r="G1293" t="s">
        <v>3</v>
      </c>
    </row>
    <row r="1294" spans="1:7">
      <c r="A1294" s="2">
        <v>21</v>
      </c>
      <c r="B1294" s="1">
        <v>1515.3449000000001</v>
      </c>
      <c r="C1294" s="1">
        <v>23.21</v>
      </c>
      <c r="D1294" s="2">
        <v>0</v>
      </c>
      <c r="E1294" t="s">
        <v>4</v>
      </c>
      <c r="F1294" t="s">
        <v>5</v>
      </c>
      <c r="G1294" t="s">
        <v>3</v>
      </c>
    </row>
    <row r="1295" spans="1:7">
      <c r="A1295" s="2">
        <v>46</v>
      </c>
      <c r="B1295" s="1">
        <v>9301.8935500000007</v>
      </c>
      <c r="C1295" s="1">
        <v>25.745000000000001</v>
      </c>
      <c r="D1295" s="2">
        <v>3</v>
      </c>
      <c r="E1295" t="s">
        <v>4</v>
      </c>
      <c r="F1295" t="s">
        <v>6</v>
      </c>
      <c r="G1295" t="s">
        <v>3</v>
      </c>
    </row>
    <row r="1296" spans="1:7">
      <c r="A1296" s="2">
        <v>58</v>
      </c>
      <c r="B1296" s="1">
        <v>11931.125249999999</v>
      </c>
      <c r="C1296" s="1">
        <v>25.175000000000001</v>
      </c>
      <c r="D1296" s="2">
        <v>0</v>
      </c>
      <c r="E1296" t="s">
        <v>4</v>
      </c>
      <c r="F1296" t="s">
        <v>7</v>
      </c>
      <c r="G1296" t="s">
        <v>3</v>
      </c>
    </row>
    <row r="1297" spans="1:7">
      <c r="A1297" s="2">
        <v>20</v>
      </c>
      <c r="B1297" s="1">
        <v>1964.78</v>
      </c>
      <c r="C1297" s="1">
        <v>22</v>
      </c>
      <c r="D1297" s="2">
        <v>1</v>
      </c>
      <c r="E1297" t="s">
        <v>4</v>
      </c>
      <c r="F1297" t="s">
        <v>2</v>
      </c>
      <c r="G1297" t="s">
        <v>3</v>
      </c>
    </row>
    <row r="1298" spans="1:7">
      <c r="A1298" s="2">
        <v>18</v>
      </c>
      <c r="B1298" s="1">
        <v>1708.9257500000001</v>
      </c>
      <c r="C1298" s="1">
        <v>26.125</v>
      </c>
      <c r="D1298" s="2">
        <v>0</v>
      </c>
      <c r="E1298" t="s">
        <v>4</v>
      </c>
      <c r="F1298" t="s">
        <v>7</v>
      </c>
      <c r="G1298" t="s">
        <v>3</v>
      </c>
    </row>
    <row r="1299" spans="1:7">
      <c r="A1299" s="2">
        <v>28</v>
      </c>
      <c r="B1299" s="1">
        <v>4340.4408999999996</v>
      </c>
      <c r="C1299" s="1">
        <v>26.51</v>
      </c>
      <c r="D1299" s="2">
        <v>2</v>
      </c>
      <c r="E1299" t="s">
        <v>4</v>
      </c>
      <c r="F1299" t="s">
        <v>5</v>
      </c>
      <c r="G1299" t="s">
        <v>0</v>
      </c>
    </row>
    <row r="1300" spans="1:7">
      <c r="A1300" s="2">
        <v>33</v>
      </c>
      <c r="B1300" s="1">
        <v>5261.4694499999996</v>
      </c>
      <c r="C1300" s="1">
        <v>27.454999999999998</v>
      </c>
      <c r="D1300" s="2">
        <v>2</v>
      </c>
      <c r="E1300" t="s">
        <v>4</v>
      </c>
      <c r="F1300" t="s">
        <v>6</v>
      </c>
      <c r="G1300" t="s">
        <v>3</v>
      </c>
    </row>
    <row r="1301" spans="1:7">
      <c r="A1301" s="2">
        <v>19</v>
      </c>
      <c r="B1301" s="1">
        <v>2710.8285500000002</v>
      </c>
      <c r="C1301" s="1">
        <v>25.745000000000001</v>
      </c>
      <c r="D1301" s="2">
        <v>1</v>
      </c>
      <c r="E1301" t="s">
        <v>4</v>
      </c>
      <c r="F1301" t="s">
        <v>6</v>
      </c>
      <c r="G1301" t="s">
        <v>0</v>
      </c>
    </row>
    <row r="1302" spans="1:7">
      <c r="A1302" s="2">
        <v>45</v>
      </c>
      <c r="B1302" s="1">
        <v>62592.873090000001</v>
      </c>
      <c r="C1302" s="1">
        <v>30.36</v>
      </c>
      <c r="D1302" s="2">
        <v>0</v>
      </c>
      <c r="E1302" t="s">
        <v>1</v>
      </c>
      <c r="F1302" t="s">
        <v>5</v>
      </c>
      <c r="G1302" t="s">
        <v>3</v>
      </c>
    </row>
    <row r="1303" spans="1:7">
      <c r="A1303" s="2">
        <v>62</v>
      </c>
      <c r="B1303" s="1">
        <v>46718.163249999998</v>
      </c>
      <c r="C1303" s="1">
        <v>30.875</v>
      </c>
      <c r="D1303" s="2">
        <v>3</v>
      </c>
      <c r="E1303" t="s">
        <v>1</v>
      </c>
      <c r="F1303" t="s">
        <v>6</v>
      </c>
      <c r="G1303" t="s">
        <v>3</v>
      </c>
    </row>
    <row r="1304" spans="1:7">
      <c r="A1304" s="2">
        <v>25</v>
      </c>
      <c r="B1304" s="1">
        <v>3208.7869999999998</v>
      </c>
      <c r="C1304" s="1">
        <v>20.8</v>
      </c>
      <c r="D1304" s="2">
        <v>1</v>
      </c>
      <c r="E1304" t="s">
        <v>4</v>
      </c>
      <c r="F1304" t="s">
        <v>2</v>
      </c>
      <c r="G1304" t="s">
        <v>0</v>
      </c>
    </row>
    <row r="1305" spans="1:7">
      <c r="A1305" s="2">
        <v>43</v>
      </c>
      <c r="B1305" s="1">
        <v>37829.724199999997</v>
      </c>
      <c r="C1305" s="1">
        <v>27.8</v>
      </c>
      <c r="D1305" s="2">
        <v>0</v>
      </c>
      <c r="E1305" t="s">
        <v>1</v>
      </c>
      <c r="F1305" t="s">
        <v>2</v>
      </c>
      <c r="G1305" t="s">
        <v>3</v>
      </c>
    </row>
    <row r="1306" spans="1:7">
      <c r="A1306" s="2">
        <v>42</v>
      </c>
      <c r="B1306" s="1">
        <v>21259.377949999998</v>
      </c>
      <c r="C1306" s="1">
        <v>24.605</v>
      </c>
      <c r="D1306" s="2">
        <v>2</v>
      </c>
      <c r="E1306" t="s">
        <v>1</v>
      </c>
      <c r="F1306" t="s">
        <v>7</v>
      </c>
      <c r="G1306" t="s">
        <v>3</v>
      </c>
    </row>
    <row r="1307" spans="1:7">
      <c r="A1307" s="2">
        <v>24</v>
      </c>
      <c r="B1307" s="1">
        <v>2464.6188000000002</v>
      </c>
      <c r="C1307" s="1">
        <v>27.72</v>
      </c>
      <c r="D1307" s="2">
        <v>0</v>
      </c>
      <c r="E1307" t="s">
        <v>4</v>
      </c>
      <c r="F1307" t="s">
        <v>5</v>
      </c>
      <c r="G1307" t="s">
        <v>0</v>
      </c>
    </row>
    <row r="1308" spans="1:7">
      <c r="A1308" s="2">
        <v>29</v>
      </c>
      <c r="B1308" s="1">
        <v>16115.3045</v>
      </c>
      <c r="C1308" s="1">
        <v>21.85</v>
      </c>
      <c r="D1308" s="2">
        <v>0</v>
      </c>
      <c r="E1308" t="s">
        <v>1</v>
      </c>
      <c r="F1308" t="s">
        <v>7</v>
      </c>
      <c r="G1308" t="s">
        <v>0</v>
      </c>
    </row>
    <row r="1309" spans="1:7">
      <c r="A1309" s="2">
        <v>32</v>
      </c>
      <c r="B1309" s="1">
        <v>21472.478800000001</v>
      </c>
      <c r="C1309" s="1">
        <v>28.12</v>
      </c>
      <c r="D1309" s="2">
        <v>4</v>
      </c>
      <c r="E1309" t="s">
        <v>1</v>
      </c>
      <c r="F1309" t="s">
        <v>6</v>
      </c>
      <c r="G1309" t="s">
        <v>3</v>
      </c>
    </row>
    <row r="1310" spans="1:7">
      <c r="A1310" s="2">
        <v>25</v>
      </c>
      <c r="B1310" s="1">
        <v>33900.652999999998</v>
      </c>
      <c r="C1310" s="1">
        <v>30.2</v>
      </c>
      <c r="D1310" s="2">
        <v>0</v>
      </c>
      <c r="E1310" t="s">
        <v>1</v>
      </c>
      <c r="F1310" t="s">
        <v>2</v>
      </c>
      <c r="G1310" t="s">
        <v>0</v>
      </c>
    </row>
    <row r="1311" spans="1:7">
      <c r="A1311" s="2">
        <v>41</v>
      </c>
      <c r="B1311" s="1">
        <v>6875.9610000000002</v>
      </c>
      <c r="C1311" s="1">
        <v>32.200000000000003</v>
      </c>
      <c r="D1311" s="2">
        <v>2</v>
      </c>
      <c r="E1311" t="s">
        <v>4</v>
      </c>
      <c r="F1311" t="s">
        <v>2</v>
      </c>
      <c r="G1311" t="s">
        <v>3</v>
      </c>
    </row>
    <row r="1312" spans="1:7">
      <c r="A1312" s="2">
        <v>42</v>
      </c>
      <c r="B1312" s="1">
        <v>6940.90985</v>
      </c>
      <c r="C1312" s="1">
        <v>26.315000000000001</v>
      </c>
      <c r="D1312" s="2">
        <v>1</v>
      </c>
      <c r="E1312" t="s">
        <v>4</v>
      </c>
      <c r="F1312" t="s">
        <v>6</v>
      </c>
      <c r="G1312" t="s">
        <v>3</v>
      </c>
    </row>
    <row r="1313" spans="1:7">
      <c r="A1313" s="2">
        <v>33</v>
      </c>
      <c r="B1313" s="1">
        <v>4571.4130500000001</v>
      </c>
      <c r="C1313" s="1">
        <v>26.695</v>
      </c>
      <c r="D1313" s="2">
        <v>0</v>
      </c>
      <c r="E1313" t="s">
        <v>4</v>
      </c>
      <c r="F1313" t="s">
        <v>6</v>
      </c>
      <c r="G1313" t="s">
        <v>0</v>
      </c>
    </row>
    <row r="1314" spans="1:7">
      <c r="A1314" s="2">
        <v>34</v>
      </c>
      <c r="B1314" s="1">
        <v>4536.259</v>
      </c>
      <c r="C1314" s="1">
        <v>42.9</v>
      </c>
      <c r="D1314" s="2">
        <v>1</v>
      </c>
      <c r="E1314" t="s">
        <v>4</v>
      </c>
      <c r="F1314" t="s">
        <v>2</v>
      </c>
      <c r="G1314" t="s">
        <v>3</v>
      </c>
    </row>
    <row r="1315" spans="1:7">
      <c r="A1315" s="2">
        <v>19</v>
      </c>
      <c r="B1315" s="1">
        <v>36397.576000000001</v>
      </c>
      <c r="C1315" s="1">
        <v>34.700000000000003</v>
      </c>
      <c r="D1315" s="2">
        <v>2</v>
      </c>
      <c r="E1315" t="s">
        <v>1</v>
      </c>
      <c r="F1315" t="s">
        <v>2</v>
      </c>
      <c r="G1315" t="s">
        <v>0</v>
      </c>
    </row>
    <row r="1316" spans="1:7">
      <c r="A1316" s="2">
        <v>30</v>
      </c>
      <c r="B1316" s="1">
        <v>18765.87545</v>
      </c>
      <c r="C1316" s="1">
        <v>23.655000000000001</v>
      </c>
      <c r="D1316" s="2">
        <v>3</v>
      </c>
      <c r="E1316" t="s">
        <v>1</v>
      </c>
      <c r="F1316" t="s">
        <v>6</v>
      </c>
      <c r="G1316" t="s">
        <v>0</v>
      </c>
    </row>
    <row r="1317" spans="1:7">
      <c r="A1317" s="2">
        <v>18</v>
      </c>
      <c r="B1317" s="1">
        <v>11272.331389999999</v>
      </c>
      <c r="C1317" s="1">
        <v>28.31</v>
      </c>
      <c r="D1317" s="2">
        <v>1</v>
      </c>
      <c r="E1317" t="s">
        <v>4</v>
      </c>
      <c r="F1317" t="s">
        <v>7</v>
      </c>
      <c r="G1317" t="s">
        <v>3</v>
      </c>
    </row>
    <row r="1318" spans="1:7">
      <c r="A1318" s="2">
        <v>19</v>
      </c>
      <c r="B1318" s="1">
        <v>1731.6769999999999</v>
      </c>
      <c r="C1318" s="1">
        <v>20.6</v>
      </c>
      <c r="D1318" s="2">
        <v>0</v>
      </c>
      <c r="E1318" t="s">
        <v>4</v>
      </c>
      <c r="F1318" t="s">
        <v>2</v>
      </c>
      <c r="G1318" t="s">
        <v>0</v>
      </c>
    </row>
    <row r="1319" spans="1:7">
      <c r="A1319" s="2">
        <v>18</v>
      </c>
      <c r="B1319" s="1">
        <v>1163.4627</v>
      </c>
      <c r="C1319" s="1">
        <v>53.13</v>
      </c>
      <c r="D1319" s="2">
        <v>0</v>
      </c>
      <c r="E1319" t="s">
        <v>4</v>
      </c>
      <c r="F1319" t="s">
        <v>5</v>
      </c>
      <c r="G1319" t="s">
        <v>3</v>
      </c>
    </row>
    <row r="1320" spans="1:7">
      <c r="A1320" s="2">
        <v>35</v>
      </c>
      <c r="B1320" s="1">
        <v>19496.71917</v>
      </c>
      <c r="C1320" s="1">
        <v>39.71</v>
      </c>
      <c r="D1320" s="2">
        <v>4</v>
      </c>
      <c r="E1320" t="s">
        <v>4</v>
      </c>
      <c r="F1320" t="s">
        <v>7</v>
      </c>
      <c r="G1320" t="s">
        <v>3</v>
      </c>
    </row>
    <row r="1321" spans="1:7">
      <c r="A1321" s="2">
        <v>39</v>
      </c>
      <c r="B1321" s="1">
        <v>7201.7008500000002</v>
      </c>
      <c r="C1321" s="1">
        <v>26.315000000000001</v>
      </c>
      <c r="D1321" s="2">
        <v>2</v>
      </c>
      <c r="E1321" t="s">
        <v>4</v>
      </c>
      <c r="F1321" t="s">
        <v>6</v>
      </c>
      <c r="G1321" t="s">
        <v>0</v>
      </c>
    </row>
    <row r="1322" spans="1:7">
      <c r="A1322" s="2">
        <v>31</v>
      </c>
      <c r="B1322" s="1">
        <v>5425.0233500000004</v>
      </c>
      <c r="C1322" s="1">
        <v>31.065000000000001</v>
      </c>
      <c r="D1322" s="2">
        <v>3</v>
      </c>
      <c r="E1322" t="s">
        <v>4</v>
      </c>
      <c r="F1322" t="s">
        <v>6</v>
      </c>
      <c r="G1322" t="s">
        <v>3</v>
      </c>
    </row>
    <row r="1323" spans="1:7">
      <c r="A1323" s="2">
        <v>62</v>
      </c>
      <c r="B1323" s="1">
        <v>28101.333050000001</v>
      </c>
      <c r="C1323" s="1">
        <v>26.695</v>
      </c>
      <c r="D1323" s="2">
        <v>0</v>
      </c>
      <c r="E1323" t="s">
        <v>1</v>
      </c>
      <c r="F1323" t="s">
        <v>7</v>
      </c>
      <c r="G1323" t="s">
        <v>3</v>
      </c>
    </row>
    <row r="1324" spans="1:7">
      <c r="A1324" s="2">
        <v>62</v>
      </c>
      <c r="B1324" s="1">
        <v>12981.3457</v>
      </c>
      <c r="C1324" s="1">
        <v>38.83</v>
      </c>
      <c r="D1324" s="2">
        <v>0</v>
      </c>
      <c r="E1324" t="s">
        <v>4</v>
      </c>
      <c r="F1324" t="s">
        <v>5</v>
      </c>
      <c r="G1324" t="s">
        <v>3</v>
      </c>
    </row>
    <row r="1325" spans="1:7">
      <c r="A1325" s="2">
        <v>42</v>
      </c>
      <c r="B1325" s="1">
        <v>43896.376300000004</v>
      </c>
      <c r="C1325" s="1">
        <v>40.369999999999997</v>
      </c>
      <c r="D1325" s="2">
        <v>2</v>
      </c>
      <c r="E1325" t="s">
        <v>1</v>
      </c>
      <c r="F1325" t="s">
        <v>5</v>
      </c>
      <c r="G1325" t="s">
        <v>0</v>
      </c>
    </row>
    <row r="1326" spans="1:7">
      <c r="A1326" s="2">
        <v>31</v>
      </c>
      <c r="B1326" s="1">
        <v>4239.8926499999998</v>
      </c>
      <c r="C1326" s="1">
        <v>25.934999999999999</v>
      </c>
      <c r="D1326" s="2">
        <v>1</v>
      </c>
      <c r="E1326" t="s">
        <v>4</v>
      </c>
      <c r="F1326" t="s">
        <v>6</v>
      </c>
      <c r="G1326" t="s">
        <v>3</v>
      </c>
    </row>
    <row r="1327" spans="1:7">
      <c r="A1327" s="2">
        <v>61</v>
      </c>
      <c r="B1327" s="1">
        <v>13143.336649999999</v>
      </c>
      <c r="C1327" s="1">
        <v>33.534999999999997</v>
      </c>
      <c r="D1327" s="2">
        <v>0</v>
      </c>
      <c r="E1327" t="s">
        <v>4</v>
      </c>
      <c r="F1327" t="s">
        <v>7</v>
      </c>
      <c r="G1327" t="s">
        <v>3</v>
      </c>
    </row>
    <row r="1328" spans="1:7">
      <c r="A1328" s="2">
        <v>42</v>
      </c>
      <c r="B1328" s="1">
        <v>7050.0213000000003</v>
      </c>
      <c r="C1328" s="1">
        <v>32.869999999999997</v>
      </c>
      <c r="D1328" s="2">
        <v>0</v>
      </c>
      <c r="E1328" t="s">
        <v>4</v>
      </c>
      <c r="F1328" t="s">
        <v>7</v>
      </c>
      <c r="G1328" t="s">
        <v>0</v>
      </c>
    </row>
    <row r="1329" spans="1:7">
      <c r="A1329" s="2">
        <v>51</v>
      </c>
      <c r="B1329" s="1">
        <v>9377.9046999999991</v>
      </c>
      <c r="C1329" s="1">
        <v>30.03</v>
      </c>
      <c r="D1329" s="2">
        <v>1</v>
      </c>
      <c r="E1329" t="s">
        <v>4</v>
      </c>
      <c r="F1329" t="s">
        <v>5</v>
      </c>
      <c r="G1329" t="s">
        <v>3</v>
      </c>
    </row>
    <row r="1330" spans="1:7">
      <c r="A1330" s="2">
        <v>23</v>
      </c>
      <c r="B1330" s="1">
        <v>22395.74424</v>
      </c>
      <c r="C1330" s="1">
        <v>24.225000000000001</v>
      </c>
      <c r="D1330" s="2">
        <v>2</v>
      </c>
      <c r="E1330" t="s">
        <v>4</v>
      </c>
      <c r="F1330" t="s">
        <v>7</v>
      </c>
      <c r="G1330" t="s">
        <v>0</v>
      </c>
    </row>
    <row r="1331" spans="1:7">
      <c r="A1331" s="2">
        <v>52</v>
      </c>
      <c r="B1331" s="1">
        <v>10325.206</v>
      </c>
      <c r="C1331" s="1">
        <v>38.6</v>
      </c>
      <c r="D1331" s="2">
        <v>2</v>
      </c>
      <c r="E1331" t="s">
        <v>4</v>
      </c>
      <c r="F1331" t="s">
        <v>2</v>
      </c>
      <c r="G1331" t="s">
        <v>3</v>
      </c>
    </row>
    <row r="1332" spans="1:7">
      <c r="A1332" s="2">
        <v>57</v>
      </c>
      <c r="B1332" s="1">
        <v>12629.1656</v>
      </c>
      <c r="C1332" s="1">
        <v>25.74</v>
      </c>
      <c r="D1332" s="2">
        <v>2</v>
      </c>
      <c r="E1332" t="s">
        <v>4</v>
      </c>
      <c r="F1332" t="s">
        <v>5</v>
      </c>
      <c r="G1332" t="s">
        <v>0</v>
      </c>
    </row>
    <row r="1333" spans="1:7">
      <c r="A1333" s="2">
        <v>23</v>
      </c>
      <c r="B1333" s="1">
        <v>10795.937330000001</v>
      </c>
      <c r="C1333" s="1">
        <v>33.4</v>
      </c>
      <c r="D1333" s="2">
        <v>0</v>
      </c>
      <c r="E1333" t="s">
        <v>4</v>
      </c>
      <c r="F1333" t="s">
        <v>2</v>
      </c>
      <c r="G1333" t="s">
        <v>0</v>
      </c>
    </row>
    <row r="1334" spans="1:7">
      <c r="A1334" s="2">
        <v>52</v>
      </c>
      <c r="B1334" s="1">
        <v>11411.684999999999</v>
      </c>
      <c r="C1334" s="1">
        <v>44.7</v>
      </c>
      <c r="D1334" s="2">
        <v>3</v>
      </c>
      <c r="E1334" t="s">
        <v>4</v>
      </c>
      <c r="F1334" t="s">
        <v>2</v>
      </c>
      <c r="G1334" t="s">
        <v>0</v>
      </c>
    </row>
    <row r="1335" spans="1:7">
      <c r="A1335" s="2">
        <v>50</v>
      </c>
      <c r="B1335" s="1">
        <v>10600.5483</v>
      </c>
      <c r="C1335" s="1">
        <v>30.97</v>
      </c>
      <c r="D1335" s="2">
        <v>3</v>
      </c>
      <c r="E1335" t="s">
        <v>4</v>
      </c>
      <c r="F1335" t="s">
        <v>6</v>
      </c>
      <c r="G1335" t="s">
        <v>3</v>
      </c>
    </row>
    <row r="1336" spans="1:7">
      <c r="A1336" s="2">
        <v>18</v>
      </c>
      <c r="B1336" s="1">
        <v>2205.9807999999998</v>
      </c>
      <c r="C1336" s="1">
        <v>31.92</v>
      </c>
      <c r="D1336" s="2">
        <v>0</v>
      </c>
      <c r="E1336" t="s">
        <v>4</v>
      </c>
      <c r="F1336" t="s">
        <v>7</v>
      </c>
      <c r="G1336" t="s">
        <v>0</v>
      </c>
    </row>
    <row r="1337" spans="1:7">
      <c r="A1337" s="2">
        <v>18</v>
      </c>
      <c r="B1337" s="1">
        <v>1629.8335</v>
      </c>
      <c r="C1337" s="1">
        <v>36.85</v>
      </c>
      <c r="D1337" s="2">
        <v>0</v>
      </c>
      <c r="E1337" t="s">
        <v>4</v>
      </c>
      <c r="F1337" t="s">
        <v>5</v>
      </c>
      <c r="G1337" t="s">
        <v>0</v>
      </c>
    </row>
    <row r="1338" spans="1:7">
      <c r="A1338" s="2">
        <v>21</v>
      </c>
      <c r="B1338" s="1">
        <v>2007.9449999999999</v>
      </c>
      <c r="C1338" s="1">
        <v>25.8</v>
      </c>
      <c r="D1338" s="2">
        <v>0</v>
      </c>
      <c r="E1338" t="s">
        <v>4</v>
      </c>
      <c r="F1338" t="s">
        <v>2</v>
      </c>
      <c r="G1338" t="s">
        <v>0</v>
      </c>
    </row>
    <row r="1339" spans="1:7">
      <c r="A1339" s="2">
        <v>61</v>
      </c>
      <c r="B1339" s="1">
        <v>29141.3603</v>
      </c>
      <c r="C1339" s="1">
        <v>29.07</v>
      </c>
      <c r="D1339" s="2">
        <v>0</v>
      </c>
      <c r="E1339" t="s">
        <v>1</v>
      </c>
      <c r="F1339" t="s">
        <v>6</v>
      </c>
      <c r="G1339" t="s">
        <v>0</v>
      </c>
    </row>
    <row r="1340" spans="1:7">
      <c r="A1340" s="2">
        <v>23</v>
      </c>
      <c r="B1340" s="1">
        <v>1826.8430000000001</v>
      </c>
      <c r="C1340" s="1">
        <v>34.4</v>
      </c>
      <c r="D1340" s="2">
        <v>0</v>
      </c>
      <c r="E1340" t="s">
        <v>4</v>
      </c>
      <c r="F1340" t="s">
        <v>2</v>
      </c>
      <c r="G1340" t="s">
        <v>3</v>
      </c>
    </row>
    <row r="1341" spans="1:7">
      <c r="A1341" s="2">
        <v>56</v>
      </c>
      <c r="B1341" s="1">
        <v>11090.7178</v>
      </c>
      <c r="C1341" s="1">
        <v>39.82</v>
      </c>
      <c r="D1341" s="2">
        <v>0</v>
      </c>
      <c r="E1341" t="s">
        <v>4</v>
      </c>
      <c r="F1341" t="s">
        <v>5</v>
      </c>
      <c r="G1341" t="s">
        <v>0</v>
      </c>
    </row>
    <row r="1342" spans="1:7">
      <c r="A1342" s="2">
        <v>27</v>
      </c>
      <c r="B1342" s="1">
        <v>39611.757700000002</v>
      </c>
      <c r="C1342" s="1">
        <v>42.13</v>
      </c>
      <c r="D1342" s="2">
        <v>0</v>
      </c>
      <c r="E1342" t="s">
        <v>1</v>
      </c>
      <c r="F1342" t="s">
        <v>5</v>
      </c>
      <c r="G1342" t="s">
        <v>3</v>
      </c>
    </row>
    <row r="1343" spans="1:7">
      <c r="A1343" s="2">
        <v>19</v>
      </c>
      <c r="B1343" s="1">
        <v>1837.2370000000001</v>
      </c>
      <c r="C1343" s="1">
        <v>24.6</v>
      </c>
      <c r="D1343" s="2">
        <v>1</v>
      </c>
      <c r="E1343" t="s">
        <v>4</v>
      </c>
      <c r="F1343" t="s">
        <v>2</v>
      </c>
      <c r="G1343" t="s">
        <v>3</v>
      </c>
    </row>
    <row r="1344" spans="1:7">
      <c r="A1344" s="2">
        <v>52</v>
      </c>
      <c r="B1344" s="1">
        <v>10797.3362</v>
      </c>
      <c r="C1344" s="1">
        <v>30.78</v>
      </c>
      <c r="D1344" s="2">
        <v>1</v>
      </c>
      <c r="E1344" t="s">
        <v>4</v>
      </c>
      <c r="F1344" t="s">
        <v>7</v>
      </c>
      <c r="G1344" t="s">
        <v>0</v>
      </c>
    </row>
    <row r="1345" spans="1:7">
      <c r="A1345" s="2">
        <v>23</v>
      </c>
      <c r="B1345" s="1">
        <v>2395.17155</v>
      </c>
      <c r="C1345" s="1">
        <v>23.844999999999999</v>
      </c>
      <c r="D1345" s="2">
        <v>0</v>
      </c>
      <c r="E1345" t="s">
        <v>4</v>
      </c>
      <c r="F1345" t="s">
        <v>7</v>
      </c>
      <c r="G1345" t="s">
        <v>3</v>
      </c>
    </row>
    <row r="1346" spans="1:7">
      <c r="A1346" s="2">
        <v>56</v>
      </c>
      <c r="B1346" s="1">
        <v>10602.385</v>
      </c>
      <c r="C1346" s="1">
        <v>40.299999999999997</v>
      </c>
      <c r="D1346" s="2">
        <v>0</v>
      </c>
      <c r="E1346" t="s">
        <v>4</v>
      </c>
      <c r="F1346" t="s">
        <v>2</v>
      </c>
      <c r="G1346" t="s">
        <v>3</v>
      </c>
    </row>
    <row r="1347" spans="1:7">
      <c r="A1347" s="2">
        <v>30</v>
      </c>
      <c r="B1347" s="1">
        <v>36837.466999999997</v>
      </c>
      <c r="C1347" s="1">
        <v>35.299999999999997</v>
      </c>
      <c r="D1347" s="2">
        <v>0</v>
      </c>
      <c r="E1347" t="s">
        <v>1</v>
      </c>
      <c r="F1347" t="s">
        <v>2</v>
      </c>
      <c r="G1347" t="s">
        <v>3</v>
      </c>
    </row>
    <row r="1348" spans="1:7">
      <c r="A1348" s="2">
        <v>58</v>
      </c>
      <c r="B1348" s="1">
        <v>12224.350850000001</v>
      </c>
      <c r="C1348" s="1">
        <v>28.215</v>
      </c>
      <c r="D1348" s="2">
        <v>0</v>
      </c>
      <c r="E1348" t="s">
        <v>4</v>
      </c>
      <c r="F1348" t="s">
        <v>6</v>
      </c>
      <c r="G1348" t="s">
        <v>0</v>
      </c>
    </row>
    <row r="1349" spans="1:7">
      <c r="A1349" s="2">
        <v>37</v>
      </c>
      <c r="B1349" s="1">
        <v>6985.50695</v>
      </c>
      <c r="C1349" s="1">
        <v>22.704999999999998</v>
      </c>
      <c r="D1349" s="2">
        <v>3</v>
      </c>
      <c r="E1349" t="s">
        <v>4</v>
      </c>
      <c r="F1349" t="s">
        <v>7</v>
      </c>
      <c r="G1349" t="s">
        <v>3</v>
      </c>
    </row>
    <row r="1350" spans="1:7">
      <c r="A1350" s="2">
        <v>25</v>
      </c>
      <c r="B1350" s="1">
        <v>3238.4357</v>
      </c>
      <c r="C1350" s="1">
        <v>42.13</v>
      </c>
      <c r="D1350" s="2">
        <v>1</v>
      </c>
      <c r="E1350" t="s">
        <v>4</v>
      </c>
      <c r="F1350" t="s">
        <v>5</v>
      </c>
      <c r="G1350" t="s">
        <v>0</v>
      </c>
    </row>
    <row r="1351" spans="1:7">
      <c r="A1351" s="2">
        <v>52</v>
      </c>
      <c r="B1351" s="1">
        <v>47269.853999999999</v>
      </c>
      <c r="C1351" s="1">
        <v>41.8</v>
      </c>
      <c r="D1351" s="2">
        <v>2</v>
      </c>
      <c r="E1351" t="s">
        <v>1</v>
      </c>
      <c r="F1351" t="s">
        <v>5</v>
      </c>
      <c r="G1351" t="s">
        <v>3</v>
      </c>
    </row>
    <row r="1352" spans="1:7">
      <c r="A1352" s="2">
        <v>64</v>
      </c>
      <c r="B1352" s="1">
        <v>49577.662400000001</v>
      </c>
      <c r="C1352" s="1">
        <v>36.96</v>
      </c>
      <c r="D1352" s="2">
        <v>2</v>
      </c>
      <c r="E1352" t="s">
        <v>1</v>
      </c>
      <c r="F1352" t="s">
        <v>5</v>
      </c>
      <c r="G1352" t="s">
        <v>3</v>
      </c>
    </row>
    <row r="1353" spans="1:7">
      <c r="A1353" s="2">
        <v>22</v>
      </c>
      <c r="B1353" s="1">
        <v>4296.2712000000001</v>
      </c>
      <c r="C1353" s="1">
        <v>21.28</v>
      </c>
      <c r="D1353" s="2">
        <v>3</v>
      </c>
      <c r="E1353" t="s">
        <v>4</v>
      </c>
      <c r="F1353" t="s">
        <v>6</v>
      </c>
      <c r="G1353" t="s">
        <v>0</v>
      </c>
    </row>
    <row r="1354" spans="1:7">
      <c r="A1354" s="2">
        <v>28</v>
      </c>
      <c r="B1354" s="1">
        <v>3171.6149</v>
      </c>
      <c r="C1354" s="1">
        <v>33.11</v>
      </c>
      <c r="D1354" s="2">
        <v>0</v>
      </c>
      <c r="E1354" t="s">
        <v>4</v>
      </c>
      <c r="F1354" t="s">
        <v>5</v>
      </c>
      <c r="G1354" t="s">
        <v>0</v>
      </c>
    </row>
    <row r="1355" spans="1:7">
      <c r="A1355" s="2">
        <v>18</v>
      </c>
      <c r="B1355" s="1">
        <v>1135.9407000000001</v>
      </c>
      <c r="C1355" s="1">
        <v>33.33</v>
      </c>
      <c r="D1355" s="2">
        <v>0</v>
      </c>
      <c r="E1355" t="s">
        <v>4</v>
      </c>
      <c r="F1355" t="s">
        <v>5</v>
      </c>
      <c r="G1355" t="s">
        <v>3</v>
      </c>
    </row>
    <row r="1356" spans="1:7">
      <c r="A1356" s="2">
        <v>28</v>
      </c>
      <c r="B1356" s="1">
        <v>5615.3689999999997</v>
      </c>
      <c r="C1356" s="1">
        <v>24.3</v>
      </c>
      <c r="D1356" s="2">
        <v>5</v>
      </c>
      <c r="E1356" t="s">
        <v>4</v>
      </c>
      <c r="F1356" t="s">
        <v>2</v>
      </c>
      <c r="G1356" t="s">
        <v>3</v>
      </c>
    </row>
    <row r="1357" spans="1:7">
      <c r="A1357" s="2">
        <v>45</v>
      </c>
      <c r="B1357" s="1">
        <v>9101.7980000000007</v>
      </c>
      <c r="C1357" s="1">
        <v>25.7</v>
      </c>
      <c r="D1357" s="2">
        <v>3</v>
      </c>
      <c r="E1357" t="s">
        <v>4</v>
      </c>
      <c r="F1357" t="s">
        <v>2</v>
      </c>
      <c r="G1357" t="s">
        <v>0</v>
      </c>
    </row>
    <row r="1358" spans="1:7">
      <c r="A1358" s="2">
        <v>33</v>
      </c>
      <c r="B1358" s="1">
        <v>6059.1729999999998</v>
      </c>
      <c r="C1358" s="1">
        <v>29.4</v>
      </c>
      <c r="D1358" s="2">
        <v>4</v>
      </c>
      <c r="E1358" t="s">
        <v>4</v>
      </c>
      <c r="F1358" t="s">
        <v>2</v>
      </c>
      <c r="G1358" t="s">
        <v>3</v>
      </c>
    </row>
    <row r="1359" spans="1:7">
      <c r="A1359" s="2">
        <v>18</v>
      </c>
      <c r="B1359" s="1">
        <v>1633.9618</v>
      </c>
      <c r="C1359" s="1">
        <v>39.82</v>
      </c>
      <c r="D1359" s="2">
        <v>0</v>
      </c>
      <c r="E1359" t="s">
        <v>4</v>
      </c>
      <c r="F1359" t="s">
        <v>5</v>
      </c>
      <c r="G1359" t="s">
        <v>0</v>
      </c>
    </row>
    <row r="1360" spans="1:7">
      <c r="A1360" s="2">
        <v>32</v>
      </c>
      <c r="B1360" s="1">
        <v>37607.527699999999</v>
      </c>
      <c r="C1360" s="1">
        <v>33.630000000000003</v>
      </c>
      <c r="D1360" s="2">
        <v>1</v>
      </c>
      <c r="E1360" t="s">
        <v>1</v>
      </c>
      <c r="F1360" t="s">
        <v>7</v>
      </c>
      <c r="G1360" t="s">
        <v>3</v>
      </c>
    </row>
    <row r="1361" spans="1:7">
      <c r="A1361" s="2">
        <v>19</v>
      </c>
      <c r="B1361" s="1">
        <v>2913.569</v>
      </c>
      <c r="C1361" s="1">
        <v>23.4</v>
      </c>
      <c r="D1361" s="2">
        <v>2</v>
      </c>
      <c r="E1361" t="s">
        <v>4</v>
      </c>
      <c r="F1361" t="s">
        <v>2</v>
      </c>
      <c r="G1361" t="s">
        <v>0</v>
      </c>
    </row>
    <row r="1362" spans="1:7">
      <c r="A1362" s="2">
        <v>57</v>
      </c>
      <c r="B1362" s="1">
        <v>12032.325999999999</v>
      </c>
      <c r="C1362" s="1">
        <v>20.100000000000001</v>
      </c>
      <c r="D1362" s="2">
        <v>1</v>
      </c>
      <c r="E1362" t="s">
        <v>4</v>
      </c>
      <c r="F1362" t="s">
        <v>2</v>
      </c>
      <c r="G1362" t="s">
        <v>0</v>
      </c>
    </row>
    <row r="1363" spans="1:7">
      <c r="A1363" s="2">
        <v>62</v>
      </c>
      <c r="B1363" s="1">
        <v>13470.804400000001</v>
      </c>
      <c r="C1363" s="1">
        <v>39.159999999999997</v>
      </c>
      <c r="D1363" s="2">
        <v>0</v>
      </c>
      <c r="E1363" t="s">
        <v>4</v>
      </c>
      <c r="F1363" t="s">
        <v>5</v>
      </c>
      <c r="G1363" t="s">
        <v>0</v>
      </c>
    </row>
    <row r="1364" spans="1:7">
      <c r="A1364" s="2">
        <v>41</v>
      </c>
      <c r="B1364" s="1">
        <v>6289.7548999999999</v>
      </c>
      <c r="C1364" s="1">
        <v>34.21</v>
      </c>
      <c r="D1364" s="2">
        <v>1</v>
      </c>
      <c r="E1364" t="s">
        <v>4</v>
      </c>
      <c r="F1364" t="s">
        <v>5</v>
      </c>
      <c r="G1364" t="s">
        <v>3</v>
      </c>
    </row>
    <row r="1365" spans="1:7">
      <c r="A1365" s="2">
        <v>26</v>
      </c>
      <c r="B1365" s="1">
        <v>2927.0646999999999</v>
      </c>
      <c r="C1365" s="1">
        <v>46.53</v>
      </c>
      <c r="D1365" s="2">
        <v>1</v>
      </c>
      <c r="E1365" t="s">
        <v>4</v>
      </c>
      <c r="F1365" t="s">
        <v>5</v>
      </c>
      <c r="G1365" t="s">
        <v>3</v>
      </c>
    </row>
    <row r="1366" spans="1:7">
      <c r="A1366" s="2">
        <v>39</v>
      </c>
      <c r="B1366" s="1">
        <v>6238.2979999999998</v>
      </c>
      <c r="C1366" s="1">
        <v>32.5</v>
      </c>
      <c r="D1366" s="2">
        <v>1</v>
      </c>
      <c r="E1366" t="s">
        <v>4</v>
      </c>
      <c r="F1366" t="s">
        <v>2</v>
      </c>
      <c r="G1366" t="s">
        <v>0</v>
      </c>
    </row>
    <row r="1367" spans="1:7">
      <c r="A1367" s="2">
        <v>46</v>
      </c>
      <c r="B1367" s="1">
        <v>10096.969999999999</v>
      </c>
      <c r="C1367" s="1">
        <v>25.8</v>
      </c>
      <c r="D1367" s="2">
        <v>5</v>
      </c>
      <c r="E1367" t="s">
        <v>4</v>
      </c>
      <c r="F1367" t="s">
        <v>2</v>
      </c>
      <c r="G1367" t="s">
        <v>3</v>
      </c>
    </row>
    <row r="1368" spans="1:7">
      <c r="A1368" s="2">
        <v>45</v>
      </c>
      <c r="B1368" s="1">
        <v>7348.1419999999998</v>
      </c>
      <c r="C1368" s="1">
        <v>35.299999999999997</v>
      </c>
      <c r="D1368" s="2">
        <v>0</v>
      </c>
      <c r="E1368" t="s">
        <v>4</v>
      </c>
      <c r="F1368" t="s">
        <v>2</v>
      </c>
      <c r="G1368" t="s">
        <v>0</v>
      </c>
    </row>
    <row r="1369" spans="1:7">
      <c r="A1369" s="2">
        <v>32</v>
      </c>
      <c r="B1369" s="1">
        <v>4673.3922000000002</v>
      </c>
      <c r="C1369" s="1">
        <v>37.18</v>
      </c>
      <c r="D1369" s="2">
        <v>2</v>
      </c>
      <c r="E1369" t="s">
        <v>4</v>
      </c>
      <c r="F1369" t="s">
        <v>5</v>
      </c>
      <c r="G1369" t="s">
        <v>3</v>
      </c>
    </row>
    <row r="1370" spans="1:7">
      <c r="A1370" s="2">
        <v>59</v>
      </c>
      <c r="B1370" s="1">
        <v>12233.828</v>
      </c>
      <c r="C1370" s="1">
        <v>27.5</v>
      </c>
      <c r="D1370" s="2">
        <v>0</v>
      </c>
      <c r="E1370" t="s">
        <v>4</v>
      </c>
      <c r="F1370" t="s">
        <v>2</v>
      </c>
      <c r="G1370" t="s">
        <v>0</v>
      </c>
    </row>
    <row r="1371" spans="1:7">
      <c r="A1371" s="2">
        <v>44</v>
      </c>
      <c r="B1371" s="1">
        <v>32108.662820000001</v>
      </c>
      <c r="C1371" s="1">
        <v>29.734999999999999</v>
      </c>
      <c r="D1371" s="2">
        <v>2</v>
      </c>
      <c r="E1371" t="s">
        <v>4</v>
      </c>
      <c r="F1371" t="s">
        <v>7</v>
      </c>
      <c r="G1371" t="s">
        <v>3</v>
      </c>
    </row>
    <row r="1372" spans="1:7">
      <c r="A1372" s="2">
        <v>39</v>
      </c>
      <c r="B1372" s="1">
        <v>8965.7957499999993</v>
      </c>
      <c r="C1372" s="1">
        <v>24.225000000000001</v>
      </c>
      <c r="D1372" s="2">
        <v>5</v>
      </c>
      <c r="E1372" t="s">
        <v>4</v>
      </c>
      <c r="F1372" t="s">
        <v>6</v>
      </c>
      <c r="G1372" t="s">
        <v>0</v>
      </c>
    </row>
    <row r="1373" spans="1:7">
      <c r="A1373" s="2">
        <v>18</v>
      </c>
      <c r="B1373" s="1">
        <v>2304.0021999999999</v>
      </c>
      <c r="C1373" s="1">
        <v>26.18</v>
      </c>
      <c r="D1373" s="2">
        <v>2</v>
      </c>
      <c r="E1373" t="s">
        <v>4</v>
      </c>
      <c r="F1373" t="s">
        <v>5</v>
      </c>
      <c r="G1373" t="s">
        <v>3</v>
      </c>
    </row>
    <row r="1374" spans="1:7">
      <c r="A1374" s="2">
        <v>53</v>
      </c>
      <c r="B1374" s="1">
        <v>9487.6442000000006</v>
      </c>
      <c r="C1374" s="1">
        <v>29.48</v>
      </c>
      <c r="D1374" s="2">
        <v>0</v>
      </c>
      <c r="E1374" t="s">
        <v>4</v>
      </c>
      <c r="F1374" t="s">
        <v>5</v>
      </c>
      <c r="G1374" t="s">
        <v>3</v>
      </c>
    </row>
    <row r="1375" spans="1:7">
      <c r="A1375" s="2">
        <v>18</v>
      </c>
      <c r="B1375" s="1">
        <v>1121.8739</v>
      </c>
      <c r="C1375" s="1">
        <v>23.21</v>
      </c>
      <c r="D1375" s="2">
        <v>0</v>
      </c>
      <c r="E1375" t="s">
        <v>4</v>
      </c>
      <c r="F1375" t="s">
        <v>5</v>
      </c>
      <c r="G1375" t="s">
        <v>3</v>
      </c>
    </row>
    <row r="1376" spans="1:7">
      <c r="A1376" s="2">
        <v>26</v>
      </c>
      <c r="B1376" s="1">
        <v>3987.9259999999999</v>
      </c>
      <c r="C1376" s="1">
        <v>34.200000000000003</v>
      </c>
      <c r="D1376" s="2">
        <v>2</v>
      </c>
      <c r="E1376" t="s">
        <v>4</v>
      </c>
      <c r="F1376" t="s">
        <v>2</v>
      </c>
      <c r="G1376" t="s">
        <v>0</v>
      </c>
    </row>
    <row r="1377" spans="1:7">
      <c r="A1377" s="2">
        <v>54</v>
      </c>
      <c r="B1377" s="1">
        <v>12495.290849999999</v>
      </c>
      <c r="C1377" s="1">
        <v>35.814999999999998</v>
      </c>
      <c r="D1377" s="2">
        <v>3</v>
      </c>
      <c r="E1377" t="s">
        <v>4</v>
      </c>
      <c r="F1377" t="s">
        <v>6</v>
      </c>
      <c r="G1377" t="s">
        <v>0</v>
      </c>
    </row>
    <row r="1378" spans="1:7">
      <c r="A1378" s="2">
        <v>21</v>
      </c>
      <c r="B1378" s="1">
        <v>26018.950519999999</v>
      </c>
      <c r="C1378" s="1">
        <v>32.68</v>
      </c>
      <c r="D1378" s="2">
        <v>2</v>
      </c>
      <c r="E1378" t="s">
        <v>4</v>
      </c>
      <c r="F1378" t="s">
        <v>6</v>
      </c>
      <c r="G1378" t="s">
        <v>0</v>
      </c>
    </row>
    <row r="1379" spans="1:7">
      <c r="A1379" s="2">
        <v>51</v>
      </c>
      <c r="B1379" s="1">
        <v>8798.5930000000008</v>
      </c>
      <c r="C1379" s="1">
        <v>37</v>
      </c>
      <c r="D1379" s="2">
        <v>0</v>
      </c>
      <c r="E1379" t="s">
        <v>4</v>
      </c>
      <c r="F1379" t="s">
        <v>2</v>
      </c>
      <c r="G1379" t="s">
        <v>3</v>
      </c>
    </row>
    <row r="1380" spans="1:7">
      <c r="A1380" s="2">
        <v>22</v>
      </c>
      <c r="B1380" s="1">
        <v>35595.589800000002</v>
      </c>
      <c r="C1380" s="1">
        <v>31.02</v>
      </c>
      <c r="D1380" s="2">
        <v>3</v>
      </c>
      <c r="E1380" t="s">
        <v>1</v>
      </c>
      <c r="F1380" t="s">
        <v>5</v>
      </c>
      <c r="G1380" t="s">
        <v>0</v>
      </c>
    </row>
    <row r="1381" spans="1:7">
      <c r="A1381" s="2">
        <v>47</v>
      </c>
      <c r="B1381" s="1">
        <v>42211.138200000001</v>
      </c>
      <c r="C1381" s="1">
        <v>36.08</v>
      </c>
      <c r="D1381" s="2">
        <v>1</v>
      </c>
      <c r="E1381" t="s">
        <v>1</v>
      </c>
      <c r="F1381" t="s">
        <v>5</v>
      </c>
      <c r="G1381" t="s">
        <v>3</v>
      </c>
    </row>
    <row r="1382" spans="1:7">
      <c r="A1382" s="2">
        <v>18</v>
      </c>
      <c r="B1382" s="1">
        <v>1711.0268000000001</v>
      </c>
      <c r="C1382" s="1">
        <v>23.32</v>
      </c>
      <c r="D1382" s="2">
        <v>1</v>
      </c>
      <c r="E1382" t="s">
        <v>4</v>
      </c>
      <c r="F1382" t="s">
        <v>5</v>
      </c>
      <c r="G1382" t="s">
        <v>3</v>
      </c>
    </row>
    <row r="1383" spans="1:7">
      <c r="A1383" s="2">
        <v>47</v>
      </c>
      <c r="B1383" s="1">
        <v>8569.8618000000006</v>
      </c>
      <c r="C1383" s="1">
        <v>45.32</v>
      </c>
      <c r="D1383" s="2">
        <v>1</v>
      </c>
      <c r="E1383" t="s">
        <v>4</v>
      </c>
      <c r="F1383" t="s">
        <v>5</v>
      </c>
      <c r="G1383" t="s">
        <v>0</v>
      </c>
    </row>
    <row r="1384" spans="1:7">
      <c r="A1384" s="2">
        <v>21</v>
      </c>
      <c r="B1384" s="1">
        <v>2020.1769999999999</v>
      </c>
      <c r="C1384" s="1">
        <v>34.6</v>
      </c>
      <c r="D1384" s="2">
        <v>0</v>
      </c>
      <c r="E1384" t="s">
        <v>4</v>
      </c>
      <c r="F1384" t="s">
        <v>2</v>
      </c>
      <c r="G1384" t="s">
        <v>0</v>
      </c>
    </row>
    <row r="1385" spans="1:7">
      <c r="A1385" s="2">
        <v>19</v>
      </c>
      <c r="B1385" s="1">
        <v>16450.894700000001</v>
      </c>
      <c r="C1385" s="1">
        <v>26.03</v>
      </c>
      <c r="D1385" s="2">
        <v>1</v>
      </c>
      <c r="E1385" t="s">
        <v>1</v>
      </c>
      <c r="F1385" t="s">
        <v>6</v>
      </c>
      <c r="G1385" t="s">
        <v>3</v>
      </c>
    </row>
    <row r="1386" spans="1:7">
      <c r="A1386" s="2">
        <v>23</v>
      </c>
      <c r="B1386" s="1">
        <v>21595.382290000001</v>
      </c>
      <c r="C1386" s="1">
        <v>18.715</v>
      </c>
      <c r="D1386" s="2">
        <v>0</v>
      </c>
      <c r="E1386" t="s">
        <v>4</v>
      </c>
      <c r="F1386" t="s">
        <v>6</v>
      </c>
      <c r="G1386" t="s">
        <v>3</v>
      </c>
    </row>
    <row r="1387" spans="1:7">
      <c r="A1387" s="2">
        <v>54</v>
      </c>
      <c r="B1387" s="1">
        <v>9850.4320000000007</v>
      </c>
      <c r="C1387" s="1">
        <v>31.6</v>
      </c>
      <c r="D1387" s="2">
        <v>0</v>
      </c>
      <c r="E1387" t="s">
        <v>4</v>
      </c>
      <c r="F1387" t="s">
        <v>2</v>
      </c>
      <c r="G1387" t="s">
        <v>3</v>
      </c>
    </row>
    <row r="1388" spans="1:7">
      <c r="A1388" s="2">
        <v>19</v>
      </c>
      <c r="B1388" s="1">
        <v>16884.923999999999</v>
      </c>
      <c r="C1388" s="1">
        <v>27.9</v>
      </c>
      <c r="D1388" s="2">
        <v>0</v>
      </c>
      <c r="E1388" t="s">
        <v>1</v>
      </c>
      <c r="F1388" t="s">
        <v>2</v>
      </c>
      <c r="G1388" t="s">
        <v>0</v>
      </c>
    </row>
    <row r="1389" spans="1:7">
      <c r="A1389" s="2">
        <v>18</v>
      </c>
      <c r="B1389" s="1">
        <v>1725.5523000000001</v>
      </c>
      <c r="C1389" s="1">
        <v>33.770000000000003</v>
      </c>
      <c r="D1389" s="2">
        <v>1</v>
      </c>
      <c r="E1389" t="s">
        <v>4</v>
      </c>
      <c r="F1389" t="s">
        <v>5</v>
      </c>
      <c r="G1389" t="s">
        <v>3</v>
      </c>
    </row>
    <row r="1390" spans="1:7">
      <c r="A1390" s="2">
        <v>28</v>
      </c>
      <c r="B1390" s="1">
        <v>4449.4620000000004</v>
      </c>
      <c r="C1390" s="1">
        <v>33</v>
      </c>
      <c r="D1390" s="2">
        <v>3</v>
      </c>
      <c r="E1390" t="s">
        <v>4</v>
      </c>
      <c r="F1390" t="s">
        <v>5</v>
      </c>
      <c r="G1390" t="s">
        <v>3</v>
      </c>
    </row>
    <row r="1391" spans="1:7">
      <c r="A1391" s="2">
        <v>33</v>
      </c>
      <c r="B1391" s="1">
        <v>21984.47061</v>
      </c>
      <c r="C1391" s="1">
        <v>22.704999999999998</v>
      </c>
      <c r="D1391" s="2">
        <v>0</v>
      </c>
      <c r="E1391" t="s">
        <v>4</v>
      </c>
      <c r="F1391" t="s">
        <v>6</v>
      </c>
      <c r="G1391" t="s">
        <v>3</v>
      </c>
    </row>
    <row r="1392" spans="1:7">
      <c r="A1392" s="2">
        <v>32</v>
      </c>
      <c r="B1392" s="1">
        <v>3866.8552</v>
      </c>
      <c r="C1392" s="1">
        <v>28.88</v>
      </c>
      <c r="D1392" s="2">
        <v>0</v>
      </c>
      <c r="E1392" t="s">
        <v>4</v>
      </c>
      <c r="F1392" t="s">
        <v>6</v>
      </c>
      <c r="G1392" t="s">
        <v>3</v>
      </c>
    </row>
    <row r="1393" spans="1:7">
      <c r="A1393" s="2">
        <v>31</v>
      </c>
      <c r="B1393" s="1">
        <v>3756.6215999999999</v>
      </c>
      <c r="C1393" s="1">
        <v>25.74</v>
      </c>
      <c r="D1393" s="2">
        <v>0</v>
      </c>
      <c r="E1393" t="s">
        <v>4</v>
      </c>
      <c r="F1393" t="s">
        <v>5</v>
      </c>
      <c r="G1393" t="s">
        <v>0</v>
      </c>
    </row>
    <row r="1394" spans="1:7">
      <c r="A1394" s="2">
        <v>46</v>
      </c>
      <c r="B1394" s="1">
        <v>8240.5895999999993</v>
      </c>
      <c r="C1394" s="1">
        <v>33.44</v>
      </c>
      <c r="D1394" s="2">
        <v>1</v>
      </c>
      <c r="E1394" t="s">
        <v>4</v>
      </c>
      <c r="F1394" t="s">
        <v>5</v>
      </c>
      <c r="G1394" t="s">
        <v>0</v>
      </c>
    </row>
    <row r="1395" spans="1:7">
      <c r="A1395" s="2">
        <v>37</v>
      </c>
      <c r="B1395" s="1">
        <v>7281.5056000000004</v>
      </c>
      <c r="C1395" s="1">
        <v>27.74</v>
      </c>
      <c r="D1395" s="2">
        <v>3</v>
      </c>
      <c r="E1395" t="s">
        <v>4</v>
      </c>
      <c r="F1395" t="s">
        <v>6</v>
      </c>
      <c r="G1395" t="s">
        <v>0</v>
      </c>
    </row>
    <row r="1396" spans="1:7">
      <c r="A1396" s="2">
        <v>37</v>
      </c>
      <c r="B1396" s="1">
        <v>6406.4107000000004</v>
      </c>
      <c r="C1396" s="1">
        <v>29.83</v>
      </c>
      <c r="D1396" s="2">
        <v>2</v>
      </c>
      <c r="E1396" t="s">
        <v>4</v>
      </c>
      <c r="F1396" t="s">
        <v>7</v>
      </c>
      <c r="G1396" t="s">
        <v>3</v>
      </c>
    </row>
    <row r="1397" spans="1:7">
      <c r="A1397" s="2">
        <v>60</v>
      </c>
      <c r="B1397" s="1">
        <v>28923.136920000001</v>
      </c>
      <c r="C1397" s="1">
        <v>25.84</v>
      </c>
      <c r="D1397" s="2">
        <v>0</v>
      </c>
      <c r="E1397" t="s">
        <v>4</v>
      </c>
      <c r="F1397" t="s">
        <v>6</v>
      </c>
      <c r="G1397" t="s">
        <v>0</v>
      </c>
    </row>
    <row r="1398" spans="1:7">
      <c r="A1398" s="2">
        <v>25</v>
      </c>
      <c r="B1398" s="1">
        <v>2721.3208</v>
      </c>
      <c r="C1398" s="1">
        <v>26.22</v>
      </c>
      <c r="D1398" s="2">
        <v>0</v>
      </c>
      <c r="E1398" t="s">
        <v>4</v>
      </c>
      <c r="F1398" t="s">
        <v>7</v>
      </c>
      <c r="G1398" t="s">
        <v>3</v>
      </c>
    </row>
    <row r="1399" spans="1:7">
      <c r="A1399" s="2">
        <v>62</v>
      </c>
      <c r="B1399" s="1">
        <v>27808.7251</v>
      </c>
      <c r="C1399" s="1">
        <v>26.29</v>
      </c>
      <c r="D1399" s="2">
        <v>0</v>
      </c>
      <c r="E1399" t="s">
        <v>1</v>
      </c>
      <c r="F1399" t="s">
        <v>5</v>
      </c>
      <c r="G1399" t="s">
        <v>0</v>
      </c>
    </row>
    <row r="1400" spans="1:7">
      <c r="A1400" s="2">
        <v>23</v>
      </c>
      <c r="B1400" s="1">
        <v>1826.8430000000001</v>
      </c>
      <c r="C1400" s="1">
        <v>34.4</v>
      </c>
      <c r="D1400" s="2">
        <v>0</v>
      </c>
      <c r="E1400" t="s">
        <v>4</v>
      </c>
      <c r="F1400" t="s">
        <v>2</v>
      </c>
      <c r="G1400" t="s">
        <v>3</v>
      </c>
    </row>
    <row r="1401" spans="1:7">
      <c r="A1401" s="2">
        <v>56</v>
      </c>
      <c r="B1401" s="1">
        <v>11090.7178</v>
      </c>
      <c r="C1401" s="1">
        <v>39.82</v>
      </c>
      <c r="D1401" s="2">
        <v>0</v>
      </c>
      <c r="E1401" t="s">
        <v>4</v>
      </c>
      <c r="F1401" t="s">
        <v>5</v>
      </c>
      <c r="G1401" t="s">
        <v>0</v>
      </c>
    </row>
    <row r="1402" spans="1:7">
      <c r="A1402" s="2">
        <v>27</v>
      </c>
      <c r="B1402" s="1">
        <v>39611.757700000002</v>
      </c>
      <c r="C1402" s="1">
        <v>42.13</v>
      </c>
      <c r="D1402" s="2">
        <v>0</v>
      </c>
      <c r="E1402" t="s">
        <v>1</v>
      </c>
      <c r="F1402" t="s">
        <v>5</v>
      </c>
      <c r="G1402" t="s">
        <v>3</v>
      </c>
    </row>
    <row r="1403" spans="1:7">
      <c r="A1403" s="2">
        <v>19</v>
      </c>
      <c r="B1403" s="1">
        <v>1837.2370000000001</v>
      </c>
      <c r="C1403" s="1">
        <v>24.6</v>
      </c>
      <c r="D1403" s="2">
        <v>1</v>
      </c>
      <c r="E1403" t="s">
        <v>4</v>
      </c>
      <c r="F1403" t="s">
        <v>2</v>
      </c>
      <c r="G1403" t="s">
        <v>3</v>
      </c>
    </row>
    <row r="1404" spans="1:7">
      <c r="A1404" s="2">
        <v>52</v>
      </c>
      <c r="B1404" s="1">
        <v>10797.3362</v>
      </c>
      <c r="C1404" s="1">
        <v>30.78</v>
      </c>
      <c r="D1404" s="2">
        <v>1</v>
      </c>
      <c r="E1404" t="s">
        <v>4</v>
      </c>
      <c r="F1404" t="s">
        <v>7</v>
      </c>
      <c r="G1404" t="s">
        <v>0</v>
      </c>
    </row>
    <row r="1405" spans="1:7">
      <c r="A1405" s="2">
        <v>23</v>
      </c>
      <c r="B1405" s="1">
        <v>2395.17155</v>
      </c>
      <c r="C1405" s="1">
        <v>23.844999999999999</v>
      </c>
      <c r="D1405" s="2">
        <v>0</v>
      </c>
      <c r="E1405" t="s">
        <v>4</v>
      </c>
      <c r="F1405" t="s">
        <v>7</v>
      </c>
      <c r="G1405" t="s">
        <v>3</v>
      </c>
    </row>
    <row r="1406" spans="1:7">
      <c r="A1406" s="2">
        <v>56</v>
      </c>
      <c r="B1406" s="1">
        <v>10602.385</v>
      </c>
      <c r="C1406" s="1">
        <v>40.299999999999997</v>
      </c>
      <c r="D1406" s="2">
        <v>0</v>
      </c>
      <c r="E1406" t="s">
        <v>4</v>
      </c>
      <c r="F1406" t="s">
        <v>2</v>
      </c>
      <c r="G1406" t="s">
        <v>3</v>
      </c>
    </row>
    <row r="1407" spans="1:7">
      <c r="A1407" s="2">
        <v>30</v>
      </c>
      <c r="B1407" s="1">
        <v>36837.466999999997</v>
      </c>
      <c r="C1407" s="1">
        <v>35.299999999999997</v>
      </c>
      <c r="D1407" s="2">
        <v>0</v>
      </c>
      <c r="E1407" t="s">
        <v>1</v>
      </c>
      <c r="F1407" t="s">
        <v>2</v>
      </c>
      <c r="G1407" t="s">
        <v>3</v>
      </c>
    </row>
    <row r="1408" spans="1:7">
      <c r="A1408" s="2">
        <v>60</v>
      </c>
      <c r="B1408" s="1">
        <v>13228.846949999999</v>
      </c>
      <c r="C1408" s="1">
        <v>36.005000000000003</v>
      </c>
      <c r="D1408" s="2">
        <v>0</v>
      </c>
      <c r="E1408" t="s">
        <v>4</v>
      </c>
      <c r="F1408" t="s">
        <v>7</v>
      </c>
      <c r="G1408" t="s">
        <v>0</v>
      </c>
    </row>
    <row r="1409" spans="1:7">
      <c r="A1409" s="2">
        <v>30</v>
      </c>
      <c r="B1409" s="1">
        <v>4149.7359999999999</v>
      </c>
      <c r="C1409" s="1">
        <v>32.4</v>
      </c>
      <c r="D1409" s="2">
        <v>1</v>
      </c>
      <c r="E1409" t="s">
        <v>4</v>
      </c>
      <c r="F1409" t="s">
        <v>2</v>
      </c>
      <c r="G1409" t="s">
        <v>0</v>
      </c>
    </row>
    <row r="1410" spans="1:7">
      <c r="A1410" s="2">
        <v>18</v>
      </c>
      <c r="B1410" s="1">
        <v>1137.011</v>
      </c>
      <c r="C1410" s="1">
        <v>34.1</v>
      </c>
      <c r="D1410" s="2">
        <v>0</v>
      </c>
      <c r="E1410" t="s">
        <v>4</v>
      </c>
      <c r="F1410" t="s">
        <v>5</v>
      </c>
      <c r="G1410" t="s">
        <v>3</v>
      </c>
    </row>
    <row r="1411" spans="1:7">
      <c r="A1411" s="2">
        <v>34</v>
      </c>
      <c r="B1411" s="1">
        <v>37701.876799999998</v>
      </c>
      <c r="C1411" s="1">
        <v>31.92</v>
      </c>
      <c r="D1411" s="2">
        <v>1</v>
      </c>
      <c r="E1411" t="s">
        <v>1</v>
      </c>
      <c r="F1411" t="s">
        <v>7</v>
      </c>
      <c r="G1411" t="s">
        <v>0</v>
      </c>
    </row>
    <row r="1412" spans="1:7">
      <c r="A1412" s="2">
        <v>37</v>
      </c>
      <c r="B1412" s="1">
        <v>6203.90175</v>
      </c>
      <c r="C1412" s="1">
        <v>28.024999999999999</v>
      </c>
      <c r="D1412" s="2">
        <v>2</v>
      </c>
      <c r="E1412" t="s">
        <v>4</v>
      </c>
      <c r="F1412" t="s">
        <v>6</v>
      </c>
      <c r="G1412" t="s">
        <v>3</v>
      </c>
    </row>
    <row r="1413" spans="1:7">
      <c r="A1413" s="2">
        <v>59</v>
      </c>
      <c r="B1413" s="1">
        <v>14001.1338</v>
      </c>
      <c r="C1413" s="1">
        <v>27.72</v>
      </c>
      <c r="D1413" s="2">
        <v>3</v>
      </c>
      <c r="E1413" t="s">
        <v>4</v>
      </c>
      <c r="F1413" t="s">
        <v>5</v>
      </c>
      <c r="G1413" t="s">
        <v>0</v>
      </c>
    </row>
    <row r="1414" spans="1:7">
      <c r="A1414" s="2">
        <v>63</v>
      </c>
      <c r="B1414" s="1">
        <v>14451.835150000001</v>
      </c>
      <c r="C1414" s="1">
        <v>23.085000000000001</v>
      </c>
      <c r="D1414" s="2">
        <v>0</v>
      </c>
      <c r="E1414" t="s">
        <v>4</v>
      </c>
      <c r="F1414" t="s">
        <v>7</v>
      </c>
      <c r="G1414" t="s">
        <v>0</v>
      </c>
    </row>
    <row r="1415" spans="1:7">
      <c r="A1415" s="2">
        <v>55</v>
      </c>
      <c r="B1415" s="1">
        <v>12268.632250000001</v>
      </c>
      <c r="C1415" s="1">
        <v>32.774999999999999</v>
      </c>
      <c r="D1415" s="2">
        <v>2</v>
      </c>
      <c r="E1415" t="s">
        <v>4</v>
      </c>
      <c r="F1415" t="s">
        <v>6</v>
      </c>
      <c r="G1415" t="s">
        <v>0</v>
      </c>
    </row>
    <row r="1416" spans="1:7">
      <c r="A1416" s="2">
        <v>23</v>
      </c>
      <c r="B1416" s="1">
        <v>2775.1921499999999</v>
      </c>
      <c r="C1416" s="1">
        <v>17.385000000000002</v>
      </c>
      <c r="D1416" s="2">
        <v>1</v>
      </c>
      <c r="E1416" t="s">
        <v>4</v>
      </c>
      <c r="F1416" t="s">
        <v>6</v>
      </c>
      <c r="G1416" t="s">
        <v>3</v>
      </c>
    </row>
    <row r="1417" spans="1:7">
      <c r="A1417" s="2">
        <v>31</v>
      </c>
      <c r="B1417" s="1">
        <v>38711</v>
      </c>
      <c r="C1417" s="1">
        <v>36.299999999999997</v>
      </c>
      <c r="D1417" s="2">
        <v>2</v>
      </c>
      <c r="E1417" t="s">
        <v>1</v>
      </c>
      <c r="F1417" t="s">
        <v>2</v>
      </c>
      <c r="G1417" t="s">
        <v>3</v>
      </c>
    </row>
    <row r="1418" spans="1:7">
      <c r="A1418" s="2">
        <v>22</v>
      </c>
      <c r="B1418" s="1">
        <v>35585.576000000001</v>
      </c>
      <c r="C1418" s="1">
        <v>35.6</v>
      </c>
      <c r="D1418" s="2">
        <v>0</v>
      </c>
      <c r="E1418" t="s">
        <v>1</v>
      </c>
      <c r="F1418" t="s">
        <v>2</v>
      </c>
      <c r="G1418" t="s">
        <v>3</v>
      </c>
    </row>
    <row r="1419" spans="1:7">
      <c r="A1419" s="2">
        <v>18</v>
      </c>
      <c r="B1419" s="1">
        <v>2198.1898500000002</v>
      </c>
      <c r="C1419" s="1">
        <v>26.315000000000001</v>
      </c>
      <c r="D1419" s="2">
        <v>0</v>
      </c>
      <c r="E1419" t="s">
        <v>4</v>
      </c>
      <c r="F1419" t="s">
        <v>7</v>
      </c>
      <c r="G1419" t="s">
        <v>0</v>
      </c>
    </row>
    <row r="1420" spans="1:7">
      <c r="A1420" s="2">
        <v>19</v>
      </c>
      <c r="B1420" s="1">
        <v>4687.7969999999996</v>
      </c>
      <c r="C1420" s="1">
        <v>28.6</v>
      </c>
      <c r="D1420" s="2">
        <v>5</v>
      </c>
      <c r="E1420" t="s">
        <v>4</v>
      </c>
      <c r="F1420" t="s">
        <v>2</v>
      </c>
      <c r="G1420" t="s">
        <v>0</v>
      </c>
    </row>
    <row r="1421" spans="1:7">
      <c r="A1421" s="2">
        <v>63</v>
      </c>
      <c r="B1421" s="1">
        <v>13770.097900000001</v>
      </c>
      <c r="C1421" s="1">
        <v>28.31</v>
      </c>
      <c r="D1421" s="2">
        <v>0</v>
      </c>
      <c r="E1421" t="s">
        <v>4</v>
      </c>
      <c r="F1421" t="s">
        <v>6</v>
      </c>
      <c r="G1421" t="s">
        <v>3</v>
      </c>
    </row>
    <row r="1422" spans="1:7">
      <c r="A1422" s="2">
        <v>28</v>
      </c>
      <c r="B1422" s="1">
        <v>51194.559139999998</v>
      </c>
      <c r="C1422" s="1">
        <v>36.4</v>
      </c>
      <c r="D1422" s="2">
        <v>1</v>
      </c>
      <c r="E1422" t="s">
        <v>1</v>
      </c>
      <c r="F1422" t="s">
        <v>2</v>
      </c>
      <c r="G1422" t="s">
        <v>3</v>
      </c>
    </row>
    <row r="1423" spans="1:7">
      <c r="A1423" s="2">
        <v>19</v>
      </c>
      <c r="B1423" s="1">
        <v>1625.4337499999999</v>
      </c>
      <c r="C1423" s="1">
        <v>20.425000000000001</v>
      </c>
      <c r="D1423" s="2">
        <v>0</v>
      </c>
      <c r="E1423" t="s">
        <v>4</v>
      </c>
      <c r="F1423" t="s">
        <v>6</v>
      </c>
      <c r="G1423" t="s">
        <v>3</v>
      </c>
    </row>
    <row r="1424" spans="1:7">
      <c r="A1424" s="2">
        <v>62</v>
      </c>
      <c r="B1424" s="1">
        <v>15612.19335</v>
      </c>
      <c r="C1424" s="1">
        <v>32.965000000000003</v>
      </c>
      <c r="D1424" s="2">
        <v>3</v>
      </c>
      <c r="E1424" t="s">
        <v>4</v>
      </c>
      <c r="F1424" t="s">
        <v>6</v>
      </c>
      <c r="G1424" t="s">
        <v>0</v>
      </c>
    </row>
    <row r="1425" spans="1:7">
      <c r="A1425" s="2">
        <v>26</v>
      </c>
      <c r="B1425" s="1">
        <v>2302.3000000000002</v>
      </c>
      <c r="C1425" s="1">
        <v>20.8</v>
      </c>
      <c r="D1425" s="2">
        <v>0</v>
      </c>
      <c r="E1425" t="s">
        <v>4</v>
      </c>
      <c r="F1425" t="s">
        <v>2</v>
      </c>
      <c r="G1425" t="s">
        <v>3</v>
      </c>
    </row>
    <row r="1426" spans="1:7">
      <c r="A1426" s="2">
        <v>35</v>
      </c>
      <c r="B1426" s="1">
        <v>39774.276299999998</v>
      </c>
      <c r="C1426" s="1">
        <v>36.67</v>
      </c>
      <c r="D1426" s="2">
        <v>1</v>
      </c>
      <c r="E1426" t="s">
        <v>1</v>
      </c>
      <c r="F1426" t="s">
        <v>7</v>
      </c>
      <c r="G1426" t="s">
        <v>3</v>
      </c>
    </row>
    <row r="1427" spans="1:7">
      <c r="A1427" s="2">
        <v>60</v>
      </c>
      <c r="B1427" s="1">
        <v>48173.360999999997</v>
      </c>
      <c r="C1427" s="1">
        <v>39.9</v>
      </c>
      <c r="D1427" s="2">
        <v>0</v>
      </c>
      <c r="E1427" t="s">
        <v>1</v>
      </c>
      <c r="F1427" t="s">
        <v>2</v>
      </c>
      <c r="G1427" t="s">
        <v>3</v>
      </c>
    </row>
    <row r="1428" spans="1:7">
      <c r="A1428" s="2">
        <v>24</v>
      </c>
      <c r="B1428" s="1">
        <v>3046.0619999999999</v>
      </c>
      <c r="C1428" s="1">
        <v>26.6</v>
      </c>
      <c r="D1428" s="2">
        <v>0</v>
      </c>
      <c r="E1428" t="s">
        <v>4</v>
      </c>
      <c r="F1428" t="s">
        <v>7</v>
      </c>
      <c r="G1428" t="s">
        <v>0</v>
      </c>
    </row>
    <row r="1429" spans="1:7">
      <c r="A1429" s="2">
        <v>31</v>
      </c>
      <c r="B1429" s="1">
        <v>4949.7587000000003</v>
      </c>
      <c r="C1429" s="1">
        <v>36.630000000000003</v>
      </c>
      <c r="D1429" s="2">
        <v>2</v>
      </c>
      <c r="E1429" t="s">
        <v>4</v>
      </c>
      <c r="F1429" t="s">
        <v>5</v>
      </c>
      <c r="G1429" t="s">
        <v>0</v>
      </c>
    </row>
    <row r="1430" spans="1:7">
      <c r="A1430" s="2">
        <v>41</v>
      </c>
      <c r="B1430" s="1">
        <v>6272.4772000000003</v>
      </c>
      <c r="C1430" s="1">
        <v>21.78</v>
      </c>
      <c r="D1430" s="2">
        <v>1</v>
      </c>
      <c r="E1430" t="s">
        <v>4</v>
      </c>
      <c r="F1430" t="s">
        <v>5</v>
      </c>
      <c r="G1430" t="s">
        <v>3</v>
      </c>
    </row>
    <row r="1431" spans="1:7">
      <c r="A1431" s="2">
        <v>37</v>
      </c>
      <c r="B1431" s="1">
        <v>6313.759</v>
      </c>
      <c r="C1431" s="1">
        <v>30.8</v>
      </c>
      <c r="D1431" s="2">
        <v>2</v>
      </c>
      <c r="E1431" t="s">
        <v>4</v>
      </c>
      <c r="F1431" t="s">
        <v>5</v>
      </c>
      <c r="G1431" t="s">
        <v>0</v>
      </c>
    </row>
    <row r="1432" spans="1:7">
      <c r="A1432" s="2">
        <v>38</v>
      </c>
      <c r="B1432" s="1">
        <v>6079.6715000000004</v>
      </c>
      <c r="C1432" s="1">
        <v>37.049999999999997</v>
      </c>
      <c r="D1432" s="2">
        <v>1</v>
      </c>
      <c r="E1432" t="s">
        <v>4</v>
      </c>
      <c r="F1432" t="s">
        <v>7</v>
      </c>
      <c r="G1432" t="s">
        <v>3</v>
      </c>
    </row>
    <row r="1433" spans="1:7">
      <c r="A1433" s="2">
        <v>55</v>
      </c>
      <c r="B1433" s="1">
        <v>20630.283510000001</v>
      </c>
      <c r="C1433" s="1">
        <v>37.299999999999997</v>
      </c>
      <c r="D1433" s="2">
        <v>0</v>
      </c>
      <c r="E1433" t="s">
        <v>4</v>
      </c>
      <c r="F1433" t="s">
        <v>2</v>
      </c>
      <c r="G1433" t="s">
        <v>3</v>
      </c>
    </row>
    <row r="1434" spans="1:7">
      <c r="A1434" s="2">
        <v>18</v>
      </c>
      <c r="B1434" s="1">
        <v>3393.35635</v>
      </c>
      <c r="C1434" s="1">
        <v>38.664999999999999</v>
      </c>
      <c r="D1434" s="2">
        <v>2</v>
      </c>
      <c r="E1434" t="s">
        <v>4</v>
      </c>
      <c r="F1434" t="s">
        <v>7</v>
      </c>
      <c r="G1434" t="s">
        <v>0</v>
      </c>
    </row>
    <row r="1435" spans="1:7">
      <c r="A1435" s="2">
        <v>28</v>
      </c>
      <c r="B1435" s="1">
        <v>3556.9223000000002</v>
      </c>
      <c r="C1435" s="1">
        <v>34.770000000000003</v>
      </c>
      <c r="D1435" s="2">
        <v>0</v>
      </c>
      <c r="E1435" t="s">
        <v>4</v>
      </c>
      <c r="F1435" t="s">
        <v>6</v>
      </c>
      <c r="G1435" t="s">
        <v>0</v>
      </c>
    </row>
    <row r="1436" spans="1:7">
      <c r="A1436" s="2">
        <v>60</v>
      </c>
      <c r="B1436" s="1">
        <v>12629.896699999999</v>
      </c>
      <c r="C1436" s="1">
        <v>24.53</v>
      </c>
      <c r="D1436" s="2">
        <v>0</v>
      </c>
      <c r="E1436" t="s">
        <v>4</v>
      </c>
      <c r="F1436" t="s">
        <v>5</v>
      </c>
      <c r="G1436" t="s">
        <v>0</v>
      </c>
    </row>
    <row r="1437" spans="1:7">
      <c r="A1437" s="2">
        <v>36</v>
      </c>
      <c r="B1437" s="1">
        <v>38709.175999999999</v>
      </c>
      <c r="C1437" s="1">
        <v>35.200000000000003</v>
      </c>
      <c r="D1437" s="2">
        <v>1</v>
      </c>
      <c r="E1437" t="s">
        <v>1</v>
      </c>
      <c r="F1437" t="s">
        <v>5</v>
      </c>
      <c r="G1437" t="s">
        <v>3</v>
      </c>
    </row>
    <row r="1438" spans="1:7">
      <c r="A1438" s="2">
        <v>18</v>
      </c>
      <c r="B1438" s="1">
        <v>2211.1307499999998</v>
      </c>
      <c r="C1438" s="1">
        <v>35.625</v>
      </c>
      <c r="D1438" s="2">
        <v>0</v>
      </c>
      <c r="E1438" t="s">
        <v>4</v>
      </c>
      <c r="F1438" t="s">
        <v>7</v>
      </c>
      <c r="G1438" t="s">
        <v>0</v>
      </c>
    </row>
    <row r="1439" spans="1:7">
      <c r="A1439" s="2">
        <v>21</v>
      </c>
      <c r="B1439" s="1">
        <v>3579.8287</v>
      </c>
      <c r="C1439" s="1">
        <v>33.630000000000003</v>
      </c>
      <c r="D1439" s="2">
        <v>2</v>
      </c>
      <c r="E1439" t="s">
        <v>4</v>
      </c>
      <c r="F1439" t="s">
        <v>6</v>
      </c>
      <c r="G1439" t="s">
        <v>0</v>
      </c>
    </row>
    <row r="1440" spans="1:7">
      <c r="A1440" s="2">
        <v>48</v>
      </c>
      <c r="B1440" s="1">
        <v>23568.272000000001</v>
      </c>
      <c r="C1440" s="1">
        <v>28</v>
      </c>
      <c r="D1440" s="2">
        <v>1</v>
      </c>
      <c r="E1440" t="s">
        <v>1</v>
      </c>
      <c r="F1440" t="s">
        <v>2</v>
      </c>
      <c r="G1440" t="s">
        <v>3</v>
      </c>
    </row>
    <row r="1441" spans="1:7">
      <c r="A1441" s="2">
        <v>36</v>
      </c>
      <c r="B1441" s="1">
        <v>37742.575700000001</v>
      </c>
      <c r="C1441" s="1">
        <v>34.43</v>
      </c>
      <c r="D1441" s="2">
        <v>0</v>
      </c>
      <c r="E1441" t="s">
        <v>1</v>
      </c>
      <c r="F1441" t="s">
        <v>5</v>
      </c>
      <c r="G1441" t="s">
        <v>3</v>
      </c>
    </row>
    <row r="1442" spans="1:7">
      <c r="A1442" s="2">
        <v>40</v>
      </c>
      <c r="B1442" s="1">
        <v>8059.6791000000003</v>
      </c>
      <c r="C1442" s="1">
        <v>28.69</v>
      </c>
      <c r="D1442" s="2">
        <v>3</v>
      </c>
      <c r="E1442" t="s">
        <v>4</v>
      </c>
      <c r="F1442" t="s">
        <v>6</v>
      </c>
      <c r="G1442" t="s">
        <v>0</v>
      </c>
    </row>
    <row r="1443" spans="1:7">
      <c r="A1443" s="2">
        <v>58</v>
      </c>
      <c r="B1443" s="1">
        <v>47496.494449999998</v>
      </c>
      <c r="C1443" s="1">
        <v>36.954999999999998</v>
      </c>
      <c r="D1443" s="2">
        <v>2</v>
      </c>
      <c r="E1443" t="s">
        <v>1</v>
      </c>
      <c r="F1443" t="s">
        <v>6</v>
      </c>
      <c r="G1443" t="s">
        <v>3</v>
      </c>
    </row>
    <row r="1444" spans="1:7">
      <c r="A1444" s="2">
        <v>58</v>
      </c>
      <c r="B1444" s="1">
        <v>13607.36875</v>
      </c>
      <c r="C1444" s="1">
        <v>31.824999999999999</v>
      </c>
      <c r="D1444" s="2">
        <v>2</v>
      </c>
      <c r="E1444" t="s">
        <v>4</v>
      </c>
      <c r="F1444" t="s">
        <v>7</v>
      </c>
      <c r="G1444" t="s">
        <v>0</v>
      </c>
    </row>
    <row r="1445" spans="1:7">
      <c r="A1445" s="2">
        <v>18</v>
      </c>
      <c r="B1445" s="1">
        <v>34303.167200000004</v>
      </c>
      <c r="C1445" s="1">
        <v>31.68</v>
      </c>
      <c r="D1445" s="2">
        <v>2</v>
      </c>
      <c r="E1445" t="s">
        <v>1</v>
      </c>
      <c r="F1445" t="s">
        <v>5</v>
      </c>
      <c r="G1445" t="s">
        <v>3</v>
      </c>
    </row>
    <row r="1446" spans="1:7">
      <c r="A1446" s="2">
        <v>53</v>
      </c>
      <c r="B1446" s="1">
        <v>23244.790199999999</v>
      </c>
      <c r="C1446" s="1">
        <v>22.88</v>
      </c>
      <c r="D1446" s="2">
        <v>1</v>
      </c>
      <c r="E1446" t="s">
        <v>1</v>
      </c>
      <c r="F1446" t="s">
        <v>5</v>
      </c>
      <c r="G1446" t="s">
        <v>0</v>
      </c>
    </row>
    <row r="1447" spans="1:7">
      <c r="A1447" s="2">
        <v>34</v>
      </c>
      <c r="B1447" s="1">
        <v>5989.5236500000001</v>
      </c>
      <c r="C1447" s="1">
        <v>37.335000000000001</v>
      </c>
      <c r="D1447" s="2">
        <v>2</v>
      </c>
      <c r="E1447" t="s">
        <v>4</v>
      </c>
      <c r="F1447" t="s">
        <v>6</v>
      </c>
      <c r="G1447" t="s">
        <v>0</v>
      </c>
    </row>
    <row r="1448" spans="1:7">
      <c r="A1448" s="2">
        <v>43</v>
      </c>
      <c r="B1448" s="1">
        <v>8606.2173999999995</v>
      </c>
      <c r="C1448" s="1">
        <v>27.36</v>
      </c>
      <c r="D1448" s="2">
        <v>3</v>
      </c>
      <c r="E1448" t="s">
        <v>4</v>
      </c>
      <c r="F1448" t="s">
        <v>7</v>
      </c>
      <c r="G1448" t="s">
        <v>3</v>
      </c>
    </row>
    <row r="1449" spans="1:7">
      <c r="A1449" s="2">
        <v>25</v>
      </c>
      <c r="B1449" s="1">
        <v>4504.6624000000002</v>
      </c>
      <c r="C1449" s="1">
        <v>33.659999999999997</v>
      </c>
      <c r="D1449" s="2">
        <v>4</v>
      </c>
      <c r="E1449" t="s">
        <v>4</v>
      </c>
      <c r="F1449" t="s">
        <v>5</v>
      </c>
      <c r="G1449" t="s">
        <v>3</v>
      </c>
    </row>
    <row r="1450" spans="1:7">
      <c r="A1450" s="2">
        <v>64</v>
      </c>
      <c r="B1450" s="1">
        <v>30166.618170000002</v>
      </c>
      <c r="C1450" s="1">
        <v>24.7</v>
      </c>
      <c r="D1450" s="2">
        <v>1</v>
      </c>
      <c r="E1450" t="s">
        <v>4</v>
      </c>
      <c r="F1450" t="s">
        <v>6</v>
      </c>
      <c r="G1450" t="s">
        <v>3</v>
      </c>
    </row>
    <row r="1451" spans="1:7">
      <c r="A1451" s="2">
        <v>28</v>
      </c>
      <c r="B1451" s="1">
        <v>4133.6416499999996</v>
      </c>
      <c r="C1451" s="1">
        <v>25.934999999999999</v>
      </c>
      <c r="D1451" s="2">
        <v>1</v>
      </c>
      <c r="E1451" t="s">
        <v>4</v>
      </c>
      <c r="F1451" t="s">
        <v>6</v>
      </c>
      <c r="G1451" t="s">
        <v>0</v>
      </c>
    </row>
    <row r="1452" spans="1:7">
      <c r="A1452" s="2">
        <v>20</v>
      </c>
      <c r="B1452" s="1">
        <v>14711.7438</v>
      </c>
      <c r="C1452" s="1">
        <v>22.42</v>
      </c>
      <c r="D1452" s="2">
        <v>0</v>
      </c>
      <c r="E1452" t="s">
        <v>1</v>
      </c>
      <c r="F1452" t="s">
        <v>6</v>
      </c>
      <c r="G1452" t="s">
        <v>0</v>
      </c>
    </row>
    <row r="1453" spans="1:7">
      <c r="A1453" s="2">
        <v>19</v>
      </c>
      <c r="B1453" s="1">
        <v>1743.2139999999999</v>
      </c>
      <c r="C1453" s="1">
        <v>28.9</v>
      </c>
      <c r="D1453" s="2">
        <v>0</v>
      </c>
      <c r="E1453" t="s">
        <v>4</v>
      </c>
      <c r="F1453" t="s">
        <v>2</v>
      </c>
      <c r="G1453" t="s">
        <v>0</v>
      </c>
    </row>
    <row r="1454" spans="1:7">
      <c r="A1454" s="2">
        <v>61</v>
      </c>
      <c r="B1454" s="1">
        <v>14235.072</v>
      </c>
      <c r="C1454" s="1">
        <v>39.1</v>
      </c>
      <c r="D1454" s="2">
        <v>2</v>
      </c>
      <c r="E1454" t="s">
        <v>4</v>
      </c>
      <c r="F1454" t="s">
        <v>2</v>
      </c>
      <c r="G1454" t="s">
        <v>0</v>
      </c>
    </row>
    <row r="1455" spans="1:7">
      <c r="A1455" s="2">
        <v>40</v>
      </c>
      <c r="B1455" s="1">
        <v>6389.3778499999999</v>
      </c>
      <c r="C1455" s="1">
        <v>26.315000000000001</v>
      </c>
      <c r="D1455" s="2">
        <v>1</v>
      </c>
      <c r="E1455" t="s">
        <v>4</v>
      </c>
      <c r="F1455" t="s">
        <v>6</v>
      </c>
      <c r="G1455" t="s">
        <v>3</v>
      </c>
    </row>
    <row r="1456" spans="1:7">
      <c r="A1456" s="2">
        <v>40</v>
      </c>
      <c r="B1456" s="1">
        <v>5920.1040999999996</v>
      </c>
      <c r="C1456" s="1">
        <v>36.19</v>
      </c>
      <c r="D1456" s="2">
        <v>0</v>
      </c>
      <c r="E1456" t="s">
        <v>4</v>
      </c>
      <c r="F1456" t="s">
        <v>5</v>
      </c>
      <c r="G1456" t="s">
        <v>0</v>
      </c>
    </row>
    <row r="1457" spans="1:7">
      <c r="A1457" s="2">
        <v>28</v>
      </c>
      <c r="B1457" s="1">
        <v>17663.144199999999</v>
      </c>
      <c r="C1457" s="1">
        <v>23.98</v>
      </c>
      <c r="D1457" s="2">
        <v>3</v>
      </c>
      <c r="E1457" t="s">
        <v>1</v>
      </c>
      <c r="F1457" t="s">
        <v>5</v>
      </c>
      <c r="G1457" t="s">
        <v>3</v>
      </c>
    </row>
    <row r="1458" spans="1:7">
      <c r="A1458" s="2">
        <v>27</v>
      </c>
      <c r="B1458" s="1">
        <v>16577.779500000001</v>
      </c>
      <c r="C1458" s="1">
        <v>24.75</v>
      </c>
      <c r="D1458" s="2">
        <v>0</v>
      </c>
      <c r="E1458" t="s">
        <v>1</v>
      </c>
      <c r="F1458" t="s">
        <v>5</v>
      </c>
      <c r="G1458" t="s">
        <v>0</v>
      </c>
    </row>
    <row r="1459" spans="1:7">
      <c r="A1459" s="2">
        <v>31</v>
      </c>
      <c r="B1459" s="1">
        <v>6799.4579999999996</v>
      </c>
      <c r="C1459" s="1">
        <v>28.5</v>
      </c>
      <c r="D1459" s="2">
        <v>5</v>
      </c>
      <c r="E1459" t="s">
        <v>4</v>
      </c>
      <c r="F1459" t="s">
        <v>7</v>
      </c>
      <c r="G1459" t="s">
        <v>3</v>
      </c>
    </row>
    <row r="1460" spans="1:7">
      <c r="A1460" s="2">
        <v>53</v>
      </c>
      <c r="B1460" s="1">
        <v>11741.726000000001</v>
      </c>
      <c r="C1460" s="1">
        <v>28.1</v>
      </c>
      <c r="D1460" s="2">
        <v>3</v>
      </c>
      <c r="E1460" t="s">
        <v>4</v>
      </c>
      <c r="F1460" t="s">
        <v>2</v>
      </c>
      <c r="G1460" t="s">
        <v>0</v>
      </c>
    </row>
    <row r="1461" spans="1:7">
      <c r="A1461" s="2">
        <v>58</v>
      </c>
      <c r="B1461" s="1">
        <v>11946.625899999999</v>
      </c>
      <c r="C1461" s="1">
        <v>32.01</v>
      </c>
      <c r="D1461" s="2">
        <v>1</v>
      </c>
      <c r="E1461" t="s">
        <v>4</v>
      </c>
      <c r="F1461" t="s">
        <v>5</v>
      </c>
      <c r="G1461" t="s">
        <v>3</v>
      </c>
    </row>
    <row r="1462" spans="1:7">
      <c r="A1462" s="2">
        <v>44</v>
      </c>
      <c r="B1462" s="1">
        <v>7726.8540000000003</v>
      </c>
      <c r="C1462" s="1">
        <v>27.4</v>
      </c>
      <c r="D1462" s="2">
        <v>2</v>
      </c>
      <c r="E1462" t="s">
        <v>4</v>
      </c>
      <c r="F1462" t="s">
        <v>2</v>
      </c>
      <c r="G1462" t="s">
        <v>3</v>
      </c>
    </row>
    <row r="1463" spans="1:7">
      <c r="A1463" s="2">
        <v>57</v>
      </c>
      <c r="B1463" s="1">
        <v>11356.660900000001</v>
      </c>
      <c r="C1463" s="1">
        <v>34.01</v>
      </c>
      <c r="D1463" s="2">
        <v>0</v>
      </c>
      <c r="E1463" t="s">
        <v>4</v>
      </c>
      <c r="F1463" t="s">
        <v>6</v>
      </c>
      <c r="G1463" t="s">
        <v>3</v>
      </c>
    </row>
    <row r="1464" spans="1:7">
      <c r="A1464" s="2">
        <v>29</v>
      </c>
      <c r="B1464" s="1">
        <v>3947.4131000000002</v>
      </c>
      <c r="C1464" s="1">
        <v>29.59</v>
      </c>
      <c r="D1464" s="2">
        <v>1</v>
      </c>
      <c r="E1464" t="s">
        <v>4</v>
      </c>
      <c r="F1464" t="s">
        <v>5</v>
      </c>
      <c r="G1464" t="s">
        <v>0</v>
      </c>
    </row>
    <row r="1465" spans="1:7">
      <c r="A1465" s="2">
        <v>21</v>
      </c>
      <c r="B1465" s="1">
        <v>1532.4697000000001</v>
      </c>
      <c r="C1465" s="1">
        <v>35.53</v>
      </c>
      <c r="D1465" s="2">
        <v>0</v>
      </c>
      <c r="E1465" t="s">
        <v>4</v>
      </c>
      <c r="F1465" t="s">
        <v>5</v>
      </c>
      <c r="G1465" t="s">
        <v>3</v>
      </c>
    </row>
    <row r="1466" spans="1:7">
      <c r="A1466" s="2">
        <v>22</v>
      </c>
      <c r="B1466" s="1">
        <v>2755.0209500000001</v>
      </c>
      <c r="C1466" s="1">
        <v>39.805</v>
      </c>
      <c r="D1466" s="2">
        <v>0</v>
      </c>
      <c r="E1466" t="s">
        <v>4</v>
      </c>
      <c r="F1466" t="s">
        <v>7</v>
      </c>
      <c r="G1466" t="s">
        <v>0</v>
      </c>
    </row>
    <row r="1467" spans="1:7">
      <c r="A1467" s="2">
        <v>41</v>
      </c>
      <c r="B1467" s="1">
        <v>6571.0243499999997</v>
      </c>
      <c r="C1467" s="1">
        <v>32.965000000000003</v>
      </c>
      <c r="D1467" s="2">
        <v>0</v>
      </c>
      <c r="E1467" t="s">
        <v>4</v>
      </c>
      <c r="F1467" t="s">
        <v>6</v>
      </c>
      <c r="G1467" t="s">
        <v>0</v>
      </c>
    </row>
    <row r="1468" spans="1:7">
      <c r="A1468" s="2">
        <v>31</v>
      </c>
      <c r="B1468" s="1">
        <v>4441.2131499999996</v>
      </c>
      <c r="C1468" s="1">
        <v>26.885000000000002</v>
      </c>
      <c r="D1468" s="2">
        <v>1</v>
      </c>
      <c r="E1468" t="s">
        <v>4</v>
      </c>
      <c r="F1468" t="s">
        <v>7</v>
      </c>
      <c r="G1468" t="s">
        <v>3</v>
      </c>
    </row>
    <row r="1469" spans="1:7">
      <c r="A1469" s="2">
        <v>45</v>
      </c>
      <c r="B1469" s="1">
        <v>7935.29115</v>
      </c>
      <c r="C1469" s="1">
        <v>38.284999999999997</v>
      </c>
      <c r="D1469" s="2">
        <v>0</v>
      </c>
      <c r="E1469" t="s">
        <v>4</v>
      </c>
      <c r="F1469" t="s">
        <v>7</v>
      </c>
      <c r="G1469" t="s">
        <v>0</v>
      </c>
    </row>
    <row r="1470" spans="1:7">
      <c r="A1470" s="2">
        <v>22</v>
      </c>
      <c r="B1470" s="1">
        <v>37165.163800000002</v>
      </c>
      <c r="C1470" s="1">
        <v>37.619999999999997</v>
      </c>
      <c r="D1470" s="2">
        <v>1</v>
      </c>
      <c r="E1470" t="s">
        <v>1</v>
      </c>
      <c r="F1470" t="s">
        <v>5</v>
      </c>
      <c r="G1470" t="s">
        <v>3</v>
      </c>
    </row>
    <row r="1471" spans="1:7">
      <c r="A1471" s="2">
        <v>48</v>
      </c>
      <c r="B1471" s="1">
        <v>11033.661700000001</v>
      </c>
      <c r="C1471" s="1">
        <v>41.23</v>
      </c>
      <c r="D1471" s="2">
        <v>4</v>
      </c>
      <c r="E1471" t="s">
        <v>4</v>
      </c>
      <c r="F1471" t="s">
        <v>6</v>
      </c>
      <c r="G1471" t="s">
        <v>0</v>
      </c>
    </row>
    <row r="1472" spans="1:7">
      <c r="A1472" s="2">
        <v>37</v>
      </c>
      <c r="B1472" s="1">
        <v>39836.519</v>
      </c>
      <c r="C1472" s="1">
        <v>34.799999999999997</v>
      </c>
      <c r="D1472" s="2">
        <v>2</v>
      </c>
      <c r="E1472" t="s">
        <v>1</v>
      </c>
      <c r="F1472" t="s">
        <v>2</v>
      </c>
      <c r="G1472" t="s">
        <v>0</v>
      </c>
    </row>
    <row r="1473" spans="1:7">
      <c r="A1473" s="2">
        <v>45</v>
      </c>
      <c r="B1473" s="1">
        <v>21098.554049999999</v>
      </c>
      <c r="C1473" s="1">
        <v>22.895</v>
      </c>
      <c r="D1473" s="2">
        <v>2</v>
      </c>
      <c r="E1473" t="s">
        <v>1</v>
      </c>
      <c r="F1473" t="s">
        <v>6</v>
      </c>
      <c r="G1473" t="s">
        <v>3</v>
      </c>
    </row>
    <row r="1474" spans="1:7">
      <c r="A1474" s="2">
        <v>57</v>
      </c>
      <c r="B1474" s="1">
        <v>43578.939400000003</v>
      </c>
      <c r="C1474" s="1">
        <v>31.16</v>
      </c>
      <c r="D1474" s="2">
        <v>0</v>
      </c>
      <c r="E1474" t="s">
        <v>1</v>
      </c>
      <c r="F1474" t="s">
        <v>6</v>
      </c>
      <c r="G1474" t="s">
        <v>0</v>
      </c>
    </row>
    <row r="1475" spans="1:7">
      <c r="A1475" s="2">
        <v>56</v>
      </c>
      <c r="B1475" s="1">
        <v>11073.175999999999</v>
      </c>
      <c r="C1475" s="1">
        <v>27.2</v>
      </c>
      <c r="D1475" s="2">
        <v>0</v>
      </c>
      <c r="E1475" t="s">
        <v>4</v>
      </c>
      <c r="F1475" t="s">
        <v>2</v>
      </c>
      <c r="G1475" t="s">
        <v>0</v>
      </c>
    </row>
    <row r="1476" spans="1:7">
      <c r="A1476" s="2">
        <v>46</v>
      </c>
      <c r="B1476" s="1">
        <v>8026.6665999999996</v>
      </c>
      <c r="C1476" s="1">
        <v>27.74</v>
      </c>
      <c r="D1476" s="2">
        <v>0</v>
      </c>
      <c r="E1476" t="s">
        <v>4</v>
      </c>
      <c r="F1476" t="s">
        <v>6</v>
      </c>
      <c r="G1476" t="s">
        <v>0</v>
      </c>
    </row>
    <row r="1477" spans="1:7">
      <c r="A1477" s="2">
        <v>55</v>
      </c>
      <c r="B1477" s="1">
        <v>11082.5772</v>
      </c>
      <c r="C1477" s="1">
        <v>26.98</v>
      </c>
      <c r="D1477" s="2">
        <v>0</v>
      </c>
      <c r="E1477" t="s">
        <v>4</v>
      </c>
      <c r="F1477" t="s">
        <v>6</v>
      </c>
      <c r="G1477" t="s">
        <v>0</v>
      </c>
    </row>
    <row r="1478" spans="1:7">
      <c r="A1478" s="2">
        <v>21</v>
      </c>
      <c r="B1478" s="1">
        <v>2026.9740999999999</v>
      </c>
      <c r="C1478" s="1">
        <v>39.49</v>
      </c>
      <c r="D1478" s="2">
        <v>0</v>
      </c>
      <c r="E1478" t="s">
        <v>4</v>
      </c>
      <c r="F1478" t="s">
        <v>5</v>
      </c>
      <c r="G1478" t="s">
        <v>0</v>
      </c>
    </row>
    <row r="1479" spans="1:7">
      <c r="A1479" s="2">
        <v>53</v>
      </c>
      <c r="B1479" s="1">
        <v>10942.13205</v>
      </c>
      <c r="C1479" s="1">
        <v>24.795000000000002</v>
      </c>
      <c r="D1479" s="2">
        <v>1</v>
      </c>
      <c r="E1479" t="s">
        <v>4</v>
      </c>
      <c r="F1479" t="s">
        <v>6</v>
      </c>
      <c r="G1479" t="s">
        <v>0</v>
      </c>
    </row>
    <row r="1480" spans="1:7">
      <c r="A1480" s="2">
        <v>59</v>
      </c>
      <c r="B1480" s="1">
        <v>30184.936699999998</v>
      </c>
      <c r="C1480" s="1">
        <v>29.83</v>
      </c>
      <c r="D1480" s="2">
        <v>3</v>
      </c>
      <c r="E1480" t="s">
        <v>1</v>
      </c>
      <c r="F1480" t="s">
        <v>7</v>
      </c>
      <c r="G1480" t="s">
        <v>3</v>
      </c>
    </row>
    <row r="1481" spans="1:7">
      <c r="A1481" s="2">
        <v>35</v>
      </c>
      <c r="B1481" s="1">
        <v>5729.0052999999998</v>
      </c>
      <c r="C1481" s="1">
        <v>34.770000000000003</v>
      </c>
      <c r="D1481" s="2">
        <v>2</v>
      </c>
      <c r="E1481" t="s">
        <v>4</v>
      </c>
      <c r="F1481" t="s">
        <v>6</v>
      </c>
      <c r="G1481" t="s">
        <v>3</v>
      </c>
    </row>
    <row r="1482" spans="1:7">
      <c r="A1482" s="2">
        <v>64</v>
      </c>
      <c r="B1482" s="1">
        <v>47291.055</v>
      </c>
      <c r="C1482" s="1">
        <v>31.3</v>
      </c>
      <c r="D1482" s="2">
        <v>2</v>
      </c>
      <c r="E1482" t="s">
        <v>1</v>
      </c>
      <c r="F1482" t="s">
        <v>2</v>
      </c>
      <c r="G1482" t="s">
        <v>0</v>
      </c>
    </row>
    <row r="1483" spans="1:7">
      <c r="A1483" s="2">
        <v>28</v>
      </c>
      <c r="B1483" s="1">
        <v>3766.8838000000001</v>
      </c>
      <c r="C1483" s="1">
        <v>37.619999999999997</v>
      </c>
      <c r="D1483" s="2">
        <v>1</v>
      </c>
      <c r="E1483" t="s">
        <v>4</v>
      </c>
      <c r="F1483" t="s">
        <v>5</v>
      </c>
      <c r="G1483" t="s">
        <v>0</v>
      </c>
    </row>
    <row r="1484" spans="1:7">
      <c r="A1484" s="2">
        <v>54</v>
      </c>
      <c r="B1484" s="1">
        <v>12105.32</v>
      </c>
      <c r="C1484" s="1">
        <v>30.8</v>
      </c>
      <c r="D1484" s="2">
        <v>3</v>
      </c>
      <c r="E1484" t="s">
        <v>4</v>
      </c>
      <c r="F1484" t="s">
        <v>2</v>
      </c>
      <c r="G1484" t="s">
        <v>0</v>
      </c>
    </row>
    <row r="1485" spans="1:7">
      <c r="A1485" s="2">
        <v>55</v>
      </c>
      <c r="B1485" s="1">
        <v>10226.2842</v>
      </c>
      <c r="C1485" s="1">
        <v>38.28</v>
      </c>
      <c r="D1485" s="2">
        <v>0</v>
      </c>
      <c r="E1485" t="s">
        <v>4</v>
      </c>
      <c r="F1485" t="s">
        <v>5</v>
      </c>
      <c r="G1485" t="s">
        <v>3</v>
      </c>
    </row>
    <row r="1486" spans="1:7">
      <c r="A1486" s="2">
        <v>56</v>
      </c>
      <c r="B1486" s="1">
        <v>22412.648499999999</v>
      </c>
      <c r="C1486" s="1">
        <v>19.95</v>
      </c>
      <c r="D1486" s="2">
        <v>0</v>
      </c>
      <c r="E1486" t="s">
        <v>1</v>
      </c>
      <c r="F1486" t="s">
        <v>7</v>
      </c>
      <c r="G1486" t="s">
        <v>3</v>
      </c>
    </row>
    <row r="1487" spans="1:7">
      <c r="A1487" s="2">
        <v>38</v>
      </c>
      <c r="B1487" s="1">
        <v>15820.699000000001</v>
      </c>
      <c r="C1487" s="1">
        <v>19.3</v>
      </c>
      <c r="D1487" s="2">
        <v>0</v>
      </c>
      <c r="E1487" t="s">
        <v>1</v>
      </c>
      <c r="F1487" t="s">
        <v>2</v>
      </c>
      <c r="G1487" t="s">
        <v>3</v>
      </c>
    </row>
    <row r="1488" spans="1:7">
      <c r="A1488" s="2">
        <v>41</v>
      </c>
      <c r="B1488" s="1">
        <v>6186.1270000000004</v>
      </c>
      <c r="C1488" s="1">
        <v>31.6</v>
      </c>
      <c r="D1488" s="2">
        <v>0</v>
      </c>
      <c r="E1488" t="s">
        <v>4</v>
      </c>
      <c r="F1488" t="s">
        <v>2</v>
      </c>
      <c r="G1488" t="s">
        <v>0</v>
      </c>
    </row>
    <row r="1489" spans="1:7">
      <c r="A1489" s="2">
        <v>30</v>
      </c>
      <c r="B1489" s="1">
        <v>3645.0893999999998</v>
      </c>
      <c r="C1489" s="1">
        <v>25.46</v>
      </c>
      <c r="D1489" s="2">
        <v>0</v>
      </c>
      <c r="E1489" t="s">
        <v>4</v>
      </c>
      <c r="F1489" t="s">
        <v>7</v>
      </c>
      <c r="G1489" t="s">
        <v>3</v>
      </c>
    </row>
    <row r="1490" spans="1:7">
      <c r="A1490" s="2">
        <v>18</v>
      </c>
      <c r="B1490" s="1">
        <v>21344.846699999998</v>
      </c>
      <c r="C1490" s="1">
        <v>30.114999999999998</v>
      </c>
      <c r="D1490" s="2">
        <v>0</v>
      </c>
      <c r="E1490" t="s">
        <v>4</v>
      </c>
      <c r="F1490" t="s">
        <v>7</v>
      </c>
      <c r="G1490" t="s">
        <v>0</v>
      </c>
    </row>
    <row r="1491" spans="1:7">
      <c r="A1491" s="2">
        <v>61</v>
      </c>
      <c r="B1491" s="1">
        <v>30942.191800000001</v>
      </c>
      <c r="C1491" s="1">
        <v>29.92</v>
      </c>
      <c r="D1491" s="2">
        <v>3</v>
      </c>
      <c r="E1491" t="s">
        <v>1</v>
      </c>
      <c r="F1491" t="s">
        <v>5</v>
      </c>
      <c r="G1491" t="s">
        <v>0</v>
      </c>
    </row>
    <row r="1492" spans="1:7">
      <c r="A1492" s="2">
        <v>34</v>
      </c>
      <c r="B1492" s="1">
        <v>5003.8530000000001</v>
      </c>
      <c r="C1492" s="1">
        <v>27.5</v>
      </c>
      <c r="D1492" s="2">
        <v>1</v>
      </c>
      <c r="E1492" t="s">
        <v>4</v>
      </c>
      <c r="F1492" t="s">
        <v>2</v>
      </c>
      <c r="G1492" t="s">
        <v>0</v>
      </c>
    </row>
    <row r="1493" spans="1:7">
      <c r="A1493" s="2">
        <v>20</v>
      </c>
      <c r="B1493" s="1">
        <v>17560.37975</v>
      </c>
      <c r="C1493" s="1">
        <v>28.024999999999999</v>
      </c>
      <c r="D1493" s="2">
        <v>1</v>
      </c>
      <c r="E1493" t="s">
        <v>1</v>
      </c>
      <c r="F1493" t="s">
        <v>6</v>
      </c>
      <c r="G1493" t="s">
        <v>3</v>
      </c>
    </row>
    <row r="1494" spans="1:7">
      <c r="A1494" s="2">
        <v>19</v>
      </c>
      <c r="B1494" s="1">
        <v>2331.5189999999998</v>
      </c>
      <c r="C1494" s="1">
        <v>28.4</v>
      </c>
      <c r="D1494" s="2">
        <v>1</v>
      </c>
      <c r="E1494" t="s">
        <v>4</v>
      </c>
      <c r="F1494" t="s">
        <v>2</v>
      </c>
      <c r="G1494" t="s">
        <v>0</v>
      </c>
    </row>
    <row r="1495" spans="1:7">
      <c r="A1495" s="2">
        <v>26</v>
      </c>
      <c r="B1495" s="1">
        <v>3877.3042500000001</v>
      </c>
      <c r="C1495" s="1">
        <v>30.875</v>
      </c>
      <c r="D1495" s="2">
        <v>2</v>
      </c>
      <c r="E1495" t="s">
        <v>4</v>
      </c>
      <c r="F1495" t="s">
        <v>6</v>
      </c>
      <c r="G1495" t="s">
        <v>3</v>
      </c>
    </row>
    <row r="1496" spans="1:7">
      <c r="A1496" s="2">
        <v>29</v>
      </c>
      <c r="B1496" s="1">
        <v>2867.1196</v>
      </c>
      <c r="C1496" s="1">
        <v>27.94</v>
      </c>
      <c r="D1496" s="2">
        <v>0</v>
      </c>
      <c r="E1496" t="s">
        <v>4</v>
      </c>
      <c r="F1496" t="s">
        <v>5</v>
      </c>
      <c r="G1496" t="s">
        <v>3</v>
      </c>
    </row>
    <row r="1497" spans="1:7">
      <c r="A1497" s="2">
        <v>63</v>
      </c>
      <c r="B1497" s="1">
        <v>47055.532099999997</v>
      </c>
      <c r="C1497" s="1">
        <v>35.090000000000003</v>
      </c>
      <c r="D1497" s="2">
        <v>0</v>
      </c>
      <c r="E1497" t="s">
        <v>1</v>
      </c>
      <c r="F1497" t="s">
        <v>5</v>
      </c>
      <c r="G1497" t="s">
        <v>3</v>
      </c>
    </row>
    <row r="1498" spans="1:7">
      <c r="A1498" s="2">
        <v>54</v>
      </c>
      <c r="B1498" s="1">
        <v>10825.253699999999</v>
      </c>
      <c r="C1498" s="1">
        <v>33.630000000000003</v>
      </c>
      <c r="D1498" s="2">
        <v>1</v>
      </c>
      <c r="E1498" t="s">
        <v>4</v>
      </c>
      <c r="F1498" t="s">
        <v>6</v>
      </c>
      <c r="G1498" t="s">
        <v>3</v>
      </c>
    </row>
    <row r="1499" spans="1:7">
      <c r="A1499" s="2">
        <v>55</v>
      </c>
      <c r="B1499" s="1">
        <v>11881.358</v>
      </c>
      <c r="C1499" s="1">
        <v>29.7</v>
      </c>
      <c r="D1499" s="2">
        <v>2</v>
      </c>
      <c r="E1499" t="s">
        <v>4</v>
      </c>
      <c r="F1499" t="s">
        <v>2</v>
      </c>
      <c r="G1499" t="s">
        <v>0</v>
      </c>
    </row>
    <row r="1500" spans="1:7">
      <c r="A1500" s="2">
        <v>37</v>
      </c>
      <c r="B1500" s="1">
        <v>4646.759</v>
      </c>
      <c r="C1500" s="1">
        <v>30.8</v>
      </c>
      <c r="D1500" s="2">
        <v>0</v>
      </c>
      <c r="E1500" t="s">
        <v>4</v>
      </c>
      <c r="F1500" t="s">
        <v>2</v>
      </c>
      <c r="G1500" t="s">
        <v>3</v>
      </c>
    </row>
    <row r="1501" spans="1:7">
      <c r="A1501" s="2">
        <v>21</v>
      </c>
      <c r="B1501" s="1">
        <v>2404.7338</v>
      </c>
      <c r="C1501" s="1">
        <v>35.72</v>
      </c>
      <c r="D1501" s="2">
        <v>0</v>
      </c>
      <c r="E1501" t="s">
        <v>4</v>
      </c>
      <c r="F1501" t="s">
        <v>6</v>
      </c>
      <c r="G1501" t="s">
        <v>0</v>
      </c>
    </row>
    <row r="1502" spans="1:7">
      <c r="A1502" s="2">
        <v>52</v>
      </c>
      <c r="B1502" s="1">
        <v>11488.31695</v>
      </c>
      <c r="C1502" s="1">
        <v>32.204999999999998</v>
      </c>
      <c r="D1502" s="2">
        <v>3</v>
      </c>
      <c r="E1502" t="s">
        <v>4</v>
      </c>
      <c r="F1502" t="s">
        <v>7</v>
      </c>
      <c r="G1502" t="s">
        <v>3</v>
      </c>
    </row>
    <row r="1503" spans="1:7">
      <c r="A1503" s="2">
        <v>60</v>
      </c>
      <c r="B1503" s="1">
        <v>30259.995559999999</v>
      </c>
      <c r="C1503" s="1">
        <v>28.594999999999999</v>
      </c>
      <c r="D1503" s="2">
        <v>0</v>
      </c>
      <c r="E1503" t="s">
        <v>4</v>
      </c>
      <c r="F1503" t="s">
        <v>7</v>
      </c>
      <c r="G1503" t="s">
        <v>3</v>
      </c>
    </row>
    <row r="1504" spans="1:7">
      <c r="A1504" s="2">
        <v>58</v>
      </c>
      <c r="B1504" s="1">
        <v>11381.3254</v>
      </c>
      <c r="C1504" s="1">
        <v>49.06</v>
      </c>
      <c r="D1504" s="2">
        <v>0</v>
      </c>
      <c r="E1504" t="s">
        <v>4</v>
      </c>
      <c r="F1504" t="s">
        <v>5</v>
      </c>
      <c r="G1504" t="s">
        <v>3</v>
      </c>
    </row>
    <row r="1505" spans="1:7">
      <c r="A1505" s="2">
        <v>29</v>
      </c>
      <c r="B1505" s="1">
        <v>19107.779600000002</v>
      </c>
      <c r="C1505" s="1">
        <v>27.94</v>
      </c>
      <c r="D1505" s="2">
        <v>1</v>
      </c>
      <c r="E1505" t="s">
        <v>1</v>
      </c>
      <c r="F1505" t="s">
        <v>5</v>
      </c>
      <c r="G1505" t="s">
        <v>0</v>
      </c>
    </row>
    <row r="1506" spans="1:7">
      <c r="A1506" s="2">
        <v>49</v>
      </c>
      <c r="B1506" s="1">
        <v>8601.3292999999994</v>
      </c>
      <c r="C1506" s="1">
        <v>27.17</v>
      </c>
      <c r="D1506" s="2">
        <v>0</v>
      </c>
      <c r="E1506" t="s">
        <v>4</v>
      </c>
      <c r="F1506" t="s">
        <v>5</v>
      </c>
      <c r="G1506" t="s">
        <v>0</v>
      </c>
    </row>
    <row r="1507" spans="1:7">
      <c r="A1507" s="2">
        <v>37</v>
      </c>
      <c r="B1507" s="1">
        <v>6686.4313000000002</v>
      </c>
      <c r="C1507" s="1">
        <v>23.37</v>
      </c>
      <c r="D1507" s="2">
        <v>2</v>
      </c>
      <c r="E1507" t="s">
        <v>4</v>
      </c>
      <c r="F1507" t="s">
        <v>6</v>
      </c>
      <c r="G1507" t="s">
        <v>0</v>
      </c>
    </row>
    <row r="1508" spans="1:7">
      <c r="A1508" s="2">
        <v>44</v>
      </c>
      <c r="B1508" s="1">
        <v>7740.3370000000004</v>
      </c>
      <c r="C1508" s="1">
        <v>37.1</v>
      </c>
      <c r="D1508" s="2">
        <v>2</v>
      </c>
      <c r="E1508" t="s">
        <v>4</v>
      </c>
      <c r="F1508" t="s">
        <v>2</v>
      </c>
      <c r="G1508" t="s">
        <v>3</v>
      </c>
    </row>
    <row r="1509" spans="1:7">
      <c r="A1509" s="2">
        <v>18</v>
      </c>
      <c r="B1509" s="1">
        <v>1705.6244999999999</v>
      </c>
      <c r="C1509" s="1">
        <v>23.75</v>
      </c>
      <c r="D1509" s="2">
        <v>0</v>
      </c>
      <c r="E1509" t="s">
        <v>4</v>
      </c>
      <c r="F1509" t="s">
        <v>7</v>
      </c>
      <c r="G1509" t="s">
        <v>3</v>
      </c>
    </row>
    <row r="1510" spans="1:7">
      <c r="A1510" s="2">
        <v>20</v>
      </c>
      <c r="B1510" s="1">
        <v>2257.47525</v>
      </c>
      <c r="C1510" s="1">
        <v>28.975000000000001</v>
      </c>
      <c r="D1510" s="2">
        <v>0</v>
      </c>
      <c r="E1510" t="s">
        <v>4</v>
      </c>
      <c r="F1510" t="s">
        <v>6</v>
      </c>
      <c r="G1510" t="s">
        <v>0</v>
      </c>
    </row>
    <row r="1511" spans="1:7">
      <c r="A1511" s="2">
        <v>44</v>
      </c>
      <c r="B1511" s="1">
        <v>39556.494500000001</v>
      </c>
      <c r="C1511" s="1">
        <v>31.35</v>
      </c>
      <c r="D1511" s="2">
        <v>1</v>
      </c>
      <c r="E1511" t="s">
        <v>1</v>
      </c>
      <c r="F1511" t="s">
        <v>7</v>
      </c>
      <c r="G1511" t="s">
        <v>3</v>
      </c>
    </row>
    <row r="1512" spans="1:7">
      <c r="A1512" s="2">
        <v>47</v>
      </c>
      <c r="B1512" s="1">
        <v>10115.00885</v>
      </c>
      <c r="C1512" s="1">
        <v>33.914999999999999</v>
      </c>
      <c r="D1512" s="2">
        <v>3</v>
      </c>
      <c r="E1512" t="s">
        <v>4</v>
      </c>
      <c r="F1512" t="s">
        <v>6</v>
      </c>
      <c r="G1512" t="s">
        <v>0</v>
      </c>
    </row>
    <row r="1513" spans="1:7">
      <c r="A1513" s="2">
        <v>26</v>
      </c>
      <c r="B1513" s="1">
        <v>3385.3991500000002</v>
      </c>
      <c r="C1513" s="1">
        <v>28.785</v>
      </c>
      <c r="D1513" s="2">
        <v>0</v>
      </c>
      <c r="E1513" t="s">
        <v>4</v>
      </c>
      <c r="F1513" t="s">
        <v>7</v>
      </c>
      <c r="G1513" t="s">
        <v>0</v>
      </c>
    </row>
    <row r="1514" spans="1:7">
      <c r="A1514" s="2">
        <v>19</v>
      </c>
      <c r="B1514" s="1">
        <v>17081.080000000002</v>
      </c>
      <c r="C1514" s="1">
        <v>28.3</v>
      </c>
      <c r="D1514" s="2">
        <v>0</v>
      </c>
      <c r="E1514" t="s">
        <v>1</v>
      </c>
      <c r="F1514" t="s">
        <v>2</v>
      </c>
      <c r="G1514" t="s">
        <v>0</v>
      </c>
    </row>
    <row r="1515" spans="1:7">
      <c r="A1515" s="2">
        <v>52</v>
      </c>
      <c r="B1515" s="1">
        <v>9634.5380000000005</v>
      </c>
      <c r="C1515" s="1">
        <v>37.4</v>
      </c>
      <c r="D1515" s="2">
        <v>0</v>
      </c>
      <c r="E1515" t="s">
        <v>4</v>
      </c>
      <c r="F1515" t="s">
        <v>2</v>
      </c>
      <c r="G1515" t="s">
        <v>0</v>
      </c>
    </row>
    <row r="1516" spans="1:7">
      <c r="A1516" s="2">
        <v>32</v>
      </c>
      <c r="B1516" s="1">
        <v>32734.186300000001</v>
      </c>
      <c r="C1516" s="1">
        <v>17.765000000000001</v>
      </c>
      <c r="D1516" s="2">
        <v>2</v>
      </c>
      <c r="E1516" t="s">
        <v>1</v>
      </c>
      <c r="F1516" t="s">
        <v>6</v>
      </c>
      <c r="G1516" t="s">
        <v>0</v>
      </c>
    </row>
    <row r="1517" spans="1:7">
      <c r="A1517" s="2">
        <v>38</v>
      </c>
      <c r="B1517" s="1">
        <v>6082.4049999999997</v>
      </c>
      <c r="C1517" s="1">
        <v>34.700000000000003</v>
      </c>
      <c r="D1517" s="2">
        <v>2</v>
      </c>
      <c r="E1517" t="s">
        <v>4</v>
      </c>
      <c r="F1517" t="s">
        <v>2</v>
      </c>
      <c r="G1517" t="s">
        <v>3</v>
      </c>
    </row>
    <row r="1518" spans="1:7">
      <c r="A1518" s="2">
        <v>59</v>
      </c>
      <c r="B1518" s="1">
        <v>12815.444949999999</v>
      </c>
      <c r="C1518" s="1">
        <v>26.504999999999999</v>
      </c>
      <c r="D1518" s="2">
        <v>0</v>
      </c>
      <c r="E1518" t="s">
        <v>4</v>
      </c>
      <c r="F1518" t="s">
        <v>7</v>
      </c>
      <c r="G1518" t="s">
        <v>0</v>
      </c>
    </row>
    <row r="1519" spans="1:7">
      <c r="A1519" s="2">
        <v>61</v>
      </c>
      <c r="B1519" s="1">
        <v>13616.3586</v>
      </c>
      <c r="C1519" s="1">
        <v>22.04</v>
      </c>
      <c r="D1519" s="2">
        <v>0</v>
      </c>
      <c r="E1519" t="s">
        <v>4</v>
      </c>
      <c r="F1519" t="s">
        <v>7</v>
      </c>
      <c r="G1519" t="s">
        <v>0</v>
      </c>
    </row>
    <row r="1520" spans="1:7">
      <c r="A1520" s="2">
        <v>53</v>
      </c>
      <c r="B1520" s="1">
        <v>11163.567999999999</v>
      </c>
      <c r="C1520" s="1">
        <v>35.9</v>
      </c>
      <c r="D1520" s="2">
        <v>2</v>
      </c>
      <c r="E1520" t="s">
        <v>4</v>
      </c>
      <c r="F1520" t="s">
        <v>2</v>
      </c>
      <c r="G1520" t="s">
        <v>0</v>
      </c>
    </row>
    <row r="1521" spans="1:7">
      <c r="A1521" s="2">
        <v>19</v>
      </c>
      <c r="B1521" s="1">
        <v>1632.5644500000001</v>
      </c>
      <c r="C1521" s="1">
        <v>25.555</v>
      </c>
      <c r="D1521" s="2">
        <v>0</v>
      </c>
      <c r="E1521" t="s">
        <v>4</v>
      </c>
      <c r="F1521" t="s">
        <v>6</v>
      </c>
      <c r="G1521" t="s">
        <v>3</v>
      </c>
    </row>
    <row r="1522" spans="1:7">
      <c r="A1522" s="2">
        <v>20</v>
      </c>
      <c r="B1522" s="1">
        <v>2457.2111500000001</v>
      </c>
      <c r="C1522" s="1">
        <v>28.785</v>
      </c>
      <c r="D1522" s="2">
        <v>0</v>
      </c>
      <c r="E1522" t="s">
        <v>4</v>
      </c>
      <c r="F1522" t="s">
        <v>7</v>
      </c>
      <c r="G1522" t="s">
        <v>0</v>
      </c>
    </row>
    <row r="1523" spans="1:7">
      <c r="A1523" s="2">
        <v>22</v>
      </c>
      <c r="B1523" s="1">
        <v>2155.6815000000001</v>
      </c>
      <c r="C1523" s="1">
        <v>28.05</v>
      </c>
      <c r="D1523" s="2">
        <v>0</v>
      </c>
      <c r="E1523" t="s">
        <v>4</v>
      </c>
      <c r="F1523" t="s">
        <v>5</v>
      </c>
      <c r="G1523" t="s">
        <v>0</v>
      </c>
    </row>
    <row r="1524" spans="1:7">
      <c r="A1524" s="2">
        <v>19</v>
      </c>
      <c r="B1524" s="1">
        <v>1261.442</v>
      </c>
      <c r="C1524" s="1">
        <v>34.1</v>
      </c>
      <c r="D1524" s="2">
        <v>0</v>
      </c>
      <c r="E1524" t="s">
        <v>4</v>
      </c>
      <c r="F1524" t="s">
        <v>2</v>
      </c>
      <c r="G1524" t="s">
        <v>3</v>
      </c>
    </row>
    <row r="1525" spans="1:7">
      <c r="A1525" s="2">
        <v>22</v>
      </c>
      <c r="B1525" s="1">
        <v>2045.68525</v>
      </c>
      <c r="C1525" s="1">
        <v>25.175000000000001</v>
      </c>
      <c r="D1525" s="2">
        <v>0</v>
      </c>
      <c r="E1525" t="s">
        <v>4</v>
      </c>
      <c r="F1525" t="s">
        <v>6</v>
      </c>
      <c r="G1525" t="s">
        <v>3</v>
      </c>
    </row>
    <row r="1526" spans="1:7">
      <c r="A1526" s="2">
        <v>54</v>
      </c>
      <c r="B1526" s="1">
        <v>27322.73386</v>
      </c>
      <c r="C1526" s="1">
        <v>31.9</v>
      </c>
      <c r="D1526" s="2">
        <v>3</v>
      </c>
      <c r="E1526" t="s">
        <v>4</v>
      </c>
      <c r="F1526" t="s">
        <v>5</v>
      </c>
      <c r="G1526" t="s">
        <v>0</v>
      </c>
    </row>
    <row r="1527" spans="1:7">
      <c r="A1527" s="2">
        <v>22</v>
      </c>
      <c r="B1527" s="1">
        <v>2166.732</v>
      </c>
      <c r="C1527" s="1">
        <v>36</v>
      </c>
      <c r="D1527" s="2">
        <v>0</v>
      </c>
      <c r="E1527" t="s">
        <v>4</v>
      </c>
      <c r="F1527" t="s">
        <v>2</v>
      </c>
      <c r="G1527" t="s">
        <v>0</v>
      </c>
    </row>
    <row r="1528" spans="1:7">
      <c r="A1528" s="2">
        <v>34</v>
      </c>
      <c r="B1528" s="1">
        <v>27375.904780000001</v>
      </c>
      <c r="C1528" s="1">
        <v>22.42</v>
      </c>
      <c r="D1528" s="2">
        <v>2</v>
      </c>
      <c r="E1528" t="s">
        <v>4</v>
      </c>
      <c r="F1528" t="s">
        <v>7</v>
      </c>
      <c r="G1528" t="s">
        <v>3</v>
      </c>
    </row>
    <row r="1529" spans="1:7">
      <c r="A1529" s="2">
        <v>26</v>
      </c>
      <c r="B1529" s="1">
        <v>3490.5491000000002</v>
      </c>
      <c r="C1529" s="1">
        <v>32.49</v>
      </c>
      <c r="D1529" s="2">
        <v>1</v>
      </c>
      <c r="E1529" t="s">
        <v>4</v>
      </c>
      <c r="F1529" t="s">
        <v>7</v>
      </c>
      <c r="G1529" t="s">
        <v>3</v>
      </c>
    </row>
    <row r="1530" spans="1:7">
      <c r="A1530" s="2">
        <v>34</v>
      </c>
      <c r="B1530" s="1">
        <v>18972.494999999999</v>
      </c>
      <c r="C1530" s="1">
        <v>25.3</v>
      </c>
      <c r="D1530" s="2">
        <v>2</v>
      </c>
      <c r="E1530" t="s">
        <v>1</v>
      </c>
      <c r="F1530" t="s">
        <v>5</v>
      </c>
      <c r="G1530" t="s">
        <v>3</v>
      </c>
    </row>
    <row r="1531" spans="1:7">
      <c r="A1531" s="2">
        <v>29</v>
      </c>
      <c r="B1531" s="1">
        <v>18157.876</v>
      </c>
      <c r="C1531" s="1">
        <v>29.734999999999999</v>
      </c>
      <c r="D1531" s="2">
        <v>2</v>
      </c>
      <c r="E1531" t="s">
        <v>4</v>
      </c>
      <c r="F1531" t="s">
        <v>6</v>
      </c>
      <c r="G1531" t="s">
        <v>3</v>
      </c>
    </row>
    <row r="1532" spans="1:7">
      <c r="A1532" s="2">
        <v>30</v>
      </c>
      <c r="B1532" s="1">
        <v>20745.989099999999</v>
      </c>
      <c r="C1532" s="1">
        <v>28.69</v>
      </c>
      <c r="D1532" s="2">
        <v>3</v>
      </c>
      <c r="E1532" t="s">
        <v>1</v>
      </c>
      <c r="F1532" t="s">
        <v>6</v>
      </c>
      <c r="G1532" t="s">
        <v>3</v>
      </c>
    </row>
    <row r="1533" spans="1:7">
      <c r="A1533" s="2">
        <v>29</v>
      </c>
      <c r="B1533" s="1">
        <v>5138.2566999999999</v>
      </c>
      <c r="C1533" s="1">
        <v>38.83</v>
      </c>
      <c r="D1533" s="2">
        <v>3</v>
      </c>
      <c r="E1533" t="s">
        <v>4</v>
      </c>
      <c r="F1533" t="s">
        <v>5</v>
      </c>
      <c r="G1533" t="s">
        <v>0</v>
      </c>
    </row>
    <row r="1534" spans="1:7">
      <c r="A1534" s="2">
        <v>46</v>
      </c>
      <c r="B1534" s="1">
        <v>40720.551050000002</v>
      </c>
      <c r="C1534" s="1">
        <v>30.495000000000001</v>
      </c>
      <c r="D1534" s="2">
        <v>3</v>
      </c>
      <c r="E1534" t="s">
        <v>1</v>
      </c>
      <c r="F1534" t="s">
        <v>6</v>
      </c>
      <c r="G1534" t="s">
        <v>3</v>
      </c>
    </row>
    <row r="1535" spans="1:7">
      <c r="A1535" s="2">
        <v>51</v>
      </c>
      <c r="B1535" s="1">
        <v>9877.6077000000005</v>
      </c>
      <c r="C1535" s="1">
        <v>37.729999999999997</v>
      </c>
      <c r="D1535" s="2">
        <v>1</v>
      </c>
      <c r="E1535" t="s">
        <v>4</v>
      </c>
      <c r="F1535" t="s">
        <v>5</v>
      </c>
      <c r="G1535" t="s">
        <v>0</v>
      </c>
    </row>
    <row r="1536" spans="1:7">
      <c r="A1536" s="2">
        <v>53</v>
      </c>
      <c r="B1536" s="1">
        <v>10959.6947</v>
      </c>
      <c r="C1536" s="1">
        <v>37.43</v>
      </c>
      <c r="D1536" s="2">
        <v>1</v>
      </c>
      <c r="E1536" t="s">
        <v>4</v>
      </c>
      <c r="F1536" t="s">
        <v>6</v>
      </c>
      <c r="G1536" t="s">
        <v>0</v>
      </c>
    </row>
    <row r="1537" spans="1:7">
      <c r="A1537" s="2">
        <v>19</v>
      </c>
      <c r="B1537" s="1">
        <v>1842.519</v>
      </c>
      <c r="C1537" s="1">
        <v>28.4</v>
      </c>
      <c r="D1537" s="2">
        <v>1</v>
      </c>
      <c r="E1537" t="s">
        <v>4</v>
      </c>
      <c r="F1537" t="s">
        <v>2</v>
      </c>
      <c r="G1537" t="s">
        <v>3</v>
      </c>
    </row>
    <row r="1538" spans="1:7">
      <c r="A1538" s="2">
        <v>35</v>
      </c>
      <c r="B1538" s="1">
        <v>5125.2156999999997</v>
      </c>
      <c r="C1538" s="1">
        <v>24.13</v>
      </c>
      <c r="D1538" s="2">
        <v>1</v>
      </c>
      <c r="E1538" t="s">
        <v>4</v>
      </c>
      <c r="F1538" t="s">
        <v>6</v>
      </c>
      <c r="G1538" t="s">
        <v>3</v>
      </c>
    </row>
    <row r="1539" spans="1:7">
      <c r="A1539" s="2">
        <v>48</v>
      </c>
      <c r="B1539" s="1">
        <v>7789.6350000000002</v>
      </c>
      <c r="C1539" s="1">
        <v>29.7</v>
      </c>
      <c r="D1539" s="2">
        <v>0</v>
      </c>
      <c r="E1539" t="s">
        <v>4</v>
      </c>
      <c r="F1539" t="s">
        <v>5</v>
      </c>
      <c r="G1539" t="s">
        <v>3</v>
      </c>
    </row>
    <row r="1540" spans="1:7">
      <c r="A1540" s="2">
        <v>32</v>
      </c>
      <c r="B1540" s="1">
        <v>6334.3435499999996</v>
      </c>
      <c r="C1540" s="1">
        <v>37.145000000000003</v>
      </c>
      <c r="D1540" s="2">
        <v>3</v>
      </c>
      <c r="E1540" t="s">
        <v>4</v>
      </c>
      <c r="F1540" t="s">
        <v>7</v>
      </c>
      <c r="G1540" t="s">
        <v>0</v>
      </c>
    </row>
    <row r="1541" spans="1:7">
      <c r="A1541" s="2">
        <v>42</v>
      </c>
      <c r="B1541" s="1">
        <v>19964.746299999999</v>
      </c>
      <c r="C1541" s="1">
        <v>23.37</v>
      </c>
      <c r="D1541" s="2">
        <v>0</v>
      </c>
      <c r="E1541" t="s">
        <v>1</v>
      </c>
      <c r="F1541" t="s">
        <v>7</v>
      </c>
      <c r="G1541" t="s">
        <v>0</v>
      </c>
    </row>
    <row r="1542" spans="1:7">
      <c r="A1542" s="2">
        <v>40</v>
      </c>
      <c r="B1542" s="1">
        <v>7077.1894000000002</v>
      </c>
      <c r="C1542" s="1">
        <v>25.46</v>
      </c>
      <c r="D1542" s="2">
        <v>1</v>
      </c>
      <c r="E1542" t="s">
        <v>4</v>
      </c>
      <c r="F1542" t="s">
        <v>7</v>
      </c>
      <c r="G1542" t="s">
        <v>0</v>
      </c>
    </row>
    <row r="1543" spans="1:7">
      <c r="A1543" s="2">
        <v>44</v>
      </c>
      <c r="B1543" s="1">
        <v>6948.7007999999996</v>
      </c>
      <c r="C1543" s="1">
        <v>39.520000000000003</v>
      </c>
      <c r="D1543" s="2">
        <v>0</v>
      </c>
      <c r="E1543" t="s">
        <v>4</v>
      </c>
      <c r="F1543" t="s">
        <v>6</v>
      </c>
      <c r="G1543" t="s">
        <v>3</v>
      </c>
    </row>
    <row r="1544" spans="1:7">
      <c r="A1544" s="2">
        <v>48</v>
      </c>
      <c r="B1544" s="1">
        <v>21223.675800000001</v>
      </c>
      <c r="C1544" s="1">
        <v>24.42</v>
      </c>
      <c r="D1544" s="2">
        <v>0</v>
      </c>
      <c r="E1544" t="s">
        <v>1</v>
      </c>
      <c r="F1544" t="s">
        <v>5</v>
      </c>
      <c r="G1544" t="s">
        <v>3</v>
      </c>
    </row>
    <row r="1545" spans="1:7">
      <c r="A1545" s="2">
        <v>18</v>
      </c>
      <c r="B1545" s="1">
        <v>15518.180249999999</v>
      </c>
      <c r="C1545" s="1">
        <v>25.175000000000001</v>
      </c>
      <c r="D1545" s="2">
        <v>0</v>
      </c>
      <c r="E1545" t="s">
        <v>1</v>
      </c>
      <c r="F1545" t="s">
        <v>7</v>
      </c>
      <c r="G1545" t="s">
        <v>3</v>
      </c>
    </row>
    <row r="1546" spans="1:7">
      <c r="A1546" s="2">
        <v>30</v>
      </c>
      <c r="B1546" s="1">
        <v>36950.256699999998</v>
      </c>
      <c r="C1546" s="1">
        <v>35.53</v>
      </c>
      <c r="D1546" s="2">
        <v>0</v>
      </c>
      <c r="E1546" t="s">
        <v>1</v>
      </c>
      <c r="F1546" t="s">
        <v>5</v>
      </c>
      <c r="G1546" t="s">
        <v>3</v>
      </c>
    </row>
    <row r="1547" spans="1:7">
      <c r="A1547" s="2">
        <v>50</v>
      </c>
      <c r="B1547" s="1">
        <v>19749.383379999999</v>
      </c>
      <c r="C1547" s="1">
        <v>27.83</v>
      </c>
      <c r="D1547" s="2">
        <v>3</v>
      </c>
      <c r="E1547" t="s">
        <v>4</v>
      </c>
      <c r="F1547" t="s">
        <v>5</v>
      </c>
      <c r="G1547" t="s">
        <v>0</v>
      </c>
    </row>
    <row r="1548" spans="1:7">
      <c r="A1548" s="2">
        <v>42</v>
      </c>
      <c r="B1548" s="1">
        <v>21348.705999999998</v>
      </c>
      <c r="C1548" s="1">
        <v>26.6</v>
      </c>
      <c r="D1548" s="2">
        <v>0</v>
      </c>
      <c r="E1548" t="s">
        <v>1</v>
      </c>
      <c r="F1548" t="s">
        <v>6</v>
      </c>
      <c r="G1548" t="s">
        <v>0</v>
      </c>
    </row>
    <row r="1549" spans="1:7">
      <c r="A1549" s="2">
        <v>18</v>
      </c>
      <c r="B1549" s="1">
        <v>36149.483500000002</v>
      </c>
      <c r="C1549" s="1">
        <v>36.85</v>
      </c>
      <c r="D1549" s="2">
        <v>0</v>
      </c>
      <c r="E1549" t="s">
        <v>1</v>
      </c>
      <c r="F1549" t="s">
        <v>5</v>
      </c>
      <c r="G1549" t="s">
        <v>0</v>
      </c>
    </row>
    <row r="1550" spans="1:7">
      <c r="A1550" s="2">
        <v>54</v>
      </c>
      <c r="B1550" s="1">
        <v>10450.552</v>
      </c>
      <c r="C1550" s="1">
        <v>39.6</v>
      </c>
      <c r="D1550" s="2">
        <v>1</v>
      </c>
      <c r="E1550" t="s">
        <v>4</v>
      </c>
      <c r="F1550" t="s">
        <v>2</v>
      </c>
      <c r="G1550" t="s">
        <v>3</v>
      </c>
    </row>
    <row r="1551" spans="1:7">
      <c r="A1551" s="2">
        <v>32</v>
      </c>
      <c r="B1551" s="1">
        <v>5152.134</v>
      </c>
      <c r="C1551" s="1">
        <v>29.8</v>
      </c>
      <c r="D1551" s="2">
        <v>2</v>
      </c>
      <c r="E1551" t="s">
        <v>4</v>
      </c>
      <c r="F1551" t="s">
        <v>2</v>
      </c>
      <c r="G1551" t="s">
        <v>0</v>
      </c>
    </row>
    <row r="1552" spans="1:7">
      <c r="A1552" s="2">
        <v>37</v>
      </c>
      <c r="B1552" s="1">
        <v>5028.1466</v>
      </c>
      <c r="C1552" s="1">
        <v>29.64</v>
      </c>
      <c r="D1552" s="2">
        <v>0</v>
      </c>
      <c r="E1552" t="s">
        <v>4</v>
      </c>
      <c r="F1552" t="s">
        <v>6</v>
      </c>
      <c r="G1552" t="s">
        <v>3</v>
      </c>
    </row>
    <row r="1553" spans="1:7">
      <c r="A1553" s="2">
        <v>47</v>
      </c>
      <c r="B1553" s="1">
        <v>10407.085849999999</v>
      </c>
      <c r="C1553" s="1">
        <v>28.215</v>
      </c>
      <c r="D1553" s="2">
        <v>4</v>
      </c>
      <c r="E1553" t="s">
        <v>4</v>
      </c>
      <c r="F1553" t="s">
        <v>7</v>
      </c>
      <c r="G1553" t="s">
        <v>3</v>
      </c>
    </row>
    <row r="1554" spans="1:7">
      <c r="A1554" s="2">
        <v>20</v>
      </c>
      <c r="B1554" s="1">
        <v>4830.63</v>
      </c>
      <c r="C1554" s="1">
        <v>37</v>
      </c>
      <c r="D1554" s="2">
        <v>5</v>
      </c>
      <c r="E1554" t="s">
        <v>4</v>
      </c>
      <c r="F1554" t="s">
        <v>2</v>
      </c>
      <c r="G1554" t="s">
        <v>0</v>
      </c>
    </row>
    <row r="1555" spans="1:7">
      <c r="A1555" s="2">
        <v>32</v>
      </c>
      <c r="B1555" s="1">
        <v>6128.79745</v>
      </c>
      <c r="C1555" s="1">
        <v>33.155000000000001</v>
      </c>
      <c r="D1555" s="2">
        <v>3</v>
      </c>
      <c r="E1555" t="s">
        <v>4</v>
      </c>
      <c r="F1555" t="s">
        <v>6</v>
      </c>
      <c r="G1555" t="s">
        <v>0</v>
      </c>
    </row>
    <row r="1556" spans="1:7">
      <c r="A1556" s="2">
        <v>19</v>
      </c>
      <c r="B1556" s="1">
        <v>2719.2797500000001</v>
      </c>
      <c r="C1556" s="1">
        <v>31.824999999999999</v>
      </c>
      <c r="D1556" s="2">
        <v>1</v>
      </c>
      <c r="E1556" t="s">
        <v>4</v>
      </c>
      <c r="F1556" t="s">
        <v>6</v>
      </c>
      <c r="G1556" t="s">
        <v>0</v>
      </c>
    </row>
    <row r="1557" spans="1:7">
      <c r="A1557" s="2">
        <v>27</v>
      </c>
      <c r="B1557" s="1">
        <v>4827.9049500000001</v>
      </c>
      <c r="C1557" s="1">
        <v>18.905000000000001</v>
      </c>
      <c r="D1557" s="2">
        <v>3</v>
      </c>
      <c r="E1557" t="s">
        <v>4</v>
      </c>
      <c r="F1557" t="s">
        <v>7</v>
      </c>
      <c r="G1557" t="s">
        <v>3</v>
      </c>
    </row>
    <row r="1558" spans="1:7">
      <c r="A1558" s="2">
        <v>63</v>
      </c>
      <c r="B1558" s="1">
        <v>13405.390299999999</v>
      </c>
      <c r="C1558" s="1">
        <v>41.47</v>
      </c>
      <c r="D1558" s="2">
        <v>0</v>
      </c>
      <c r="E1558" t="s">
        <v>4</v>
      </c>
      <c r="F1558" t="s">
        <v>5</v>
      </c>
      <c r="G1558" t="s">
        <v>3</v>
      </c>
    </row>
    <row r="1559" spans="1:7">
      <c r="A1559" s="2">
        <v>49</v>
      </c>
      <c r="B1559" s="1">
        <v>8116.68</v>
      </c>
      <c r="C1559" s="1">
        <v>30.3</v>
      </c>
      <c r="D1559" s="2">
        <v>0</v>
      </c>
      <c r="E1559" t="s">
        <v>4</v>
      </c>
      <c r="F1559" t="s">
        <v>2</v>
      </c>
      <c r="G1559" t="s">
        <v>3</v>
      </c>
    </row>
    <row r="1560" spans="1:7">
      <c r="A1560" s="2">
        <v>18</v>
      </c>
      <c r="B1560" s="1">
        <v>1694.7963999999999</v>
      </c>
      <c r="C1560" s="1">
        <v>15.96</v>
      </c>
      <c r="D1560" s="2">
        <v>0</v>
      </c>
      <c r="E1560" t="s">
        <v>4</v>
      </c>
      <c r="F1560" t="s">
        <v>7</v>
      </c>
      <c r="G1560" t="s">
        <v>3</v>
      </c>
    </row>
    <row r="1561" spans="1:7">
      <c r="A1561" s="2">
        <v>35</v>
      </c>
      <c r="B1561" s="1">
        <v>5246.0469999999996</v>
      </c>
      <c r="C1561" s="1">
        <v>34.799999999999997</v>
      </c>
      <c r="D1561" s="2">
        <v>1</v>
      </c>
      <c r="E1561" t="s">
        <v>4</v>
      </c>
      <c r="F1561" t="s">
        <v>2</v>
      </c>
      <c r="G1561" t="s">
        <v>0</v>
      </c>
    </row>
    <row r="1562" spans="1:7">
      <c r="A1562" s="2">
        <v>24</v>
      </c>
      <c r="B1562" s="1">
        <v>2855.4375500000001</v>
      </c>
      <c r="C1562" s="1">
        <v>33.344999999999999</v>
      </c>
      <c r="D1562" s="2">
        <v>0</v>
      </c>
      <c r="E1562" t="s">
        <v>4</v>
      </c>
      <c r="F1562" t="s">
        <v>6</v>
      </c>
      <c r="G1562" t="s">
        <v>0</v>
      </c>
    </row>
    <row r="1563" spans="1:7">
      <c r="A1563" s="2">
        <v>63</v>
      </c>
      <c r="B1563" s="1">
        <v>48824.45</v>
      </c>
      <c r="C1563" s="1">
        <v>37.700000000000003</v>
      </c>
      <c r="D1563" s="2">
        <v>0</v>
      </c>
      <c r="E1563" t="s">
        <v>1</v>
      </c>
      <c r="F1563" t="s">
        <v>2</v>
      </c>
      <c r="G1563" t="s">
        <v>0</v>
      </c>
    </row>
    <row r="1564" spans="1:7">
      <c r="A1564" s="2">
        <v>38</v>
      </c>
      <c r="B1564" s="1">
        <v>6455.86265</v>
      </c>
      <c r="C1564" s="1">
        <v>27.835000000000001</v>
      </c>
      <c r="D1564" s="2">
        <v>2</v>
      </c>
      <c r="E1564" t="s">
        <v>4</v>
      </c>
      <c r="F1564" t="s">
        <v>6</v>
      </c>
      <c r="G1564" t="s">
        <v>3</v>
      </c>
    </row>
    <row r="1565" spans="1:7">
      <c r="A1565" s="2">
        <v>54</v>
      </c>
      <c r="B1565" s="1">
        <v>10436.096</v>
      </c>
      <c r="C1565" s="1">
        <v>29.2</v>
      </c>
      <c r="D1565" s="2">
        <v>1</v>
      </c>
      <c r="E1565" t="s">
        <v>4</v>
      </c>
      <c r="F1565" t="s">
        <v>2</v>
      </c>
      <c r="G1565" t="s">
        <v>3</v>
      </c>
    </row>
    <row r="1566" spans="1:7">
      <c r="A1566" s="2">
        <v>46</v>
      </c>
      <c r="B1566" s="1">
        <v>8823.2790000000005</v>
      </c>
      <c r="C1566" s="1">
        <v>28.9</v>
      </c>
      <c r="D1566" s="2">
        <v>2</v>
      </c>
      <c r="E1566" t="s">
        <v>4</v>
      </c>
      <c r="F1566" t="s">
        <v>2</v>
      </c>
      <c r="G1566" t="s">
        <v>0</v>
      </c>
    </row>
    <row r="1567" spans="1:7">
      <c r="A1567" s="2">
        <v>41</v>
      </c>
      <c r="B1567" s="1">
        <v>8538.28845</v>
      </c>
      <c r="C1567" s="1">
        <v>33.155000000000001</v>
      </c>
      <c r="D1567" s="2">
        <v>3</v>
      </c>
      <c r="E1567" t="s">
        <v>4</v>
      </c>
      <c r="F1567" t="s">
        <v>7</v>
      </c>
      <c r="G1567" t="s">
        <v>0</v>
      </c>
    </row>
    <row r="1568" spans="1:7">
      <c r="A1568" s="2">
        <v>58</v>
      </c>
      <c r="B1568" s="1">
        <v>11735.87905</v>
      </c>
      <c r="C1568" s="1">
        <v>28.594999999999999</v>
      </c>
      <c r="D1568" s="2">
        <v>0</v>
      </c>
      <c r="E1568" t="s">
        <v>4</v>
      </c>
      <c r="F1568" t="s">
        <v>6</v>
      </c>
      <c r="G1568" t="s">
        <v>3</v>
      </c>
    </row>
    <row r="1569" spans="1:7">
      <c r="A1569" s="2">
        <v>18</v>
      </c>
      <c r="B1569" s="1">
        <v>1631.8212000000001</v>
      </c>
      <c r="C1569" s="1">
        <v>38.28</v>
      </c>
      <c r="D1569" s="2">
        <v>0</v>
      </c>
      <c r="E1569" t="s">
        <v>4</v>
      </c>
      <c r="F1569" t="s">
        <v>5</v>
      </c>
      <c r="G1569" t="s">
        <v>0</v>
      </c>
    </row>
    <row r="1570" spans="1:7">
      <c r="A1570" s="2">
        <v>22</v>
      </c>
      <c r="B1570" s="1">
        <v>4005.4225000000001</v>
      </c>
      <c r="C1570" s="1">
        <v>19.95</v>
      </c>
      <c r="D1570" s="2">
        <v>3</v>
      </c>
      <c r="E1570" t="s">
        <v>4</v>
      </c>
      <c r="F1570" t="s">
        <v>7</v>
      </c>
      <c r="G1570" t="s">
        <v>3</v>
      </c>
    </row>
    <row r="1571" spans="1:7">
      <c r="A1571" s="2">
        <v>44</v>
      </c>
      <c r="B1571" s="1">
        <v>7419.4778999999999</v>
      </c>
      <c r="C1571" s="1">
        <v>26.41</v>
      </c>
      <c r="D1571" s="2">
        <v>0</v>
      </c>
      <c r="E1571" t="s">
        <v>4</v>
      </c>
      <c r="F1571" t="s">
        <v>6</v>
      </c>
      <c r="G1571" t="s">
        <v>0</v>
      </c>
    </row>
    <row r="1572" spans="1:7">
      <c r="A1572" s="2">
        <v>44</v>
      </c>
      <c r="B1572" s="1">
        <v>7731.4270999999999</v>
      </c>
      <c r="C1572" s="1">
        <v>30.69</v>
      </c>
      <c r="D1572" s="2">
        <v>2</v>
      </c>
      <c r="E1572" t="s">
        <v>4</v>
      </c>
      <c r="F1572" t="s">
        <v>5</v>
      </c>
      <c r="G1572" t="s">
        <v>3</v>
      </c>
    </row>
    <row r="1573" spans="1:7">
      <c r="A1573" s="2">
        <v>36</v>
      </c>
      <c r="B1573" s="1">
        <v>43753.337050000002</v>
      </c>
      <c r="C1573" s="1">
        <v>41.895000000000003</v>
      </c>
      <c r="D1573" s="2">
        <v>3</v>
      </c>
      <c r="E1573" t="s">
        <v>1</v>
      </c>
      <c r="F1573" t="s">
        <v>7</v>
      </c>
      <c r="G1573" t="s">
        <v>3</v>
      </c>
    </row>
    <row r="1574" spans="1:7">
      <c r="A1574" s="2">
        <v>26</v>
      </c>
      <c r="B1574" s="1">
        <v>3981.9767999999999</v>
      </c>
      <c r="C1574" s="1">
        <v>29.92</v>
      </c>
      <c r="D1574" s="2">
        <v>2</v>
      </c>
      <c r="E1574" t="s">
        <v>4</v>
      </c>
      <c r="F1574" t="s">
        <v>5</v>
      </c>
      <c r="G1574" t="s">
        <v>0</v>
      </c>
    </row>
    <row r="1575" spans="1:7">
      <c r="A1575" s="2">
        <v>30</v>
      </c>
      <c r="B1575" s="1">
        <v>5325.6509999999998</v>
      </c>
      <c r="C1575" s="1">
        <v>30.9</v>
      </c>
      <c r="D1575" s="2">
        <v>3</v>
      </c>
      <c r="E1575" t="s">
        <v>4</v>
      </c>
      <c r="F1575" t="s">
        <v>2</v>
      </c>
      <c r="G1575" t="s">
        <v>0</v>
      </c>
    </row>
    <row r="1576" spans="1:7">
      <c r="A1576" s="2">
        <v>41</v>
      </c>
      <c r="B1576" s="1">
        <v>6775.9610000000002</v>
      </c>
      <c r="C1576" s="1">
        <v>32.200000000000003</v>
      </c>
      <c r="D1576" s="2">
        <v>1</v>
      </c>
      <c r="E1576" t="s">
        <v>4</v>
      </c>
      <c r="F1576" t="s">
        <v>2</v>
      </c>
      <c r="G1576" t="s">
        <v>0</v>
      </c>
    </row>
    <row r="1577" spans="1:7">
      <c r="A1577" s="2">
        <v>29</v>
      </c>
      <c r="B1577" s="1">
        <v>4922.9159</v>
      </c>
      <c r="C1577" s="1">
        <v>32.11</v>
      </c>
      <c r="D1577" s="2">
        <v>2</v>
      </c>
      <c r="E1577" t="s">
        <v>4</v>
      </c>
      <c r="F1577" t="s">
        <v>6</v>
      </c>
      <c r="G1577" t="s">
        <v>0</v>
      </c>
    </row>
    <row r="1578" spans="1:7">
      <c r="A1578" s="2">
        <v>61</v>
      </c>
      <c r="B1578" s="1">
        <v>12557.605299999999</v>
      </c>
      <c r="C1578" s="1">
        <v>31.57</v>
      </c>
      <c r="D1578" s="2">
        <v>0</v>
      </c>
      <c r="E1578" t="s">
        <v>4</v>
      </c>
      <c r="F1578" t="s">
        <v>5</v>
      </c>
      <c r="G1578" t="s">
        <v>3</v>
      </c>
    </row>
    <row r="1579" spans="1:7">
      <c r="A1579" s="2">
        <v>36</v>
      </c>
      <c r="B1579" s="1">
        <v>4883.866</v>
      </c>
      <c r="C1579" s="1">
        <v>26.2</v>
      </c>
      <c r="D1579" s="2">
        <v>0</v>
      </c>
      <c r="E1579" t="s">
        <v>4</v>
      </c>
      <c r="F1579" t="s">
        <v>2</v>
      </c>
      <c r="G1579" t="s">
        <v>0</v>
      </c>
    </row>
    <row r="1580" spans="1:7">
      <c r="A1580" s="2">
        <v>25</v>
      </c>
      <c r="B1580" s="1">
        <v>2137.6536000000001</v>
      </c>
      <c r="C1580" s="1">
        <v>25.74</v>
      </c>
      <c r="D1580" s="2">
        <v>0</v>
      </c>
      <c r="E1580" t="s">
        <v>4</v>
      </c>
      <c r="F1580" t="s">
        <v>5</v>
      </c>
      <c r="G1580" t="s">
        <v>3</v>
      </c>
    </row>
    <row r="1581" spans="1:7">
      <c r="A1581" s="2">
        <v>56</v>
      </c>
      <c r="B1581" s="1">
        <v>12044.342000000001</v>
      </c>
      <c r="C1581" s="1">
        <v>26.6</v>
      </c>
      <c r="D1581" s="2">
        <v>1</v>
      </c>
      <c r="E1581" t="s">
        <v>4</v>
      </c>
      <c r="F1581" t="s">
        <v>6</v>
      </c>
      <c r="G1581" t="s">
        <v>0</v>
      </c>
    </row>
    <row r="1582" spans="1:7">
      <c r="A1582" s="2">
        <v>18</v>
      </c>
      <c r="B1582" s="1">
        <v>1137.4697000000001</v>
      </c>
      <c r="C1582" s="1">
        <v>34.43</v>
      </c>
      <c r="D1582" s="2">
        <v>0</v>
      </c>
      <c r="E1582" t="s">
        <v>4</v>
      </c>
      <c r="F1582" t="s">
        <v>5</v>
      </c>
      <c r="G1582" t="s">
        <v>3</v>
      </c>
    </row>
    <row r="1583" spans="1:7">
      <c r="A1583" s="2">
        <v>19</v>
      </c>
      <c r="B1583" s="1">
        <v>1639.5631000000001</v>
      </c>
      <c r="C1583" s="1">
        <v>30.59</v>
      </c>
      <c r="D1583" s="2">
        <v>0</v>
      </c>
      <c r="E1583" t="s">
        <v>4</v>
      </c>
      <c r="F1583" t="s">
        <v>6</v>
      </c>
      <c r="G1583" t="s">
        <v>3</v>
      </c>
    </row>
    <row r="1584" spans="1:7">
      <c r="A1584" s="2">
        <v>39</v>
      </c>
      <c r="B1584" s="1">
        <v>5649.7150000000001</v>
      </c>
      <c r="C1584" s="1">
        <v>32.799999999999997</v>
      </c>
      <c r="D1584" s="2">
        <v>0</v>
      </c>
      <c r="E1584" t="s">
        <v>4</v>
      </c>
      <c r="F1584" t="s">
        <v>2</v>
      </c>
      <c r="G1584" t="s">
        <v>0</v>
      </c>
    </row>
    <row r="1585" spans="1:7">
      <c r="A1585" s="2">
        <v>45</v>
      </c>
      <c r="B1585" s="1">
        <v>8516.8289999999997</v>
      </c>
      <c r="C1585" s="1">
        <v>28.6</v>
      </c>
      <c r="D1585" s="2">
        <v>2</v>
      </c>
      <c r="E1585" t="s">
        <v>4</v>
      </c>
      <c r="F1585" t="s">
        <v>5</v>
      </c>
      <c r="G1585" t="s">
        <v>0</v>
      </c>
    </row>
    <row r="1586" spans="1:7">
      <c r="A1586" s="2">
        <v>51</v>
      </c>
      <c r="B1586" s="1">
        <v>9644.2525000000005</v>
      </c>
      <c r="C1586" s="1">
        <v>18.05</v>
      </c>
      <c r="D1586" s="2">
        <v>0</v>
      </c>
      <c r="E1586" t="s">
        <v>4</v>
      </c>
      <c r="F1586" t="s">
        <v>6</v>
      </c>
      <c r="G1586" t="s">
        <v>0</v>
      </c>
    </row>
    <row r="1587" spans="1:7">
      <c r="A1587" s="2">
        <v>64</v>
      </c>
      <c r="B1587" s="1">
        <v>14901.5167</v>
      </c>
      <c r="C1587" s="1">
        <v>39.33</v>
      </c>
      <c r="D1587" s="2">
        <v>0</v>
      </c>
      <c r="E1587" t="s">
        <v>4</v>
      </c>
      <c r="F1587" t="s">
        <v>7</v>
      </c>
      <c r="G1587" t="s">
        <v>0</v>
      </c>
    </row>
    <row r="1588" spans="1:7">
      <c r="A1588" s="2">
        <v>19</v>
      </c>
      <c r="B1588" s="1">
        <v>2130.6759000000002</v>
      </c>
      <c r="C1588" s="1">
        <v>32.11</v>
      </c>
      <c r="D1588" s="2">
        <v>0</v>
      </c>
      <c r="E1588" t="s">
        <v>4</v>
      </c>
      <c r="F1588" t="s">
        <v>6</v>
      </c>
      <c r="G1588" t="s">
        <v>0</v>
      </c>
    </row>
    <row r="1589" spans="1:7">
      <c r="A1589" s="2">
        <v>48</v>
      </c>
      <c r="B1589" s="1">
        <v>8871.1517000000003</v>
      </c>
      <c r="C1589" s="1">
        <v>32.229999999999997</v>
      </c>
      <c r="D1589" s="2">
        <v>1</v>
      </c>
      <c r="E1589" t="s">
        <v>4</v>
      </c>
      <c r="F1589" t="s">
        <v>5</v>
      </c>
      <c r="G1589" t="s">
        <v>0</v>
      </c>
    </row>
    <row r="1590" spans="1:7">
      <c r="A1590" s="2">
        <v>60</v>
      </c>
      <c r="B1590" s="1">
        <v>13012.20865</v>
      </c>
      <c r="C1590" s="1">
        <v>24.035</v>
      </c>
      <c r="D1590" s="2">
        <v>0</v>
      </c>
      <c r="E1590" t="s">
        <v>4</v>
      </c>
      <c r="F1590" t="s">
        <v>6</v>
      </c>
      <c r="G1590" t="s">
        <v>0</v>
      </c>
    </row>
    <row r="1591" spans="1:7">
      <c r="A1591" s="2">
        <v>27</v>
      </c>
      <c r="B1591" s="1">
        <v>37133.898200000003</v>
      </c>
      <c r="C1591" s="1">
        <v>36.08</v>
      </c>
      <c r="D1591" s="2">
        <v>0</v>
      </c>
      <c r="E1591" t="s">
        <v>1</v>
      </c>
      <c r="F1591" t="s">
        <v>5</v>
      </c>
      <c r="G1591" t="s">
        <v>0</v>
      </c>
    </row>
    <row r="1592" spans="1:7">
      <c r="A1592" s="2">
        <v>46</v>
      </c>
      <c r="B1592" s="1">
        <v>7147.1049999999996</v>
      </c>
      <c r="C1592" s="1">
        <v>22.3</v>
      </c>
      <c r="D1592" s="2">
        <v>0</v>
      </c>
      <c r="E1592" t="s">
        <v>4</v>
      </c>
      <c r="F1592" t="s">
        <v>2</v>
      </c>
      <c r="G1592" t="s">
        <v>3</v>
      </c>
    </row>
    <row r="1593" spans="1:7">
      <c r="A1593" s="2">
        <v>28</v>
      </c>
      <c r="B1593" s="1">
        <v>4337.7352000000001</v>
      </c>
      <c r="C1593" s="1">
        <v>28.88</v>
      </c>
      <c r="D1593" s="2">
        <v>1</v>
      </c>
      <c r="E1593" t="s">
        <v>4</v>
      </c>
      <c r="F1593" t="s">
        <v>7</v>
      </c>
      <c r="G1593" t="s">
        <v>0</v>
      </c>
    </row>
    <row r="1594" spans="1:7">
      <c r="A1594" s="2">
        <v>59</v>
      </c>
      <c r="B1594" s="1">
        <v>11743.299000000001</v>
      </c>
      <c r="C1594" s="1">
        <v>26.4</v>
      </c>
      <c r="D1594" s="2">
        <v>0</v>
      </c>
      <c r="E1594" t="s">
        <v>4</v>
      </c>
      <c r="F1594" t="s">
        <v>5</v>
      </c>
      <c r="G1594" t="s">
        <v>3</v>
      </c>
    </row>
    <row r="1595" spans="1:7">
      <c r="A1595" s="2">
        <v>35</v>
      </c>
      <c r="B1595" s="1">
        <v>20984.0936</v>
      </c>
      <c r="C1595" s="1">
        <v>27.74</v>
      </c>
      <c r="D1595" s="2">
        <v>2</v>
      </c>
      <c r="E1595" t="s">
        <v>1</v>
      </c>
      <c r="F1595" t="s">
        <v>7</v>
      </c>
      <c r="G1595" t="s">
        <v>3</v>
      </c>
    </row>
    <row r="1596" spans="1:7">
      <c r="A1596" s="2">
        <v>63</v>
      </c>
      <c r="B1596" s="1">
        <v>13880.949000000001</v>
      </c>
      <c r="C1596" s="1">
        <v>31.8</v>
      </c>
      <c r="D1596" s="2">
        <v>0</v>
      </c>
      <c r="E1596" t="s">
        <v>4</v>
      </c>
      <c r="F1596" t="s">
        <v>2</v>
      </c>
      <c r="G1596" t="s">
        <v>0</v>
      </c>
    </row>
    <row r="1597" spans="1:7">
      <c r="A1597" s="2">
        <v>40</v>
      </c>
      <c r="B1597" s="1">
        <v>6610.1097</v>
      </c>
      <c r="C1597" s="1">
        <v>41.23</v>
      </c>
      <c r="D1597" s="2">
        <v>1</v>
      </c>
      <c r="E1597" t="s">
        <v>4</v>
      </c>
      <c r="F1597" t="s">
        <v>7</v>
      </c>
      <c r="G1597" t="s">
        <v>3</v>
      </c>
    </row>
    <row r="1598" spans="1:7">
      <c r="A1598" s="2">
        <v>20</v>
      </c>
      <c r="B1598" s="1">
        <v>1980.07</v>
      </c>
      <c r="C1598" s="1">
        <v>33</v>
      </c>
      <c r="D1598" s="2">
        <v>1</v>
      </c>
      <c r="E1598" t="s">
        <v>4</v>
      </c>
      <c r="F1598" t="s">
        <v>2</v>
      </c>
      <c r="G1598" t="s">
        <v>3</v>
      </c>
    </row>
    <row r="1599" spans="1:7">
      <c r="A1599" s="2">
        <v>40</v>
      </c>
      <c r="B1599" s="1">
        <v>8162.7162500000004</v>
      </c>
      <c r="C1599" s="1">
        <v>30.875</v>
      </c>
      <c r="D1599" s="2">
        <v>4</v>
      </c>
      <c r="E1599" t="s">
        <v>4</v>
      </c>
      <c r="F1599" t="s">
        <v>6</v>
      </c>
      <c r="G1599" t="s">
        <v>3</v>
      </c>
    </row>
    <row r="1600" spans="1:7">
      <c r="A1600" s="2">
        <v>24</v>
      </c>
      <c r="B1600" s="1">
        <v>3537.703</v>
      </c>
      <c r="C1600" s="1">
        <v>28.5</v>
      </c>
      <c r="D1600" s="2">
        <v>2</v>
      </c>
      <c r="E1600" t="s">
        <v>4</v>
      </c>
      <c r="F1600" t="s">
        <v>6</v>
      </c>
      <c r="G1600" t="s">
        <v>3</v>
      </c>
    </row>
    <row r="1601" spans="1:7">
      <c r="A1601" s="2">
        <v>34</v>
      </c>
      <c r="B1601" s="1">
        <v>5002.7826999999997</v>
      </c>
      <c r="C1601" s="1">
        <v>26.73</v>
      </c>
      <c r="D1601" s="2">
        <v>1</v>
      </c>
      <c r="E1601" t="s">
        <v>4</v>
      </c>
      <c r="F1601" t="s">
        <v>5</v>
      </c>
      <c r="G1601" t="s">
        <v>0</v>
      </c>
    </row>
    <row r="1602" spans="1:7">
      <c r="A1602" s="2">
        <v>45</v>
      </c>
      <c r="B1602" s="1">
        <v>8520.0259999999998</v>
      </c>
      <c r="C1602" s="1">
        <v>30.9</v>
      </c>
      <c r="D1602" s="2">
        <v>2</v>
      </c>
      <c r="E1602" t="s">
        <v>4</v>
      </c>
      <c r="F1602" t="s">
        <v>2</v>
      </c>
      <c r="G1602" t="s">
        <v>0</v>
      </c>
    </row>
    <row r="1603" spans="1:7">
      <c r="A1603" s="2">
        <v>41</v>
      </c>
      <c r="B1603" s="1">
        <v>7371.7719999999999</v>
      </c>
      <c r="C1603" s="1">
        <v>37.1</v>
      </c>
      <c r="D1603" s="2">
        <v>2</v>
      </c>
      <c r="E1603" t="s">
        <v>4</v>
      </c>
      <c r="F1603" t="s">
        <v>2</v>
      </c>
      <c r="G1603" t="s">
        <v>0</v>
      </c>
    </row>
    <row r="1604" spans="1:7">
      <c r="A1604" s="2">
        <v>53</v>
      </c>
      <c r="B1604" s="1">
        <v>10355.641</v>
      </c>
      <c r="C1604" s="1">
        <v>26.6</v>
      </c>
      <c r="D1604" s="2">
        <v>0</v>
      </c>
      <c r="E1604" t="s">
        <v>4</v>
      </c>
      <c r="F1604" t="s">
        <v>6</v>
      </c>
      <c r="G1604" t="s">
        <v>0</v>
      </c>
    </row>
    <row r="1605" spans="1:7">
      <c r="A1605" s="2">
        <v>27</v>
      </c>
      <c r="B1605" s="1">
        <v>2483.7359999999999</v>
      </c>
      <c r="C1605" s="1">
        <v>23.1</v>
      </c>
      <c r="D1605" s="2">
        <v>0</v>
      </c>
      <c r="E1605" t="s">
        <v>4</v>
      </c>
      <c r="F1605" t="s">
        <v>5</v>
      </c>
      <c r="G1605" t="s">
        <v>3</v>
      </c>
    </row>
    <row r="1606" spans="1:7">
      <c r="A1606" s="2">
        <v>26</v>
      </c>
      <c r="B1606" s="1">
        <v>3392.9767999999999</v>
      </c>
      <c r="C1606" s="1">
        <v>29.92</v>
      </c>
      <c r="D1606" s="2">
        <v>1</v>
      </c>
      <c r="E1606" t="s">
        <v>4</v>
      </c>
      <c r="F1606" t="s">
        <v>5</v>
      </c>
      <c r="G1606" t="s">
        <v>0</v>
      </c>
    </row>
    <row r="1607" spans="1:7">
      <c r="A1607" s="2">
        <v>24</v>
      </c>
      <c r="B1607" s="1">
        <v>25081.76784</v>
      </c>
      <c r="C1607" s="1">
        <v>23.21</v>
      </c>
      <c r="D1607" s="2">
        <v>0</v>
      </c>
      <c r="E1607" t="s">
        <v>4</v>
      </c>
      <c r="F1607" t="s">
        <v>5</v>
      </c>
      <c r="G1607" t="s">
        <v>0</v>
      </c>
    </row>
    <row r="1608" spans="1:7">
      <c r="A1608" s="2">
        <v>34</v>
      </c>
      <c r="B1608" s="1">
        <v>5012.4709999999995</v>
      </c>
      <c r="C1608" s="1">
        <v>33.700000000000003</v>
      </c>
      <c r="D1608" s="2">
        <v>1</v>
      </c>
      <c r="E1608" t="s">
        <v>4</v>
      </c>
      <c r="F1608" t="s">
        <v>2</v>
      </c>
      <c r="G1608" t="s">
        <v>0</v>
      </c>
    </row>
    <row r="1609" spans="1:7">
      <c r="A1609" s="2">
        <v>53</v>
      </c>
      <c r="B1609" s="1">
        <v>10564.8845</v>
      </c>
      <c r="C1609" s="1">
        <v>33.25</v>
      </c>
      <c r="D1609" s="2">
        <v>0</v>
      </c>
      <c r="E1609" t="s">
        <v>4</v>
      </c>
      <c r="F1609" t="s">
        <v>7</v>
      </c>
      <c r="G1609" t="s">
        <v>0</v>
      </c>
    </row>
    <row r="1610" spans="1:7">
      <c r="A1610" s="2">
        <v>32</v>
      </c>
      <c r="B1610" s="1">
        <v>5253.5240000000003</v>
      </c>
      <c r="C1610" s="1">
        <v>30.8</v>
      </c>
      <c r="D1610" s="2">
        <v>3</v>
      </c>
      <c r="E1610" t="s">
        <v>4</v>
      </c>
      <c r="F1610" t="s">
        <v>2</v>
      </c>
      <c r="G1610" t="s">
        <v>3</v>
      </c>
    </row>
    <row r="1611" spans="1:7">
      <c r="A1611" s="2">
        <v>19</v>
      </c>
      <c r="B1611" s="1">
        <v>34779.614999999998</v>
      </c>
      <c r="C1611" s="1">
        <v>34.799999999999997</v>
      </c>
      <c r="D1611" s="2">
        <v>0</v>
      </c>
      <c r="E1611" t="s">
        <v>1</v>
      </c>
      <c r="F1611" t="s">
        <v>2</v>
      </c>
      <c r="G1611" t="s">
        <v>3</v>
      </c>
    </row>
    <row r="1612" spans="1:7">
      <c r="A1612" s="2">
        <v>42</v>
      </c>
      <c r="B1612" s="1">
        <v>19515.5416</v>
      </c>
      <c r="C1612" s="1">
        <v>24.64</v>
      </c>
      <c r="D1612" s="2">
        <v>0</v>
      </c>
      <c r="E1612" t="s">
        <v>1</v>
      </c>
      <c r="F1612" t="s">
        <v>5</v>
      </c>
      <c r="G1612" t="s">
        <v>3</v>
      </c>
    </row>
    <row r="1613" spans="1:7">
      <c r="A1613" s="2">
        <v>55</v>
      </c>
      <c r="B1613" s="1">
        <v>11987.1682</v>
      </c>
      <c r="C1613" s="1">
        <v>33.880000000000003</v>
      </c>
      <c r="D1613" s="2">
        <v>3</v>
      </c>
      <c r="E1613" t="s">
        <v>4</v>
      </c>
      <c r="F1613" t="s">
        <v>5</v>
      </c>
      <c r="G1613" t="s">
        <v>3</v>
      </c>
    </row>
    <row r="1614" spans="1:7">
      <c r="A1614" s="2">
        <v>28</v>
      </c>
      <c r="B1614" s="1">
        <v>2689.4953999999998</v>
      </c>
      <c r="C1614" s="1">
        <v>38.06</v>
      </c>
      <c r="D1614" s="2">
        <v>0</v>
      </c>
      <c r="E1614" t="s">
        <v>4</v>
      </c>
      <c r="F1614" t="s">
        <v>5</v>
      </c>
      <c r="G1614" t="s">
        <v>3</v>
      </c>
    </row>
    <row r="1615" spans="1:7">
      <c r="A1615" s="2">
        <v>58</v>
      </c>
      <c r="B1615" s="1">
        <v>24227.337240000001</v>
      </c>
      <c r="C1615" s="1">
        <v>41.91</v>
      </c>
      <c r="D1615" s="2">
        <v>0</v>
      </c>
      <c r="E1615" t="s">
        <v>4</v>
      </c>
      <c r="F1615" t="s">
        <v>5</v>
      </c>
      <c r="G1615" t="s">
        <v>0</v>
      </c>
    </row>
    <row r="1616" spans="1:7">
      <c r="A1616" s="2">
        <v>41</v>
      </c>
      <c r="B1616" s="1">
        <v>7358.1756500000001</v>
      </c>
      <c r="C1616" s="1">
        <v>31.635000000000002</v>
      </c>
      <c r="D1616" s="2">
        <v>1</v>
      </c>
      <c r="E1616" t="s">
        <v>4</v>
      </c>
      <c r="F1616" t="s">
        <v>7</v>
      </c>
      <c r="G1616" t="s">
        <v>0</v>
      </c>
    </row>
    <row r="1617" spans="1:7">
      <c r="A1617" s="2">
        <v>47</v>
      </c>
      <c r="B1617" s="1">
        <v>9225.2564000000002</v>
      </c>
      <c r="C1617" s="1">
        <v>25.46</v>
      </c>
      <c r="D1617" s="2">
        <v>2</v>
      </c>
      <c r="E1617" t="s">
        <v>4</v>
      </c>
      <c r="F1617" t="s">
        <v>7</v>
      </c>
      <c r="G1617" t="s">
        <v>3</v>
      </c>
    </row>
    <row r="1618" spans="1:7">
      <c r="A1618" s="2">
        <v>42</v>
      </c>
      <c r="B1618" s="1">
        <v>7443.6430499999997</v>
      </c>
      <c r="C1618" s="1">
        <v>36.195</v>
      </c>
      <c r="D1618" s="2">
        <v>1</v>
      </c>
      <c r="E1618" t="s">
        <v>4</v>
      </c>
      <c r="F1618" t="s">
        <v>6</v>
      </c>
      <c r="G1618" t="s">
        <v>0</v>
      </c>
    </row>
    <row r="1619" spans="1:7">
      <c r="A1619" s="2">
        <v>59</v>
      </c>
      <c r="B1619" s="1">
        <v>14001.286700000001</v>
      </c>
      <c r="C1619" s="1">
        <v>27.83</v>
      </c>
      <c r="D1619" s="2">
        <v>3</v>
      </c>
      <c r="E1619" t="s">
        <v>4</v>
      </c>
      <c r="F1619" t="s">
        <v>5</v>
      </c>
      <c r="G1619" t="s">
        <v>0</v>
      </c>
    </row>
    <row r="1620" spans="1:7">
      <c r="A1620" s="2">
        <v>19</v>
      </c>
      <c r="B1620" s="1">
        <v>1727.7850000000001</v>
      </c>
      <c r="C1620" s="1">
        <v>17.8</v>
      </c>
      <c r="D1620" s="2">
        <v>0</v>
      </c>
      <c r="E1620" t="s">
        <v>4</v>
      </c>
      <c r="F1620" t="s">
        <v>2</v>
      </c>
      <c r="G1620" t="s">
        <v>0</v>
      </c>
    </row>
    <row r="1621" spans="1:7">
      <c r="A1621" s="2">
        <v>59</v>
      </c>
      <c r="B1621" s="1">
        <v>12333.828</v>
      </c>
      <c r="C1621" s="1">
        <v>27.5</v>
      </c>
      <c r="D1621" s="2">
        <v>1</v>
      </c>
      <c r="E1621" t="s">
        <v>4</v>
      </c>
      <c r="F1621" t="s">
        <v>2</v>
      </c>
      <c r="G1621" t="s">
        <v>3</v>
      </c>
    </row>
    <row r="1622" spans="1:7">
      <c r="A1622" s="2">
        <v>39</v>
      </c>
      <c r="B1622" s="1">
        <v>6710.1918999999998</v>
      </c>
      <c r="C1622" s="1">
        <v>24.51</v>
      </c>
      <c r="D1622" s="2">
        <v>2</v>
      </c>
      <c r="E1622" t="s">
        <v>4</v>
      </c>
      <c r="F1622" t="s">
        <v>6</v>
      </c>
      <c r="G1622" t="s">
        <v>3</v>
      </c>
    </row>
    <row r="1623" spans="1:7">
      <c r="A1623" s="2">
        <v>40</v>
      </c>
      <c r="B1623" s="1">
        <v>19444.265800000001</v>
      </c>
      <c r="C1623" s="1">
        <v>22.22</v>
      </c>
      <c r="D1623" s="2">
        <v>2</v>
      </c>
      <c r="E1623" t="s">
        <v>1</v>
      </c>
      <c r="F1623" t="s">
        <v>5</v>
      </c>
      <c r="G1623" t="s">
        <v>0</v>
      </c>
    </row>
    <row r="1624" spans="1:7">
      <c r="A1624" s="2">
        <v>18</v>
      </c>
      <c r="B1624" s="1">
        <v>1615.7666999999999</v>
      </c>
      <c r="C1624" s="1">
        <v>26.73</v>
      </c>
      <c r="D1624" s="2">
        <v>0</v>
      </c>
      <c r="E1624" t="s">
        <v>4</v>
      </c>
      <c r="F1624" t="s">
        <v>5</v>
      </c>
      <c r="G1624" t="s">
        <v>0</v>
      </c>
    </row>
    <row r="1625" spans="1:7">
      <c r="A1625" s="2">
        <v>31</v>
      </c>
      <c r="B1625" s="1">
        <v>4463.2051000000001</v>
      </c>
      <c r="C1625" s="1">
        <v>38.39</v>
      </c>
      <c r="D1625" s="2">
        <v>2</v>
      </c>
      <c r="E1625" t="s">
        <v>4</v>
      </c>
      <c r="F1625" t="s">
        <v>5</v>
      </c>
      <c r="G1625" t="s">
        <v>3</v>
      </c>
    </row>
    <row r="1626" spans="1:7">
      <c r="A1626" s="2">
        <v>19</v>
      </c>
      <c r="B1626" s="1">
        <v>17352.6803</v>
      </c>
      <c r="C1626" s="1">
        <v>29.07</v>
      </c>
      <c r="D1626" s="2">
        <v>0</v>
      </c>
      <c r="E1626" t="s">
        <v>1</v>
      </c>
      <c r="F1626" t="s">
        <v>6</v>
      </c>
      <c r="G1626" t="s">
        <v>3</v>
      </c>
    </row>
    <row r="1627" spans="1:7">
      <c r="A1627" s="2">
        <v>44</v>
      </c>
      <c r="B1627" s="1">
        <v>7152.6714000000002</v>
      </c>
      <c r="C1627" s="1">
        <v>38.06</v>
      </c>
      <c r="D1627" s="2">
        <v>1</v>
      </c>
      <c r="E1627" t="s">
        <v>4</v>
      </c>
      <c r="F1627" t="s">
        <v>5</v>
      </c>
      <c r="G1627" t="s">
        <v>3</v>
      </c>
    </row>
    <row r="1628" spans="1:7">
      <c r="A1628" s="2">
        <v>23</v>
      </c>
      <c r="B1628" s="1">
        <v>38511.628299999997</v>
      </c>
      <c r="C1628" s="1">
        <v>36.67</v>
      </c>
      <c r="D1628" s="2">
        <v>2</v>
      </c>
      <c r="E1628" t="s">
        <v>1</v>
      </c>
      <c r="F1628" t="s">
        <v>7</v>
      </c>
      <c r="G1628" t="s">
        <v>0</v>
      </c>
    </row>
    <row r="1629" spans="1:7">
      <c r="A1629" s="2">
        <v>33</v>
      </c>
      <c r="B1629" s="1">
        <v>5354.0746499999996</v>
      </c>
      <c r="C1629" s="1">
        <v>22.135000000000002</v>
      </c>
      <c r="D1629" s="2">
        <v>1</v>
      </c>
      <c r="E1629" t="s">
        <v>4</v>
      </c>
      <c r="F1629" t="s">
        <v>7</v>
      </c>
      <c r="G1629" t="s">
        <v>0</v>
      </c>
    </row>
    <row r="1630" spans="1:7">
      <c r="A1630" s="2">
        <v>55</v>
      </c>
      <c r="B1630" s="1">
        <v>35160.134570000002</v>
      </c>
      <c r="C1630" s="1">
        <v>26.8</v>
      </c>
      <c r="D1630" s="2">
        <v>1</v>
      </c>
      <c r="E1630" t="s">
        <v>4</v>
      </c>
      <c r="F1630" t="s">
        <v>2</v>
      </c>
      <c r="G1630" t="s">
        <v>0</v>
      </c>
    </row>
    <row r="1631" spans="1:7">
      <c r="A1631" s="2">
        <v>40</v>
      </c>
      <c r="B1631" s="1">
        <v>7196.8670000000002</v>
      </c>
      <c r="C1631" s="1">
        <v>35.299999999999997</v>
      </c>
      <c r="D1631" s="2">
        <v>3</v>
      </c>
      <c r="E1631" t="s">
        <v>4</v>
      </c>
      <c r="F1631" t="s">
        <v>2</v>
      </c>
      <c r="G1631" t="s">
        <v>3</v>
      </c>
    </row>
    <row r="1632" spans="1:7">
      <c r="A1632" s="2">
        <v>63</v>
      </c>
      <c r="B1632" s="1">
        <v>29523.1656</v>
      </c>
      <c r="C1632" s="1">
        <v>27.74</v>
      </c>
      <c r="D1632" s="2">
        <v>0</v>
      </c>
      <c r="E1632" t="s">
        <v>1</v>
      </c>
      <c r="F1632" t="s">
        <v>7</v>
      </c>
      <c r="G1632" t="s">
        <v>0</v>
      </c>
    </row>
    <row r="1633" spans="1:7">
      <c r="A1633" s="2">
        <v>54</v>
      </c>
      <c r="B1633" s="1">
        <v>24476.478510000001</v>
      </c>
      <c r="C1633" s="1">
        <v>30.02</v>
      </c>
      <c r="D1633" s="2">
        <v>0</v>
      </c>
      <c r="E1633" t="s">
        <v>4</v>
      </c>
      <c r="F1633" t="s">
        <v>6</v>
      </c>
      <c r="G1633" t="s">
        <v>3</v>
      </c>
    </row>
    <row r="1634" spans="1:7">
      <c r="A1634" s="2">
        <v>60</v>
      </c>
      <c r="B1634" s="1">
        <v>12648.7034</v>
      </c>
      <c r="C1634" s="1">
        <v>38.06</v>
      </c>
      <c r="D1634" s="2">
        <v>0</v>
      </c>
      <c r="E1634" t="s">
        <v>4</v>
      </c>
      <c r="F1634" t="s">
        <v>5</v>
      </c>
      <c r="G1634" t="s">
        <v>0</v>
      </c>
    </row>
    <row r="1635" spans="1:7">
      <c r="A1635" s="2">
        <v>24</v>
      </c>
      <c r="B1635" s="1">
        <v>1986.9333999999999</v>
      </c>
      <c r="C1635" s="1">
        <v>35.86</v>
      </c>
      <c r="D1635" s="2">
        <v>0</v>
      </c>
      <c r="E1635" t="s">
        <v>4</v>
      </c>
      <c r="F1635" t="s">
        <v>5</v>
      </c>
      <c r="G1635" t="s">
        <v>3</v>
      </c>
    </row>
    <row r="1636" spans="1:7">
      <c r="A1636" s="2">
        <v>19</v>
      </c>
      <c r="B1636" s="1">
        <v>1832.0940000000001</v>
      </c>
      <c r="C1636" s="1">
        <v>20.9</v>
      </c>
      <c r="D1636" s="2">
        <v>1</v>
      </c>
      <c r="E1636" t="s">
        <v>4</v>
      </c>
      <c r="F1636" t="s">
        <v>2</v>
      </c>
      <c r="G1636" t="s">
        <v>3</v>
      </c>
    </row>
    <row r="1637" spans="1:7">
      <c r="A1637" s="2">
        <v>29</v>
      </c>
      <c r="B1637" s="1">
        <v>4040.55825</v>
      </c>
      <c r="C1637" s="1">
        <v>28.975000000000001</v>
      </c>
      <c r="D1637" s="2">
        <v>1</v>
      </c>
      <c r="E1637" t="s">
        <v>4</v>
      </c>
      <c r="F1637" t="s">
        <v>7</v>
      </c>
      <c r="G1637" t="s">
        <v>3</v>
      </c>
    </row>
    <row r="1638" spans="1:7">
      <c r="A1638" s="2">
        <v>18</v>
      </c>
      <c r="B1638" s="1">
        <v>12829.455099999999</v>
      </c>
      <c r="C1638" s="1">
        <v>17.29</v>
      </c>
      <c r="D1638" s="2">
        <v>2</v>
      </c>
      <c r="E1638" t="s">
        <v>1</v>
      </c>
      <c r="F1638" t="s">
        <v>7</v>
      </c>
      <c r="G1638" t="s">
        <v>3</v>
      </c>
    </row>
    <row r="1639" spans="1:7">
      <c r="A1639" s="2">
        <v>63</v>
      </c>
      <c r="B1639" s="1">
        <v>47305.305</v>
      </c>
      <c r="C1639" s="1">
        <v>32.200000000000003</v>
      </c>
      <c r="D1639" s="2">
        <v>2</v>
      </c>
      <c r="E1639" t="s">
        <v>1</v>
      </c>
      <c r="F1639" t="s">
        <v>2</v>
      </c>
      <c r="G1639" t="s">
        <v>0</v>
      </c>
    </row>
    <row r="1640" spans="1:7">
      <c r="A1640" s="2">
        <v>54</v>
      </c>
      <c r="B1640" s="1">
        <v>44260.749900000003</v>
      </c>
      <c r="C1640" s="1">
        <v>34.21</v>
      </c>
      <c r="D1640" s="2">
        <v>2</v>
      </c>
      <c r="E1640" t="s">
        <v>1</v>
      </c>
      <c r="F1640" t="s">
        <v>5</v>
      </c>
      <c r="G1640" t="s">
        <v>3</v>
      </c>
    </row>
    <row r="1641" spans="1:7">
      <c r="A1641" s="2">
        <v>27</v>
      </c>
      <c r="B1641" s="1">
        <v>4260.7439999999997</v>
      </c>
      <c r="C1641" s="1">
        <v>30.3</v>
      </c>
      <c r="D1641" s="2">
        <v>3</v>
      </c>
      <c r="E1641" t="s">
        <v>4</v>
      </c>
      <c r="F1641" t="s">
        <v>2</v>
      </c>
      <c r="G1641" t="s">
        <v>3</v>
      </c>
    </row>
    <row r="1642" spans="1:7">
      <c r="A1642" s="2">
        <v>50</v>
      </c>
      <c r="B1642" s="1">
        <v>41097.161749999999</v>
      </c>
      <c r="C1642" s="1">
        <v>31.824999999999999</v>
      </c>
      <c r="D1642" s="2">
        <v>0</v>
      </c>
      <c r="E1642" t="s">
        <v>1</v>
      </c>
      <c r="F1642" t="s">
        <v>7</v>
      </c>
      <c r="G1642" t="s">
        <v>3</v>
      </c>
    </row>
    <row r="1643" spans="1:7">
      <c r="A1643" s="2">
        <v>55</v>
      </c>
      <c r="B1643" s="1">
        <v>13047.332350000001</v>
      </c>
      <c r="C1643" s="1">
        <v>25.364999999999998</v>
      </c>
      <c r="D1643" s="2">
        <v>3</v>
      </c>
      <c r="E1643" t="s">
        <v>4</v>
      </c>
      <c r="F1643" t="s">
        <v>7</v>
      </c>
      <c r="G1643" t="s">
        <v>0</v>
      </c>
    </row>
    <row r="1644" spans="1:7">
      <c r="A1644" s="2">
        <v>56</v>
      </c>
      <c r="B1644" s="1">
        <v>43921.183700000001</v>
      </c>
      <c r="C1644" s="1">
        <v>33.630000000000003</v>
      </c>
      <c r="D1644" s="2">
        <v>0</v>
      </c>
      <c r="E1644" t="s">
        <v>1</v>
      </c>
      <c r="F1644" t="s">
        <v>6</v>
      </c>
      <c r="G1644" t="s">
        <v>3</v>
      </c>
    </row>
    <row r="1645" spans="1:7">
      <c r="A1645" s="2">
        <v>38</v>
      </c>
      <c r="B1645" s="1">
        <v>5400.9804999999997</v>
      </c>
      <c r="C1645" s="1">
        <v>40.15</v>
      </c>
      <c r="D1645" s="2">
        <v>0</v>
      </c>
      <c r="E1645" t="s">
        <v>4</v>
      </c>
      <c r="F1645" t="s">
        <v>5</v>
      </c>
      <c r="G1645" t="s">
        <v>0</v>
      </c>
    </row>
    <row r="1646" spans="1:7">
      <c r="A1646" s="2">
        <v>51</v>
      </c>
      <c r="B1646" s="1">
        <v>11520.099850000001</v>
      </c>
      <c r="C1646" s="1">
        <v>24.414999999999999</v>
      </c>
      <c r="D1646" s="2">
        <v>4</v>
      </c>
      <c r="E1646" t="s">
        <v>4</v>
      </c>
      <c r="F1646" t="s">
        <v>6</v>
      </c>
      <c r="G1646" t="s">
        <v>3</v>
      </c>
    </row>
    <row r="1647" spans="1:7">
      <c r="A1647" s="2">
        <v>19</v>
      </c>
      <c r="B1647" s="1">
        <v>33750.291799999999</v>
      </c>
      <c r="C1647" s="1">
        <v>31.92</v>
      </c>
      <c r="D1647" s="2">
        <v>0</v>
      </c>
      <c r="E1647" t="s">
        <v>1</v>
      </c>
      <c r="F1647" t="s">
        <v>6</v>
      </c>
      <c r="G1647" t="s">
        <v>3</v>
      </c>
    </row>
    <row r="1648" spans="1:7">
      <c r="A1648" s="2">
        <v>58</v>
      </c>
      <c r="B1648" s="1">
        <v>11837.16</v>
      </c>
      <c r="C1648" s="1">
        <v>25.2</v>
      </c>
      <c r="D1648" s="2">
        <v>0</v>
      </c>
      <c r="E1648" t="s">
        <v>4</v>
      </c>
      <c r="F1648" t="s">
        <v>2</v>
      </c>
      <c r="G1648" t="s">
        <v>0</v>
      </c>
    </row>
    <row r="1649" spans="1:7">
      <c r="A1649" s="2">
        <v>20</v>
      </c>
      <c r="B1649" s="1">
        <v>17085.267599999999</v>
      </c>
      <c r="C1649" s="1">
        <v>26.84</v>
      </c>
      <c r="D1649" s="2">
        <v>1</v>
      </c>
      <c r="E1649" t="s">
        <v>1</v>
      </c>
      <c r="F1649" t="s">
        <v>5</v>
      </c>
      <c r="G1649" t="s">
        <v>0</v>
      </c>
    </row>
    <row r="1650" spans="1:7">
      <c r="A1650" s="2">
        <v>52</v>
      </c>
      <c r="B1650" s="1">
        <v>24869.836800000001</v>
      </c>
      <c r="C1650" s="1">
        <v>24.32</v>
      </c>
      <c r="D1650" s="2">
        <v>3</v>
      </c>
      <c r="E1650" t="s">
        <v>1</v>
      </c>
      <c r="F1650" t="s">
        <v>7</v>
      </c>
      <c r="G1650" t="s">
        <v>3</v>
      </c>
    </row>
    <row r="1651" spans="1:7">
      <c r="A1651" s="2">
        <v>19</v>
      </c>
      <c r="B1651" s="1">
        <v>36219.405449999998</v>
      </c>
      <c r="C1651" s="1">
        <v>36.954999999999998</v>
      </c>
      <c r="D1651" s="2">
        <v>0</v>
      </c>
      <c r="E1651" t="s">
        <v>1</v>
      </c>
      <c r="F1651" t="s">
        <v>6</v>
      </c>
      <c r="G1651" t="s">
        <v>3</v>
      </c>
    </row>
    <row r="1652" spans="1:7">
      <c r="A1652" s="2">
        <v>53</v>
      </c>
      <c r="B1652" s="1">
        <v>20462.997660000001</v>
      </c>
      <c r="C1652" s="1">
        <v>38.06</v>
      </c>
      <c r="D1652" s="2">
        <v>3</v>
      </c>
      <c r="E1652" t="s">
        <v>4</v>
      </c>
      <c r="F1652" t="s">
        <v>5</v>
      </c>
      <c r="G1652" t="s">
        <v>0</v>
      </c>
    </row>
    <row r="1653" spans="1:7">
      <c r="A1653" s="2">
        <v>46</v>
      </c>
      <c r="B1653" s="1">
        <v>46151.124499999998</v>
      </c>
      <c r="C1653" s="1">
        <v>42.35</v>
      </c>
      <c r="D1653" s="2">
        <v>3</v>
      </c>
      <c r="E1653" t="s">
        <v>1</v>
      </c>
      <c r="F1653" t="s">
        <v>5</v>
      </c>
      <c r="G1653" t="s">
        <v>3</v>
      </c>
    </row>
    <row r="1654" spans="1:7">
      <c r="A1654" s="2">
        <v>40</v>
      </c>
      <c r="B1654" s="1">
        <v>17179.522000000001</v>
      </c>
      <c r="C1654" s="1">
        <v>19.8</v>
      </c>
      <c r="D1654" s="2">
        <v>1</v>
      </c>
      <c r="E1654" t="s">
        <v>1</v>
      </c>
      <c r="F1654" t="s">
        <v>5</v>
      </c>
      <c r="G1654" t="s">
        <v>3</v>
      </c>
    </row>
    <row r="1655" spans="1:7">
      <c r="A1655" s="2">
        <v>59</v>
      </c>
      <c r="B1655" s="1">
        <v>14590.63205</v>
      </c>
      <c r="C1655" s="1">
        <v>32.395000000000003</v>
      </c>
      <c r="D1655" s="2">
        <v>3</v>
      </c>
      <c r="E1655" t="s">
        <v>4</v>
      </c>
      <c r="F1655" t="s">
        <v>7</v>
      </c>
      <c r="G1655" t="s">
        <v>0</v>
      </c>
    </row>
    <row r="1656" spans="1:7">
      <c r="A1656" s="2">
        <v>45</v>
      </c>
      <c r="B1656" s="1">
        <v>7441.0529999999999</v>
      </c>
      <c r="C1656" s="1">
        <v>30.2</v>
      </c>
      <c r="D1656" s="2">
        <v>1</v>
      </c>
      <c r="E1656" t="s">
        <v>4</v>
      </c>
      <c r="F1656" t="s">
        <v>2</v>
      </c>
      <c r="G1656" t="s">
        <v>3</v>
      </c>
    </row>
    <row r="1657" spans="1:7">
      <c r="A1657" s="2">
        <v>49</v>
      </c>
      <c r="B1657" s="1">
        <v>9282.4806000000008</v>
      </c>
      <c r="C1657" s="1">
        <v>25.84</v>
      </c>
      <c r="D1657" s="2">
        <v>1</v>
      </c>
      <c r="E1657" t="s">
        <v>4</v>
      </c>
      <c r="F1657" t="s">
        <v>7</v>
      </c>
      <c r="G1657" t="s">
        <v>3</v>
      </c>
    </row>
    <row r="1658" spans="1:7">
      <c r="A1658" s="2">
        <v>18</v>
      </c>
      <c r="B1658" s="1">
        <v>1719.4363000000001</v>
      </c>
      <c r="C1658" s="1">
        <v>29.37</v>
      </c>
      <c r="D1658" s="2">
        <v>1</v>
      </c>
      <c r="E1658" t="s">
        <v>4</v>
      </c>
      <c r="F1658" t="s">
        <v>5</v>
      </c>
      <c r="G1658" t="s">
        <v>3</v>
      </c>
    </row>
    <row r="1659" spans="1:7">
      <c r="A1659" s="2">
        <v>50</v>
      </c>
      <c r="B1659" s="1">
        <v>42856.838000000003</v>
      </c>
      <c r="C1659" s="1">
        <v>34.200000000000003</v>
      </c>
      <c r="D1659" s="2">
        <v>2</v>
      </c>
      <c r="E1659" t="s">
        <v>1</v>
      </c>
      <c r="F1659" t="s">
        <v>2</v>
      </c>
      <c r="G1659" t="s">
        <v>3</v>
      </c>
    </row>
    <row r="1660" spans="1:7">
      <c r="A1660" s="2">
        <v>41</v>
      </c>
      <c r="B1660" s="1">
        <v>7265.7025000000003</v>
      </c>
      <c r="C1660" s="1">
        <v>37.049999999999997</v>
      </c>
      <c r="D1660" s="2">
        <v>2</v>
      </c>
      <c r="E1660" t="s">
        <v>4</v>
      </c>
      <c r="F1660" t="s">
        <v>6</v>
      </c>
      <c r="G1660" t="s">
        <v>3</v>
      </c>
    </row>
    <row r="1661" spans="1:7">
      <c r="A1661" s="2">
        <v>50</v>
      </c>
      <c r="B1661" s="1">
        <v>9617.6624499999998</v>
      </c>
      <c r="C1661" s="1">
        <v>27.454999999999998</v>
      </c>
      <c r="D1661" s="2">
        <v>1</v>
      </c>
      <c r="E1661" t="s">
        <v>4</v>
      </c>
      <c r="F1661" t="s">
        <v>7</v>
      </c>
      <c r="G1661" t="s">
        <v>3</v>
      </c>
    </row>
    <row r="1662" spans="1:7">
      <c r="A1662" s="2">
        <v>25</v>
      </c>
      <c r="B1662" s="1">
        <v>2523.1695</v>
      </c>
      <c r="C1662" s="1">
        <v>27.55</v>
      </c>
      <c r="D1662" s="2">
        <v>0</v>
      </c>
      <c r="E1662" t="s">
        <v>4</v>
      </c>
      <c r="F1662" t="s">
        <v>6</v>
      </c>
      <c r="G1662" t="s">
        <v>3</v>
      </c>
    </row>
    <row r="1663" spans="1:7">
      <c r="A1663" s="2">
        <v>47</v>
      </c>
      <c r="B1663" s="1">
        <v>9715.8410000000003</v>
      </c>
      <c r="C1663" s="1">
        <v>26.6</v>
      </c>
      <c r="D1663" s="2">
        <v>2</v>
      </c>
      <c r="E1663" t="s">
        <v>4</v>
      </c>
      <c r="F1663" t="s">
        <v>7</v>
      </c>
      <c r="G1663" t="s">
        <v>0</v>
      </c>
    </row>
    <row r="1664" spans="1:7">
      <c r="A1664" s="2">
        <v>19</v>
      </c>
      <c r="B1664" s="1">
        <v>2803.69785</v>
      </c>
      <c r="C1664" s="1">
        <v>20.614999999999998</v>
      </c>
      <c r="D1664" s="2">
        <v>2</v>
      </c>
      <c r="E1664" t="s">
        <v>4</v>
      </c>
      <c r="F1664" t="s">
        <v>6</v>
      </c>
      <c r="G1664" t="s">
        <v>3</v>
      </c>
    </row>
    <row r="1665" spans="1:7">
      <c r="A1665" s="2">
        <v>22</v>
      </c>
      <c r="B1665" s="1">
        <v>2150.4690000000001</v>
      </c>
      <c r="C1665" s="1">
        <v>24.3</v>
      </c>
      <c r="D1665" s="2">
        <v>0</v>
      </c>
      <c r="E1665" t="s">
        <v>4</v>
      </c>
      <c r="F1665" t="s">
        <v>2</v>
      </c>
      <c r="G1665" t="s">
        <v>0</v>
      </c>
    </row>
    <row r="1666" spans="1:7">
      <c r="A1666" s="2">
        <v>59</v>
      </c>
      <c r="B1666" s="1">
        <v>12928.7911</v>
      </c>
      <c r="C1666" s="1">
        <v>31.79</v>
      </c>
      <c r="D1666" s="2">
        <v>2</v>
      </c>
      <c r="E1666" t="s">
        <v>4</v>
      </c>
      <c r="F1666" t="s">
        <v>5</v>
      </c>
      <c r="G1666" t="s">
        <v>3</v>
      </c>
    </row>
    <row r="1667" spans="1:7">
      <c r="A1667" s="2">
        <v>51</v>
      </c>
      <c r="B1667" s="1">
        <v>9855.1314000000002</v>
      </c>
      <c r="C1667" s="1">
        <v>21.56</v>
      </c>
      <c r="D1667" s="2">
        <v>1</v>
      </c>
      <c r="E1667" t="s">
        <v>4</v>
      </c>
      <c r="F1667" t="s">
        <v>5</v>
      </c>
      <c r="G1667" t="s">
        <v>0</v>
      </c>
    </row>
    <row r="1668" spans="1:7">
      <c r="A1668" s="2">
        <v>40</v>
      </c>
      <c r="B1668" s="1">
        <v>22331.566800000001</v>
      </c>
      <c r="C1668" s="1">
        <v>28.12</v>
      </c>
      <c r="D1668" s="2">
        <v>1</v>
      </c>
      <c r="E1668" t="s">
        <v>1</v>
      </c>
      <c r="F1668" t="s">
        <v>7</v>
      </c>
      <c r="G1668" t="s">
        <v>0</v>
      </c>
    </row>
    <row r="1669" spans="1:7">
      <c r="A1669" s="2">
        <v>54</v>
      </c>
      <c r="B1669" s="1">
        <v>48549.178350000002</v>
      </c>
      <c r="C1669" s="1">
        <v>40.564999999999998</v>
      </c>
      <c r="D1669" s="2">
        <v>3</v>
      </c>
      <c r="E1669" t="s">
        <v>1</v>
      </c>
      <c r="F1669" t="s">
        <v>7</v>
      </c>
      <c r="G1669" t="s">
        <v>3</v>
      </c>
    </row>
    <row r="1670" spans="1:7">
      <c r="A1670" s="2">
        <v>30</v>
      </c>
      <c r="B1670" s="1">
        <v>4237.12655</v>
      </c>
      <c r="C1670" s="1">
        <v>27.645</v>
      </c>
      <c r="D1670" s="2">
        <v>1</v>
      </c>
      <c r="E1670" t="s">
        <v>4</v>
      </c>
      <c r="F1670" t="s">
        <v>7</v>
      </c>
      <c r="G1670" t="s">
        <v>3</v>
      </c>
    </row>
    <row r="1671" spans="1:7">
      <c r="A1671" s="2">
        <v>55</v>
      </c>
      <c r="B1671" s="1">
        <v>11879.10405</v>
      </c>
      <c r="C1671" s="1">
        <v>32.395000000000003</v>
      </c>
      <c r="D1671" s="2">
        <v>1</v>
      </c>
      <c r="E1671" t="s">
        <v>4</v>
      </c>
      <c r="F1671" t="s">
        <v>7</v>
      </c>
      <c r="G1671" t="s">
        <v>0</v>
      </c>
    </row>
    <row r="1672" spans="1:7">
      <c r="A1672" s="2">
        <v>52</v>
      </c>
      <c r="B1672" s="1">
        <v>9625.92</v>
      </c>
      <c r="C1672" s="1">
        <v>31.2</v>
      </c>
      <c r="D1672" s="2">
        <v>0</v>
      </c>
      <c r="E1672" t="s">
        <v>4</v>
      </c>
      <c r="F1672" t="s">
        <v>2</v>
      </c>
      <c r="G1672" t="s">
        <v>0</v>
      </c>
    </row>
    <row r="1673" spans="1:7">
      <c r="A1673" s="2">
        <v>46</v>
      </c>
      <c r="B1673" s="1">
        <v>7742.1098000000002</v>
      </c>
      <c r="C1673" s="1">
        <v>26.62</v>
      </c>
      <c r="D1673" s="2">
        <v>1</v>
      </c>
      <c r="E1673" t="s">
        <v>4</v>
      </c>
      <c r="F1673" t="s">
        <v>5</v>
      </c>
      <c r="G1673" t="s">
        <v>3</v>
      </c>
    </row>
    <row r="1674" spans="1:7">
      <c r="A1674" s="2">
        <v>46</v>
      </c>
      <c r="B1674" s="1">
        <v>9432.9253000000008</v>
      </c>
      <c r="C1674" s="1">
        <v>48.07</v>
      </c>
      <c r="D1674" s="2">
        <v>2</v>
      </c>
      <c r="E1674" t="s">
        <v>4</v>
      </c>
      <c r="F1674" t="s">
        <v>7</v>
      </c>
      <c r="G1674" t="s">
        <v>0</v>
      </c>
    </row>
    <row r="1675" spans="1:7">
      <c r="A1675" s="2">
        <v>63</v>
      </c>
      <c r="B1675" s="1">
        <v>14256.192800000001</v>
      </c>
      <c r="C1675" s="1">
        <v>26.22</v>
      </c>
      <c r="D1675" s="2">
        <v>0</v>
      </c>
      <c r="E1675" t="s">
        <v>4</v>
      </c>
      <c r="F1675" t="s">
        <v>6</v>
      </c>
      <c r="G1675" t="s">
        <v>0</v>
      </c>
    </row>
    <row r="1676" spans="1:7">
      <c r="A1676" s="2">
        <v>59</v>
      </c>
      <c r="B1676" s="1">
        <v>47896.79135</v>
      </c>
      <c r="C1676" s="1">
        <v>36.765000000000001</v>
      </c>
      <c r="D1676" s="2">
        <v>1</v>
      </c>
      <c r="E1676" t="s">
        <v>1</v>
      </c>
      <c r="F1676" t="s">
        <v>7</v>
      </c>
      <c r="G1676" t="s">
        <v>0</v>
      </c>
    </row>
    <row r="1677" spans="1:7">
      <c r="A1677" s="2">
        <v>52</v>
      </c>
      <c r="B1677" s="1">
        <v>25992.821039999999</v>
      </c>
      <c r="C1677" s="1">
        <v>26.4</v>
      </c>
      <c r="D1677" s="2">
        <v>3</v>
      </c>
      <c r="E1677" t="s">
        <v>4</v>
      </c>
      <c r="F1677" t="s">
        <v>5</v>
      </c>
      <c r="G1677" t="s">
        <v>3</v>
      </c>
    </row>
    <row r="1678" spans="1:7">
      <c r="A1678" s="2">
        <v>28</v>
      </c>
      <c r="B1678" s="1">
        <v>3172.018</v>
      </c>
      <c r="C1678" s="1">
        <v>33.4</v>
      </c>
      <c r="D1678" s="2">
        <v>0</v>
      </c>
      <c r="E1678" t="s">
        <v>4</v>
      </c>
      <c r="F1678" t="s">
        <v>2</v>
      </c>
      <c r="G1678" t="s">
        <v>0</v>
      </c>
    </row>
    <row r="1679" spans="1:7">
      <c r="A1679" s="2">
        <v>29</v>
      </c>
      <c r="B1679" s="1">
        <v>20277.807509999999</v>
      </c>
      <c r="C1679" s="1">
        <v>29.64</v>
      </c>
      <c r="D1679" s="2">
        <v>1</v>
      </c>
      <c r="E1679" t="s">
        <v>4</v>
      </c>
      <c r="F1679" t="s">
        <v>7</v>
      </c>
      <c r="G1679" t="s">
        <v>3</v>
      </c>
    </row>
    <row r="1680" spans="1:7">
      <c r="A1680" s="2">
        <v>25</v>
      </c>
      <c r="B1680" s="1">
        <v>42112.2356</v>
      </c>
      <c r="C1680" s="1">
        <v>45.54</v>
      </c>
      <c r="D1680" s="2">
        <v>2</v>
      </c>
      <c r="E1680" t="s">
        <v>1</v>
      </c>
      <c r="F1680" t="s">
        <v>5</v>
      </c>
      <c r="G1680" t="s">
        <v>3</v>
      </c>
    </row>
    <row r="1681" spans="1:7">
      <c r="A1681" s="2">
        <v>22</v>
      </c>
      <c r="B1681" s="1">
        <v>2156.7518</v>
      </c>
      <c r="C1681" s="1">
        <v>28.82</v>
      </c>
      <c r="D1681" s="2">
        <v>0</v>
      </c>
      <c r="E1681" t="s">
        <v>4</v>
      </c>
      <c r="F1681" t="s">
        <v>5</v>
      </c>
      <c r="G1681" t="s">
        <v>0</v>
      </c>
    </row>
    <row r="1682" spans="1:7">
      <c r="A1682" s="2">
        <v>25</v>
      </c>
      <c r="B1682" s="1">
        <v>3906.127</v>
      </c>
      <c r="C1682" s="1">
        <v>26.8</v>
      </c>
      <c r="D1682" s="2">
        <v>3</v>
      </c>
      <c r="E1682" t="s">
        <v>4</v>
      </c>
      <c r="F1682" t="s">
        <v>2</v>
      </c>
      <c r="G1682" t="s">
        <v>3</v>
      </c>
    </row>
    <row r="1683" spans="1:7">
      <c r="A1683" s="2">
        <v>18</v>
      </c>
      <c r="B1683" s="1">
        <v>1704.5681</v>
      </c>
      <c r="C1683" s="1">
        <v>22.99</v>
      </c>
      <c r="D1683" s="2">
        <v>0</v>
      </c>
      <c r="E1683" t="s">
        <v>4</v>
      </c>
      <c r="F1683" t="s">
        <v>7</v>
      </c>
      <c r="G1683" t="s">
        <v>3</v>
      </c>
    </row>
    <row r="1684" spans="1:7">
      <c r="A1684" s="2">
        <v>19</v>
      </c>
      <c r="B1684" s="1">
        <v>16297.846</v>
      </c>
      <c r="C1684" s="1">
        <v>27.7</v>
      </c>
      <c r="D1684" s="2">
        <v>0</v>
      </c>
      <c r="E1684" t="s">
        <v>1</v>
      </c>
      <c r="F1684" t="s">
        <v>2</v>
      </c>
      <c r="G1684" t="s">
        <v>3</v>
      </c>
    </row>
    <row r="1685" spans="1:7">
      <c r="A1685" s="2">
        <v>47</v>
      </c>
      <c r="B1685" s="1">
        <v>21978.676899999999</v>
      </c>
      <c r="C1685" s="1">
        <v>25.41</v>
      </c>
      <c r="D1685" s="2">
        <v>1</v>
      </c>
      <c r="E1685" t="s">
        <v>1</v>
      </c>
      <c r="F1685" t="s">
        <v>5</v>
      </c>
      <c r="G1685" t="s">
        <v>3</v>
      </c>
    </row>
    <row r="1686" spans="1:7">
      <c r="A1686" s="2">
        <v>31</v>
      </c>
      <c r="B1686" s="1">
        <v>38746.355100000001</v>
      </c>
      <c r="C1686" s="1">
        <v>34.39</v>
      </c>
      <c r="D1686" s="2">
        <v>3</v>
      </c>
      <c r="E1686" t="s">
        <v>1</v>
      </c>
      <c r="F1686" t="s">
        <v>6</v>
      </c>
      <c r="G1686" t="s">
        <v>3</v>
      </c>
    </row>
    <row r="1687" spans="1:7">
      <c r="A1687" s="2">
        <v>48</v>
      </c>
      <c r="B1687" s="1">
        <v>9249.4951999999994</v>
      </c>
      <c r="C1687" s="1">
        <v>28.88</v>
      </c>
      <c r="D1687" s="2">
        <v>1</v>
      </c>
      <c r="E1687" t="s">
        <v>4</v>
      </c>
      <c r="F1687" t="s">
        <v>6</v>
      </c>
      <c r="G1687" t="s">
        <v>0</v>
      </c>
    </row>
    <row r="1688" spans="1:7">
      <c r="A1688" s="2">
        <v>36</v>
      </c>
      <c r="B1688" s="1">
        <v>6746.7425000000003</v>
      </c>
      <c r="C1688" s="1">
        <v>27.55</v>
      </c>
      <c r="D1688" s="2">
        <v>3</v>
      </c>
      <c r="E1688" t="s">
        <v>4</v>
      </c>
      <c r="F1688" t="s">
        <v>7</v>
      </c>
      <c r="G1688" t="s">
        <v>3</v>
      </c>
    </row>
    <row r="1689" spans="1:7">
      <c r="A1689" s="2">
        <v>53</v>
      </c>
      <c r="B1689" s="1">
        <v>24873.384900000001</v>
      </c>
      <c r="C1689" s="1">
        <v>22.61</v>
      </c>
      <c r="D1689" s="2">
        <v>3</v>
      </c>
      <c r="E1689" t="s">
        <v>1</v>
      </c>
      <c r="F1689" t="s">
        <v>7</v>
      </c>
      <c r="G1689" t="s">
        <v>0</v>
      </c>
    </row>
    <row r="1690" spans="1:7">
      <c r="A1690" s="2">
        <v>56</v>
      </c>
      <c r="B1690" s="1">
        <v>12265.5069</v>
      </c>
      <c r="C1690" s="1">
        <v>37.51</v>
      </c>
      <c r="D1690" s="2">
        <v>2</v>
      </c>
      <c r="E1690" t="s">
        <v>4</v>
      </c>
      <c r="F1690" t="s">
        <v>5</v>
      </c>
      <c r="G1690" t="s">
        <v>0</v>
      </c>
    </row>
    <row r="1691" spans="1:7">
      <c r="A1691" s="2">
        <v>28</v>
      </c>
      <c r="B1691" s="1">
        <v>4349.4620000000004</v>
      </c>
      <c r="C1691" s="1">
        <v>33</v>
      </c>
      <c r="D1691" s="2">
        <v>2</v>
      </c>
      <c r="E1691" t="s">
        <v>4</v>
      </c>
      <c r="F1691" t="s">
        <v>5</v>
      </c>
      <c r="G1691" t="s">
        <v>0</v>
      </c>
    </row>
    <row r="1692" spans="1:7">
      <c r="A1692" s="2">
        <v>57</v>
      </c>
      <c r="B1692" s="1">
        <v>12646.207</v>
      </c>
      <c r="C1692" s="1">
        <v>38</v>
      </c>
      <c r="D1692" s="2">
        <v>2</v>
      </c>
      <c r="E1692" t="s">
        <v>4</v>
      </c>
      <c r="F1692" t="s">
        <v>2</v>
      </c>
      <c r="G1692" t="s">
        <v>0</v>
      </c>
    </row>
    <row r="1693" spans="1:7">
      <c r="A1693" s="2">
        <v>29</v>
      </c>
      <c r="B1693" s="1">
        <v>19442.353500000001</v>
      </c>
      <c r="C1693" s="1">
        <v>33.344999999999999</v>
      </c>
      <c r="D1693" s="2">
        <v>2</v>
      </c>
      <c r="E1693" t="s">
        <v>4</v>
      </c>
      <c r="F1693" t="s">
        <v>6</v>
      </c>
      <c r="G1693" t="s">
        <v>3</v>
      </c>
    </row>
    <row r="1694" spans="1:7">
      <c r="A1694" s="2">
        <v>28</v>
      </c>
      <c r="B1694" s="1">
        <v>20177.671129999999</v>
      </c>
      <c r="C1694" s="1">
        <v>27.5</v>
      </c>
      <c r="D1694" s="2">
        <v>2</v>
      </c>
      <c r="E1694" t="s">
        <v>4</v>
      </c>
      <c r="F1694" t="s">
        <v>2</v>
      </c>
      <c r="G1694" t="s">
        <v>0</v>
      </c>
    </row>
    <row r="1695" spans="1:7">
      <c r="A1695" s="2">
        <v>30</v>
      </c>
      <c r="B1695" s="1">
        <v>4151.0286999999998</v>
      </c>
      <c r="C1695" s="1">
        <v>33.33</v>
      </c>
      <c r="D1695" s="2">
        <v>1</v>
      </c>
      <c r="E1695" t="s">
        <v>4</v>
      </c>
      <c r="F1695" t="s">
        <v>5</v>
      </c>
      <c r="G1695" t="s">
        <v>0</v>
      </c>
    </row>
    <row r="1696" spans="1:7">
      <c r="A1696" s="2">
        <v>58</v>
      </c>
      <c r="B1696" s="1">
        <v>11944.594349999999</v>
      </c>
      <c r="C1696" s="1">
        <v>34.865000000000002</v>
      </c>
      <c r="D1696" s="2">
        <v>0</v>
      </c>
      <c r="E1696" t="s">
        <v>4</v>
      </c>
      <c r="F1696" t="s">
        <v>7</v>
      </c>
      <c r="G1696" t="s">
        <v>3</v>
      </c>
    </row>
    <row r="1697" spans="1:7">
      <c r="A1697" s="2">
        <v>41</v>
      </c>
      <c r="B1697" s="1">
        <v>7749.1563999999998</v>
      </c>
      <c r="C1697" s="1">
        <v>33.06</v>
      </c>
      <c r="D1697" s="2">
        <v>2</v>
      </c>
      <c r="E1697" t="s">
        <v>4</v>
      </c>
      <c r="F1697" t="s">
        <v>6</v>
      </c>
      <c r="G1697" t="s">
        <v>0</v>
      </c>
    </row>
    <row r="1698" spans="1:7">
      <c r="A1698" s="2">
        <v>50</v>
      </c>
      <c r="B1698" s="1">
        <v>8444.4740000000002</v>
      </c>
      <c r="C1698" s="1">
        <v>26.6</v>
      </c>
      <c r="D1698" s="2">
        <v>0</v>
      </c>
      <c r="E1698" t="s">
        <v>4</v>
      </c>
      <c r="F1698" t="s">
        <v>2</v>
      </c>
      <c r="G1698" t="s">
        <v>3</v>
      </c>
    </row>
    <row r="1699" spans="1:7">
      <c r="A1699" s="2">
        <v>19</v>
      </c>
      <c r="B1699" s="1">
        <v>1737.376</v>
      </c>
      <c r="C1699" s="1">
        <v>24.7</v>
      </c>
      <c r="D1699" s="2">
        <v>0</v>
      </c>
      <c r="E1699" t="s">
        <v>4</v>
      </c>
      <c r="F1699" t="s">
        <v>2</v>
      </c>
      <c r="G1699" t="s">
        <v>0</v>
      </c>
    </row>
    <row r="1700" spans="1:7">
      <c r="A1700" s="2">
        <v>43</v>
      </c>
      <c r="B1700" s="1">
        <v>42124.515299999999</v>
      </c>
      <c r="C1700" s="1">
        <v>35.97</v>
      </c>
      <c r="D1700" s="2">
        <v>3</v>
      </c>
      <c r="E1700" t="s">
        <v>1</v>
      </c>
      <c r="F1700" t="s">
        <v>5</v>
      </c>
      <c r="G1700" t="s">
        <v>3</v>
      </c>
    </row>
    <row r="1701" spans="1:7">
      <c r="A1701" s="2">
        <v>49</v>
      </c>
      <c r="B1701" s="1">
        <v>8124.4084000000003</v>
      </c>
      <c r="C1701" s="1">
        <v>35.86</v>
      </c>
      <c r="D1701" s="2">
        <v>0</v>
      </c>
      <c r="E1701" t="s">
        <v>4</v>
      </c>
      <c r="F1701" t="s">
        <v>5</v>
      </c>
      <c r="G1701" t="s">
        <v>3</v>
      </c>
    </row>
    <row r="1702" spans="1:7">
      <c r="A1702" s="2">
        <v>27</v>
      </c>
      <c r="B1702" s="1">
        <v>34838.873</v>
      </c>
      <c r="C1702" s="1">
        <v>31.4</v>
      </c>
      <c r="D1702" s="2">
        <v>0</v>
      </c>
      <c r="E1702" t="s">
        <v>1</v>
      </c>
      <c r="F1702" t="s">
        <v>2</v>
      </c>
      <c r="G1702" t="s">
        <v>0</v>
      </c>
    </row>
    <row r="1703" spans="1:7">
      <c r="A1703" s="2">
        <v>52</v>
      </c>
      <c r="B1703" s="1">
        <v>9722.7695000000003</v>
      </c>
      <c r="C1703" s="1">
        <v>33.25</v>
      </c>
      <c r="D1703" s="2">
        <v>0</v>
      </c>
      <c r="E1703" t="s">
        <v>4</v>
      </c>
      <c r="F1703" t="s">
        <v>7</v>
      </c>
      <c r="G1703" t="s">
        <v>3</v>
      </c>
    </row>
    <row r="1704" spans="1:7">
      <c r="A1704" s="2">
        <v>50</v>
      </c>
      <c r="B1704" s="1">
        <v>8835.2649500000007</v>
      </c>
      <c r="C1704" s="1">
        <v>32.204999999999998</v>
      </c>
      <c r="D1704" s="2">
        <v>0</v>
      </c>
      <c r="E1704" t="s">
        <v>4</v>
      </c>
      <c r="F1704" t="s">
        <v>6</v>
      </c>
      <c r="G1704" t="s">
        <v>3</v>
      </c>
    </row>
    <row r="1705" spans="1:7">
      <c r="A1705" s="2">
        <v>54</v>
      </c>
      <c r="B1705" s="1">
        <v>10435.06525</v>
      </c>
      <c r="C1705" s="1">
        <v>32.774999999999999</v>
      </c>
      <c r="D1705" s="2">
        <v>0</v>
      </c>
      <c r="E1705" t="s">
        <v>4</v>
      </c>
      <c r="F1705" t="s">
        <v>7</v>
      </c>
      <c r="G1705" t="s">
        <v>3</v>
      </c>
    </row>
    <row r="1706" spans="1:7">
      <c r="A1706" s="2">
        <v>44</v>
      </c>
      <c r="B1706" s="1">
        <v>7421.1945500000002</v>
      </c>
      <c r="C1706" s="1">
        <v>27.645</v>
      </c>
      <c r="D1706" s="2">
        <v>0</v>
      </c>
      <c r="E1706" t="s">
        <v>4</v>
      </c>
      <c r="F1706" t="s">
        <v>6</v>
      </c>
      <c r="G1706" t="s">
        <v>0</v>
      </c>
    </row>
    <row r="1707" spans="1:7">
      <c r="A1707" s="2">
        <v>32</v>
      </c>
      <c r="B1707" s="1">
        <v>4667.6076499999999</v>
      </c>
      <c r="C1707" s="1">
        <v>37.335000000000001</v>
      </c>
      <c r="D1707" s="2">
        <v>1</v>
      </c>
      <c r="E1707" t="s">
        <v>4</v>
      </c>
      <c r="F1707" t="s">
        <v>7</v>
      </c>
      <c r="G1707" t="s">
        <v>3</v>
      </c>
    </row>
    <row r="1708" spans="1:7">
      <c r="A1708" s="2">
        <v>34</v>
      </c>
      <c r="B1708" s="1">
        <v>4894.7533000000003</v>
      </c>
      <c r="C1708" s="1">
        <v>25.27</v>
      </c>
      <c r="D1708" s="2">
        <v>1</v>
      </c>
      <c r="E1708" t="s">
        <v>4</v>
      </c>
      <c r="F1708" t="s">
        <v>6</v>
      </c>
      <c r="G1708" t="s">
        <v>3</v>
      </c>
    </row>
    <row r="1709" spans="1:7">
      <c r="A1709" s="2">
        <v>26</v>
      </c>
      <c r="B1709" s="1">
        <v>24671.663339999999</v>
      </c>
      <c r="C1709" s="1">
        <v>29.64</v>
      </c>
      <c r="D1709" s="2">
        <v>4</v>
      </c>
      <c r="E1709" t="s">
        <v>4</v>
      </c>
      <c r="F1709" t="s">
        <v>7</v>
      </c>
      <c r="G1709" t="s">
        <v>0</v>
      </c>
    </row>
    <row r="1710" spans="1:7">
      <c r="A1710" s="2">
        <v>34</v>
      </c>
      <c r="B1710" s="1">
        <v>35491.64</v>
      </c>
      <c r="C1710" s="1">
        <v>30.8</v>
      </c>
      <c r="D1710" s="2">
        <v>0</v>
      </c>
      <c r="E1710" t="s">
        <v>1</v>
      </c>
      <c r="F1710" t="s">
        <v>2</v>
      </c>
      <c r="G1710" t="s">
        <v>3</v>
      </c>
    </row>
    <row r="1711" spans="1:7">
      <c r="A1711" s="2">
        <v>57</v>
      </c>
      <c r="B1711" s="1">
        <v>11566.30055</v>
      </c>
      <c r="C1711" s="1">
        <v>40.945</v>
      </c>
      <c r="D1711" s="2">
        <v>0</v>
      </c>
      <c r="E1711" t="s">
        <v>4</v>
      </c>
      <c r="F1711" t="s">
        <v>7</v>
      </c>
      <c r="G1711" t="s">
        <v>3</v>
      </c>
    </row>
    <row r="1712" spans="1:7">
      <c r="A1712" s="2">
        <v>29</v>
      </c>
      <c r="B1712" s="1">
        <v>2866.0909999999999</v>
      </c>
      <c r="C1712" s="1">
        <v>27.2</v>
      </c>
      <c r="D1712" s="2">
        <v>0</v>
      </c>
      <c r="E1712" t="s">
        <v>4</v>
      </c>
      <c r="F1712" t="s">
        <v>2</v>
      </c>
      <c r="G1712" t="s">
        <v>3</v>
      </c>
    </row>
    <row r="1713" spans="1:7">
      <c r="A1713" s="2">
        <v>40</v>
      </c>
      <c r="B1713" s="1">
        <v>6600.2059499999996</v>
      </c>
      <c r="C1713" s="1">
        <v>34.104999999999997</v>
      </c>
      <c r="D1713" s="2">
        <v>1</v>
      </c>
      <c r="E1713" t="s">
        <v>4</v>
      </c>
      <c r="F1713" t="s">
        <v>7</v>
      </c>
      <c r="G1713" t="s">
        <v>3</v>
      </c>
    </row>
    <row r="1714" spans="1:7">
      <c r="A1714" s="2">
        <v>27</v>
      </c>
      <c r="B1714" s="1">
        <v>3561.8888999999999</v>
      </c>
      <c r="C1714" s="1">
        <v>23.21</v>
      </c>
      <c r="D1714" s="2">
        <v>1</v>
      </c>
      <c r="E1714" t="s">
        <v>4</v>
      </c>
      <c r="F1714" t="s">
        <v>5</v>
      </c>
      <c r="G1714" t="s">
        <v>0</v>
      </c>
    </row>
    <row r="1715" spans="1:7">
      <c r="A1715" s="2">
        <v>45</v>
      </c>
      <c r="B1715" s="1">
        <v>42760.502200000003</v>
      </c>
      <c r="C1715" s="1">
        <v>36.479999999999997</v>
      </c>
      <c r="D1715" s="2">
        <v>2</v>
      </c>
      <c r="E1715" t="s">
        <v>1</v>
      </c>
      <c r="F1715" t="s">
        <v>6</v>
      </c>
      <c r="G1715" t="s">
        <v>3</v>
      </c>
    </row>
    <row r="1716" spans="1:7">
      <c r="A1716" s="2">
        <v>64</v>
      </c>
      <c r="B1716" s="1">
        <v>47928.03</v>
      </c>
      <c r="C1716" s="1">
        <v>33.799999999999997</v>
      </c>
      <c r="D1716" s="2">
        <v>1</v>
      </c>
      <c r="E1716" t="s">
        <v>1</v>
      </c>
      <c r="F1716" t="s">
        <v>2</v>
      </c>
      <c r="G1716" t="s">
        <v>0</v>
      </c>
    </row>
    <row r="1717" spans="1:7">
      <c r="A1717" s="2">
        <v>52</v>
      </c>
      <c r="B1717" s="1">
        <v>9144.5650000000005</v>
      </c>
      <c r="C1717" s="1">
        <v>36.700000000000003</v>
      </c>
      <c r="D1717" s="2">
        <v>0</v>
      </c>
      <c r="E1717" t="s">
        <v>4</v>
      </c>
      <c r="F1717" t="s">
        <v>2</v>
      </c>
      <c r="G1717" t="s">
        <v>3</v>
      </c>
    </row>
    <row r="1718" spans="1:7">
      <c r="A1718" s="2">
        <v>61</v>
      </c>
      <c r="B1718" s="1">
        <v>48517.563150000002</v>
      </c>
      <c r="C1718" s="1">
        <v>36.384999999999998</v>
      </c>
      <c r="D1718" s="2">
        <v>1</v>
      </c>
      <c r="E1718" t="s">
        <v>1</v>
      </c>
      <c r="F1718" t="s">
        <v>7</v>
      </c>
      <c r="G1718" t="s">
        <v>0</v>
      </c>
    </row>
    <row r="1719" spans="1:7">
      <c r="A1719" s="2">
        <v>52</v>
      </c>
      <c r="B1719" s="1">
        <v>24393.6224</v>
      </c>
      <c r="C1719" s="1">
        <v>27.36</v>
      </c>
      <c r="D1719" s="2">
        <v>0</v>
      </c>
      <c r="E1719" t="s">
        <v>1</v>
      </c>
      <c r="F1719" t="s">
        <v>6</v>
      </c>
      <c r="G1719" t="s">
        <v>3</v>
      </c>
    </row>
    <row r="1720" spans="1:7">
      <c r="A1720" s="2">
        <v>61</v>
      </c>
      <c r="B1720" s="1">
        <v>13429.035400000001</v>
      </c>
      <c r="C1720" s="1">
        <v>31.16</v>
      </c>
      <c r="D1720" s="2">
        <v>0</v>
      </c>
      <c r="E1720" t="s">
        <v>4</v>
      </c>
      <c r="F1720" t="s">
        <v>6</v>
      </c>
      <c r="G1720" t="s">
        <v>0</v>
      </c>
    </row>
    <row r="1721" spans="1:7">
      <c r="A1721" s="2">
        <v>56</v>
      </c>
      <c r="B1721" s="1">
        <v>11658.379150000001</v>
      </c>
      <c r="C1721" s="1">
        <v>28.785</v>
      </c>
      <c r="D1721" s="2">
        <v>0</v>
      </c>
      <c r="E1721" t="s">
        <v>4</v>
      </c>
      <c r="F1721" t="s">
        <v>7</v>
      </c>
      <c r="G1721" t="s">
        <v>0</v>
      </c>
    </row>
    <row r="1722" spans="1:7">
      <c r="A1722" s="2">
        <v>43</v>
      </c>
      <c r="B1722" s="1">
        <v>19144.576519999999</v>
      </c>
      <c r="C1722" s="1">
        <v>35.72</v>
      </c>
      <c r="D1722" s="2">
        <v>2</v>
      </c>
      <c r="E1722" t="s">
        <v>4</v>
      </c>
      <c r="F1722" t="s">
        <v>7</v>
      </c>
      <c r="G1722" t="s">
        <v>0</v>
      </c>
    </row>
    <row r="1723" spans="1:7">
      <c r="A1723" s="2">
        <v>64</v>
      </c>
      <c r="B1723" s="1">
        <v>13822.803</v>
      </c>
      <c r="C1723" s="1">
        <v>34.5</v>
      </c>
      <c r="D1723" s="2">
        <v>0</v>
      </c>
      <c r="E1723" t="s">
        <v>4</v>
      </c>
      <c r="F1723" t="s">
        <v>2</v>
      </c>
      <c r="G1723" t="s">
        <v>3</v>
      </c>
    </row>
    <row r="1724" spans="1:7">
      <c r="A1724" s="2">
        <v>60</v>
      </c>
      <c r="B1724" s="1">
        <v>12142.578600000001</v>
      </c>
      <c r="C1724" s="1">
        <v>25.74</v>
      </c>
      <c r="D1724" s="2">
        <v>0</v>
      </c>
      <c r="E1724" t="s">
        <v>4</v>
      </c>
      <c r="F1724" t="s">
        <v>5</v>
      </c>
      <c r="G1724" t="s">
        <v>3</v>
      </c>
    </row>
    <row r="1725" spans="1:7">
      <c r="A1725" s="2">
        <v>62</v>
      </c>
      <c r="B1725" s="1">
        <v>13937.666499999999</v>
      </c>
      <c r="C1725" s="1">
        <v>27.55</v>
      </c>
      <c r="D1725" s="2">
        <v>1</v>
      </c>
      <c r="E1725" t="s">
        <v>4</v>
      </c>
      <c r="F1725" t="s">
        <v>6</v>
      </c>
      <c r="G1725" t="s">
        <v>3</v>
      </c>
    </row>
    <row r="1726" spans="1:7">
      <c r="A1726" s="2">
        <v>50</v>
      </c>
      <c r="B1726" s="1">
        <v>41919.097000000002</v>
      </c>
      <c r="C1726" s="1">
        <v>32.299999999999997</v>
      </c>
      <c r="D1726" s="2">
        <v>1</v>
      </c>
      <c r="E1726" t="s">
        <v>1</v>
      </c>
      <c r="F1726" t="s">
        <v>7</v>
      </c>
      <c r="G1726" t="s">
        <v>3</v>
      </c>
    </row>
    <row r="1727" spans="1:7">
      <c r="A1727" s="2">
        <v>46</v>
      </c>
      <c r="B1727" s="1">
        <v>8232.6388000000006</v>
      </c>
      <c r="C1727" s="1">
        <v>27.72</v>
      </c>
      <c r="D1727" s="2">
        <v>1</v>
      </c>
      <c r="E1727" t="s">
        <v>4</v>
      </c>
      <c r="F1727" t="s">
        <v>5</v>
      </c>
      <c r="G1727" t="s">
        <v>0</v>
      </c>
    </row>
    <row r="1728" spans="1:7">
      <c r="A1728" s="2">
        <v>24</v>
      </c>
      <c r="B1728" s="1">
        <v>18955.220170000001</v>
      </c>
      <c r="C1728" s="1">
        <v>27.6</v>
      </c>
      <c r="D1728" s="2">
        <v>0</v>
      </c>
      <c r="E1728" t="s">
        <v>4</v>
      </c>
      <c r="F1728" t="s">
        <v>2</v>
      </c>
      <c r="G1728" t="s">
        <v>0</v>
      </c>
    </row>
    <row r="1729" spans="1:7">
      <c r="A1729" s="2">
        <v>62</v>
      </c>
      <c r="B1729" s="1">
        <v>13352.0998</v>
      </c>
      <c r="C1729" s="1">
        <v>30.02</v>
      </c>
      <c r="D1729" s="2">
        <v>0</v>
      </c>
      <c r="E1729" t="s">
        <v>4</v>
      </c>
      <c r="F1729" t="s">
        <v>6</v>
      </c>
      <c r="G1729" t="s">
        <v>3</v>
      </c>
    </row>
    <row r="1730" spans="1:7">
      <c r="A1730" s="2">
        <v>60</v>
      </c>
      <c r="B1730" s="1">
        <v>13217.094499999999</v>
      </c>
      <c r="C1730" s="1">
        <v>27.55</v>
      </c>
      <c r="D1730" s="2">
        <v>0</v>
      </c>
      <c r="E1730" t="s">
        <v>4</v>
      </c>
      <c r="F1730" t="s">
        <v>7</v>
      </c>
      <c r="G1730" t="s">
        <v>0</v>
      </c>
    </row>
    <row r="1731" spans="1:7">
      <c r="A1731" s="2">
        <v>63</v>
      </c>
      <c r="B1731" s="1">
        <v>13981.850350000001</v>
      </c>
      <c r="C1731" s="1">
        <v>36.765000000000001</v>
      </c>
      <c r="D1731" s="2">
        <v>0</v>
      </c>
      <c r="E1731" t="s">
        <v>4</v>
      </c>
      <c r="F1731" t="s">
        <v>7</v>
      </c>
      <c r="G1731" t="s">
        <v>3</v>
      </c>
    </row>
    <row r="1732" spans="1:7">
      <c r="A1732" s="2">
        <v>49</v>
      </c>
      <c r="B1732" s="1">
        <v>10977.2063</v>
      </c>
      <c r="C1732" s="1">
        <v>41.47</v>
      </c>
      <c r="D1732" s="2">
        <v>4</v>
      </c>
      <c r="E1732" t="s">
        <v>4</v>
      </c>
      <c r="F1732" t="s">
        <v>5</v>
      </c>
      <c r="G1732" t="s">
        <v>0</v>
      </c>
    </row>
    <row r="1733" spans="1:7">
      <c r="A1733" s="2">
        <v>34</v>
      </c>
      <c r="B1733" s="1">
        <v>6184.2993999999999</v>
      </c>
      <c r="C1733" s="1">
        <v>29.26</v>
      </c>
      <c r="D1733" s="2">
        <v>3</v>
      </c>
      <c r="E1733" t="s">
        <v>4</v>
      </c>
      <c r="F1733" t="s">
        <v>5</v>
      </c>
      <c r="G1733" t="s">
        <v>0</v>
      </c>
    </row>
    <row r="1734" spans="1:7">
      <c r="A1734" s="2">
        <v>33</v>
      </c>
      <c r="B1734" s="1">
        <v>4889.9994999999999</v>
      </c>
      <c r="C1734" s="1">
        <v>35.75</v>
      </c>
      <c r="D1734" s="2">
        <v>2</v>
      </c>
      <c r="E1734" t="s">
        <v>4</v>
      </c>
      <c r="F1734" t="s">
        <v>5</v>
      </c>
      <c r="G1734" t="s">
        <v>3</v>
      </c>
    </row>
    <row r="1735" spans="1:7">
      <c r="A1735" s="2">
        <v>46</v>
      </c>
      <c r="B1735" s="1">
        <v>8334.4575499999992</v>
      </c>
      <c r="C1735" s="1">
        <v>33.344999999999999</v>
      </c>
      <c r="D1735" s="2">
        <v>1</v>
      </c>
      <c r="E1735" t="s">
        <v>4</v>
      </c>
      <c r="F1735" t="s">
        <v>7</v>
      </c>
      <c r="G1735" t="s">
        <v>3</v>
      </c>
    </row>
    <row r="1736" spans="1:7">
      <c r="A1736" s="2">
        <v>36</v>
      </c>
      <c r="B1736" s="1">
        <v>5478.0367999999999</v>
      </c>
      <c r="C1736" s="1">
        <v>29.92</v>
      </c>
      <c r="D1736" s="2">
        <v>1</v>
      </c>
      <c r="E1736" t="s">
        <v>4</v>
      </c>
      <c r="F1736" t="s">
        <v>5</v>
      </c>
      <c r="G1736" t="s">
        <v>0</v>
      </c>
    </row>
    <row r="1737" spans="1:7">
      <c r="A1737" s="2">
        <v>19</v>
      </c>
      <c r="B1737" s="1">
        <v>1635.7336499999999</v>
      </c>
      <c r="C1737" s="1">
        <v>27.835000000000001</v>
      </c>
      <c r="D1737" s="2">
        <v>0</v>
      </c>
      <c r="E1737" t="s">
        <v>4</v>
      </c>
      <c r="F1737" t="s">
        <v>6</v>
      </c>
      <c r="G1737" t="s">
        <v>3</v>
      </c>
    </row>
    <row r="1738" spans="1:7">
      <c r="A1738" s="2">
        <v>57</v>
      </c>
      <c r="B1738" s="1">
        <v>11830.6072</v>
      </c>
      <c r="C1738" s="1">
        <v>23.18</v>
      </c>
      <c r="D1738" s="2">
        <v>0</v>
      </c>
      <c r="E1738" t="s">
        <v>4</v>
      </c>
      <c r="F1738" t="s">
        <v>6</v>
      </c>
      <c r="G1738" t="s">
        <v>0</v>
      </c>
    </row>
    <row r="1739" spans="1:7">
      <c r="A1739" s="2">
        <v>50</v>
      </c>
      <c r="B1739" s="1">
        <v>8932.0840000000007</v>
      </c>
      <c r="C1739" s="1">
        <v>25.6</v>
      </c>
      <c r="D1739" s="2">
        <v>0</v>
      </c>
      <c r="E1739" t="s">
        <v>4</v>
      </c>
      <c r="F1739" t="s">
        <v>2</v>
      </c>
      <c r="G1739" t="s">
        <v>0</v>
      </c>
    </row>
    <row r="1740" spans="1:7">
      <c r="A1740" s="2">
        <v>30</v>
      </c>
      <c r="B1740" s="1">
        <v>3554.203</v>
      </c>
      <c r="C1740" s="1">
        <v>27.7</v>
      </c>
      <c r="D1740" s="2">
        <v>0</v>
      </c>
      <c r="E1740" t="s">
        <v>4</v>
      </c>
      <c r="F1740" t="s">
        <v>2</v>
      </c>
      <c r="G1740" t="s">
        <v>0</v>
      </c>
    </row>
    <row r="1741" spans="1:7">
      <c r="A1741" s="2">
        <v>33</v>
      </c>
      <c r="B1741" s="1">
        <v>12404.8791</v>
      </c>
      <c r="C1741" s="1">
        <v>35.244999999999997</v>
      </c>
      <c r="D1741" s="2">
        <v>0</v>
      </c>
      <c r="E1741" t="s">
        <v>4</v>
      </c>
      <c r="F1741" t="s">
        <v>7</v>
      </c>
      <c r="G1741" t="s">
        <v>3</v>
      </c>
    </row>
    <row r="1742" spans="1:7">
      <c r="A1742" s="2">
        <v>18</v>
      </c>
      <c r="B1742" s="1">
        <v>14133.03775</v>
      </c>
      <c r="C1742" s="1">
        <v>38.28</v>
      </c>
      <c r="D1742" s="2">
        <v>0</v>
      </c>
      <c r="E1742" t="s">
        <v>4</v>
      </c>
      <c r="F1742" t="s">
        <v>5</v>
      </c>
      <c r="G1742" t="s">
        <v>0</v>
      </c>
    </row>
    <row r="1743" spans="1:7">
      <c r="A1743" s="2">
        <v>46</v>
      </c>
      <c r="B1743" s="1">
        <v>24603.04837</v>
      </c>
      <c r="C1743" s="1">
        <v>27.6</v>
      </c>
      <c r="D1743" s="2">
        <v>0</v>
      </c>
      <c r="E1743" t="s">
        <v>4</v>
      </c>
      <c r="F1743" t="s">
        <v>2</v>
      </c>
      <c r="G1743" t="s">
        <v>3</v>
      </c>
    </row>
    <row r="1744" spans="1:7">
      <c r="A1744" s="2">
        <v>46</v>
      </c>
      <c r="B1744" s="1">
        <v>8944.1151000000009</v>
      </c>
      <c r="C1744" s="1">
        <v>43.89</v>
      </c>
      <c r="D1744" s="2">
        <v>3</v>
      </c>
      <c r="E1744" t="s">
        <v>4</v>
      </c>
      <c r="F1744" t="s">
        <v>5</v>
      </c>
      <c r="G1744" t="s">
        <v>3</v>
      </c>
    </row>
    <row r="1745" spans="1:7">
      <c r="A1745" s="2">
        <v>47</v>
      </c>
      <c r="B1745" s="1">
        <v>9620.3307000000004</v>
      </c>
      <c r="C1745" s="1">
        <v>29.83</v>
      </c>
      <c r="D1745" s="2">
        <v>3</v>
      </c>
      <c r="E1745" t="s">
        <v>4</v>
      </c>
      <c r="F1745" t="s">
        <v>6</v>
      </c>
      <c r="G1745" t="s">
        <v>3</v>
      </c>
    </row>
    <row r="1746" spans="1:7">
      <c r="A1746" s="2">
        <v>23</v>
      </c>
      <c r="B1746" s="1">
        <v>1837.2819</v>
      </c>
      <c r="C1746" s="1">
        <v>41.91</v>
      </c>
      <c r="D1746" s="2">
        <v>0</v>
      </c>
      <c r="E1746" t="s">
        <v>4</v>
      </c>
      <c r="F1746" t="s">
        <v>5</v>
      </c>
      <c r="G1746" t="s">
        <v>3</v>
      </c>
    </row>
    <row r="1747" spans="1:7">
      <c r="A1747" s="2">
        <v>18</v>
      </c>
      <c r="B1747" s="1">
        <v>1607.5101</v>
      </c>
      <c r="C1747" s="1">
        <v>20.79</v>
      </c>
      <c r="D1747" s="2">
        <v>0</v>
      </c>
      <c r="E1747" t="s">
        <v>4</v>
      </c>
      <c r="F1747" t="s">
        <v>5</v>
      </c>
      <c r="G1747" t="s">
        <v>0</v>
      </c>
    </row>
    <row r="1748" spans="1:7">
      <c r="A1748" s="2">
        <v>48</v>
      </c>
      <c r="B1748" s="1">
        <v>10043.249</v>
      </c>
      <c r="C1748" s="1">
        <v>32.299999999999997</v>
      </c>
      <c r="D1748" s="2">
        <v>2</v>
      </c>
      <c r="E1748" t="s">
        <v>4</v>
      </c>
      <c r="F1748" t="s">
        <v>7</v>
      </c>
      <c r="G1748" t="s">
        <v>0</v>
      </c>
    </row>
    <row r="1749" spans="1:7">
      <c r="A1749" s="2">
        <v>35</v>
      </c>
      <c r="B1749" s="1">
        <v>4751.07</v>
      </c>
      <c r="C1749" s="1">
        <v>30.5</v>
      </c>
      <c r="D1749" s="2">
        <v>1</v>
      </c>
      <c r="E1749" t="s">
        <v>4</v>
      </c>
      <c r="F1749" t="s">
        <v>2</v>
      </c>
      <c r="G1749" t="s">
        <v>3</v>
      </c>
    </row>
    <row r="1750" spans="1:7">
      <c r="A1750" s="2">
        <v>19</v>
      </c>
      <c r="B1750" s="1">
        <v>13844.505999999999</v>
      </c>
      <c r="C1750" s="1">
        <v>21.7</v>
      </c>
      <c r="D1750" s="2">
        <v>0</v>
      </c>
      <c r="E1750" t="s">
        <v>1</v>
      </c>
      <c r="F1750" t="s">
        <v>2</v>
      </c>
      <c r="G1750" t="s">
        <v>0</v>
      </c>
    </row>
    <row r="1751" spans="1:7">
      <c r="A1751" s="2">
        <v>21</v>
      </c>
      <c r="B1751" s="1">
        <v>2597.779</v>
      </c>
      <c r="C1751" s="1">
        <v>26.4</v>
      </c>
      <c r="D1751" s="2">
        <v>1</v>
      </c>
      <c r="E1751" t="s">
        <v>4</v>
      </c>
      <c r="F1751" t="s">
        <v>2</v>
      </c>
      <c r="G1751" t="s">
        <v>0</v>
      </c>
    </row>
    <row r="1752" spans="1:7">
      <c r="A1752" s="2">
        <v>21</v>
      </c>
      <c r="B1752" s="1">
        <v>3180.5101</v>
      </c>
      <c r="C1752" s="1">
        <v>21.89</v>
      </c>
      <c r="D1752" s="2">
        <v>2</v>
      </c>
      <c r="E1752" t="s">
        <v>4</v>
      </c>
      <c r="F1752" t="s">
        <v>5</v>
      </c>
      <c r="G1752" t="s">
        <v>0</v>
      </c>
    </row>
    <row r="1753" spans="1:7">
      <c r="A1753" s="2">
        <v>49</v>
      </c>
      <c r="B1753" s="1">
        <v>9778.3472000000002</v>
      </c>
      <c r="C1753" s="1">
        <v>30.78</v>
      </c>
      <c r="D1753" s="2">
        <v>1</v>
      </c>
      <c r="E1753" t="s">
        <v>4</v>
      </c>
      <c r="F1753" t="s">
        <v>7</v>
      </c>
      <c r="G1753" t="s">
        <v>0</v>
      </c>
    </row>
    <row r="1754" spans="1:7">
      <c r="A1754" s="2">
        <v>56</v>
      </c>
      <c r="B1754" s="1">
        <v>13430.264999999999</v>
      </c>
      <c r="C1754" s="1">
        <v>32.299999999999997</v>
      </c>
      <c r="D1754" s="2">
        <v>3</v>
      </c>
      <c r="E1754" t="s">
        <v>4</v>
      </c>
      <c r="F1754" t="s">
        <v>7</v>
      </c>
      <c r="G1754" t="s">
        <v>0</v>
      </c>
    </row>
    <row r="1755" spans="1:7">
      <c r="A1755" s="2">
        <v>42</v>
      </c>
      <c r="B1755" s="1">
        <v>8017.0611500000005</v>
      </c>
      <c r="C1755" s="1">
        <v>24.984999999999999</v>
      </c>
      <c r="D1755" s="2">
        <v>2</v>
      </c>
      <c r="E1755" t="s">
        <v>4</v>
      </c>
      <c r="F1755" t="s">
        <v>6</v>
      </c>
      <c r="G1755" t="s">
        <v>0</v>
      </c>
    </row>
    <row r="1756" spans="1:7">
      <c r="A1756" s="2">
        <v>44</v>
      </c>
      <c r="B1756" s="1">
        <v>8116.2688500000004</v>
      </c>
      <c r="C1756" s="1">
        <v>32.015000000000001</v>
      </c>
      <c r="D1756" s="2">
        <v>2</v>
      </c>
      <c r="E1756" t="s">
        <v>4</v>
      </c>
      <c r="F1756" t="s">
        <v>6</v>
      </c>
      <c r="G1756" t="s">
        <v>3</v>
      </c>
    </row>
    <row r="1757" spans="1:7">
      <c r="A1757" s="2">
        <v>18</v>
      </c>
      <c r="B1757" s="1">
        <v>3481.8679999999999</v>
      </c>
      <c r="C1757" s="1">
        <v>30.4</v>
      </c>
      <c r="D1757" s="2">
        <v>3</v>
      </c>
      <c r="E1757" t="s">
        <v>4</v>
      </c>
      <c r="F1757" t="s">
        <v>7</v>
      </c>
      <c r="G1757" t="s">
        <v>3</v>
      </c>
    </row>
    <row r="1758" spans="1:7">
      <c r="A1758" s="2">
        <v>61</v>
      </c>
      <c r="B1758" s="1">
        <v>13415.0381</v>
      </c>
      <c r="C1758" s="1">
        <v>21.09</v>
      </c>
      <c r="D1758" s="2">
        <v>0</v>
      </c>
      <c r="E1758" t="s">
        <v>4</v>
      </c>
      <c r="F1758" t="s">
        <v>6</v>
      </c>
      <c r="G1758" t="s">
        <v>0</v>
      </c>
    </row>
    <row r="1759" spans="1:7">
      <c r="A1759" s="2">
        <v>57</v>
      </c>
      <c r="B1759" s="1">
        <v>12029.286700000001</v>
      </c>
      <c r="C1759" s="1">
        <v>22.23</v>
      </c>
      <c r="D1759" s="2">
        <v>0</v>
      </c>
      <c r="E1759" t="s">
        <v>4</v>
      </c>
      <c r="F1759" t="s">
        <v>7</v>
      </c>
      <c r="G1759" t="s">
        <v>0</v>
      </c>
    </row>
    <row r="1760" spans="1:7">
      <c r="A1760" s="2">
        <v>42</v>
      </c>
      <c r="B1760" s="1">
        <v>7639.4174499999999</v>
      </c>
      <c r="C1760" s="1">
        <v>33.155000000000001</v>
      </c>
      <c r="D1760" s="2">
        <v>1</v>
      </c>
      <c r="E1760" t="s">
        <v>4</v>
      </c>
      <c r="F1760" t="s">
        <v>7</v>
      </c>
      <c r="G1760" t="s">
        <v>0</v>
      </c>
    </row>
    <row r="1761" spans="1:7">
      <c r="A1761" s="2">
        <v>26</v>
      </c>
      <c r="B1761" s="1">
        <v>36085.218999999997</v>
      </c>
      <c r="C1761" s="1">
        <v>32.9</v>
      </c>
      <c r="D1761" s="2">
        <v>2</v>
      </c>
      <c r="E1761" t="s">
        <v>1</v>
      </c>
      <c r="F1761" t="s">
        <v>2</v>
      </c>
      <c r="G1761" t="s">
        <v>3</v>
      </c>
    </row>
    <row r="1762" spans="1:7">
      <c r="A1762" s="2">
        <v>20</v>
      </c>
      <c r="B1762" s="1">
        <v>1391.5287000000001</v>
      </c>
      <c r="C1762" s="1">
        <v>33.33</v>
      </c>
      <c r="D1762" s="2">
        <v>0</v>
      </c>
      <c r="E1762" t="s">
        <v>4</v>
      </c>
      <c r="F1762" t="s">
        <v>5</v>
      </c>
      <c r="G1762" t="s">
        <v>3</v>
      </c>
    </row>
    <row r="1763" spans="1:7">
      <c r="A1763" s="2">
        <v>23</v>
      </c>
      <c r="B1763" s="1">
        <v>18033.9679</v>
      </c>
      <c r="C1763" s="1">
        <v>28.31</v>
      </c>
      <c r="D1763" s="2">
        <v>0</v>
      </c>
      <c r="E1763" t="s">
        <v>1</v>
      </c>
      <c r="F1763" t="s">
        <v>6</v>
      </c>
      <c r="G1763" t="s">
        <v>0</v>
      </c>
    </row>
    <row r="1764" spans="1:7">
      <c r="A1764" s="2">
        <v>39</v>
      </c>
      <c r="B1764" s="1">
        <v>21659.930100000001</v>
      </c>
      <c r="C1764" s="1">
        <v>24.89</v>
      </c>
      <c r="D1764" s="2">
        <v>3</v>
      </c>
      <c r="E1764" t="s">
        <v>1</v>
      </c>
      <c r="F1764" t="s">
        <v>7</v>
      </c>
      <c r="G1764" t="s">
        <v>0</v>
      </c>
    </row>
    <row r="1765" spans="1:7">
      <c r="A1765" s="2">
        <v>24</v>
      </c>
      <c r="B1765" s="1">
        <v>38126.246500000001</v>
      </c>
      <c r="C1765" s="1">
        <v>40.15</v>
      </c>
      <c r="D1765" s="2">
        <v>0</v>
      </c>
      <c r="E1765" t="s">
        <v>1</v>
      </c>
      <c r="F1765" t="s">
        <v>5</v>
      </c>
      <c r="G1765" t="s">
        <v>3</v>
      </c>
    </row>
    <row r="1766" spans="1:7">
      <c r="A1766" s="2">
        <v>64</v>
      </c>
      <c r="B1766" s="1">
        <v>16455.707849999999</v>
      </c>
      <c r="C1766" s="1">
        <v>30.114999999999998</v>
      </c>
      <c r="D1766" s="2">
        <v>3</v>
      </c>
      <c r="E1766" t="s">
        <v>4</v>
      </c>
      <c r="F1766" t="s">
        <v>6</v>
      </c>
      <c r="G1766" t="s">
        <v>0</v>
      </c>
    </row>
    <row r="1767" spans="1:7">
      <c r="A1767" s="2">
        <v>62</v>
      </c>
      <c r="B1767" s="1">
        <v>27000.98473</v>
      </c>
      <c r="C1767" s="1">
        <v>31.46</v>
      </c>
      <c r="D1767" s="2">
        <v>1</v>
      </c>
      <c r="E1767" t="s">
        <v>4</v>
      </c>
      <c r="F1767" t="s">
        <v>5</v>
      </c>
      <c r="G1767" t="s">
        <v>3</v>
      </c>
    </row>
    <row r="1768" spans="1:7">
      <c r="A1768" s="2">
        <v>27</v>
      </c>
      <c r="B1768" s="1">
        <v>15006.579449999999</v>
      </c>
      <c r="C1768" s="1">
        <v>17.954999999999998</v>
      </c>
      <c r="D1768" s="2">
        <v>2</v>
      </c>
      <c r="E1768" t="s">
        <v>1</v>
      </c>
      <c r="F1768" t="s">
        <v>7</v>
      </c>
      <c r="G1768" t="s">
        <v>0</v>
      </c>
    </row>
    <row r="1769" spans="1:7">
      <c r="A1769" s="2">
        <v>55</v>
      </c>
      <c r="B1769" s="1">
        <v>42303.692150000003</v>
      </c>
      <c r="C1769" s="1">
        <v>30.684999999999999</v>
      </c>
      <c r="D1769" s="2">
        <v>0</v>
      </c>
      <c r="E1769" t="s">
        <v>1</v>
      </c>
      <c r="F1769" t="s">
        <v>7</v>
      </c>
      <c r="G1769" t="s">
        <v>3</v>
      </c>
    </row>
    <row r="1770" spans="1:7">
      <c r="A1770" s="2">
        <v>55</v>
      </c>
      <c r="B1770" s="1">
        <v>20781.48892</v>
      </c>
      <c r="C1770" s="1">
        <v>33</v>
      </c>
      <c r="D1770" s="2">
        <v>0</v>
      </c>
      <c r="E1770" t="s">
        <v>4</v>
      </c>
      <c r="F1770" t="s">
        <v>5</v>
      </c>
      <c r="G1770" t="s">
        <v>3</v>
      </c>
    </row>
    <row r="1771" spans="1:7">
      <c r="A1771" s="2">
        <v>35</v>
      </c>
      <c r="B1771" s="1">
        <v>5846.9175999999998</v>
      </c>
      <c r="C1771" s="1">
        <v>43.34</v>
      </c>
      <c r="D1771" s="2">
        <v>2</v>
      </c>
      <c r="E1771" t="s">
        <v>4</v>
      </c>
      <c r="F1771" t="s">
        <v>5</v>
      </c>
      <c r="G1771" t="s">
        <v>0</v>
      </c>
    </row>
    <row r="1772" spans="1:7">
      <c r="A1772" s="2">
        <v>44</v>
      </c>
      <c r="B1772" s="1">
        <v>8302.5356499999998</v>
      </c>
      <c r="C1772" s="1">
        <v>22.135000000000002</v>
      </c>
      <c r="D1772" s="2">
        <v>2</v>
      </c>
      <c r="E1772" t="s">
        <v>4</v>
      </c>
      <c r="F1772" t="s">
        <v>7</v>
      </c>
      <c r="G1772" t="s">
        <v>3</v>
      </c>
    </row>
    <row r="1773" spans="1:7">
      <c r="A1773" s="2">
        <v>19</v>
      </c>
      <c r="B1773" s="1">
        <v>1261.8589999999999</v>
      </c>
      <c r="C1773" s="1">
        <v>34.4</v>
      </c>
      <c r="D1773" s="2">
        <v>0</v>
      </c>
      <c r="E1773" t="s">
        <v>4</v>
      </c>
      <c r="F1773" t="s">
        <v>2</v>
      </c>
      <c r="G1773" t="s">
        <v>3</v>
      </c>
    </row>
    <row r="1774" spans="1:7">
      <c r="A1774" s="2">
        <v>58</v>
      </c>
      <c r="B1774" s="1">
        <v>11856.4115</v>
      </c>
      <c r="C1774" s="1">
        <v>39.049999999999997</v>
      </c>
      <c r="D1774" s="2">
        <v>0</v>
      </c>
      <c r="E1774" t="s">
        <v>4</v>
      </c>
      <c r="F1774" t="s">
        <v>5</v>
      </c>
      <c r="G1774" t="s">
        <v>0</v>
      </c>
    </row>
    <row r="1775" spans="1:7">
      <c r="A1775" s="2">
        <v>50</v>
      </c>
      <c r="B1775" s="1">
        <v>30284.642940000002</v>
      </c>
      <c r="C1775" s="1">
        <v>25.364999999999998</v>
      </c>
      <c r="D1775" s="2">
        <v>2</v>
      </c>
      <c r="E1775" t="s">
        <v>4</v>
      </c>
      <c r="F1775" t="s">
        <v>6</v>
      </c>
      <c r="G1775" t="s">
        <v>3</v>
      </c>
    </row>
    <row r="1776" spans="1:7">
      <c r="A1776" s="2">
        <v>26</v>
      </c>
      <c r="B1776" s="1">
        <v>3176.8159000000001</v>
      </c>
      <c r="C1776" s="1">
        <v>22.61</v>
      </c>
      <c r="D1776" s="2">
        <v>0</v>
      </c>
      <c r="E1776" t="s">
        <v>4</v>
      </c>
      <c r="F1776" t="s">
        <v>6</v>
      </c>
      <c r="G1776" t="s">
        <v>0</v>
      </c>
    </row>
    <row r="1777" spans="1:7">
      <c r="A1777" s="2">
        <v>24</v>
      </c>
      <c r="B1777" s="1">
        <v>4618.0798999999997</v>
      </c>
      <c r="C1777" s="1">
        <v>30.21</v>
      </c>
      <c r="D1777" s="2">
        <v>3</v>
      </c>
      <c r="E1777" t="s">
        <v>4</v>
      </c>
      <c r="F1777" t="s">
        <v>6</v>
      </c>
      <c r="G1777" t="s">
        <v>0</v>
      </c>
    </row>
    <row r="1778" spans="1:7">
      <c r="A1778" s="2">
        <v>48</v>
      </c>
      <c r="B1778" s="1">
        <v>10736.87075</v>
      </c>
      <c r="C1778" s="1">
        <v>35.625</v>
      </c>
      <c r="D1778" s="2">
        <v>4</v>
      </c>
      <c r="E1778" t="s">
        <v>4</v>
      </c>
      <c r="F1778" t="s">
        <v>7</v>
      </c>
      <c r="G1778" t="s">
        <v>3</v>
      </c>
    </row>
    <row r="1779" spans="1:7">
      <c r="A1779" s="2">
        <v>19</v>
      </c>
      <c r="B1779" s="1">
        <v>2138.0707000000002</v>
      </c>
      <c r="C1779" s="1">
        <v>37.43</v>
      </c>
      <c r="D1779" s="2">
        <v>0</v>
      </c>
      <c r="E1779" t="s">
        <v>4</v>
      </c>
      <c r="F1779" t="s">
        <v>6</v>
      </c>
      <c r="G1779" t="s">
        <v>0</v>
      </c>
    </row>
    <row r="1780" spans="1:7">
      <c r="A1780" s="2">
        <v>48</v>
      </c>
      <c r="B1780" s="1">
        <v>8964.0605500000001</v>
      </c>
      <c r="C1780" s="1">
        <v>31.445</v>
      </c>
      <c r="D1780" s="2">
        <v>1</v>
      </c>
      <c r="E1780" t="s">
        <v>4</v>
      </c>
      <c r="F1780" t="s">
        <v>7</v>
      </c>
      <c r="G1780" t="s">
        <v>3</v>
      </c>
    </row>
    <row r="1781" spans="1:7">
      <c r="A1781" s="2">
        <v>49</v>
      </c>
      <c r="B1781" s="1">
        <v>9290.1394999999993</v>
      </c>
      <c r="C1781" s="1">
        <v>31.35</v>
      </c>
      <c r="D1781" s="2">
        <v>1</v>
      </c>
      <c r="E1781" t="s">
        <v>4</v>
      </c>
      <c r="F1781" t="s">
        <v>7</v>
      </c>
      <c r="G1781" t="s">
        <v>3</v>
      </c>
    </row>
    <row r="1782" spans="1:7">
      <c r="A1782" s="2">
        <v>46</v>
      </c>
      <c r="B1782" s="1">
        <v>9411.0049999999992</v>
      </c>
      <c r="C1782" s="1">
        <v>32.299999999999997</v>
      </c>
      <c r="D1782" s="2">
        <v>2</v>
      </c>
      <c r="E1782" t="s">
        <v>4</v>
      </c>
      <c r="F1782" t="s">
        <v>7</v>
      </c>
      <c r="G1782" t="s">
        <v>0</v>
      </c>
    </row>
    <row r="1783" spans="1:7">
      <c r="A1783" s="2">
        <v>46</v>
      </c>
      <c r="B1783" s="1">
        <v>7526.7064499999997</v>
      </c>
      <c r="C1783" s="1">
        <v>19.855</v>
      </c>
      <c r="D1783" s="2">
        <v>0</v>
      </c>
      <c r="E1783" t="s">
        <v>4</v>
      </c>
      <c r="F1783" t="s">
        <v>6</v>
      </c>
      <c r="G1783" t="s">
        <v>3</v>
      </c>
    </row>
    <row r="1784" spans="1:7">
      <c r="A1784" s="2">
        <v>43</v>
      </c>
      <c r="B1784" s="1">
        <v>8522.0030000000006</v>
      </c>
      <c r="C1784" s="1">
        <v>34.4</v>
      </c>
      <c r="D1784" s="2">
        <v>3</v>
      </c>
      <c r="E1784" t="s">
        <v>4</v>
      </c>
      <c r="F1784" t="s">
        <v>2</v>
      </c>
      <c r="G1784" t="s">
        <v>0</v>
      </c>
    </row>
    <row r="1785" spans="1:7">
      <c r="A1785" s="2">
        <v>21</v>
      </c>
      <c r="B1785" s="1">
        <v>16586.49771</v>
      </c>
      <c r="C1785" s="1">
        <v>31.02</v>
      </c>
      <c r="D1785" s="2">
        <v>0</v>
      </c>
      <c r="E1785" t="s">
        <v>4</v>
      </c>
      <c r="F1785" t="s">
        <v>5</v>
      </c>
      <c r="G1785" t="s">
        <v>3</v>
      </c>
    </row>
    <row r="1786" spans="1:7">
      <c r="A1786" s="2">
        <v>64</v>
      </c>
      <c r="B1786" s="1">
        <v>14988.432000000001</v>
      </c>
      <c r="C1786" s="1">
        <v>25.6</v>
      </c>
      <c r="D1786" s="2">
        <v>2</v>
      </c>
      <c r="E1786" t="s">
        <v>4</v>
      </c>
      <c r="F1786" t="s">
        <v>2</v>
      </c>
      <c r="G1786" t="s">
        <v>3</v>
      </c>
    </row>
    <row r="1787" spans="1:7">
      <c r="A1787" s="2">
        <v>18</v>
      </c>
      <c r="B1787" s="1">
        <v>1631.6683</v>
      </c>
      <c r="C1787" s="1">
        <v>38.17</v>
      </c>
      <c r="D1787" s="2">
        <v>0</v>
      </c>
      <c r="E1787" t="s">
        <v>4</v>
      </c>
      <c r="F1787" t="s">
        <v>5</v>
      </c>
      <c r="G1787" t="s">
        <v>0</v>
      </c>
    </row>
    <row r="1788" spans="1:7">
      <c r="A1788" s="2">
        <v>51</v>
      </c>
      <c r="B1788" s="1">
        <v>9264.7970000000005</v>
      </c>
      <c r="C1788" s="1">
        <v>20.6</v>
      </c>
      <c r="D1788" s="2">
        <v>0</v>
      </c>
      <c r="E1788" t="s">
        <v>4</v>
      </c>
      <c r="F1788" t="s">
        <v>2</v>
      </c>
      <c r="G1788" t="s">
        <v>0</v>
      </c>
    </row>
    <row r="1789" spans="1:7">
      <c r="A1789" s="2">
        <v>47</v>
      </c>
      <c r="B1789" s="1">
        <v>8083.9197999999997</v>
      </c>
      <c r="C1789" s="1">
        <v>47.52</v>
      </c>
      <c r="D1789" s="2">
        <v>1</v>
      </c>
      <c r="E1789" t="s">
        <v>4</v>
      </c>
      <c r="F1789" t="s">
        <v>5</v>
      </c>
      <c r="G1789" t="s">
        <v>3</v>
      </c>
    </row>
    <row r="1790" spans="1:7">
      <c r="A1790" s="2">
        <v>64</v>
      </c>
      <c r="B1790" s="1">
        <v>14692.66935</v>
      </c>
      <c r="C1790" s="1">
        <v>32.965000000000003</v>
      </c>
      <c r="D1790" s="2">
        <v>0</v>
      </c>
      <c r="E1790" t="s">
        <v>4</v>
      </c>
      <c r="F1790" t="s">
        <v>6</v>
      </c>
      <c r="G1790" t="s">
        <v>0</v>
      </c>
    </row>
    <row r="1791" spans="1:7">
      <c r="A1791" s="2">
        <v>49</v>
      </c>
      <c r="B1791" s="1">
        <v>10269.459999999999</v>
      </c>
      <c r="C1791" s="1">
        <v>32.299999999999997</v>
      </c>
      <c r="D1791" s="2">
        <v>3</v>
      </c>
      <c r="E1791" t="s">
        <v>4</v>
      </c>
      <c r="F1791" t="s">
        <v>6</v>
      </c>
      <c r="G1791" t="s">
        <v>3</v>
      </c>
    </row>
    <row r="1792" spans="1:7">
      <c r="A1792" s="2">
        <v>31</v>
      </c>
      <c r="B1792" s="1">
        <v>3260.1990000000001</v>
      </c>
      <c r="C1792" s="1">
        <v>20.399999999999999</v>
      </c>
      <c r="D1792" s="2">
        <v>0</v>
      </c>
      <c r="E1792" t="s">
        <v>4</v>
      </c>
      <c r="F1792" t="s">
        <v>2</v>
      </c>
      <c r="G1792" t="s">
        <v>3</v>
      </c>
    </row>
    <row r="1793" spans="1:7">
      <c r="A1793" s="2">
        <v>52</v>
      </c>
      <c r="B1793" s="1">
        <v>11396.9002</v>
      </c>
      <c r="C1793" s="1">
        <v>38.380000000000003</v>
      </c>
      <c r="D1793" s="2">
        <v>2</v>
      </c>
      <c r="E1793" t="s">
        <v>4</v>
      </c>
      <c r="F1793" t="s">
        <v>7</v>
      </c>
      <c r="G1793" t="s">
        <v>0</v>
      </c>
    </row>
    <row r="1794" spans="1:7">
      <c r="A1794" s="2">
        <v>33</v>
      </c>
      <c r="B1794" s="1">
        <v>4185.0978999999998</v>
      </c>
      <c r="C1794" s="1">
        <v>24.31</v>
      </c>
      <c r="D1794" s="2">
        <v>0</v>
      </c>
      <c r="E1794" t="s">
        <v>4</v>
      </c>
      <c r="F1794" t="s">
        <v>5</v>
      </c>
      <c r="G1794" t="s">
        <v>0</v>
      </c>
    </row>
    <row r="1795" spans="1:7">
      <c r="A1795" s="2">
        <v>47</v>
      </c>
      <c r="B1795" s="1">
        <v>8539.6710000000003</v>
      </c>
      <c r="C1795" s="1">
        <v>23.6</v>
      </c>
      <c r="D1795" s="2">
        <v>1</v>
      </c>
      <c r="E1795" t="s">
        <v>4</v>
      </c>
      <c r="F1795" t="s">
        <v>2</v>
      </c>
      <c r="G1795" t="s">
        <v>0</v>
      </c>
    </row>
    <row r="1796" spans="1:7">
      <c r="A1796" s="2">
        <v>38</v>
      </c>
      <c r="B1796" s="1">
        <v>6652.5288</v>
      </c>
      <c r="C1796" s="1">
        <v>21.12</v>
      </c>
      <c r="D1796" s="2">
        <v>3</v>
      </c>
      <c r="E1796" t="s">
        <v>4</v>
      </c>
      <c r="F1796" t="s">
        <v>5</v>
      </c>
      <c r="G1796" t="s">
        <v>3</v>
      </c>
    </row>
    <row r="1797" spans="1:7">
      <c r="A1797" s="2">
        <v>32</v>
      </c>
      <c r="B1797" s="1">
        <v>4074.4537</v>
      </c>
      <c r="C1797" s="1">
        <v>30.03</v>
      </c>
      <c r="D1797" s="2">
        <v>1</v>
      </c>
      <c r="E1797" t="s">
        <v>4</v>
      </c>
      <c r="F1797" t="s">
        <v>5</v>
      </c>
      <c r="G1797" t="s">
        <v>3</v>
      </c>
    </row>
    <row r="1798" spans="1:7">
      <c r="A1798" s="2">
        <v>19</v>
      </c>
      <c r="B1798" s="1">
        <v>1621.3402000000001</v>
      </c>
      <c r="C1798" s="1">
        <v>17.48</v>
      </c>
      <c r="D1798" s="2">
        <v>0</v>
      </c>
      <c r="E1798" t="s">
        <v>4</v>
      </c>
      <c r="F1798" t="s">
        <v>6</v>
      </c>
      <c r="G1798" t="s">
        <v>3</v>
      </c>
    </row>
    <row r="1799" spans="1:7">
      <c r="A1799" s="2">
        <v>44</v>
      </c>
      <c r="B1799" s="1">
        <v>19594.809649999999</v>
      </c>
      <c r="C1799" s="1">
        <v>20.234999999999999</v>
      </c>
      <c r="D1799" s="2">
        <v>1</v>
      </c>
      <c r="E1799" t="s">
        <v>1</v>
      </c>
      <c r="F1799" t="s">
        <v>7</v>
      </c>
      <c r="G1799" t="s">
        <v>0</v>
      </c>
    </row>
    <row r="1800" spans="1:7">
      <c r="A1800" s="2">
        <v>26</v>
      </c>
      <c r="B1800" s="1">
        <v>14455.644050000001</v>
      </c>
      <c r="C1800" s="1">
        <v>17.195</v>
      </c>
      <c r="D1800" s="2">
        <v>2</v>
      </c>
      <c r="E1800" t="s">
        <v>1</v>
      </c>
      <c r="F1800" t="s">
        <v>7</v>
      </c>
      <c r="G1800" t="s">
        <v>0</v>
      </c>
    </row>
    <row r="1801" spans="1:7">
      <c r="A1801" s="2">
        <v>25</v>
      </c>
      <c r="B1801" s="1">
        <v>5080.0959999999995</v>
      </c>
      <c r="C1801" s="1">
        <v>23.9</v>
      </c>
      <c r="D1801" s="2">
        <v>5</v>
      </c>
      <c r="E1801" t="s">
        <v>4</v>
      </c>
      <c r="F1801" t="s">
        <v>2</v>
      </c>
      <c r="G1801" t="s">
        <v>3</v>
      </c>
    </row>
    <row r="1802" spans="1:7">
      <c r="A1802" s="2">
        <v>19</v>
      </c>
      <c r="B1802" s="1">
        <v>2134.9014999999999</v>
      </c>
      <c r="C1802" s="1">
        <v>35.15</v>
      </c>
      <c r="D1802" s="2">
        <v>0</v>
      </c>
      <c r="E1802" t="s">
        <v>4</v>
      </c>
      <c r="F1802" t="s">
        <v>6</v>
      </c>
      <c r="G1802" t="s">
        <v>0</v>
      </c>
    </row>
    <row r="1803" spans="1:7">
      <c r="A1803" s="2">
        <v>43</v>
      </c>
      <c r="B1803" s="1">
        <v>7345.7266</v>
      </c>
      <c r="C1803" s="1">
        <v>35.64</v>
      </c>
      <c r="D1803" s="2">
        <v>1</v>
      </c>
      <c r="E1803" t="s">
        <v>4</v>
      </c>
      <c r="F1803" t="s">
        <v>5</v>
      </c>
      <c r="G1803" t="s">
        <v>0</v>
      </c>
    </row>
    <row r="1804" spans="1:7">
      <c r="A1804" s="2">
        <v>52</v>
      </c>
      <c r="B1804" s="1">
        <v>9140.9509999999991</v>
      </c>
      <c r="C1804" s="1">
        <v>34.1</v>
      </c>
      <c r="D1804" s="2">
        <v>0</v>
      </c>
      <c r="E1804" t="s">
        <v>4</v>
      </c>
      <c r="F1804" t="s">
        <v>5</v>
      </c>
      <c r="G1804" t="s">
        <v>3</v>
      </c>
    </row>
    <row r="1805" spans="1:7">
      <c r="A1805" s="2">
        <v>36</v>
      </c>
      <c r="B1805" s="1">
        <v>18608.261999999999</v>
      </c>
      <c r="C1805" s="1">
        <v>22.6</v>
      </c>
      <c r="D1805" s="2">
        <v>2</v>
      </c>
      <c r="E1805" t="s">
        <v>1</v>
      </c>
      <c r="F1805" t="s">
        <v>2</v>
      </c>
      <c r="G1805" t="s">
        <v>0</v>
      </c>
    </row>
    <row r="1806" spans="1:7">
      <c r="A1806" s="2">
        <v>64</v>
      </c>
      <c r="B1806" s="1">
        <v>14418.2804</v>
      </c>
      <c r="C1806" s="1">
        <v>39.159999999999997</v>
      </c>
      <c r="D1806" s="2">
        <v>1</v>
      </c>
      <c r="E1806" t="s">
        <v>4</v>
      </c>
      <c r="F1806" t="s">
        <v>5</v>
      </c>
      <c r="G1806" t="s">
        <v>3</v>
      </c>
    </row>
    <row r="1807" spans="1:7">
      <c r="A1807" s="2">
        <v>63</v>
      </c>
      <c r="B1807" s="1">
        <v>28950.4692</v>
      </c>
      <c r="C1807" s="1">
        <v>26.98</v>
      </c>
      <c r="D1807" s="2">
        <v>0</v>
      </c>
      <c r="E1807" t="s">
        <v>1</v>
      </c>
      <c r="F1807" t="s">
        <v>6</v>
      </c>
      <c r="G1807" t="s">
        <v>0</v>
      </c>
    </row>
    <row r="1808" spans="1:7">
      <c r="A1808" s="2">
        <v>64</v>
      </c>
      <c r="B1808" s="1">
        <v>46889.261200000001</v>
      </c>
      <c r="C1808" s="1">
        <v>33.880000000000003</v>
      </c>
      <c r="D1808" s="2">
        <v>0</v>
      </c>
      <c r="E1808" t="s">
        <v>1</v>
      </c>
      <c r="F1808" t="s">
        <v>5</v>
      </c>
      <c r="G1808" t="s">
        <v>3</v>
      </c>
    </row>
    <row r="1809" spans="1:7">
      <c r="A1809" s="2">
        <v>61</v>
      </c>
      <c r="B1809" s="1">
        <v>46599.108399999997</v>
      </c>
      <c r="C1809" s="1">
        <v>35.86</v>
      </c>
      <c r="D1809" s="2">
        <v>0</v>
      </c>
      <c r="E1809" t="s">
        <v>1</v>
      </c>
      <c r="F1809" t="s">
        <v>5</v>
      </c>
      <c r="G1809" t="s">
        <v>3</v>
      </c>
    </row>
    <row r="1810" spans="1:7">
      <c r="A1810" s="2">
        <v>40</v>
      </c>
      <c r="B1810" s="1">
        <v>39125.332249999999</v>
      </c>
      <c r="C1810" s="1">
        <v>32.774999999999999</v>
      </c>
      <c r="D1810" s="2">
        <v>1</v>
      </c>
      <c r="E1810" t="s">
        <v>1</v>
      </c>
      <c r="F1810" t="s">
        <v>7</v>
      </c>
      <c r="G1810" t="s">
        <v>3</v>
      </c>
    </row>
    <row r="1811" spans="1:7">
      <c r="A1811" s="2">
        <v>25</v>
      </c>
      <c r="B1811" s="1">
        <v>2727.3951000000002</v>
      </c>
      <c r="C1811" s="1">
        <v>30.59</v>
      </c>
      <c r="D1811" s="2">
        <v>0</v>
      </c>
      <c r="E1811" t="s">
        <v>4</v>
      </c>
      <c r="F1811" t="s">
        <v>7</v>
      </c>
      <c r="G1811" t="s">
        <v>3</v>
      </c>
    </row>
    <row r="1812" spans="1:7">
      <c r="A1812" s="2">
        <v>48</v>
      </c>
      <c r="B1812" s="1">
        <v>8968.33</v>
      </c>
      <c r="C1812" s="1">
        <v>30.2</v>
      </c>
      <c r="D1812" s="2">
        <v>2</v>
      </c>
      <c r="E1812" t="s">
        <v>4</v>
      </c>
      <c r="F1812" t="s">
        <v>2</v>
      </c>
      <c r="G1812" t="s">
        <v>3</v>
      </c>
    </row>
    <row r="1813" spans="1:7">
      <c r="A1813" s="2">
        <v>45</v>
      </c>
      <c r="B1813" s="1">
        <v>9788.8659000000007</v>
      </c>
      <c r="C1813" s="1">
        <v>24.31</v>
      </c>
      <c r="D1813" s="2">
        <v>5</v>
      </c>
      <c r="E1813" t="s">
        <v>4</v>
      </c>
      <c r="F1813" t="s">
        <v>5</v>
      </c>
      <c r="G1813" t="s">
        <v>3</v>
      </c>
    </row>
    <row r="1814" spans="1:7">
      <c r="A1814" s="2">
        <v>38</v>
      </c>
      <c r="B1814" s="1">
        <v>6555.07035</v>
      </c>
      <c r="C1814" s="1">
        <v>27.265000000000001</v>
      </c>
      <c r="D1814" s="2">
        <v>1</v>
      </c>
      <c r="E1814" t="s">
        <v>4</v>
      </c>
      <c r="F1814" t="s">
        <v>7</v>
      </c>
      <c r="G1814" t="s">
        <v>0</v>
      </c>
    </row>
    <row r="1815" spans="1:7">
      <c r="A1815" s="2">
        <v>18</v>
      </c>
      <c r="B1815" s="1">
        <v>7323.7348190000002</v>
      </c>
      <c r="C1815" s="1">
        <v>29.164999999999999</v>
      </c>
      <c r="D1815" s="2">
        <v>0</v>
      </c>
      <c r="E1815" t="s">
        <v>4</v>
      </c>
      <c r="F1815" t="s">
        <v>7</v>
      </c>
      <c r="G1815" t="s">
        <v>0</v>
      </c>
    </row>
    <row r="1816" spans="1:7">
      <c r="A1816" s="2">
        <v>21</v>
      </c>
      <c r="B1816" s="1">
        <v>3167.4558499999998</v>
      </c>
      <c r="C1816" s="1">
        <v>16.815000000000001</v>
      </c>
      <c r="D1816" s="2">
        <v>1</v>
      </c>
      <c r="E1816" t="s">
        <v>4</v>
      </c>
      <c r="F1816" t="s">
        <v>7</v>
      </c>
      <c r="G1816" t="s">
        <v>0</v>
      </c>
    </row>
    <row r="1817" spans="1:7">
      <c r="A1817" s="2">
        <v>27</v>
      </c>
      <c r="B1817" s="1">
        <v>18804.752400000001</v>
      </c>
      <c r="C1817" s="1">
        <v>30.4</v>
      </c>
      <c r="D1817" s="2">
        <v>3</v>
      </c>
      <c r="E1817" t="s">
        <v>4</v>
      </c>
      <c r="F1817" t="s">
        <v>6</v>
      </c>
      <c r="G1817" t="s">
        <v>0</v>
      </c>
    </row>
    <row r="1818" spans="1:7">
      <c r="A1818" s="2">
        <v>19</v>
      </c>
      <c r="B1818" s="1">
        <v>23082.955330000001</v>
      </c>
      <c r="C1818" s="1">
        <v>33.1</v>
      </c>
      <c r="D1818" s="2">
        <v>0</v>
      </c>
      <c r="E1818" t="s">
        <v>4</v>
      </c>
      <c r="F1818" t="s">
        <v>2</v>
      </c>
      <c r="G1818" t="s">
        <v>3</v>
      </c>
    </row>
    <row r="1819" spans="1:7">
      <c r="A1819" s="2">
        <v>29</v>
      </c>
      <c r="B1819" s="1">
        <v>4906.4096499999996</v>
      </c>
      <c r="C1819" s="1">
        <v>20.234999999999999</v>
      </c>
      <c r="D1819" s="2">
        <v>2</v>
      </c>
      <c r="E1819" t="s">
        <v>4</v>
      </c>
      <c r="F1819" t="s">
        <v>6</v>
      </c>
      <c r="G1819" t="s">
        <v>0</v>
      </c>
    </row>
    <row r="1820" spans="1:7">
      <c r="A1820" s="2">
        <v>42</v>
      </c>
      <c r="B1820" s="1">
        <v>5969.723</v>
      </c>
      <c r="C1820" s="1">
        <v>26.9</v>
      </c>
      <c r="D1820" s="2">
        <v>0</v>
      </c>
      <c r="E1820" t="s">
        <v>4</v>
      </c>
      <c r="F1820" t="s">
        <v>2</v>
      </c>
      <c r="G1820" t="s">
        <v>3</v>
      </c>
    </row>
    <row r="1821" spans="1:7">
      <c r="A1821" s="2">
        <v>60</v>
      </c>
      <c r="B1821" s="1">
        <v>12638.195</v>
      </c>
      <c r="C1821" s="1">
        <v>30.5</v>
      </c>
      <c r="D1821" s="2">
        <v>0</v>
      </c>
      <c r="E1821" t="s">
        <v>4</v>
      </c>
      <c r="F1821" t="s">
        <v>2</v>
      </c>
      <c r="G1821" t="s">
        <v>0</v>
      </c>
    </row>
    <row r="1822" spans="1:7">
      <c r="A1822" s="2">
        <v>31</v>
      </c>
      <c r="B1822" s="1">
        <v>4243.5900499999998</v>
      </c>
      <c r="C1822" s="1">
        <v>28.594999999999999</v>
      </c>
      <c r="D1822" s="2">
        <v>1</v>
      </c>
      <c r="E1822" t="s">
        <v>4</v>
      </c>
      <c r="F1822" t="s">
        <v>6</v>
      </c>
      <c r="G1822" t="s">
        <v>3</v>
      </c>
    </row>
    <row r="1823" spans="1:7">
      <c r="A1823" s="2">
        <v>60</v>
      </c>
      <c r="B1823" s="1">
        <v>13919.822899999999</v>
      </c>
      <c r="C1823" s="1">
        <v>33.11</v>
      </c>
      <c r="D1823" s="2">
        <v>3</v>
      </c>
      <c r="E1823" t="s">
        <v>4</v>
      </c>
      <c r="F1823" t="s">
        <v>5</v>
      </c>
      <c r="G1823" t="s">
        <v>3</v>
      </c>
    </row>
    <row r="1824" spans="1:7">
      <c r="A1824" s="2">
        <v>22</v>
      </c>
      <c r="B1824" s="1">
        <v>2254.7966999999999</v>
      </c>
      <c r="C1824" s="1">
        <v>31.73</v>
      </c>
      <c r="D1824" s="2">
        <v>0</v>
      </c>
      <c r="E1824" t="s">
        <v>4</v>
      </c>
      <c r="F1824" t="s">
        <v>7</v>
      </c>
      <c r="G1824" t="s">
        <v>3</v>
      </c>
    </row>
    <row r="1825" spans="1:7">
      <c r="A1825" s="2">
        <v>35</v>
      </c>
      <c r="B1825" s="1">
        <v>5926.8459999999995</v>
      </c>
      <c r="C1825" s="1">
        <v>28.9</v>
      </c>
      <c r="D1825" s="2">
        <v>3</v>
      </c>
      <c r="E1825" t="s">
        <v>4</v>
      </c>
      <c r="F1825" t="s">
        <v>2</v>
      </c>
      <c r="G1825" t="s">
        <v>3</v>
      </c>
    </row>
    <row r="1826" spans="1:7">
      <c r="A1826" s="2">
        <v>52</v>
      </c>
      <c r="B1826" s="1">
        <v>12592.5345</v>
      </c>
      <c r="C1826" s="1">
        <v>46.75</v>
      </c>
      <c r="D1826" s="2">
        <v>5</v>
      </c>
      <c r="E1826" t="s">
        <v>4</v>
      </c>
      <c r="F1826" t="s">
        <v>5</v>
      </c>
      <c r="G1826" t="s">
        <v>0</v>
      </c>
    </row>
    <row r="1827" spans="1:7">
      <c r="A1827" s="2">
        <v>26</v>
      </c>
      <c r="B1827" s="1">
        <v>2897.3235</v>
      </c>
      <c r="C1827" s="1">
        <v>29.45</v>
      </c>
      <c r="D1827" s="2">
        <v>0</v>
      </c>
      <c r="E1827" t="s">
        <v>4</v>
      </c>
      <c r="F1827" t="s">
        <v>7</v>
      </c>
      <c r="G1827" t="s">
        <v>3</v>
      </c>
    </row>
    <row r="1828" spans="1:7">
      <c r="A1828" s="2">
        <v>31</v>
      </c>
      <c r="B1828" s="1">
        <v>4738.2682000000004</v>
      </c>
      <c r="C1828" s="1">
        <v>32.68</v>
      </c>
      <c r="D1828" s="2">
        <v>1</v>
      </c>
      <c r="E1828" t="s">
        <v>4</v>
      </c>
      <c r="F1828" t="s">
        <v>6</v>
      </c>
      <c r="G1828" t="s">
        <v>0</v>
      </c>
    </row>
    <row r="1829" spans="1:7">
      <c r="A1829" s="2">
        <v>33</v>
      </c>
      <c r="B1829" s="1">
        <v>37079.372000000003</v>
      </c>
      <c r="C1829" s="1">
        <v>33.5</v>
      </c>
      <c r="D1829" s="2">
        <v>0</v>
      </c>
      <c r="E1829" t="s">
        <v>1</v>
      </c>
      <c r="F1829" t="s">
        <v>2</v>
      </c>
      <c r="G1829" t="s">
        <v>0</v>
      </c>
    </row>
    <row r="1830" spans="1:7">
      <c r="A1830" s="2">
        <v>18</v>
      </c>
      <c r="B1830" s="1">
        <v>1149.3959</v>
      </c>
      <c r="C1830" s="1">
        <v>43.01</v>
      </c>
      <c r="D1830" s="2">
        <v>0</v>
      </c>
      <c r="E1830" t="s">
        <v>4</v>
      </c>
      <c r="F1830" t="s">
        <v>5</v>
      </c>
      <c r="G1830" t="s">
        <v>3</v>
      </c>
    </row>
    <row r="1831" spans="1:7">
      <c r="A1831" s="2">
        <v>59</v>
      </c>
      <c r="B1831" s="1">
        <v>28287.897659999999</v>
      </c>
      <c r="C1831" s="1">
        <v>36.520000000000003</v>
      </c>
      <c r="D1831" s="2">
        <v>1</v>
      </c>
      <c r="E1831" t="s">
        <v>4</v>
      </c>
      <c r="F1831" t="s">
        <v>5</v>
      </c>
      <c r="G1831" t="s">
        <v>0</v>
      </c>
    </row>
    <row r="1832" spans="1:7">
      <c r="A1832" s="2">
        <v>56</v>
      </c>
      <c r="B1832" s="1">
        <v>26109.32905</v>
      </c>
      <c r="C1832" s="1">
        <v>26.695</v>
      </c>
      <c r="D1832" s="2">
        <v>1</v>
      </c>
      <c r="E1832" t="s">
        <v>1</v>
      </c>
      <c r="F1832" t="s">
        <v>6</v>
      </c>
      <c r="G1832" t="s">
        <v>3</v>
      </c>
    </row>
    <row r="1833" spans="1:7">
      <c r="A1833" s="2">
        <v>45</v>
      </c>
      <c r="B1833" s="1">
        <v>7345.0839999999998</v>
      </c>
      <c r="C1833" s="1">
        <v>33.1</v>
      </c>
      <c r="D1833" s="2">
        <v>0</v>
      </c>
      <c r="E1833" t="s">
        <v>4</v>
      </c>
      <c r="F1833" t="s">
        <v>2</v>
      </c>
      <c r="G1833" t="s">
        <v>0</v>
      </c>
    </row>
    <row r="1834" spans="1:7">
      <c r="A1834" s="2">
        <v>60</v>
      </c>
      <c r="B1834" s="1">
        <v>12730.999599999999</v>
      </c>
      <c r="C1834" s="1">
        <v>29.64</v>
      </c>
      <c r="D1834" s="2">
        <v>0</v>
      </c>
      <c r="E1834" t="s">
        <v>4</v>
      </c>
      <c r="F1834" t="s">
        <v>7</v>
      </c>
      <c r="G1834" t="s">
        <v>3</v>
      </c>
    </row>
    <row r="1835" spans="1:7">
      <c r="A1835" s="2">
        <v>56</v>
      </c>
      <c r="B1835" s="1">
        <v>11454.021500000001</v>
      </c>
      <c r="C1835" s="1">
        <v>25.65</v>
      </c>
      <c r="D1835" s="2">
        <v>0</v>
      </c>
      <c r="E1835" t="s">
        <v>4</v>
      </c>
      <c r="F1835" t="s">
        <v>6</v>
      </c>
      <c r="G1835" t="s">
        <v>0</v>
      </c>
    </row>
    <row r="1836" spans="1:7">
      <c r="A1836" s="2">
        <v>40</v>
      </c>
      <c r="B1836" s="1">
        <v>5910.9440000000004</v>
      </c>
      <c r="C1836" s="1">
        <v>29.6</v>
      </c>
      <c r="D1836" s="2">
        <v>0</v>
      </c>
      <c r="E1836" t="s">
        <v>4</v>
      </c>
      <c r="F1836" t="s">
        <v>2</v>
      </c>
      <c r="G1836" t="s">
        <v>0</v>
      </c>
    </row>
    <row r="1837" spans="1:7">
      <c r="A1837" s="2">
        <v>35</v>
      </c>
      <c r="B1837" s="1">
        <v>4762.3289999999997</v>
      </c>
      <c r="C1837" s="1">
        <v>38.6</v>
      </c>
      <c r="D1837" s="2">
        <v>1</v>
      </c>
      <c r="E1837" t="s">
        <v>4</v>
      </c>
      <c r="F1837" t="s">
        <v>2</v>
      </c>
      <c r="G1837" t="s">
        <v>3</v>
      </c>
    </row>
    <row r="1838" spans="1:7">
      <c r="A1838" s="2">
        <v>39</v>
      </c>
      <c r="B1838" s="1">
        <v>7512.2669999999998</v>
      </c>
      <c r="C1838" s="1">
        <v>29.6</v>
      </c>
      <c r="D1838" s="2">
        <v>4</v>
      </c>
      <c r="E1838" t="s">
        <v>4</v>
      </c>
      <c r="F1838" t="s">
        <v>2</v>
      </c>
      <c r="G1838" t="s">
        <v>3</v>
      </c>
    </row>
    <row r="1839" spans="1:7">
      <c r="A1839" s="2">
        <v>30</v>
      </c>
      <c r="B1839" s="1">
        <v>4032.2406999999998</v>
      </c>
      <c r="C1839" s="1">
        <v>24.13</v>
      </c>
      <c r="D1839" s="2">
        <v>1</v>
      </c>
      <c r="E1839" t="s">
        <v>4</v>
      </c>
      <c r="F1839" t="s">
        <v>6</v>
      </c>
      <c r="G1839" t="s">
        <v>3</v>
      </c>
    </row>
    <row r="1840" spans="1:7">
      <c r="A1840" s="2">
        <v>24</v>
      </c>
      <c r="B1840" s="1">
        <v>1969.614</v>
      </c>
      <c r="C1840" s="1">
        <v>23.4</v>
      </c>
      <c r="D1840" s="2">
        <v>0</v>
      </c>
      <c r="E1840" t="s">
        <v>4</v>
      </c>
      <c r="F1840" t="s">
        <v>2</v>
      </c>
      <c r="G1840" t="s">
        <v>3</v>
      </c>
    </row>
    <row r="1841" spans="1:7">
      <c r="A1841" s="2">
        <v>20</v>
      </c>
      <c r="B1841" s="1">
        <v>1769.5316499999999</v>
      </c>
      <c r="C1841" s="1">
        <v>29.734999999999999</v>
      </c>
      <c r="D1841" s="2">
        <v>0</v>
      </c>
      <c r="E1841" t="s">
        <v>4</v>
      </c>
      <c r="F1841" t="s">
        <v>6</v>
      </c>
      <c r="G1841" t="s">
        <v>3</v>
      </c>
    </row>
    <row r="1842" spans="1:7">
      <c r="A1842" s="2">
        <v>32</v>
      </c>
      <c r="B1842" s="1">
        <v>4686.3887000000004</v>
      </c>
      <c r="C1842" s="1">
        <v>46.53</v>
      </c>
      <c r="D1842" s="2">
        <v>2</v>
      </c>
      <c r="E1842" t="s">
        <v>4</v>
      </c>
      <c r="F1842" t="s">
        <v>5</v>
      </c>
      <c r="G1842" t="s">
        <v>3</v>
      </c>
    </row>
    <row r="1843" spans="1:7">
      <c r="A1843" s="2">
        <v>59</v>
      </c>
      <c r="B1843" s="1">
        <v>21797.000400000001</v>
      </c>
      <c r="C1843" s="1">
        <v>37.4</v>
      </c>
      <c r="D1843" s="2">
        <v>0</v>
      </c>
      <c r="E1843" t="s">
        <v>4</v>
      </c>
      <c r="F1843" t="s">
        <v>2</v>
      </c>
      <c r="G1843" t="s">
        <v>3</v>
      </c>
    </row>
    <row r="1844" spans="1:7">
      <c r="A1844" s="2">
        <v>55</v>
      </c>
      <c r="B1844" s="1">
        <v>11881.9696</v>
      </c>
      <c r="C1844" s="1">
        <v>30.14</v>
      </c>
      <c r="D1844" s="2">
        <v>2</v>
      </c>
      <c r="E1844" t="s">
        <v>4</v>
      </c>
      <c r="F1844" t="s">
        <v>5</v>
      </c>
      <c r="G1844" t="s">
        <v>0</v>
      </c>
    </row>
    <row r="1845" spans="1:7">
      <c r="A1845" s="2">
        <v>57</v>
      </c>
      <c r="B1845" s="1">
        <v>11840.77505</v>
      </c>
      <c r="C1845" s="1">
        <v>30.495000000000001</v>
      </c>
      <c r="D1845" s="2">
        <v>0</v>
      </c>
      <c r="E1845" t="s">
        <v>4</v>
      </c>
      <c r="F1845" t="s">
        <v>6</v>
      </c>
      <c r="G1845" t="s">
        <v>0</v>
      </c>
    </row>
    <row r="1846" spans="1:7">
      <c r="A1846" s="2">
        <v>56</v>
      </c>
      <c r="B1846" s="1">
        <v>10601.412</v>
      </c>
      <c r="C1846" s="1">
        <v>39.6</v>
      </c>
      <c r="D1846" s="2">
        <v>0</v>
      </c>
      <c r="E1846" t="s">
        <v>4</v>
      </c>
      <c r="F1846" t="s">
        <v>2</v>
      </c>
      <c r="G1846" t="s">
        <v>3</v>
      </c>
    </row>
    <row r="1847" spans="1:7">
      <c r="A1847" s="2">
        <v>40</v>
      </c>
      <c r="B1847" s="1">
        <v>7682.67</v>
      </c>
      <c r="C1847" s="1">
        <v>33</v>
      </c>
      <c r="D1847" s="2">
        <v>3</v>
      </c>
      <c r="E1847" t="s">
        <v>4</v>
      </c>
      <c r="F1847" t="s">
        <v>5</v>
      </c>
      <c r="G1847" t="s">
        <v>0</v>
      </c>
    </row>
    <row r="1848" spans="1:7">
      <c r="A1848" s="2">
        <v>49</v>
      </c>
      <c r="B1848" s="1">
        <v>10381.4787</v>
      </c>
      <c r="C1848" s="1">
        <v>36.630000000000003</v>
      </c>
      <c r="D1848" s="2">
        <v>3</v>
      </c>
      <c r="E1848" t="s">
        <v>4</v>
      </c>
      <c r="F1848" t="s">
        <v>5</v>
      </c>
      <c r="G1848" t="s">
        <v>0</v>
      </c>
    </row>
    <row r="1849" spans="1:7">
      <c r="A1849" s="2">
        <v>42</v>
      </c>
      <c r="B1849" s="1">
        <v>22144.031999999999</v>
      </c>
      <c r="C1849" s="1">
        <v>30</v>
      </c>
      <c r="D1849" s="2">
        <v>0</v>
      </c>
      <c r="E1849" t="s">
        <v>1</v>
      </c>
      <c r="F1849" t="s">
        <v>2</v>
      </c>
      <c r="G1849" t="s">
        <v>3</v>
      </c>
    </row>
    <row r="1850" spans="1:7">
      <c r="A1850" s="2">
        <v>62</v>
      </c>
      <c r="B1850" s="1">
        <v>15230.324049999999</v>
      </c>
      <c r="C1850" s="1">
        <v>38.094999999999999</v>
      </c>
      <c r="D1850" s="2">
        <v>2</v>
      </c>
      <c r="E1850" t="s">
        <v>4</v>
      </c>
      <c r="F1850" t="s">
        <v>7</v>
      </c>
      <c r="G1850" t="s">
        <v>0</v>
      </c>
    </row>
    <row r="1851" spans="1:7">
      <c r="A1851" s="2">
        <v>56</v>
      </c>
      <c r="B1851" s="1">
        <v>11165.417649999999</v>
      </c>
      <c r="C1851" s="1">
        <v>25.934999999999999</v>
      </c>
      <c r="D1851" s="2">
        <v>0</v>
      </c>
      <c r="E1851" t="s">
        <v>4</v>
      </c>
      <c r="F1851" t="s">
        <v>7</v>
      </c>
      <c r="G1851" t="s">
        <v>3</v>
      </c>
    </row>
    <row r="1852" spans="1:7">
      <c r="A1852" s="2">
        <v>19</v>
      </c>
      <c r="B1852" s="1">
        <v>1632.0362500000001</v>
      </c>
      <c r="C1852" s="1">
        <v>25.175000000000001</v>
      </c>
      <c r="D1852" s="2">
        <v>0</v>
      </c>
      <c r="E1852" t="s">
        <v>4</v>
      </c>
      <c r="F1852" t="s">
        <v>6</v>
      </c>
      <c r="G1852" t="s">
        <v>3</v>
      </c>
    </row>
    <row r="1853" spans="1:7">
      <c r="A1853" s="2">
        <v>30</v>
      </c>
      <c r="B1853" s="1">
        <v>19521.968199999999</v>
      </c>
      <c r="C1853" s="1">
        <v>28.38</v>
      </c>
      <c r="D1853" s="2">
        <v>1</v>
      </c>
      <c r="E1853" t="s">
        <v>1</v>
      </c>
      <c r="F1853" t="s">
        <v>5</v>
      </c>
      <c r="G1853" t="s">
        <v>0</v>
      </c>
    </row>
    <row r="1854" spans="1:7">
      <c r="A1854" s="2">
        <v>60</v>
      </c>
      <c r="B1854" s="1">
        <v>13224.692999999999</v>
      </c>
      <c r="C1854" s="1">
        <v>28.7</v>
      </c>
      <c r="D1854" s="2">
        <v>1</v>
      </c>
      <c r="E1854" t="s">
        <v>4</v>
      </c>
      <c r="F1854" t="s">
        <v>2</v>
      </c>
      <c r="G1854" t="s">
        <v>0</v>
      </c>
    </row>
    <row r="1855" spans="1:7">
      <c r="A1855" s="2">
        <v>56</v>
      </c>
      <c r="B1855" s="1">
        <v>12643.3778</v>
      </c>
      <c r="C1855" s="1">
        <v>33.82</v>
      </c>
      <c r="D1855" s="2">
        <v>2</v>
      </c>
      <c r="E1855" t="s">
        <v>4</v>
      </c>
      <c r="F1855" t="s">
        <v>6</v>
      </c>
      <c r="G1855" t="s">
        <v>0</v>
      </c>
    </row>
    <row r="1856" spans="1:7">
      <c r="A1856" s="2">
        <v>28</v>
      </c>
      <c r="B1856" s="1">
        <v>23288.928400000001</v>
      </c>
      <c r="C1856" s="1">
        <v>24.32</v>
      </c>
      <c r="D1856" s="2">
        <v>1</v>
      </c>
      <c r="E1856" t="s">
        <v>4</v>
      </c>
      <c r="F1856" t="s">
        <v>7</v>
      </c>
      <c r="G1856" t="s">
        <v>0</v>
      </c>
    </row>
    <row r="1857" spans="1:7">
      <c r="A1857" s="2">
        <v>18</v>
      </c>
      <c r="B1857" s="1">
        <v>2201.0971</v>
      </c>
      <c r="C1857" s="1">
        <v>24.09</v>
      </c>
      <c r="D1857" s="2">
        <v>1</v>
      </c>
      <c r="E1857" t="s">
        <v>4</v>
      </c>
      <c r="F1857" t="s">
        <v>5</v>
      </c>
      <c r="G1857" t="s">
        <v>0</v>
      </c>
    </row>
    <row r="1858" spans="1:7">
      <c r="A1858" s="2">
        <v>27</v>
      </c>
      <c r="B1858" s="1">
        <v>2497.0383000000002</v>
      </c>
      <c r="C1858" s="1">
        <v>32.67</v>
      </c>
      <c r="D1858" s="2">
        <v>0</v>
      </c>
      <c r="E1858" t="s">
        <v>4</v>
      </c>
      <c r="F1858" t="s">
        <v>5</v>
      </c>
      <c r="G1858" t="s">
        <v>3</v>
      </c>
    </row>
    <row r="1859" spans="1:7">
      <c r="A1859" s="2">
        <v>18</v>
      </c>
      <c r="B1859" s="1">
        <v>2203.4718499999999</v>
      </c>
      <c r="C1859" s="1">
        <v>30.114999999999998</v>
      </c>
      <c r="D1859" s="2">
        <v>0</v>
      </c>
      <c r="E1859" t="s">
        <v>4</v>
      </c>
      <c r="F1859" t="s">
        <v>7</v>
      </c>
      <c r="G1859" t="s">
        <v>0</v>
      </c>
    </row>
    <row r="1860" spans="1:7">
      <c r="A1860" s="2">
        <v>19</v>
      </c>
      <c r="B1860" s="1">
        <v>1744.4649999999999</v>
      </c>
      <c r="C1860" s="1">
        <v>29.8</v>
      </c>
      <c r="D1860" s="2">
        <v>0</v>
      </c>
      <c r="E1860" t="s">
        <v>4</v>
      </c>
      <c r="F1860" t="s">
        <v>2</v>
      </c>
      <c r="G1860" t="s">
        <v>0</v>
      </c>
    </row>
    <row r="1861" spans="1:7">
      <c r="A1861" s="2">
        <v>47</v>
      </c>
      <c r="B1861" s="1">
        <v>20878.78443</v>
      </c>
      <c r="C1861" s="1">
        <v>33.344999999999999</v>
      </c>
      <c r="D1861" s="2">
        <v>0</v>
      </c>
      <c r="E1861" t="s">
        <v>4</v>
      </c>
      <c r="F1861" t="s">
        <v>7</v>
      </c>
      <c r="G1861" t="s">
        <v>0</v>
      </c>
    </row>
    <row r="1862" spans="1:7">
      <c r="A1862" s="2">
        <v>54</v>
      </c>
      <c r="B1862" s="1">
        <v>25382.296999999999</v>
      </c>
      <c r="C1862" s="1">
        <v>25.1</v>
      </c>
      <c r="D1862" s="2">
        <v>3</v>
      </c>
      <c r="E1862" t="s">
        <v>1</v>
      </c>
      <c r="F1862" t="s">
        <v>2</v>
      </c>
      <c r="G1862" t="s">
        <v>3</v>
      </c>
    </row>
    <row r="1863" spans="1:7">
      <c r="A1863" s="2">
        <v>61</v>
      </c>
      <c r="B1863" s="1">
        <v>28868.6639</v>
      </c>
      <c r="C1863" s="1">
        <v>28.31</v>
      </c>
      <c r="D1863" s="2">
        <v>1</v>
      </c>
      <c r="E1863" t="s">
        <v>1</v>
      </c>
      <c r="F1863" t="s">
        <v>6</v>
      </c>
      <c r="G1863" t="s">
        <v>3</v>
      </c>
    </row>
    <row r="1864" spans="1:7">
      <c r="A1864" s="2">
        <v>24</v>
      </c>
      <c r="B1864" s="1">
        <v>35147.528480000001</v>
      </c>
      <c r="C1864" s="1">
        <v>28.5</v>
      </c>
      <c r="D1864" s="2">
        <v>0</v>
      </c>
      <c r="E1864" t="s">
        <v>1</v>
      </c>
      <c r="F1864" t="s">
        <v>7</v>
      </c>
      <c r="G1864" t="s">
        <v>3</v>
      </c>
    </row>
    <row r="1865" spans="1:7">
      <c r="A1865" s="2">
        <v>25</v>
      </c>
      <c r="B1865" s="1">
        <v>2534.3937500000002</v>
      </c>
      <c r="C1865" s="1">
        <v>35.625</v>
      </c>
      <c r="D1865" s="2">
        <v>0</v>
      </c>
      <c r="E1865" t="s">
        <v>4</v>
      </c>
      <c r="F1865" t="s">
        <v>6</v>
      </c>
      <c r="G1865" t="s">
        <v>3</v>
      </c>
    </row>
    <row r="1866" spans="1:7">
      <c r="A1866" s="2">
        <v>21</v>
      </c>
      <c r="B1866" s="1">
        <v>1534.3045</v>
      </c>
      <c r="C1866" s="1">
        <v>36.85</v>
      </c>
      <c r="D1866" s="2">
        <v>0</v>
      </c>
      <c r="E1866" t="s">
        <v>4</v>
      </c>
      <c r="F1866" t="s">
        <v>5</v>
      </c>
      <c r="G1866" t="s">
        <v>3</v>
      </c>
    </row>
    <row r="1867" spans="1:7">
      <c r="A1867" s="2">
        <v>23</v>
      </c>
      <c r="B1867" s="1">
        <v>1824.2854</v>
      </c>
      <c r="C1867" s="1">
        <v>32.56</v>
      </c>
      <c r="D1867" s="2">
        <v>0</v>
      </c>
      <c r="E1867" t="s">
        <v>4</v>
      </c>
      <c r="F1867" t="s">
        <v>5</v>
      </c>
      <c r="G1867" t="s">
        <v>3</v>
      </c>
    </row>
    <row r="1868" spans="1:7">
      <c r="A1868" s="2">
        <v>63</v>
      </c>
      <c r="B1868" s="1">
        <v>15555.188749999999</v>
      </c>
      <c r="C1868" s="1">
        <v>41.325000000000003</v>
      </c>
      <c r="D1868" s="2">
        <v>3</v>
      </c>
      <c r="E1868" t="s">
        <v>4</v>
      </c>
      <c r="F1868" t="s">
        <v>6</v>
      </c>
      <c r="G1868" t="s">
        <v>3</v>
      </c>
    </row>
    <row r="1869" spans="1:7">
      <c r="A1869" s="2">
        <v>49</v>
      </c>
      <c r="B1869" s="1">
        <v>9304.7019</v>
      </c>
      <c r="C1869" s="1">
        <v>37.51</v>
      </c>
      <c r="D1869" s="2">
        <v>2</v>
      </c>
      <c r="E1869" t="s">
        <v>4</v>
      </c>
      <c r="F1869" t="s">
        <v>5</v>
      </c>
      <c r="G1869" t="s">
        <v>3</v>
      </c>
    </row>
    <row r="1870" spans="1:7">
      <c r="A1870" s="2">
        <v>18</v>
      </c>
      <c r="B1870" s="1">
        <v>1622.1885</v>
      </c>
      <c r="C1870" s="1">
        <v>31.35</v>
      </c>
      <c r="D1870" s="2">
        <v>0</v>
      </c>
      <c r="E1870" t="s">
        <v>4</v>
      </c>
      <c r="F1870" t="s">
        <v>5</v>
      </c>
      <c r="G1870" t="s">
        <v>0</v>
      </c>
    </row>
    <row r="1871" spans="1:7">
      <c r="A1871" s="2">
        <v>51</v>
      </c>
      <c r="B1871" s="1">
        <v>9880.0679999999993</v>
      </c>
      <c r="C1871" s="1">
        <v>39.5</v>
      </c>
      <c r="D1871" s="2">
        <v>1</v>
      </c>
      <c r="E1871" t="s">
        <v>4</v>
      </c>
      <c r="F1871" t="s">
        <v>2</v>
      </c>
      <c r="G1871" t="s">
        <v>0</v>
      </c>
    </row>
    <row r="1872" spans="1:7">
      <c r="A1872" s="2">
        <v>48</v>
      </c>
      <c r="B1872" s="1">
        <v>9563.0290000000005</v>
      </c>
      <c r="C1872" s="1">
        <v>34.299999999999997</v>
      </c>
      <c r="D1872" s="2">
        <v>3</v>
      </c>
      <c r="E1872" t="s">
        <v>4</v>
      </c>
      <c r="F1872" t="s">
        <v>2</v>
      </c>
      <c r="G1872" t="s">
        <v>3</v>
      </c>
    </row>
    <row r="1873" spans="1:7">
      <c r="A1873" s="2">
        <v>31</v>
      </c>
      <c r="B1873" s="1">
        <v>4347.0233500000004</v>
      </c>
      <c r="C1873" s="1">
        <v>31.065000000000001</v>
      </c>
      <c r="D1873" s="2">
        <v>0</v>
      </c>
      <c r="E1873" t="s">
        <v>4</v>
      </c>
      <c r="F1873" t="s">
        <v>7</v>
      </c>
      <c r="G1873" t="s">
        <v>0</v>
      </c>
    </row>
    <row r="1874" spans="1:7">
      <c r="A1874" s="2">
        <v>54</v>
      </c>
      <c r="B1874" s="1">
        <v>12475.3513</v>
      </c>
      <c r="C1874" s="1">
        <v>21.47</v>
      </c>
      <c r="D1874" s="2">
        <v>3</v>
      </c>
      <c r="E1874" t="s">
        <v>4</v>
      </c>
      <c r="F1874" t="s">
        <v>6</v>
      </c>
      <c r="G1874" t="s">
        <v>0</v>
      </c>
    </row>
    <row r="1875" spans="1:7">
      <c r="A1875" s="2">
        <v>19</v>
      </c>
      <c r="B1875" s="1">
        <v>1253.9359999999999</v>
      </c>
      <c r="C1875" s="1">
        <v>28.7</v>
      </c>
      <c r="D1875" s="2">
        <v>0</v>
      </c>
      <c r="E1875" t="s">
        <v>4</v>
      </c>
      <c r="F1875" t="s">
        <v>2</v>
      </c>
      <c r="G1875" t="s">
        <v>3</v>
      </c>
    </row>
    <row r="1876" spans="1:7">
      <c r="A1876" s="2">
        <v>44</v>
      </c>
      <c r="B1876" s="1">
        <v>48885.135609999998</v>
      </c>
      <c r="C1876" s="1">
        <v>38.06</v>
      </c>
      <c r="D1876" s="2">
        <v>0</v>
      </c>
      <c r="E1876" t="s">
        <v>1</v>
      </c>
      <c r="F1876" t="s">
        <v>5</v>
      </c>
      <c r="G1876" t="s">
        <v>0</v>
      </c>
    </row>
    <row r="1877" spans="1:7">
      <c r="A1877" s="2">
        <v>53</v>
      </c>
      <c r="B1877" s="1">
        <v>10461.9794</v>
      </c>
      <c r="C1877" s="1">
        <v>31.16</v>
      </c>
      <c r="D1877" s="2">
        <v>1</v>
      </c>
      <c r="E1877" t="s">
        <v>4</v>
      </c>
      <c r="F1877" t="s">
        <v>6</v>
      </c>
      <c r="G1877" t="s">
        <v>3</v>
      </c>
    </row>
    <row r="1878" spans="1:7">
      <c r="A1878" s="2">
        <v>19</v>
      </c>
      <c r="B1878" s="1">
        <v>1748.7739999999999</v>
      </c>
      <c r="C1878" s="1">
        <v>32.9</v>
      </c>
      <c r="D1878" s="2">
        <v>0</v>
      </c>
      <c r="E1878" t="s">
        <v>4</v>
      </c>
      <c r="F1878" t="s">
        <v>2</v>
      </c>
      <c r="G1878" t="s">
        <v>0</v>
      </c>
    </row>
    <row r="1879" spans="1:7">
      <c r="A1879" s="2">
        <v>61</v>
      </c>
      <c r="B1879" s="1">
        <v>24513.091260000001</v>
      </c>
      <c r="C1879" s="1">
        <v>25.08</v>
      </c>
      <c r="D1879" s="2">
        <v>0</v>
      </c>
      <c r="E1879" t="s">
        <v>4</v>
      </c>
      <c r="F1879" t="s">
        <v>5</v>
      </c>
      <c r="G1879" t="s">
        <v>0</v>
      </c>
    </row>
    <row r="1880" spans="1:7">
      <c r="A1880" s="2">
        <v>18</v>
      </c>
      <c r="B1880" s="1">
        <v>2196.4731999999999</v>
      </c>
      <c r="C1880" s="1">
        <v>25.08</v>
      </c>
      <c r="D1880" s="2">
        <v>0</v>
      </c>
      <c r="E1880" t="s">
        <v>4</v>
      </c>
      <c r="F1880" t="s">
        <v>7</v>
      </c>
      <c r="G1880" t="s">
        <v>0</v>
      </c>
    </row>
    <row r="1881" spans="1:7">
      <c r="A1881" s="2">
        <v>61</v>
      </c>
      <c r="B1881" s="1">
        <v>12574.049000000001</v>
      </c>
      <c r="C1881" s="1">
        <v>43.4</v>
      </c>
      <c r="D1881" s="2">
        <v>0</v>
      </c>
      <c r="E1881" t="s">
        <v>4</v>
      </c>
      <c r="F1881" t="s">
        <v>2</v>
      </c>
      <c r="G1881" t="s">
        <v>3</v>
      </c>
    </row>
    <row r="1882" spans="1:7">
      <c r="A1882" s="2">
        <v>21</v>
      </c>
      <c r="B1882" s="1">
        <v>17942.106</v>
      </c>
      <c r="C1882" s="1">
        <v>25.7</v>
      </c>
      <c r="D1882" s="2">
        <v>4</v>
      </c>
      <c r="E1882" t="s">
        <v>1</v>
      </c>
      <c r="F1882" t="s">
        <v>2</v>
      </c>
      <c r="G1882" t="s">
        <v>3</v>
      </c>
    </row>
    <row r="1883" spans="1:7">
      <c r="A1883" s="2">
        <v>20</v>
      </c>
      <c r="B1883" s="1">
        <v>1967.0227</v>
      </c>
      <c r="C1883" s="1">
        <v>27.93</v>
      </c>
      <c r="D1883" s="2">
        <v>0</v>
      </c>
      <c r="E1883" t="s">
        <v>4</v>
      </c>
      <c r="F1883" t="s">
        <v>7</v>
      </c>
      <c r="G1883" t="s">
        <v>3</v>
      </c>
    </row>
    <row r="1884" spans="1:7">
      <c r="A1884" s="2">
        <v>31</v>
      </c>
      <c r="B1884" s="1">
        <v>4931.6469999999999</v>
      </c>
      <c r="C1884" s="1">
        <v>23.6</v>
      </c>
      <c r="D1884" s="2">
        <v>2</v>
      </c>
      <c r="E1884" t="s">
        <v>4</v>
      </c>
      <c r="F1884" t="s">
        <v>2</v>
      </c>
      <c r="G1884" t="s">
        <v>0</v>
      </c>
    </row>
    <row r="1885" spans="1:7">
      <c r="A1885" s="2">
        <v>45</v>
      </c>
      <c r="B1885" s="1">
        <v>8027.9679999999998</v>
      </c>
      <c r="C1885" s="1">
        <v>28.7</v>
      </c>
      <c r="D1885" s="2">
        <v>2</v>
      </c>
      <c r="E1885" t="s">
        <v>4</v>
      </c>
      <c r="F1885" t="s">
        <v>2</v>
      </c>
      <c r="G1885" t="s">
        <v>3</v>
      </c>
    </row>
    <row r="1886" spans="1:7">
      <c r="A1886" s="2">
        <v>44</v>
      </c>
      <c r="B1886" s="1">
        <v>8211.1002000000008</v>
      </c>
      <c r="C1886" s="1">
        <v>23.98</v>
      </c>
      <c r="D1886" s="2">
        <v>2</v>
      </c>
      <c r="E1886" t="s">
        <v>4</v>
      </c>
      <c r="F1886" t="s">
        <v>5</v>
      </c>
      <c r="G1886" t="s">
        <v>0</v>
      </c>
    </row>
    <row r="1887" spans="1:7">
      <c r="A1887" s="2">
        <v>62</v>
      </c>
      <c r="B1887" s="1">
        <v>13470.86</v>
      </c>
      <c r="C1887" s="1">
        <v>39.200000000000003</v>
      </c>
      <c r="D1887" s="2">
        <v>0</v>
      </c>
      <c r="E1887" t="s">
        <v>4</v>
      </c>
      <c r="F1887" t="s">
        <v>2</v>
      </c>
      <c r="G1887" t="s">
        <v>0</v>
      </c>
    </row>
    <row r="1888" spans="1:7">
      <c r="A1888" s="2">
        <v>29</v>
      </c>
      <c r="B1888" s="1">
        <v>36197.699000000001</v>
      </c>
      <c r="C1888" s="1">
        <v>34.4</v>
      </c>
      <c r="D1888" s="2">
        <v>0</v>
      </c>
      <c r="E1888" t="s">
        <v>1</v>
      </c>
      <c r="F1888" t="s">
        <v>2</v>
      </c>
      <c r="G1888" t="s">
        <v>3</v>
      </c>
    </row>
    <row r="1889" spans="1:7">
      <c r="A1889" s="2">
        <v>43</v>
      </c>
      <c r="B1889" s="1">
        <v>6837.3687</v>
      </c>
      <c r="C1889" s="1">
        <v>26.03</v>
      </c>
      <c r="D1889" s="2">
        <v>0</v>
      </c>
      <c r="E1889" t="s">
        <v>4</v>
      </c>
      <c r="F1889" t="s">
        <v>7</v>
      </c>
      <c r="G1889" t="s">
        <v>3</v>
      </c>
    </row>
    <row r="1890" spans="1:7">
      <c r="A1890" s="2">
        <v>51</v>
      </c>
      <c r="B1890" s="1">
        <v>22218.1149</v>
      </c>
      <c r="C1890" s="1">
        <v>23.21</v>
      </c>
      <c r="D1890" s="2">
        <v>1</v>
      </c>
      <c r="E1890" t="s">
        <v>1</v>
      </c>
      <c r="F1890" t="s">
        <v>5</v>
      </c>
      <c r="G1890" t="s">
        <v>3</v>
      </c>
    </row>
    <row r="1891" spans="1:7">
      <c r="A1891" s="2">
        <v>19</v>
      </c>
      <c r="B1891" s="1">
        <v>32548.340499999998</v>
      </c>
      <c r="C1891" s="1">
        <v>30.25</v>
      </c>
      <c r="D1891" s="2">
        <v>0</v>
      </c>
      <c r="E1891" t="s">
        <v>1</v>
      </c>
      <c r="F1891" t="s">
        <v>5</v>
      </c>
      <c r="G1891" t="s">
        <v>3</v>
      </c>
    </row>
    <row r="1892" spans="1:7">
      <c r="A1892" s="2">
        <v>38</v>
      </c>
      <c r="B1892" s="1">
        <v>5974.3846999999996</v>
      </c>
      <c r="C1892" s="1">
        <v>28.93</v>
      </c>
      <c r="D1892" s="2">
        <v>1</v>
      </c>
      <c r="E1892" t="s">
        <v>4</v>
      </c>
      <c r="F1892" t="s">
        <v>5</v>
      </c>
      <c r="G1892" t="s">
        <v>0</v>
      </c>
    </row>
    <row r="1893" spans="1:7">
      <c r="A1893" s="2">
        <v>37</v>
      </c>
      <c r="B1893" s="1">
        <v>6796.8632500000003</v>
      </c>
      <c r="C1893" s="1">
        <v>30.875</v>
      </c>
      <c r="D1893" s="2">
        <v>3</v>
      </c>
      <c r="E1893" t="s">
        <v>4</v>
      </c>
      <c r="F1893" t="s">
        <v>6</v>
      </c>
      <c r="G1893" t="s">
        <v>3</v>
      </c>
    </row>
    <row r="1894" spans="1:7">
      <c r="A1894" s="2">
        <v>22</v>
      </c>
      <c r="B1894" s="1">
        <v>2643.2685000000001</v>
      </c>
      <c r="C1894" s="1">
        <v>31.35</v>
      </c>
      <c r="D1894" s="2">
        <v>1</v>
      </c>
      <c r="E1894" t="s">
        <v>4</v>
      </c>
      <c r="F1894" t="s">
        <v>6</v>
      </c>
      <c r="G1894" t="s">
        <v>3</v>
      </c>
    </row>
    <row r="1895" spans="1:7">
      <c r="A1895" s="2">
        <v>21</v>
      </c>
      <c r="B1895" s="1">
        <v>3077.0954999999999</v>
      </c>
      <c r="C1895" s="1">
        <v>23.75</v>
      </c>
      <c r="D1895" s="2">
        <v>2</v>
      </c>
      <c r="E1895" t="s">
        <v>4</v>
      </c>
      <c r="F1895" t="s">
        <v>6</v>
      </c>
      <c r="G1895" t="s">
        <v>3</v>
      </c>
    </row>
    <row r="1896" spans="1:7">
      <c r="A1896" s="2">
        <v>24</v>
      </c>
      <c r="B1896" s="1">
        <v>3044.2132999999999</v>
      </c>
      <c r="C1896" s="1">
        <v>25.27</v>
      </c>
      <c r="D1896" s="2">
        <v>0</v>
      </c>
      <c r="E1896" t="s">
        <v>4</v>
      </c>
      <c r="F1896" t="s">
        <v>7</v>
      </c>
      <c r="G1896" t="s">
        <v>0</v>
      </c>
    </row>
    <row r="1897" spans="1:7">
      <c r="A1897" s="2">
        <v>57</v>
      </c>
      <c r="B1897" s="1">
        <v>11455.28</v>
      </c>
      <c r="C1897" s="1">
        <v>28.7</v>
      </c>
      <c r="D1897" s="2">
        <v>0</v>
      </c>
      <c r="E1897" t="s">
        <v>4</v>
      </c>
      <c r="F1897" t="s">
        <v>2</v>
      </c>
      <c r="G1897" t="s">
        <v>0</v>
      </c>
    </row>
    <row r="1898" spans="1:7">
      <c r="A1898" s="2">
        <v>56</v>
      </c>
      <c r="B1898" s="1">
        <v>11763.000899999999</v>
      </c>
      <c r="C1898" s="1">
        <v>32.11</v>
      </c>
      <c r="D1898" s="2">
        <v>1</v>
      </c>
      <c r="E1898" t="s">
        <v>4</v>
      </c>
      <c r="F1898" t="s">
        <v>7</v>
      </c>
      <c r="G1898" t="s">
        <v>3</v>
      </c>
    </row>
    <row r="1899" spans="1:7">
      <c r="A1899" s="2">
        <v>27</v>
      </c>
      <c r="B1899" s="1">
        <v>2498.4144000000001</v>
      </c>
      <c r="C1899" s="1">
        <v>33.659999999999997</v>
      </c>
      <c r="D1899" s="2">
        <v>0</v>
      </c>
      <c r="E1899" t="s">
        <v>4</v>
      </c>
      <c r="F1899" t="s">
        <v>5</v>
      </c>
      <c r="G1899" t="s">
        <v>3</v>
      </c>
    </row>
    <row r="1900" spans="1:7">
      <c r="A1900" s="2">
        <v>51</v>
      </c>
      <c r="B1900" s="1">
        <v>9361.3268000000007</v>
      </c>
      <c r="C1900" s="1">
        <v>22.42</v>
      </c>
      <c r="D1900" s="2">
        <v>0</v>
      </c>
      <c r="E1900" t="s">
        <v>4</v>
      </c>
      <c r="F1900" t="s">
        <v>7</v>
      </c>
      <c r="G1900" t="s">
        <v>3</v>
      </c>
    </row>
    <row r="1901" spans="1:7">
      <c r="A1901" s="2">
        <v>19</v>
      </c>
      <c r="B1901" s="1">
        <v>1256.299</v>
      </c>
      <c r="C1901" s="1">
        <v>30.4</v>
      </c>
      <c r="D1901" s="2">
        <v>0</v>
      </c>
      <c r="E1901" t="s">
        <v>4</v>
      </c>
      <c r="F1901" t="s">
        <v>2</v>
      </c>
      <c r="G1901" t="s">
        <v>3</v>
      </c>
    </row>
    <row r="1902" spans="1:7">
      <c r="A1902" s="2">
        <v>39</v>
      </c>
      <c r="B1902" s="1">
        <v>21082.16</v>
      </c>
      <c r="C1902" s="1">
        <v>28.3</v>
      </c>
      <c r="D1902" s="2">
        <v>1</v>
      </c>
      <c r="E1902" t="s">
        <v>1</v>
      </c>
      <c r="F1902" t="s">
        <v>2</v>
      </c>
      <c r="G1902" t="s">
        <v>3</v>
      </c>
    </row>
    <row r="1903" spans="1:7">
      <c r="A1903" s="2">
        <v>58</v>
      </c>
      <c r="B1903" s="1">
        <v>11362.754999999999</v>
      </c>
      <c r="C1903" s="1">
        <v>35.700000000000003</v>
      </c>
      <c r="D1903" s="2">
        <v>0</v>
      </c>
      <c r="E1903" t="s">
        <v>4</v>
      </c>
      <c r="F1903" t="s">
        <v>2</v>
      </c>
      <c r="G1903" t="s">
        <v>3</v>
      </c>
    </row>
    <row r="1904" spans="1:7">
      <c r="A1904" s="2">
        <v>20</v>
      </c>
      <c r="B1904" s="1">
        <v>27724.28875</v>
      </c>
      <c r="C1904" s="1">
        <v>35.31</v>
      </c>
      <c r="D1904" s="2">
        <v>1</v>
      </c>
      <c r="E1904" t="s">
        <v>4</v>
      </c>
      <c r="F1904" t="s">
        <v>5</v>
      </c>
      <c r="G1904" t="s">
        <v>3</v>
      </c>
    </row>
    <row r="1905" spans="1:7">
      <c r="A1905" s="2">
        <v>45</v>
      </c>
      <c r="B1905" s="1">
        <v>8413.4630500000003</v>
      </c>
      <c r="C1905" s="1">
        <v>30.495000000000001</v>
      </c>
      <c r="D1905" s="2">
        <v>2</v>
      </c>
      <c r="E1905" t="s">
        <v>4</v>
      </c>
      <c r="F1905" t="s">
        <v>6</v>
      </c>
      <c r="G1905" t="s">
        <v>3</v>
      </c>
    </row>
    <row r="1906" spans="1:7">
      <c r="A1906" s="2">
        <v>35</v>
      </c>
      <c r="B1906" s="1">
        <v>5240.7650000000003</v>
      </c>
      <c r="C1906" s="1">
        <v>31</v>
      </c>
      <c r="D1906" s="2">
        <v>1</v>
      </c>
      <c r="E1906" t="s">
        <v>4</v>
      </c>
      <c r="F1906" t="s">
        <v>2</v>
      </c>
      <c r="G1906" t="s">
        <v>0</v>
      </c>
    </row>
    <row r="1907" spans="1:7">
      <c r="A1907" s="2">
        <v>31</v>
      </c>
      <c r="B1907" s="1">
        <v>3857.7592500000001</v>
      </c>
      <c r="C1907" s="1">
        <v>30.875</v>
      </c>
      <c r="D1907" s="2">
        <v>0</v>
      </c>
      <c r="E1907" t="s">
        <v>4</v>
      </c>
      <c r="F1907" t="s">
        <v>7</v>
      </c>
      <c r="G1907" t="s">
        <v>3</v>
      </c>
    </row>
    <row r="1908" spans="1:7">
      <c r="A1908" s="2">
        <v>50</v>
      </c>
      <c r="B1908" s="1">
        <v>25656.575260000001</v>
      </c>
      <c r="C1908" s="1">
        <v>27.36</v>
      </c>
      <c r="D1908" s="2">
        <v>0</v>
      </c>
      <c r="E1908" t="s">
        <v>4</v>
      </c>
      <c r="F1908" t="s">
        <v>7</v>
      </c>
      <c r="G1908" t="s">
        <v>0</v>
      </c>
    </row>
    <row r="1909" spans="1:7">
      <c r="A1909" s="2">
        <v>32</v>
      </c>
      <c r="B1909" s="1">
        <v>3994.1777999999999</v>
      </c>
      <c r="C1909" s="1">
        <v>44.22</v>
      </c>
      <c r="D1909" s="2">
        <v>0</v>
      </c>
      <c r="E1909" t="s">
        <v>4</v>
      </c>
      <c r="F1909" t="s">
        <v>5</v>
      </c>
      <c r="G1909" t="s">
        <v>0</v>
      </c>
    </row>
    <row r="1910" spans="1:7">
      <c r="A1910" s="2">
        <v>51</v>
      </c>
      <c r="B1910" s="1">
        <v>9866.3048500000004</v>
      </c>
      <c r="C1910" s="1">
        <v>33.914999999999999</v>
      </c>
      <c r="D1910" s="2">
        <v>0</v>
      </c>
      <c r="E1910" t="s">
        <v>4</v>
      </c>
      <c r="F1910" t="s">
        <v>7</v>
      </c>
      <c r="G1910" t="s">
        <v>0</v>
      </c>
    </row>
    <row r="1911" spans="1:7">
      <c r="A1911" s="2">
        <v>38</v>
      </c>
      <c r="B1911" s="1">
        <v>5397.6166999999996</v>
      </c>
      <c r="C1911" s="1">
        <v>37.729999999999997</v>
      </c>
      <c r="D1911" s="2">
        <v>0</v>
      </c>
      <c r="E1911" t="s">
        <v>4</v>
      </c>
      <c r="F1911" t="s">
        <v>5</v>
      </c>
      <c r="G1911" t="s">
        <v>0</v>
      </c>
    </row>
    <row r="1912" spans="1:7">
      <c r="A1912" s="2">
        <v>42</v>
      </c>
      <c r="B1912" s="1">
        <v>38245.593269999998</v>
      </c>
      <c r="C1912" s="1">
        <v>26.07</v>
      </c>
      <c r="D1912" s="2">
        <v>1</v>
      </c>
      <c r="E1912" t="s">
        <v>1</v>
      </c>
      <c r="F1912" t="s">
        <v>5</v>
      </c>
      <c r="G1912" t="s">
        <v>3</v>
      </c>
    </row>
    <row r="1913" spans="1:7">
      <c r="A1913" s="2">
        <v>18</v>
      </c>
      <c r="B1913" s="1">
        <v>11482.63485</v>
      </c>
      <c r="C1913" s="1">
        <v>33.880000000000003</v>
      </c>
      <c r="D1913" s="2">
        <v>0</v>
      </c>
      <c r="E1913" t="s">
        <v>4</v>
      </c>
      <c r="F1913" t="s">
        <v>5</v>
      </c>
      <c r="G1913" t="s">
        <v>0</v>
      </c>
    </row>
    <row r="1914" spans="1:7">
      <c r="A1914" s="2">
        <v>19</v>
      </c>
      <c r="B1914" s="1">
        <v>24059.680189999999</v>
      </c>
      <c r="C1914" s="1">
        <v>30.59</v>
      </c>
      <c r="D1914" s="2">
        <v>2</v>
      </c>
      <c r="E1914" t="s">
        <v>4</v>
      </c>
      <c r="F1914" t="s">
        <v>6</v>
      </c>
      <c r="G1914" t="s">
        <v>0</v>
      </c>
    </row>
    <row r="1915" spans="1:7">
      <c r="A1915" s="2">
        <v>51</v>
      </c>
      <c r="B1915" s="1">
        <v>9861.0249999999996</v>
      </c>
      <c r="C1915" s="1">
        <v>25.8</v>
      </c>
      <c r="D1915" s="2">
        <v>1</v>
      </c>
      <c r="E1915" t="s">
        <v>4</v>
      </c>
      <c r="F1915" t="s">
        <v>2</v>
      </c>
      <c r="G1915" t="s">
        <v>0</v>
      </c>
    </row>
    <row r="1916" spans="1:7">
      <c r="A1916" s="2">
        <v>46</v>
      </c>
      <c r="B1916" s="1">
        <v>8342.9087500000005</v>
      </c>
      <c r="C1916" s="1">
        <v>39.424999999999997</v>
      </c>
      <c r="D1916" s="2">
        <v>1</v>
      </c>
      <c r="E1916" t="s">
        <v>4</v>
      </c>
      <c r="F1916" t="s">
        <v>7</v>
      </c>
      <c r="G1916" t="s">
        <v>3</v>
      </c>
    </row>
    <row r="1917" spans="1:7">
      <c r="A1917" s="2">
        <v>18</v>
      </c>
      <c r="B1917" s="1">
        <v>1708.0014000000001</v>
      </c>
      <c r="C1917" s="1">
        <v>25.46</v>
      </c>
      <c r="D1917" s="2">
        <v>0</v>
      </c>
      <c r="E1917" t="s">
        <v>4</v>
      </c>
      <c r="F1917" t="s">
        <v>7</v>
      </c>
      <c r="G1917" t="s">
        <v>3</v>
      </c>
    </row>
    <row r="1918" spans="1:7">
      <c r="A1918" s="2">
        <v>57</v>
      </c>
      <c r="B1918" s="1">
        <v>48675.517699999997</v>
      </c>
      <c r="C1918" s="1">
        <v>42.13</v>
      </c>
      <c r="D1918" s="2">
        <v>1</v>
      </c>
      <c r="E1918" t="s">
        <v>1</v>
      </c>
      <c r="F1918" t="s">
        <v>5</v>
      </c>
      <c r="G1918" t="s">
        <v>3</v>
      </c>
    </row>
    <row r="1919" spans="1:7">
      <c r="A1919" s="2">
        <v>62</v>
      </c>
      <c r="B1919" s="1">
        <v>14043.476699999999</v>
      </c>
      <c r="C1919" s="1">
        <v>31.73</v>
      </c>
      <c r="D1919" s="2">
        <v>0</v>
      </c>
      <c r="E1919" t="s">
        <v>4</v>
      </c>
      <c r="F1919" t="s">
        <v>7</v>
      </c>
      <c r="G1919" t="s">
        <v>0</v>
      </c>
    </row>
    <row r="1920" spans="1:7">
      <c r="A1920" s="2">
        <v>59</v>
      </c>
      <c r="B1920" s="1">
        <v>12925.886</v>
      </c>
      <c r="C1920" s="1">
        <v>29.7</v>
      </c>
      <c r="D1920" s="2">
        <v>2</v>
      </c>
      <c r="E1920" t="s">
        <v>4</v>
      </c>
      <c r="F1920" t="s">
        <v>5</v>
      </c>
      <c r="G1920" t="s">
        <v>3</v>
      </c>
    </row>
    <row r="1921" spans="1:7">
      <c r="A1921" s="2">
        <v>37</v>
      </c>
      <c r="B1921" s="1">
        <v>19214.705529999999</v>
      </c>
      <c r="C1921" s="1">
        <v>36.19</v>
      </c>
      <c r="D1921" s="2">
        <v>0</v>
      </c>
      <c r="E1921" t="s">
        <v>4</v>
      </c>
      <c r="F1921" t="s">
        <v>5</v>
      </c>
      <c r="G1921" t="s">
        <v>3</v>
      </c>
    </row>
    <row r="1922" spans="1:7">
      <c r="A1922" s="2">
        <v>64</v>
      </c>
      <c r="B1922" s="1">
        <v>13831.1152</v>
      </c>
      <c r="C1922" s="1">
        <v>40.479999999999997</v>
      </c>
      <c r="D1922" s="2">
        <v>0</v>
      </c>
      <c r="E1922" t="s">
        <v>4</v>
      </c>
      <c r="F1922" t="s">
        <v>5</v>
      </c>
      <c r="G1922" t="s">
        <v>3</v>
      </c>
    </row>
    <row r="1923" spans="1:7">
      <c r="A1923" s="2">
        <v>38</v>
      </c>
      <c r="B1923" s="1">
        <v>6067.1267500000004</v>
      </c>
      <c r="C1923" s="1">
        <v>28.024999999999999</v>
      </c>
      <c r="D1923" s="2">
        <v>1</v>
      </c>
      <c r="E1923" t="s">
        <v>4</v>
      </c>
      <c r="F1923" t="s">
        <v>7</v>
      </c>
      <c r="G1923" t="s">
        <v>3</v>
      </c>
    </row>
    <row r="1924" spans="1:7">
      <c r="A1924" s="2">
        <v>33</v>
      </c>
      <c r="B1924" s="1">
        <v>5972.3779999999997</v>
      </c>
      <c r="C1924" s="1">
        <v>38.9</v>
      </c>
      <c r="D1924" s="2">
        <v>3</v>
      </c>
      <c r="E1924" t="s">
        <v>4</v>
      </c>
      <c r="F1924" t="s">
        <v>2</v>
      </c>
      <c r="G1924" t="s">
        <v>0</v>
      </c>
    </row>
    <row r="1925" spans="1:7">
      <c r="A1925" s="2">
        <v>46</v>
      </c>
      <c r="B1925" s="1">
        <v>8825.0859999999993</v>
      </c>
      <c r="C1925" s="1">
        <v>30.2</v>
      </c>
      <c r="D1925" s="2">
        <v>2</v>
      </c>
      <c r="E1925" t="s">
        <v>4</v>
      </c>
      <c r="F1925" t="s">
        <v>2</v>
      </c>
      <c r="G1925" t="s">
        <v>0</v>
      </c>
    </row>
    <row r="1926" spans="1:7">
      <c r="A1926" s="2">
        <v>46</v>
      </c>
      <c r="B1926" s="1">
        <v>8233.0974999999999</v>
      </c>
      <c r="C1926" s="1">
        <v>28.05</v>
      </c>
      <c r="D1926" s="2">
        <v>1</v>
      </c>
      <c r="E1926" t="s">
        <v>4</v>
      </c>
      <c r="F1926" t="s">
        <v>5</v>
      </c>
      <c r="G1926" t="s">
        <v>0</v>
      </c>
    </row>
    <row r="1927" spans="1:7">
      <c r="A1927" s="2">
        <v>53</v>
      </c>
      <c r="B1927" s="1">
        <v>27346.04207</v>
      </c>
      <c r="C1927" s="1">
        <v>31.35</v>
      </c>
      <c r="D1927" s="2">
        <v>0</v>
      </c>
      <c r="E1927" t="s">
        <v>4</v>
      </c>
      <c r="F1927" t="s">
        <v>5</v>
      </c>
      <c r="G1927" t="s">
        <v>3</v>
      </c>
    </row>
    <row r="1928" spans="1:7">
      <c r="A1928" s="2">
        <v>34</v>
      </c>
      <c r="B1928" s="1">
        <v>6196.4480000000003</v>
      </c>
      <c r="C1928" s="1">
        <v>38</v>
      </c>
      <c r="D1928" s="2">
        <v>3</v>
      </c>
      <c r="E1928" t="s">
        <v>4</v>
      </c>
      <c r="F1928" t="s">
        <v>2</v>
      </c>
      <c r="G1928" t="s">
        <v>0</v>
      </c>
    </row>
    <row r="1929" spans="1:7">
      <c r="A1929" s="2">
        <v>20</v>
      </c>
      <c r="B1929" s="1">
        <v>3056.3881000000001</v>
      </c>
      <c r="C1929" s="1">
        <v>31.79</v>
      </c>
      <c r="D1929" s="2">
        <v>2</v>
      </c>
      <c r="E1929" t="s">
        <v>4</v>
      </c>
      <c r="F1929" t="s">
        <v>5</v>
      </c>
      <c r="G1929" t="s">
        <v>0</v>
      </c>
    </row>
    <row r="1930" spans="1:7">
      <c r="A1930" s="2">
        <v>63</v>
      </c>
      <c r="B1930" s="1">
        <v>13887.204</v>
      </c>
      <c r="C1930" s="1">
        <v>36.299999999999997</v>
      </c>
      <c r="D1930" s="2">
        <v>0</v>
      </c>
      <c r="E1930" t="s">
        <v>4</v>
      </c>
      <c r="F1930" t="s">
        <v>5</v>
      </c>
      <c r="G1930" t="s">
        <v>0</v>
      </c>
    </row>
    <row r="1931" spans="1:7">
      <c r="A1931" s="2">
        <v>54</v>
      </c>
      <c r="B1931" s="1">
        <v>63770.428010000003</v>
      </c>
      <c r="C1931" s="1">
        <v>47.41</v>
      </c>
      <c r="D1931" s="2">
        <v>0</v>
      </c>
      <c r="E1931" t="s">
        <v>1</v>
      </c>
      <c r="F1931" t="s">
        <v>5</v>
      </c>
      <c r="G1931" t="s">
        <v>0</v>
      </c>
    </row>
    <row r="1932" spans="1:7">
      <c r="A1932" s="2">
        <v>54</v>
      </c>
      <c r="B1932" s="1">
        <v>10231.499900000001</v>
      </c>
      <c r="C1932" s="1">
        <v>30.21</v>
      </c>
      <c r="D1932" s="2">
        <v>0</v>
      </c>
      <c r="E1932" t="s">
        <v>4</v>
      </c>
      <c r="F1932" t="s">
        <v>6</v>
      </c>
      <c r="G1932" t="s">
        <v>3</v>
      </c>
    </row>
    <row r="1933" spans="1:7">
      <c r="A1933" s="2">
        <v>49</v>
      </c>
      <c r="B1933" s="1">
        <v>23807.240600000001</v>
      </c>
      <c r="C1933" s="1">
        <v>25.84</v>
      </c>
      <c r="D1933" s="2">
        <v>2</v>
      </c>
      <c r="E1933" t="s">
        <v>1</v>
      </c>
      <c r="F1933" t="s">
        <v>6</v>
      </c>
      <c r="G1933" t="s">
        <v>3</v>
      </c>
    </row>
    <row r="1934" spans="1:7">
      <c r="A1934" s="2">
        <v>28</v>
      </c>
      <c r="B1934" s="1">
        <v>3268.84665</v>
      </c>
      <c r="C1934" s="1">
        <v>35.435000000000002</v>
      </c>
      <c r="D1934" s="2">
        <v>0</v>
      </c>
      <c r="E1934" t="s">
        <v>4</v>
      </c>
      <c r="F1934" t="s">
        <v>7</v>
      </c>
      <c r="G1934" t="s">
        <v>3</v>
      </c>
    </row>
    <row r="1935" spans="1:7">
      <c r="A1935" s="2">
        <v>54</v>
      </c>
      <c r="B1935" s="1">
        <v>11538.421</v>
      </c>
      <c r="C1935" s="1">
        <v>46.7</v>
      </c>
      <c r="D1935" s="2">
        <v>2</v>
      </c>
      <c r="E1935" t="s">
        <v>4</v>
      </c>
      <c r="F1935" t="s">
        <v>2</v>
      </c>
      <c r="G1935" t="s">
        <v>0</v>
      </c>
    </row>
    <row r="1936" spans="1:7">
      <c r="A1936" s="2">
        <v>25</v>
      </c>
      <c r="B1936" s="1">
        <v>3213.6220499999999</v>
      </c>
      <c r="C1936" s="1">
        <v>28.594999999999999</v>
      </c>
      <c r="D1936" s="2">
        <v>0</v>
      </c>
      <c r="E1936" t="s">
        <v>4</v>
      </c>
      <c r="F1936" t="s">
        <v>7</v>
      </c>
      <c r="G1936" t="s">
        <v>0</v>
      </c>
    </row>
    <row r="1937" spans="1:7">
      <c r="A1937" s="2">
        <v>43</v>
      </c>
      <c r="B1937" s="1">
        <v>45863.205000000002</v>
      </c>
      <c r="C1937" s="1">
        <v>46.2</v>
      </c>
      <c r="D1937" s="2">
        <v>0</v>
      </c>
      <c r="E1937" t="s">
        <v>1</v>
      </c>
      <c r="F1937" t="s">
        <v>5</v>
      </c>
      <c r="G1937" t="s">
        <v>0</v>
      </c>
    </row>
    <row r="1938" spans="1:7">
      <c r="A1938" s="2">
        <v>63</v>
      </c>
      <c r="B1938" s="1">
        <v>13390.558999999999</v>
      </c>
      <c r="C1938" s="1">
        <v>30.8</v>
      </c>
      <c r="D1938" s="2">
        <v>0</v>
      </c>
      <c r="E1938" t="s">
        <v>4</v>
      </c>
      <c r="F1938" t="s">
        <v>2</v>
      </c>
      <c r="G1938" t="s">
        <v>3</v>
      </c>
    </row>
    <row r="1939" spans="1:7">
      <c r="A1939" s="2">
        <v>32</v>
      </c>
      <c r="B1939" s="1">
        <v>3972.9247</v>
      </c>
      <c r="C1939" s="1">
        <v>28.93</v>
      </c>
      <c r="D1939" s="2">
        <v>0</v>
      </c>
      <c r="E1939" t="s">
        <v>4</v>
      </c>
      <c r="F1939" t="s">
        <v>5</v>
      </c>
      <c r="G1939" t="s">
        <v>0</v>
      </c>
    </row>
    <row r="1940" spans="1:7">
      <c r="A1940" s="2">
        <v>62</v>
      </c>
      <c r="B1940" s="1">
        <v>12957.118</v>
      </c>
      <c r="C1940" s="1">
        <v>21.4</v>
      </c>
      <c r="D1940" s="2">
        <v>0</v>
      </c>
      <c r="E1940" t="s">
        <v>4</v>
      </c>
      <c r="F1940" t="s">
        <v>2</v>
      </c>
      <c r="G1940" t="s">
        <v>3</v>
      </c>
    </row>
    <row r="1941" spans="1:7">
      <c r="A1941" s="2">
        <v>52</v>
      </c>
      <c r="B1941" s="1">
        <v>11187.6567</v>
      </c>
      <c r="C1941" s="1">
        <v>31.73</v>
      </c>
      <c r="D1941" s="2">
        <v>2</v>
      </c>
      <c r="E1941" t="s">
        <v>4</v>
      </c>
      <c r="F1941" t="s">
        <v>6</v>
      </c>
      <c r="G1941" t="s">
        <v>0</v>
      </c>
    </row>
    <row r="1942" spans="1:7">
      <c r="A1942" s="2">
        <v>25</v>
      </c>
      <c r="B1942" s="1">
        <v>17878.900679999999</v>
      </c>
      <c r="C1942" s="1">
        <v>41.325000000000003</v>
      </c>
      <c r="D1942" s="2">
        <v>0</v>
      </c>
      <c r="E1942" t="s">
        <v>4</v>
      </c>
      <c r="F1942" t="s">
        <v>7</v>
      </c>
      <c r="G1942" t="s">
        <v>0</v>
      </c>
    </row>
    <row r="1943" spans="1:7">
      <c r="A1943" s="2">
        <v>28</v>
      </c>
      <c r="B1943" s="1">
        <v>3847.674</v>
      </c>
      <c r="C1943" s="1">
        <v>23.8</v>
      </c>
      <c r="D1943" s="2">
        <v>2</v>
      </c>
      <c r="E1943" t="s">
        <v>4</v>
      </c>
      <c r="F1943" t="s">
        <v>2</v>
      </c>
      <c r="G1943" t="s">
        <v>3</v>
      </c>
    </row>
    <row r="1944" spans="1:7">
      <c r="A1944" s="2">
        <v>46</v>
      </c>
      <c r="B1944" s="1">
        <v>8334.5895999999993</v>
      </c>
      <c r="C1944" s="1">
        <v>33.44</v>
      </c>
      <c r="D1944" s="2">
        <v>1</v>
      </c>
      <c r="E1944" t="s">
        <v>4</v>
      </c>
      <c r="F1944" t="s">
        <v>7</v>
      </c>
      <c r="G1944" t="s">
        <v>3</v>
      </c>
    </row>
    <row r="1945" spans="1:7">
      <c r="A1945" s="2">
        <v>34</v>
      </c>
      <c r="B1945" s="1">
        <v>3935.1799000000001</v>
      </c>
      <c r="C1945" s="1">
        <v>34.21</v>
      </c>
      <c r="D1945" s="2">
        <v>0</v>
      </c>
      <c r="E1945" t="s">
        <v>4</v>
      </c>
      <c r="F1945" t="s">
        <v>5</v>
      </c>
      <c r="G1945" t="s">
        <v>3</v>
      </c>
    </row>
    <row r="1946" spans="1:7">
      <c r="A1946" s="2">
        <v>35</v>
      </c>
      <c r="B1946" s="1">
        <v>39983.425949999997</v>
      </c>
      <c r="C1946" s="1">
        <v>34.104999999999997</v>
      </c>
      <c r="D1946" s="2">
        <v>3</v>
      </c>
      <c r="E1946" t="s">
        <v>1</v>
      </c>
      <c r="F1946" t="s">
        <v>6</v>
      </c>
      <c r="G1946" t="s">
        <v>0</v>
      </c>
    </row>
    <row r="1947" spans="1:7">
      <c r="A1947" s="2">
        <v>19</v>
      </c>
      <c r="B1947" s="1">
        <v>1646.4296999999999</v>
      </c>
      <c r="C1947" s="1">
        <v>35.53</v>
      </c>
      <c r="D1947" s="2">
        <v>0</v>
      </c>
      <c r="E1947" t="s">
        <v>4</v>
      </c>
      <c r="F1947" t="s">
        <v>6</v>
      </c>
      <c r="G1947" t="s">
        <v>3</v>
      </c>
    </row>
    <row r="1948" spans="1:7">
      <c r="A1948" s="2">
        <v>46</v>
      </c>
      <c r="B1948" s="1">
        <v>9193.8384999999998</v>
      </c>
      <c r="C1948" s="1">
        <v>19.95</v>
      </c>
      <c r="D1948" s="2">
        <v>2</v>
      </c>
      <c r="E1948" t="s">
        <v>4</v>
      </c>
      <c r="F1948" t="s">
        <v>6</v>
      </c>
      <c r="G1948" t="s">
        <v>0</v>
      </c>
    </row>
    <row r="1949" spans="1:7">
      <c r="A1949" s="2">
        <v>54</v>
      </c>
      <c r="B1949" s="1">
        <v>10923.933199999999</v>
      </c>
      <c r="C1949" s="1">
        <v>32.68</v>
      </c>
      <c r="D1949" s="2">
        <v>0</v>
      </c>
      <c r="E1949" t="s">
        <v>4</v>
      </c>
      <c r="F1949" t="s">
        <v>7</v>
      </c>
      <c r="G1949" t="s">
        <v>0</v>
      </c>
    </row>
    <row r="1950" spans="1:7">
      <c r="A1950" s="2">
        <v>27</v>
      </c>
      <c r="B1950" s="1">
        <v>2494.0219999999999</v>
      </c>
      <c r="C1950" s="1">
        <v>30.5</v>
      </c>
      <c r="D1950" s="2">
        <v>0</v>
      </c>
      <c r="E1950" t="s">
        <v>4</v>
      </c>
      <c r="F1950" t="s">
        <v>2</v>
      </c>
      <c r="G1950" t="s">
        <v>3</v>
      </c>
    </row>
    <row r="1951" spans="1:7">
      <c r="A1951" s="2">
        <v>50</v>
      </c>
      <c r="B1951" s="1">
        <v>9058.7302999999993</v>
      </c>
      <c r="C1951" s="1">
        <v>44.77</v>
      </c>
      <c r="D1951" s="2">
        <v>1</v>
      </c>
      <c r="E1951" t="s">
        <v>4</v>
      </c>
      <c r="F1951" t="s">
        <v>5</v>
      </c>
      <c r="G1951" t="s">
        <v>3</v>
      </c>
    </row>
    <row r="1952" spans="1:7">
      <c r="A1952" s="2">
        <v>18</v>
      </c>
      <c r="B1952" s="1">
        <v>2801.2588000000001</v>
      </c>
      <c r="C1952" s="1">
        <v>32.119999999999997</v>
      </c>
      <c r="D1952" s="2">
        <v>2</v>
      </c>
      <c r="E1952" t="s">
        <v>4</v>
      </c>
      <c r="F1952" t="s">
        <v>5</v>
      </c>
      <c r="G1952" t="s">
        <v>0</v>
      </c>
    </row>
    <row r="1953" spans="1:7">
      <c r="A1953" s="2">
        <v>19</v>
      </c>
      <c r="B1953" s="1">
        <v>2128.4310500000001</v>
      </c>
      <c r="C1953" s="1">
        <v>30.495000000000001</v>
      </c>
      <c r="D1953" s="2">
        <v>0</v>
      </c>
      <c r="E1953" t="s">
        <v>4</v>
      </c>
      <c r="F1953" t="s">
        <v>6</v>
      </c>
      <c r="G1953" t="s">
        <v>0</v>
      </c>
    </row>
    <row r="1954" spans="1:7">
      <c r="A1954" s="2">
        <v>38</v>
      </c>
      <c r="B1954" s="1">
        <v>6373.55735</v>
      </c>
      <c r="C1954" s="1">
        <v>40.564999999999998</v>
      </c>
      <c r="D1954" s="2">
        <v>1</v>
      </c>
      <c r="E1954" t="s">
        <v>4</v>
      </c>
      <c r="F1954" t="s">
        <v>6</v>
      </c>
      <c r="G1954" t="s">
        <v>0</v>
      </c>
    </row>
    <row r="1955" spans="1:7">
      <c r="A1955" s="2">
        <v>41</v>
      </c>
      <c r="B1955" s="1">
        <v>7256.7231000000002</v>
      </c>
      <c r="C1955" s="1">
        <v>30.59</v>
      </c>
      <c r="D1955" s="2">
        <v>2</v>
      </c>
      <c r="E1955" t="s">
        <v>4</v>
      </c>
      <c r="F1955" t="s">
        <v>6</v>
      </c>
      <c r="G1955" t="s">
        <v>3</v>
      </c>
    </row>
    <row r="1956" spans="1:7">
      <c r="A1956" s="2">
        <v>49</v>
      </c>
      <c r="B1956" s="1">
        <v>11552.904</v>
      </c>
      <c r="C1956" s="1">
        <v>31.9</v>
      </c>
      <c r="D1956" s="2">
        <v>5</v>
      </c>
      <c r="E1956" t="s">
        <v>4</v>
      </c>
      <c r="F1956" t="s">
        <v>2</v>
      </c>
      <c r="G1956" t="s">
        <v>0</v>
      </c>
    </row>
    <row r="1957" spans="1:7">
      <c r="A1957" s="2">
        <v>48</v>
      </c>
      <c r="B1957" s="1">
        <v>45702.022349999999</v>
      </c>
      <c r="C1957" s="1">
        <v>40.564999999999998</v>
      </c>
      <c r="D1957" s="2">
        <v>2</v>
      </c>
      <c r="E1957" t="s">
        <v>1</v>
      </c>
      <c r="F1957" t="s">
        <v>6</v>
      </c>
      <c r="G1957" t="s">
        <v>3</v>
      </c>
    </row>
    <row r="1958" spans="1:7">
      <c r="A1958" s="2">
        <v>31</v>
      </c>
      <c r="B1958" s="1">
        <v>3761.2919999999999</v>
      </c>
      <c r="C1958" s="1">
        <v>29.1</v>
      </c>
      <c r="D1958" s="2">
        <v>0</v>
      </c>
      <c r="E1958" t="s">
        <v>4</v>
      </c>
      <c r="F1958" t="s">
        <v>2</v>
      </c>
      <c r="G1958" t="s">
        <v>0</v>
      </c>
    </row>
    <row r="1959" spans="1:7">
      <c r="A1959" s="2">
        <v>18</v>
      </c>
      <c r="B1959" s="1">
        <v>2219.4450999999999</v>
      </c>
      <c r="C1959" s="1">
        <v>37.29</v>
      </c>
      <c r="D1959" s="2">
        <v>1</v>
      </c>
      <c r="E1959" t="s">
        <v>4</v>
      </c>
      <c r="F1959" t="s">
        <v>5</v>
      </c>
      <c r="G1959" t="s">
        <v>0</v>
      </c>
    </row>
    <row r="1960" spans="1:7">
      <c r="A1960" s="2">
        <v>30</v>
      </c>
      <c r="B1960" s="1">
        <v>4753.6368000000002</v>
      </c>
      <c r="C1960" s="1">
        <v>43.12</v>
      </c>
      <c r="D1960" s="2">
        <v>2</v>
      </c>
      <c r="E1960" t="s">
        <v>4</v>
      </c>
      <c r="F1960" t="s">
        <v>5</v>
      </c>
      <c r="G1960" t="s">
        <v>0</v>
      </c>
    </row>
    <row r="1961" spans="1:7">
      <c r="A1961" s="2">
        <v>62</v>
      </c>
      <c r="B1961" s="1">
        <v>31620.001059999999</v>
      </c>
      <c r="C1961" s="1">
        <v>36.86</v>
      </c>
      <c r="D1961" s="2">
        <v>1</v>
      </c>
      <c r="E1961" t="s">
        <v>4</v>
      </c>
      <c r="F1961" t="s">
        <v>7</v>
      </c>
      <c r="G1961" t="s">
        <v>0</v>
      </c>
    </row>
    <row r="1962" spans="1:7">
      <c r="A1962" s="2">
        <v>57</v>
      </c>
      <c r="B1962" s="1">
        <v>13224.057049999999</v>
      </c>
      <c r="C1962" s="1">
        <v>34.295000000000002</v>
      </c>
      <c r="D1962" s="2">
        <v>2</v>
      </c>
      <c r="E1962" t="s">
        <v>4</v>
      </c>
      <c r="F1962" t="s">
        <v>7</v>
      </c>
      <c r="G1962" t="s">
        <v>0</v>
      </c>
    </row>
    <row r="1963" spans="1:7">
      <c r="A1963" s="2">
        <v>58</v>
      </c>
      <c r="B1963" s="1">
        <v>12222.898300000001</v>
      </c>
      <c r="C1963" s="1">
        <v>27.17</v>
      </c>
      <c r="D1963" s="2">
        <v>0</v>
      </c>
      <c r="E1963" t="s">
        <v>4</v>
      </c>
      <c r="F1963" t="s">
        <v>6</v>
      </c>
      <c r="G1963" t="s">
        <v>0</v>
      </c>
    </row>
    <row r="1964" spans="1:7">
      <c r="A1964" s="2">
        <v>22</v>
      </c>
      <c r="B1964" s="1">
        <v>1664.9996000000001</v>
      </c>
      <c r="C1964" s="1">
        <v>26.84</v>
      </c>
      <c r="D1964" s="2">
        <v>0</v>
      </c>
      <c r="E1964" t="s">
        <v>4</v>
      </c>
      <c r="F1964" t="s">
        <v>5</v>
      </c>
      <c r="G1964" t="s">
        <v>3</v>
      </c>
    </row>
    <row r="1965" spans="1:7">
      <c r="A1965" s="2">
        <v>31</v>
      </c>
      <c r="B1965" s="1">
        <v>58571.074480000003</v>
      </c>
      <c r="C1965" s="1">
        <v>38.094999999999999</v>
      </c>
      <c r="D1965" s="2">
        <v>1</v>
      </c>
      <c r="E1965" t="s">
        <v>1</v>
      </c>
      <c r="F1965" t="s">
        <v>7</v>
      </c>
      <c r="G1965" t="s">
        <v>0</v>
      </c>
    </row>
    <row r="1966" spans="1:7">
      <c r="A1966" s="2">
        <v>52</v>
      </c>
      <c r="B1966" s="1">
        <v>9724.5300000000007</v>
      </c>
      <c r="C1966" s="1">
        <v>30.2</v>
      </c>
      <c r="D1966" s="2">
        <v>1</v>
      </c>
      <c r="E1966" t="s">
        <v>4</v>
      </c>
      <c r="F1966" t="s">
        <v>2</v>
      </c>
      <c r="G1966" t="s">
        <v>3</v>
      </c>
    </row>
    <row r="1967" spans="1:7">
      <c r="A1967" s="2">
        <v>25</v>
      </c>
      <c r="B1967" s="1">
        <v>3206.4913499999998</v>
      </c>
      <c r="C1967" s="1">
        <v>23.465</v>
      </c>
      <c r="D1967" s="2">
        <v>0</v>
      </c>
      <c r="E1967" t="s">
        <v>4</v>
      </c>
      <c r="F1967" t="s">
        <v>7</v>
      </c>
      <c r="G1967" t="s">
        <v>0</v>
      </c>
    </row>
    <row r="1968" spans="1:7">
      <c r="A1968" s="2">
        <v>59</v>
      </c>
      <c r="B1968" s="1">
        <v>12913.992399999999</v>
      </c>
      <c r="C1968" s="1">
        <v>25.46</v>
      </c>
      <c r="D1968" s="2">
        <v>1</v>
      </c>
      <c r="E1968" t="s">
        <v>4</v>
      </c>
      <c r="F1968" t="s">
        <v>7</v>
      </c>
      <c r="G1968" t="s">
        <v>3</v>
      </c>
    </row>
    <row r="1969" spans="1:7">
      <c r="A1969" s="2">
        <v>19</v>
      </c>
      <c r="B1969" s="1">
        <v>1639.5631000000001</v>
      </c>
      <c r="C1969" s="1">
        <v>30.59</v>
      </c>
      <c r="D1969" s="2">
        <v>0</v>
      </c>
      <c r="E1969" t="s">
        <v>4</v>
      </c>
      <c r="F1969" t="s">
        <v>6</v>
      </c>
      <c r="G1969" t="s">
        <v>3</v>
      </c>
    </row>
    <row r="1970" spans="1:7">
      <c r="A1970" s="2">
        <v>39</v>
      </c>
      <c r="B1970" s="1">
        <v>6356.2707</v>
      </c>
      <c r="C1970" s="1">
        <v>45.43</v>
      </c>
      <c r="D1970" s="2">
        <v>2</v>
      </c>
      <c r="E1970" t="s">
        <v>4</v>
      </c>
      <c r="F1970" t="s">
        <v>5</v>
      </c>
      <c r="G1970" t="s">
        <v>3</v>
      </c>
    </row>
    <row r="1971" spans="1:7">
      <c r="A1971" s="2">
        <v>32</v>
      </c>
      <c r="B1971" s="1">
        <v>17626.239509999999</v>
      </c>
      <c r="C1971" s="1">
        <v>23.65</v>
      </c>
      <c r="D1971" s="2">
        <v>1</v>
      </c>
      <c r="E1971" t="s">
        <v>4</v>
      </c>
      <c r="F1971" t="s">
        <v>5</v>
      </c>
      <c r="G1971" t="s">
        <v>0</v>
      </c>
    </row>
    <row r="1972" spans="1:7">
      <c r="A1972" s="2">
        <v>19</v>
      </c>
      <c r="B1972" s="1">
        <v>1242.816</v>
      </c>
      <c r="C1972" s="1">
        <v>20.7</v>
      </c>
      <c r="D1972" s="2">
        <v>0</v>
      </c>
      <c r="E1972" t="s">
        <v>4</v>
      </c>
      <c r="F1972" t="s">
        <v>2</v>
      </c>
      <c r="G1972" t="s">
        <v>3</v>
      </c>
    </row>
    <row r="1973" spans="1:7">
      <c r="A1973" s="2">
        <v>33</v>
      </c>
      <c r="B1973" s="1">
        <v>4779.6022999999996</v>
      </c>
      <c r="C1973" s="1">
        <v>28.27</v>
      </c>
      <c r="D1973" s="2">
        <v>1</v>
      </c>
      <c r="E1973" t="s">
        <v>4</v>
      </c>
      <c r="F1973" t="s">
        <v>5</v>
      </c>
      <c r="G1973" t="s">
        <v>0</v>
      </c>
    </row>
    <row r="1974" spans="1:7">
      <c r="A1974" s="2">
        <v>21</v>
      </c>
      <c r="B1974" s="1">
        <v>3861.2096499999998</v>
      </c>
      <c r="C1974" s="1">
        <v>20.234999999999999</v>
      </c>
      <c r="D1974" s="2">
        <v>3</v>
      </c>
      <c r="E1974" t="s">
        <v>4</v>
      </c>
      <c r="F1974" t="s">
        <v>7</v>
      </c>
      <c r="G1974" t="s">
        <v>3</v>
      </c>
    </row>
    <row r="1975" spans="1:7">
      <c r="A1975" s="2">
        <v>34</v>
      </c>
      <c r="B1975" s="1">
        <v>43943.876100000001</v>
      </c>
      <c r="C1975" s="1">
        <v>30.21</v>
      </c>
      <c r="D1975" s="2">
        <v>1</v>
      </c>
      <c r="E1975" t="s">
        <v>1</v>
      </c>
      <c r="F1975" t="s">
        <v>6</v>
      </c>
      <c r="G1975" t="s">
        <v>0</v>
      </c>
    </row>
    <row r="1976" spans="1:7">
      <c r="A1976" s="2">
        <v>61</v>
      </c>
      <c r="B1976" s="1">
        <v>13635.6379</v>
      </c>
      <c r="C1976" s="1">
        <v>35.909999999999997</v>
      </c>
      <c r="D1976" s="2">
        <v>0</v>
      </c>
      <c r="E1976" t="s">
        <v>4</v>
      </c>
      <c r="F1976" t="s">
        <v>7</v>
      </c>
      <c r="G1976" t="s">
        <v>0</v>
      </c>
    </row>
    <row r="1977" spans="1:7">
      <c r="A1977" s="2">
        <v>38</v>
      </c>
      <c r="B1977" s="1">
        <v>5976.8311000000003</v>
      </c>
      <c r="C1977" s="1">
        <v>30.69</v>
      </c>
      <c r="D1977" s="2">
        <v>1</v>
      </c>
      <c r="E1977" t="s">
        <v>4</v>
      </c>
      <c r="F1977" t="s">
        <v>5</v>
      </c>
      <c r="G1977" t="s">
        <v>0</v>
      </c>
    </row>
    <row r="1978" spans="1:7">
      <c r="A1978" s="2">
        <v>58</v>
      </c>
      <c r="B1978" s="1">
        <v>11842.441999999999</v>
      </c>
      <c r="C1978" s="1">
        <v>29</v>
      </c>
      <c r="D1978" s="2">
        <v>0</v>
      </c>
      <c r="E1978" t="s">
        <v>4</v>
      </c>
      <c r="F1978" t="s">
        <v>2</v>
      </c>
      <c r="G1978" t="s">
        <v>0</v>
      </c>
    </row>
    <row r="1979" spans="1:7">
      <c r="A1979" s="2">
        <v>47</v>
      </c>
      <c r="B1979" s="1">
        <v>8428.0692999999992</v>
      </c>
      <c r="C1979" s="1">
        <v>19.57</v>
      </c>
      <c r="D1979" s="2">
        <v>1</v>
      </c>
      <c r="E1979" t="s">
        <v>4</v>
      </c>
      <c r="F1979" t="s">
        <v>6</v>
      </c>
      <c r="G1979" t="s">
        <v>3</v>
      </c>
    </row>
    <row r="1980" spans="1:7">
      <c r="A1980" s="2">
        <v>20</v>
      </c>
      <c r="B1980" s="1">
        <v>2566.4706999999999</v>
      </c>
      <c r="C1980" s="1">
        <v>31.13</v>
      </c>
      <c r="D1980" s="2">
        <v>2</v>
      </c>
      <c r="E1980" t="s">
        <v>4</v>
      </c>
      <c r="F1980" t="s">
        <v>5</v>
      </c>
      <c r="G1980" t="s">
        <v>3</v>
      </c>
    </row>
    <row r="1981" spans="1:7">
      <c r="A1981" s="2">
        <v>21</v>
      </c>
      <c r="B1981" s="1">
        <v>15359.104499999999</v>
      </c>
      <c r="C1981" s="1">
        <v>21.85</v>
      </c>
      <c r="D1981" s="2">
        <v>1</v>
      </c>
      <c r="E1981" t="s">
        <v>1</v>
      </c>
      <c r="F1981" t="s">
        <v>7</v>
      </c>
      <c r="G1981" t="s">
        <v>0</v>
      </c>
    </row>
    <row r="1982" spans="1:7">
      <c r="A1982" s="2">
        <v>41</v>
      </c>
      <c r="B1982" s="1">
        <v>5709.1643999999997</v>
      </c>
      <c r="C1982" s="1">
        <v>40.26</v>
      </c>
      <c r="D1982" s="2">
        <v>0</v>
      </c>
      <c r="E1982" t="s">
        <v>4</v>
      </c>
      <c r="F1982" t="s">
        <v>5</v>
      </c>
      <c r="G1982" t="s">
        <v>3</v>
      </c>
    </row>
    <row r="1983" spans="1:7">
      <c r="A1983" s="2">
        <v>46</v>
      </c>
      <c r="B1983" s="1">
        <v>8823.9857499999998</v>
      </c>
      <c r="C1983" s="1">
        <v>33.725000000000001</v>
      </c>
      <c r="D1983" s="2">
        <v>1</v>
      </c>
      <c r="E1983" t="s">
        <v>4</v>
      </c>
      <c r="F1983" t="s">
        <v>7</v>
      </c>
      <c r="G1983" t="s">
        <v>0</v>
      </c>
    </row>
    <row r="1984" spans="1:7">
      <c r="A1984" s="2">
        <v>42</v>
      </c>
      <c r="B1984" s="1">
        <v>7640.3091999999997</v>
      </c>
      <c r="C1984" s="1">
        <v>29.48</v>
      </c>
      <c r="D1984" s="2">
        <v>2</v>
      </c>
      <c r="E1984" t="s">
        <v>4</v>
      </c>
      <c r="F1984" t="s">
        <v>5</v>
      </c>
      <c r="G1984" t="s">
        <v>0</v>
      </c>
    </row>
    <row r="1985" spans="1:7">
      <c r="A1985" s="2">
        <v>34</v>
      </c>
      <c r="B1985" s="1">
        <v>5594.8455000000004</v>
      </c>
      <c r="C1985" s="1">
        <v>33.25</v>
      </c>
      <c r="D1985" s="2">
        <v>1</v>
      </c>
      <c r="E1985" t="s">
        <v>4</v>
      </c>
      <c r="F1985" t="s">
        <v>7</v>
      </c>
      <c r="G1985" t="s">
        <v>0</v>
      </c>
    </row>
    <row r="1986" spans="1:7">
      <c r="A1986" s="2">
        <v>43</v>
      </c>
      <c r="B1986" s="1">
        <v>7441.5010000000002</v>
      </c>
      <c r="C1986" s="1">
        <v>32.6</v>
      </c>
      <c r="D1986" s="2">
        <v>2</v>
      </c>
      <c r="E1986" t="s">
        <v>4</v>
      </c>
      <c r="F1986" t="s">
        <v>2</v>
      </c>
      <c r="G1986" t="s">
        <v>3</v>
      </c>
    </row>
    <row r="1987" spans="1:7">
      <c r="A1987" s="2">
        <v>52</v>
      </c>
      <c r="B1987" s="1">
        <v>33471.971890000001</v>
      </c>
      <c r="C1987" s="1">
        <v>37.524999999999999</v>
      </c>
      <c r="D1987" s="2">
        <v>2</v>
      </c>
      <c r="E1987" t="s">
        <v>4</v>
      </c>
      <c r="F1987" t="s">
        <v>6</v>
      </c>
      <c r="G1987" t="s">
        <v>0</v>
      </c>
    </row>
    <row r="1988" spans="1:7">
      <c r="A1988" s="2">
        <v>18</v>
      </c>
      <c r="B1988" s="1">
        <v>1633.0444</v>
      </c>
      <c r="C1988" s="1">
        <v>39.159999999999997</v>
      </c>
      <c r="D1988" s="2">
        <v>0</v>
      </c>
      <c r="E1988" t="s">
        <v>4</v>
      </c>
      <c r="F1988" t="s">
        <v>5</v>
      </c>
      <c r="G1988" t="s">
        <v>0</v>
      </c>
    </row>
    <row r="1989" spans="1:7">
      <c r="A1989" s="2">
        <v>51</v>
      </c>
      <c r="B1989" s="1">
        <v>9174.1356500000002</v>
      </c>
      <c r="C1989" s="1">
        <v>31.635000000000002</v>
      </c>
      <c r="D1989" s="2">
        <v>0</v>
      </c>
      <c r="E1989" t="s">
        <v>4</v>
      </c>
      <c r="F1989" t="s">
        <v>6</v>
      </c>
      <c r="G1989" t="s">
        <v>3</v>
      </c>
    </row>
    <row r="1990" spans="1:7">
      <c r="A1990" s="2">
        <v>56</v>
      </c>
      <c r="B1990" s="1">
        <v>11070.535</v>
      </c>
      <c r="C1990" s="1">
        <v>25.3</v>
      </c>
      <c r="D1990" s="2">
        <v>0</v>
      </c>
      <c r="E1990" t="s">
        <v>4</v>
      </c>
      <c r="F1990" t="s">
        <v>2</v>
      </c>
      <c r="G1990" t="s">
        <v>0</v>
      </c>
    </row>
    <row r="1991" spans="1:7">
      <c r="A1991" s="2">
        <v>64</v>
      </c>
      <c r="B1991" s="1">
        <v>16085.127500000001</v>
      </c>
      <c r="C1991" s="1">
        <v>39.049999999999997</v>
      </c>
      <c r="D1991" s="2">
        <v>3</v>
      </c>
      <c r="E1991" t="s">
        <v>4</v>
      </c>
      <c r="F1991" t="s">
        <v>5</v>
      </c>
      <c r="G1991" t="s">
        <v>0</v>
      </c>
    </row>
    <row r="1992" spans="1:7">
      <c r="A1992" s="2">
        <v>19</v>
      </c>
      <c r="B1992" s="1">
        <v>17468.983899999999</v>
      </c>
      <c r="C1992" s="1">
        <v>28.31</v>
      </c>
      <c r="D1992" s="2">
        <v>0</v>
      </c>
      <c r="E1992" t="s">
        <v>1</v>
      </c>
      <c r="F1992" t="s">
        <v>6</v>
      </c>
      <c r="G1992" t="s">
        <v>0</v>
      </c>
    </row>
    <row r="1993" spans="1:7">
      <c r="A1993" s="2">
        <v>51</v>
      </c>
      <c r="B1993" s="1">
        <v>9283.5619999999999</v>
      </c>
      <c r="C1993" s="1">
        <v>34.1</v>
      </c>
      <c r="D1993" s="2">
        <v>0</v>
      </c>
      <c r="E1993" t="s">
        <v>4</v>
      </c>
      <c r="F1993" t="s">
        <v>5</v>
      </c>
      <c r="G1993" t="s">
        <v>0</v>
      </c>
    </row>
    <row r="1994" spans="1:7">
      <c r="A1994" s="2">
        <v>27</v>
      </c>
      <c r="B1994" s="1">
        <v>3558.6202499999999</v>
      </c>
      <c r="C1994" s="1">
        <v>25.175000000000001</v>
      </c>
      <c r="D1994" s="2">
        <v>0</v>
      </c>
      <c r="E1994" t="s">
        <v>4</v>
      </c>
      <c r="F1994" t="s">
        <v>7</v>
      </c>
      <c r="G1994" t="s">
        <v>0</v>
      </c>
    </row>
    <row r="1995" spans="1:7">
      <c r="A1995" s="2">
        <v>59</v>
      </c>
      <c r="B1995" s="1">
        <v>25678.778450000002</v>
      </c>
      <c r="C1995" s="1">
        <v>23.655000000000001</v>
      </c>
      <c r="D1995" s="2">
        <v>0</v>
      </c>
      <c r="E1995" t="s">
        <v>1</v>
      </c>
      <c r="F1995" t="s">
        <v>6</v>
      </c>
      <c r="G1995" t="s">
        <v>0</v>
      </c>
    </row>
    <row r="1996" spans="1:7">
      <c r="A1996" s="2">
        <v>28</v>
      </c>
      <c r="B1996" s="1">
        <v>4435.0941999999995</v>
      </c>
      <c r="C1996" s="1">
        <v>26.98</v>
      </c>
      <c r="D1996" s="2">
        <v>2</v>
      </c>
      <c r="E1996" t="s">
        <v>4</v>
      </c>
      <c r="F1996" t="s">
        <v>7</v>
      </c>
      <c r="G1996" t="s">
        <v>3</v>
      </c>
    </row>
    <row r="1997" spans="1:7">
      <c r="A1997" s="2">
        <v>30</v>
      </c>
      <c r="B1997" s="1">
        <v>39241.442000000003</v>
      </c>
      <c r="C1997" s="1">
        <v>37.799999999999997</v>
      </c>
      <c r="D1997" s="2">
        <v>2</v>
      </c>
      <c r="E1997" t="s">
        <v>1</v>
      </c>
      <c r="F1997" t="s">
        <v>2</v>
      </c>
      <c r="G1997" t="s">
        <v>3</v>
      </c>
    </row>
    <row r="1998" spans="1:7">
      <c r="A1998" s="2">
        <v>47</v>
      </c>
      <c r="B1998" s="1">
        <v>8547.6913000000004</v>
      </c>
      <c r="C1998" s="1">
        <v>29.37</v>
      </c>
      <c r="D1998" s="2">
        <v>1</v>
      </c>
      <c r="E1998" t="s">
        <v>4</v>
      </c>
      <c r="F1998" t="s">
        <v>5</v>
      </c>
      <c r="G1998" t="s">
        <v>0</v>
      </c>
    </row>
    <row r="1999" spans="1:7">
      <c r="A1999" s="2">
        <v>38</v>
      </c>
      <c r="B1999" s="1">
        <v>6571.5439999999999</v>
      </c>
      <c r="C1999" s="1">
        <v>34.799999999999997</v>
      </c>
      <c r="D1999" s="2">
        <v>2</v>
      </c>
      <c r="E1999" t="s">
        <v>4</v>
      </c>
      <c r="F1999" t="s">
        <v>2</v>
      </c>
      <c r="G1999" t="s">
        <v>0</v>
      </c>
    </row>
    <row r="2000" spans="1:7">
      <c r="A2000" s="2">
        <v>18</v>
      </c>
      <c r="B2000" s="1">
        <v>2207.6974500000001</v>
      </c>
      <c r="C2000" s="1">
        <v>33.155000000000001</v>
      </c>
      <c r="D2000" s="2">
        <v>0</v>
      </c>
      <c r="E2000" t="s">
        <v>4</v>
      </c>
      <c r="F2000" t="s">
        <v>7</v>
      </c>
      <c r="G2000" t="s">
        <v>0</v>
      </c>
    </row>
    <row r="2001" spans="1:7">
      <c r="A2001" s="2">
        <v>34</v>
      </c>
      <c r="B2001" s="1">
        <v>6753.0379999999996</v>
      </c>
      <c r="C2001" s="1">
        <v>19</v>
      </c>
      <c r="D2001" s="2">
        <v>3</v>
      </c>
      <c r="E2001" t="s">
        <v>4</v>
      </c>
      <c r="F2001" t="s">
        <v>7</v>
      </c>
      <c r="G2001" t="s">
        <v>0</v>
      </c>
    </row>
    <row r="2002" spans="1:7">
      <c r="A2002" s="2">
        <v>20</v>
      </c>
      <c r="B2002" s="1">
        <v>1880.07</v>
      </c>
      <c r="C2002" s="1">
        <v>33</v>
      </c>
      <c r="D2002" s="2">
        <v>0</v>
      </c>
      <c r="E2002" t="s">
        <v>4</v>
      </c>
      <c r="F2002" t="s">
        <v>5</v>
      </c>
      <c r="G2002" t="s">
        <v>0</v>
      </c>
    </row>
    <row r="2003" spans="1:7">
      <c r="A2003" s="2">
        <v>47</v>
      </c>
      <c r="B2003" s="1">
        <v>42969.852700000003</v>
      </c>
      <c r="C2003" s="1">
        <v>36.630000000000003</v>
      </c>
      <c r="D2003" s="2">
        <v>1</v>
      </c>
      <c r="E2003" t="s">
        <v>1</v>
      </c>
      <c r="F2003" t="s">
        <v>5</v>
      </c>
      <c r="G2003" t="s">
        <v>0</v>
      </c>
    </row>
    <row r="2004" spans="1:7">
      <c r="A2004" s="2">
        <v>56</v>
      </c>
      <c r="B2004" s="1">
        <v>11658.11505</v>
      </c>
      <c r="C2004" s="1">
        <v>28.594999999999999</v>
      </c>
      <c r="D2004" s="2">
        <v>0</v>
      </c>
      <c r="E2004" t="s">
        <v>4</v>
      </c>
      <c r="F2004" t="s">
        <v>7</v>
      </c>
      <c r="G2004" t="s">
        <v>0</v>
      </c>
    </row>
    <row r="2005" spans="1:7">
      <c r="A2005" s="2">
        <v>49</v>
      </c>
      <c r="B2005" s="1">
        <v>23306.546999999999</v>
      </c>
      <c r="C2005" s="1">
        <v>25.6</v>
      </c>
      <c r="D2005" s="2">
        <v>2</v>
      </c>
      <c r="E2005" t="s">
        <v>1</v>
      </c>
      <c r="F2005" t="s">
        <v>2</v>
      </c>
      <c r="G2005" t="s">
        <v>3</v>
      </c>
    </row>
    <row r="2006" spans="1:7">
      <c r="A2006" s="2">
        <v>19</v>
      </c>
      <c r="B2006" s="1">
        <v>34439.855900000002</v>
      </c>
      <c r="C2006" s="1">
        <v>33.11</v>
      </c>
      <c r="D2006" s="2">
        <v>0</v>
      </c>
      <c r="E2006" t="s">
        <v>1</v>
      </c>
      <c r="F2006" t="s">
        <v>5</v>
      </c>
      <c r="G2006" t="s">
        <v>0</v>
      </c>
    </row>
    <row r="2007" spans="1:7">
      <c r="A2007" s="2">
        <v>55</v>
      </c>
      <c r="B2007" s="1">
        <v>10713.644</v>
      </c>
      <c r="C2007" s="1">
        <v>37.1</v>
      </c>
      <c r="D2007" s="2">
        <v>0</v>
      </c>
      <c r="E2007" t="s">
        <v>4</v>
      </c>
      <c r="F2007" t="s">
        <v>2</v>
      </c>
      <c r="G2007" t="s">
        <v>0</v>
      </c>
    </row>
    <row r="2008" spans="1:7">
      <c r="A2008" s="2">
        <v>30</v>
      </c>
      <c r="B2008" s="1">
        <v>3659.346</v>
      </c>
      <c r="C2008" s="1">
        <v>31.4</v>
      </c>
      <c r="D2008" s="2">
        <v>1</v>
      </c>
      <c r="E2008" t="s">
        <v>4</v>
      </c>
      <c r="F2008" t="s">
        <v>2</v>
      </c>
      <c r="G2008" t="s">
        <v>3</v>
      </c>
    </row>
    <row r="2009" spans="1:7">
      <c r="A2009" s="2">
        <v>37</v>
      </c>
      <c r="B2009" s="1">
        <v>40182.245999999999</v>
      </c>
      <c r="C2009" s="1">
        <v>34.1</v>
      </c>
      <c r="D2009" s="2">
        <v>4</v>
      </c>
      <c r="E2009" t="s">
        <v>1</v>
      </c>
      <c r="F2009" t="s">
        <v>2</v>
      </c>
      <c r="G2009" t="s">
        <v>3</v>
      </c>
    </row>
    <row r="2010" spans="1:7">
      <c r="A2010" s="2">
        <v>49</v>
      </c>
      <c r="B2010" s="1">
        <v>9182.17</v>
      </c>
      <c r="C2010" s="1">
        <v>21.3</v>
      </c>
      <c r="D2010" s="2">
        <v>1</v>
      </c>
      <c r="E2010" t="s">
        <v>4</v>
      </c>
      <c r="F2010" t="s">
        <v>2</v>
      </c>
      <c r="G2010" t="s">
        <v>0</v>
      </c>
    </row>
    <row r="2011" spans="1:7">
      <c r="A2011" s="2">
        <v>18</v>
      </c>
      <c r="B2011" s="1">
        <v>34617.840649999998</v>
      </c>
      <c r="C2011" s="1">
        <v>33.534999999999997</v>
      </c>
      <c r="D2011" s="2">
        <v>0</v>
      </c>
      <c r="E2011" t="s">
        <v>1</v>
      </c>
      <c r="F2011" t="s">
        <v>7</v>
      </c>
      <c r="G2011" t="s">
        <v>3</v>
      </c>
    </row>
    <row r="2012" spans="1:7">
      <c r="A2012" s="2">
        <v>59</v>
      </c>
      <c r="B2012" s="1">
        <v>12129.614149999999</v>
      </c>
      <c r="C2012" s="1">
        <v>28.785</v>
      </c>
      <c r="D2012" s="2">
        <v>0</v>
      </c>
      <c r="E2012" t="s">
        <v>4</v>
      </c>
      <c r="F2012" t="s">
        <v>6</v>
      </c>
      <c r="G2012" t="s">
        <v>3</v>
      </c>
    </row>
    <row r="2013" spans="1:7">
      <c r="A2013" s="2">
        <v>29</v>
      </c>
      <c r="B2013" s="1">
        <v>3736.4647</v>
      </c>
      <c r="C2013" s="1">
        <v>26.03</v>
      </c>
      <c r="D2013" s="2">
        <v>0</v>
      </c>
      <c r="E2013" t="s">
        <v>4</v>
      </c>
      <c r="F2013" t="s">
        <v>6</v>
      </c>
      <c r="G2013" t="s">
        <v>0</v>
      </c>
    </row>
    <row r="2014" spans="1:7">
      <c r="A2014" s="2">
        <v>36</v>
      </c>
      <c r="B2014" s="1">
        <v>6748.5911999999998</v>
      </c>
      <c r="C2014" s="1">
        <v>28.88</v>
      </c>
      <c r="D2014" s="2">
        <v>3</v>
      </c>
      <c r="E2014" t="s">
        <v>4</v>
      </c>
      <c r="F2014" t="s">
        <v>7</v>
      </c>
      <c r="G2014" t="s">
        <v>3</v>
      </c>
    </row>
    <row r="2015" spans="1:7">
      <c r="A2015" s="2">
        <v>33</v>
      </c>
      <c r="B2015" s="1">
        <v>11326.71487</v>
      </c>
      <c r="C2015" s="1">
        <v>42.46</v>
      </c>
      <c r="D2015" s="2">
        <v>1</v>
      </c>
      <c r="E2015" t="s">
        <v>4</v>
      </c>
      <c r="F2015" t="s">
        <v>5</v>
      </c>
      <c r="G2015" t="s">
        <v>3</v>
      </c>
    </row>
    <row r="2016" spans="1:7">
      <c r="A2016" s="2">
        <v>58</v>
      </c>
      <c r="B2016" s="1">
        <v>11365.951999999999</v>
      </c>
      <c r="C2016" s="1">
        <v>38</v>
      </c>
      <c r="D2016" s="2">
        <v>0</v>
      </c>
      <c r="E2016" t="s">
        <v>4</v>
      </c>
      <c r="F2016" t="s">
        <v>2</v>
      </c>
      <c r="G2016" t="s">
        <v>3</v>
      </c>
    </row>
    <row r="2017" spans="1:7">
      <c r="A2017" s="2">
        <v>44</v>
      </c>
      <c r="B2017" s="1">
        <v>42983.458500000001</v>
      </c>
      <c r="C2017" s="1">
        <v>38.950000000000003</v>
      </c>
      <c r="D2017" s="2">
        <v>0</v>
      </c>
      <c r="E2017" t="s">
        <v>1</v>
      </c>
      <c r="F2017" t="s">
        <v>6</v>
      </c>
      <c r="G2017" t="s">
        <v>0</v>
      </c>
    </row>
    <row r="2018" spans="1:7">
      <c r="A2018" s="2">
        <v>53</v>
      </c>
      <c r="B2018" s="1">
        <v>10085.846</v>
      </c>
      <c r="C2018" s="1">
        <v>36.1</v>
      </c>
      <c r="D2018" s="2">
        <v>1</v>
      </c>
      <c r="E2018" t="s">
        <v>4</v>
      </c>
      <c r="F2018" t="s">
        <v>2</v>
      </c>
      <c r="G2018" t="s">
        <v>3</v>
      </c>
    </row>
    <row r="2019" spans="1:7">
      <c r="A2019" s="2">
        <v>24</v>
      </c>
      <c r="B2019" s="1">
        <v>1977.8150000000001</v>
      </c>
      <c r="C2019" s="1">
        <v>29.3</v>
      </c>
      <c r="D2019" s="2">
        <v>0</v>
      </c>
      <c r="E2019" t="s">
        <v>4</v>
      </c>
      <c r="F2019" t="s">
        <v>2</v>
      </c>
      <c r="G2019" t="s">
        <v>3</v>
      </c>
    </row>
    <row r="2020" spans="1:7">
      <c r="A2020" s="2">
        <v>29</v>
      </c>
      <c r="B2020" s="1">
        <v>3366.6696999999999</v>
      </c>
      <c r="C2020" s="1">
        <v>35.53</v>
      </c>
      <c r="D2020" s="2">
        <v>0</v>
      </c>
      <c r="E2020" t="s">
        <v>4</v>
      </c>
      <c r="F2020" t="s">
        <v>5</v>
      </c>
      <c r="G2020" t="s">
        <v>0</v>
      </c>
    </row>
    <row r="2021" spans="1:7">
      <c r="A2021" s="2">
        <v>40</v>
      </c>
      <c r="B2021" s="1">
        <v>7173.35995</v>
      </c>
      <c r="C2021" s="1">
        <v>22.704999999999998</v>
      </c>
      <c r="D2021" s="2">
        <v>2</v>
      </c>
      <c r="E2021" t="s">
        <v>4</v>
      </c>
      <c r="F2021" t="s">
        <v>7</v>
      </c>
      <c r="G2021" t="s">
        <v>3</v>
      </c>
    </row>
    <row r="2022" spans="1:7">
      <c r="A2022" s="2">
        <v>51</v>
      </c>
      <c r="B2022" s="1">
        <v>9391.3459999999995</v>
      </c>
      <c r="C2022" s="1">
        <v>39.700000000000003</v>
      </c>
      <c r="D2022" s="2">
        <v>1</v>
      </c>
      <c r="E2022" t="s">
        <v>4</v>
      </c>
      <c r="F2022" t="s">
        <v>2</v>
      </c>
      <c r="G2022" t="s">
        <v>3</v>
      </c>
    </row>
    <row r="2023" spans="1:7">
      <c r="A2023" s="2">
        <v>64</v>
      </c>
      <c r="B2023" s="1">
        <v>14410.9321</v>
      </c>
      <c r="C2023" s="1">
        <v>38.19</v>
      </c>
      <c r="D2023" s="2">
        <v>0</v>
      </c>
      <c r="E2023" t="s">
        <v>4</v>
      </c>
      <c r="F2023" t="s">
        <v>7</v>
      </c>
      <c r="G2023" t="s">
        <v>3</v>
      </c>
    </row>
    <row r="2024" spans="1:7">
      <c r="A2024" s="2">
        <v>19</v>
      </c>
      <c r="B2024" s="1">
        <v>2709.1118999999999</v>
      </c>
      <c r="C2024" s="1">
        <v>24.51</v>
      </c>
      <c r="D2024" s="2">
        <v>1</v>
      </c>
      <c r="E2024" t="s">
        <v>4</v>
      </c>
      <c r="F2024" t="s">
        <v>6</v>
      </c>
      <c r="G2024" t="s">
        <v>0</v>
      </c>
    </row>
    <row r="2025" spans="1:7">
      <c r="A2025" s="2">
        <v>35</v>
      </c>
      <c r="B2025" s="1">
        <v>24915.046259999999</v>
      </c>
      <c r="C2025" s="1">
        <v>38.094999999999999</v>
      </c>
      <c r="D2025" s="2">
        <v>2</v>
      </c>
      <c r="E2025" t="s">
        <v>4</v>
      </c>
      <c r="F2025" t="s">
        <v>7</v>
      </c>
      <c r="G2025" t="s">
        <v>0</v>
      </c>
    </row>
    <row r="2026" spans="1:7">
      <c r="A2026" s="2">
        <v>39</v>
      </c>
      <c r="B2026" s="1">
        <v>20149.322899999999</v>
      </c>
      <c r="C2026" s="1">
        <v>26.41</v>
      </c>
      <c r="D2026" s="2">
        <v>0</v>
      </c>
      <c r="E2026" t="s">
        <v>1</v>
      </c>
      <c r="F2026" t="s">
        <v>7</v>
      </c>
      <c r="G2026" t="s">
        <v>3</v>
      </c>
    </row>
    <row r="2027" spans="1:7">
      <c r="A2027" s="2">
        <v>56</v>
      </c>
      <c r="B2027" s="1">
        <v>12949.1554</v>
      </c>
      <c r="C2027" s="1">
        <v>33.659999999999997</v>
      </c>
      <c r="D2027" s="2">
        <v>4</v>
      </c>
      <c r="E2027" t="s">
        <v>4</v>
      </c>
      <c r="F2027" t="s">
        <v>5</v>
      </c>
      <c r="G2027" t="s">
        <v>3</v>
      </c>
    </row>
    <row r="2028" spans="1:7">
      <c r="A2028" s="2">
        <v>33</v>
      </c>
      <c r="B2028" s="1">
        <v>6666.2430000000004</v>
      </c>
      <c r="C2028" s="1">
        <v>42.4</v>
      </c>
      <c r="D2028" s="2">
        <v>5</v>
      </c>
      <c r="E2028" t="s">
        <v>4</v>
      </c>
      <c r="F2028" t="s">
        <v>2</v>
      </c>
      <c r="G2028" t="s">
        <v>3</v>
      </c>
    </row>
    <row r="2029" spans="1:7">
      <c r="A2029" s="2">
        <v>42</v>
      </c>
      <c r="B2029" s="1">
        <v>32787.458590000002</v>
      </c>
      <c r="C2029" s="1">
        <v>28.31</v>
      </c>
      <c r="D2029" s="2">
        <v>3</v>
      </c>
      <c r="E2029" t="s">
        <v>1</v>
      </c>
      <c r="F2029" t="s">
        <v>6</v>
      </c>
      <c r="G2029" t="s">
        <v>3</v>
      </c>
    </row>
    <row r="2030" spans="1:7">
      <c r="A2030" s="2">
        <v>61</v>
      </c>
      <c r="B2030" s="1">
        <v>13143.86485</v>
      </c>
      <c r="C2030" s="1">
        <v>33.914999999999999</v>
      </c>
      <c r="D2030" s="2">
        <v>0</v>
      </c>
      <c r="E2030" t="s">
        <v>4</v>
      </c>
      <c r="F2030" t="s">
        <v>7</v>
      </c>
      <c r="G2030" t="s">
        <v>3</v>
      </c>
    </row>
    <row r="2031" spans="1:7">
      <c r="A2031" s="2">
        <v>23</v>
      </c>
      <c r="B2031" s="1">
        <v>4466.6214</v>
      </c>
      <c r="C2031" s="1">
        <v>34.96</v>
      </c>
      <c r="D2031" s="2">
        <v>3</v>
      </c>
      <c r="E2031" t="s">
        <v>4</v>
      </c>
      <c r="F2031" t="s">
        <v>6</v>
      </c>
      <c r="G2031" t="s">
        <v>0</v>
      </c>
    </row>
    <row r="2032" spans="1:7">
      <c r="A2032" s="2">
        <v>43</v>
      </c>
      <c r="B2032" s="1">
        <v>18806.145469999999</v>
      </c>
      <c r="C2032" s="1">
        <v>35.31</v>
      </c>
      <c r="D2032" s="2">
        <v>2</v>
      </c>
      <c r="E2032" t="s">
        <v>4</v>
      </c>
      <c r="F2032" t="s">
        <v>5</v>
      </c>
      <c r="G2032" t="s">
        <v>3</v>
      </c>
    </row>
    <row r="2033" spans="1:7">
      <c r="A2033" s="2">
        <v>48</v>
      </c>
      <c r="B2033" s="1">
        <v>10141.136200000001</v>
      </c>
      <c r="C2033" s="1">
        <v>30.78</v>
      </c>
      <c r="D2033" s="2">
        <v>3</v>
      </c>
      <c r="E2033" t="s">
        <v>4</v>
      </c>
      <c r="F2033" t="s">
        <v>7</v>
      </c>
      <c r="G2033" t="s">
        <v>3</v>
      </c>
    </row>
    <row r="2034" spans="1:7">
      <c r="A2034" s="2">
        <v>39</v>
      </c>
      <c r="B2034" s="1">
        <v>6123.5688</v>
      </c>
      <c r="C2034" s="1">
        <v>26.22</v>
      </c>
      <c r="D2034" s="2">
        <v>1</v>
      </c>
      <c r="E2034" t="s">
        <v>4</v>
      </c>
      <c r="F2034" t="s">
        <v>6</v>
      </c>
      <c r="G2034" t="s">
        <v>3</v>
      </c>
    </row>
    <row r="2035" spans="1:7">
      <c r="A2035" s="2">
        <v>40</v>
      </c>
      <c r="B2035" s="1">
        <v>8252.2842999999993</v>
      </c>
      <c r="C2035" s="1">
        <v>23.37</v>
      </c>
      <c r="D2035" s="2">
        <v>3</v>
      </c>
      <c r="E2035" t="s">
        <v>4</v>
      </c>
      <c r="F2035" t="s">
        <v>7</v>
      </c>
      <c r="G2035" t="s">
        <v>0</v>
      </c>
    </row>
    <row r="2036" spans="1:7">
      <c r="A2036" s="2">
        <v>18</v>
      </c>
      <c r="B2036" s="1">
        <v>1712.2270000000001</v>
      </c>
      <c r="C2036" s="1">
        <v>28.5</v>
      </c>
      <c r="D2036" s="2">
        <v>0</v>
      </c>
      <c r="E2036" t="s">
        <v>4</v>
      </c>
      <c r="F2036" t="s">
        <v>7</v>
      </c>
      <c r="G2036" t="s">
        <v>3</v>
      </c>
    </row>
    <row r="2037" spans="1:7">
      <c r="A2037" s="2">
        <v>58</v>
      </c>
      <c r="B2037" s="1">
        <v>12430.95335</v>
      </c>
      <c r="C2037" s="1">
        <v>32.965000000000003</v>
      </c>
      <c r="D2037" s="2">
        <v>0</v>
      </c>
      <c r="E2037" t="s">
        <v>4</v>
      </c>
      <c r="F2037" t="s">
        <v>7</v>
      </c>
      <c r="G2037" t="s">
        <v>0</v>
      </c>
    </row>
    <row r="2038" spans="1:7">
      <c r="A2038" s="2">
        <v>49</v>
      </c>
      <c r="B2038" s="1">
        <v>9800.8881999999994</v>
      </c>
      <c r="C2038" s="1">
        <v>42.68</v>
      </c>
      <c r="D2038" s="2">
        <v>2</v>
      </c>
      <c r="E2038" t="s">
        <v>4</v>
      </c>
      <c r="F2038" t="s">
        <v>5</v>
      </c>
      <c r="G2038" t="s">
        <v>0</v>
      </c>
    </row>
    <row r="2039" spans="1:7">
      <c r="A2039" s="2">
        <v>53</v>
      </c>
      <c r="B2039" s="1">
        <v>10579.710999999999</v>
      </c>
      <c r="C2039" s="1">
        <v>39.6</v>
      </c>
      <c r="D2039" s="2">
        <v>1</v>
      </c>
      <c r="E2039" t="s">
        <v>4</v>
      </c>
      <c r="F2039" t="s">
        <v>5</v>
      </c>
      <c r="G2039" t="s">
        <v>0</v>
      </c>
    </row>
    <row r="2040" spans="1:7">
      <c r="A2040" s="2">
        <v>48</v>
      </c>
      <c r="B2040" s="1">
        <v>8280.6226999999999</v>
      </c>
      <c r="C2040" s="1">
        <v>31.13</v>
      </c>
      <c r="D2040" s="2">
        <v>0</v>
      </c>
      <c r="E2040" t="s">
        <v>4</v>
      </c>
      <c r="F2040" t="s">
        <v>5</v>
      </c>
      <c r="G2040" t="s">
        <v>0</v>
      </c>
    </row>
    <row r="2041" spans="1:7">
      <c r="A2041" s="2">
        <v>45</v>
      </c>
      <c r="B2041" s="1">
        <v>8527.5319999999992</v>
      </c>
      <c r="C2041" s="1">
        <v>36.299999999999997</v>
      </c>
      <c r="D2041" s="2">
        <v>2</v>
      </c>
      <c r="E2041" t="s">
        <v>4</v>
      </c>
      <c r="F2041" t="s">
        <v>5</v>
      </c>
      <c r="G2041" t="s">
        <v>0</v>
      </c>
    </row>
    <row r="2042" spans="1:7">
      <c r="A2042" s="2">
        <v>59</v>
      </c>
      <c r="B2042" s="1">
        <v>12244.531000000001</v>
      </c>
      <c r="C2042" s="1">
        <v>35.200000000000003</v>
      </c>
      <c r="D2042" s="2">
        <v>0</v>
      </c>
      <c r="E2042" t="s">
        <v>4</v>
      </c>
      <c r="F2042" t="s">
        <v>5</v>
      </c>
      <c r="G2042" t="s">
        <v>0</v>
      </c>
    </row>
    <row r="2043" spans="1:7">
      <c r="A2043" s="2">
        <v>52</v>
      </c>
      <c r="B2043" s="1">
        <v>24667.419000000002</v>
      </c>
      <c r="C2043" s="1">
        <v>25.3</v>
      </c>
      <c r="D2043" s="2">
        <v>2</v>
      </c>
      <c r="E2043" t="s">
        <v>1</v>
      </c>
      <c r="F2043" t="s">
        <v>5</v>
      </c>
      <c r="G2043" t="s">
        <v>0</v>
      </c>
    </row>
    <row r="2044" spans="1:7">
      <c r="A2044" s="2">
        <v>26</v>
      </c>
      <c r="B2044" s="1">
        <v>3410.3240000000001</v>
      </c>
      <c r="C2044" s="1">
        <v>42.4</v>
      </c>
      <c r="D2044" s="2">
        <v>1</v>
      </c>
      <c r="E2044" t="s">
        <v>4</v>
      </c>
      <c r="F2044" t="s">
        <v>2</v>
      </c>
      <c r="G2044" t="s">
        <v>0</v>
      </c>
    </row>
    <row r="2045" spans="1:7">
      <c r="A2045" s="2">
        <v>27</v>
      </c>
      <c r="B2045" s="1">
        <v>4058.71245</v>
      </c>
      <c r="C2045" s="1">
        <v>33.155000000000001</v>
      </c>
      <c r="D2045" s="2">
        <v>2</v>
      </c>
      <c r="E2045" t="s">
        <v>4</v>
      </c>
      <c r="F2045" t="s">
        <v>6</v>
      </c>
      <c r="G2045" t="s">
        <v>3</v>
      </c>
    </row>
    <row r="2046" spans="1:7">
      <c r="A2046" s="2">
        <v>48</v>
      </c>
      <c r="B2046" s="1">
        <v>26392.260289999998</v>
      </c>
      <c r="C2046" s="1">
        <v>35.909999999999997</v>
      </c>
      <c r="D2046" s="2">
        <v>1</v>
      </c>
      <c r="E2046" t="s">
        <v>4</v>
      </c>
      <c r="F2046" t="s">
        <v>7</v>
      </c>
      <c r="G2046" t="s">
        <v>0</v>
      </c>
    </row>
    <row r="2047" spans="1:7">
      <c r="A2047" s="2">
        <v>57</v>
      </c>
      <c r="B2047" s="1">
        <v>14394.398150000001</v>
      </c>
      <c r="C2047" s="1">
        <v>28.785</v>
      </c>
      <c r="D2047" s="2">
        <v>4</v>
      </c>
      <c r="E2047" t="s">
        <v>4</v>
      </c>
      <c r="F2047" t="s">
        <v>7</v>
      </c>
      <c r="G2047" t="s">
        <v>0</v>
      </c>
    </row>
    <row r="2048" spans="1:7">
      <c r="A2048" s="2">
        <v>37</v>
      </c>
      <c r="B2048" s="1">
        <v>6435.6237000000001</v>
      </c>
      <c r="C2048" s="1">
        <v>46.53</v>
      </c>
      <c r="D2048" s="2">
        <v>3</v>
      </c>
      <c r="E2048" t="s">
        <v>4</v>
      </c>
      <c r="F2048" t="s">
        <v>5</v>
      </c>
      <c r="G2048" t="s">
        <v>3</v>
      </c>
    </row>
    <row r="2049" spans="1:7">
      <c r="A2049" s="2">
        <v>57</v>
      </c>
      <c r="B2049" s="1">
        <v>22192.437109999999</v>
      </c>
      <c r="C2049" s="1">
        <v>23.98</v>
      </c>
      <c r="D2049" s="2">
        <v>1</v>
      </c>
      <c r="E2049" t="s">
        <v>4</v>
      </c>
      <c r="F2049" t="s">
        <v>5</v>
      </c>
      <c r="G2049" t="s">
        <v>0</v>
      </c>
    </row>
    <row r="2050" spans="1:7">
      <c r="A2050" s="2">
        <v>32</v>
      </c>
      <c r="B2050" s="1">
        <v>5148.5526</v>
      </c>
      <c r="C2050" s="1">
        <v>31.54</v>
      </c>
      <c r="D2050" s="2">
        <v>1</v>
      </c>
      <c r="E2050" t="s">
        <v>4</v>
      </c>
      <c r="F2050" t="s">
        <v>7</v>
      </c>
      <c r="G2050" t="s">
        <v>0</v>
      </c>
    </row>
    <row r="2051" spans="1:7">
      <c r="A2051" s="2">
        <v>18</v>
      </c>
      <c r="B2051" s="1">
        <v>1136.3994</v>
      </c>
      <c r="C2051" s="1">
        <v>33.659999999999997</v>
      </c>
      <c r="D2051" s="2">
        <v>0</v>
      </c>
      <c r="E2051" t="s">
        <v>4</v>
      </c>
      <c r="F2051" t="s">
        <v>5</v>
      </c>
      <c r="G2051" t="s">
        <v>3</v>
      </c>
    </row>
    <row r="2052" spans="1:7">
      <c r="A2052" s="2">
        <v>64</v>
      </c>
      <c r="B2052" s="1">
        <v>27037.914100000002</v>
      </c>
      <c r="C2052" s="1">
        <v>22.99</v>
      </c>
      <c r="D2052" s="2">
        <v>0</v>
      </c>
      <c r="E2052" t="s">
        <v>1</v>
      </c>
      <c r="F2052" t="s">
        <v>5</v>
      </c>
      <c r="G2052" t="s">
        <v>0</v>
      </c>
    </row>
    <row r="2053" spans="1:7">
      <c r="A2053" s="2">
        <v>43</v>
      </c>
      <c r="B2053" s="1">
        <v>42560.430399999997</v>
      </c>
      <c r="C2053" s="1">
        <v>38.06</v>
      </c>
      <c r="D2053" s="2">
        <v>2</v>
      </c>
      <c r="E2053" t="s">
        <v>1</v>
      </c>
      <c r="F2053" t="s">
        <v>5</v>
      </c>
      <c r="G2053" t="s">
        <v>3</v>
      </c>
    </row>
    <row r="2054" spans="1:7">
      <c r="A2054" s="2">
        <v>49</v>
      </c>
      <c r="B2054" s="1">
        <v>8703.4560000000001</v>
      </c>
      <c r="C2054" s="1">
        <v>28.7</v>
      </c>
      <c r="D2054" s="2">
        <v>1</v>
      </c>
      <c r="E2054" t="s">
        <v>4</v>
      </c>
      <c r="F2054" t="s">
        <v>2</v>
      </c>
      <c r="G2054" t="s">
        <v>3</v>
      </c>
    </row>
    <row r="2055" spans="1:7">
      <c r="A2055" s="2">
        <v>40</v>
      </c>
      <c r="B2055" s="1">
        <v>40003.332249999999</v>
      </c>
      <c r="C2055" s="1">
        <v>32.774999999999999</v>
      </c>
      <c r="D2055" s="2">
        <v>2</v>
      </c>
      <c r="E2055" t="s">
        <v>1</v>
      </c>
      <c r="F2055" t="s">
        <v>6</v>
      </c>
      <c r="G2055" t="s">
        <v>0</v>
      </c>
    </row>
    <row r="2056" spans="1:7">
      <c r="A2056" s="2">
        <v>62</v>
      </c>
      <c r="B2056" s="1">
        <v>45710.207849999999</v>
      </c>
      <c r="C2056" s="1">
        <v>32.015000000000001</v>
      </c>
      <c r="D2056" s="2">
        <v>0</v>
      </c>
      <c r="E2056" t="s">
        <v>1</v>
      </c>
      <c r="F2056" t="s">
        <v>7</v>
      </c>
      <c r="G2056" t="s">
        <v>3</v>
      </c>
    </row>
    <row r="2057" spans="1:7">
      <c r="A2057" s="2">
        <v>40</v>
      </c>
      <c r="B2057" s="1">
        <v>6500.2358999999997</v>
      </c>
      <c r="C2057" s="1">
        <v>29.81</v>
      </c>
      <c r="D2057" s="2">
        <v>1</v>
      </c>
      <c r="E2057" t="s">
        <v>4</v>
      </c>
      <c r="F2057" t="s">
        <v>5</v>
      </c>
      <c r="G2057" t="s">
        <v>0</v>
      </c>
    </row>
    <row r="2058" spans="1:7">
      <c r="A2058" s="2">
        <v>30</v>
      </c>
      <c r="B2058" s="1">
        <v>4837.5823</v>
      </c>
      <c r="C2058" s="1">
        <v>31.57</v>
      </c>
      <c r="D2058" s="2">
        <v>3</v>
      </c>
      <c r="E2058" t="s">
        <v>4</v>
      </c>
      <c r="F2058" t="s">
        <v>5</v>
      </c>
      <c r="G2058" t="s">
        <v>3</v>
      </c>
    </row>
    <row r="2059" spans="1:7">
      <c r="A2059" s="2">
        <v>29</v>
      </c>
      <c r="B2059" s="1">
        <v>3943.5954000000002</v>
      </c>
      <c r="C2059" s="1">
        <v>31.16</v>
      </c>
      <c r="D2059" s="2">
        <v>0</v>
      </c>
      <c r="E2059" t="s">
        <v>4</v>
      </c>
      <c r="F2059" t="s">
        <v>7</v>
      </c>
      <c r="G2059" t="s">
        <v>0</v>
      </c>
    </row>
    <row r="2060" spans="1:7">
      <c r="A2060" s="2">
        <v>36</v>
      </c>
      <c r="B2060" s="1">
        <v>4399.7309999999998</v>
      </c>
      <c r="C2060" s="1">
        <v>29.7</v>
      </c>
      <c r="D2060" s="2">
        <v>0</v>
      </c>
      <c r="E2060" t="s">
        <v>4</v>
      </c>
      <c r="F2060" t="s">
        <v>5</v>
      </c>
      <c r="G2060" t="s">
        <v>3</v>
      </c>
    </row>
    <row r="2061" spans="1:7">
      <c r="A2061" s="2">
        <v>41</v>
      </c>
      <c r="B2061" s="1">
        <v>6185.3208000000004</v>
      </c>
      <c r="C2061" s="1">
        <v>31.02</v>
      </c>
      <c r="D2061" s="2">
        <v>0</v>
      </c>
      <c r="E2061" t="s">
        <v>4</v>
      </c>
      <c r="F2061" t="s">
        <v>5</v>
      </c>
      <c r="G2061" t="s">
        <v>0</v>
      </c>
    </row>
    <row r="2062" spans="1:7">
      <c r="A2062" s="2">
        <v>44</v>
      </c>
      <c r="B2062" s="1">
        <v>46200.985099999998</v>
      </c>
      <c r="C2062" s="1">
        <v>43.89</v>
      </c>
      <c r="D2062" s="2">
        <v>2</v>
      </c>
      <c r="E2062" t="s">
        <v>1</v>
      </c>
      <c r="F2062" t="s">
        <v>5</v>
      </c>
      <c r="G2062" t="s">
        <v>0</v>
      </c>
    </row>
    <row r="2063" spans="1:7">
      <c r="A2063" s="2">
        <v>45</v>
      </c>
      <c r="B2063" s="1">
        <v>7222.7862500000001</v>
      </c>
      <c r="C2063" s="1">
        <v>21.375</v>
      </c>
      <c r="D2063" s="2">
        <v>0</v>
      </c>
      <c r="E2063" t="s">
        <v>4</v>
      </c>
      <c r="F2063" t="s">
        <v>6</v>
      </c>
      <c r="G2063" t="s">
        <v>3</v>
      </c>
    </row>
    <row r="2064" spans="1:7">
      <c r="A2064" s="2">
        <v>55</v>
      </c>
      <c r="B2064" s="1">
        <v>12485.8009</v>
      </c>
      <c r="C2064" s="1">
        <v>40.81</v>
      </c>
      <c r="D2064" s="2">
        <v>3</v>
      </c>
      <c r="E2064" t="s">
        <v>4</v>
      </c>
      <c r="F2064" t="s">
        <v>5</v>
      </c>
      <c r="G2064" t="s">
        <v>0</v>
      </c>
    </row>
    <row r="2065" spans="1:7">
      <c r="A2065" s="2">
        <v>60</v>
      </c>
      <c r="B2065" s="1">
        <v>46130.5265</v>
      </c>
      <c r="C2065" s="1">
        <v>31.35</v>
      </c>
      <c r="D2065" s="2">
        <v>3</v>
      </c>
      <c r="E2065" t="s">
        <v>1</v>
      </c>
      <c r="F2065" t="s">
        <v>6</v>
      </c>
      <c r="G2065" t="s">
        <v>3</v>
      </c>
    </row>
    <row r="2066" spans="1:7">
      <c r="A2066" s="2">
        <v>56</v>
      </c>
      <c r="B2066" s="1">
        <v>12363.547</v>
      </c>
      <c r="C2066" s="1">
        <v>36.1</v>
      </c>
      <c r="D2066" s="2">
        <v>3</v>
      </c>
      <c r="E2066" t="s">
        <v>4</v>
      </c>
      <c r="F2066" t="s">
        <v>2</v>
      </c>
      <c r="G2066" t="s">
        <v>3</v>
      </c>
    </row>
    <row r="2067" spans="1:7">
      <c r="A2067" s="2">
        <v>49</v>
      </c>
      <c r="B2067" s="1">
        <v>10156.7832</v>
      </c>
      <c r="C2067" s="1">
        <v>23.18</v>
      </c>
      <c r="D2067" s="2">
        <v>2</v>
      </c>
      <c r="E2067" t="s">
        <v>4</v>
      </c>
      <c r="F2067" t="s">
        <v>6</v>
      </c>
      <c r="G2067" t="s">
        <v>0</v>
      </c>
    </row>
    <row r="2068" spans="1:7">
      <c r="A2068" s="2">
        <v>21</v>
      </c>
      <c r="B2068" s="1">
        <v>2585.2689999999998</v>
      </c>
      <c r="C2068" s="1">
        <v>17.399999999999999</v>
      </c>
      <c r="D2068" s="2">
        <v>1</v>
      </c>
      <c r="E2068" t="s">
        <v>4</v>
      </c>
      <c r="F2068" t="s">
        <v>2</v>
      </c>
      <c r="G2068" t="s">
        <v>0</v>
      </c>
    </row>
    <row r="2069" spans="1:7">
      <c r="A2069" s="2">
        <v>19</v>
      </c>
      <c r="B2069" s="1">
        <v>1242.26</v>
      </c>
      <c r="C2069" s="1">
        <v>20.3</v>
      </c>
      <c r="D2069" s="2">
        <v>0</v>
      </c>
      <c r="E2069" t="s">
        <v>4</v>
      </c>
      <c r="F2069" t="s">
        <v>2</v>
      </c>
      <c r="G2069" t="s">
        <v>3</v>
      </c>
    </row>
    <row r="2070" spans="1:7">
      <c r="A2070" s="2">
        <v>39</v>
      </c>
      <c r="B2070" s="1">
        <v>40103.89</v>
      </c>
      <c r="C2070" s="1">
        <v>35.299999999999997</v>
      </c>
      <c r="D2070" s="2">
        <v>2</v>
      </c>
      <c r="E2070" t="s">
        <v>1</v>
      </c>
      <c r="F2070" t="s">
        <v>2</v>
      </c>
      <c r="G2070" t="s">
        <v>3</v>
      </c>
    </row>
    <row r="2071" spans="1:7">
      <c r="A2071" s="2">
        <v>53</v>
      </c>
      <c r="B2071" s="1">
        <v>9863.4717999999993</v>
      </c>
      <c r="C2071" s="1">
        <v>24.32</v>
      </c>
      <c r="D2071" s="2">
        <v>0</v>
      </c>
      <c r="E2071" t="s">
        <v>4</v>
      </c>
      <c r="F2071" t="s">
        <v>6</v>
      </c>
      <c r="G2071" t="s">
        <v>3</v>
      </c>
    </row>
    <row r="2072" spans="1:7">
      <c r="A2072" s="2">
        <v>33</v>
      </c>
      <c r="B2072" s="1">
        <v>4766.0219999999999</v>
      </c>
      <c r="C2072" s="1">
        <v>18.5</v>
      </c>
      <c r="D2072" s="2">
        <v>1</v>
      </c>
      <c r="E2072" t="s">
        <v>4</v>
      </c>
      <c r="F2072" t="s">
        <v>2</v>
      </c>
      <c r="G2072" t="s">
        <v>0</v>
      </c>
    </row>
    <row r="2073" spans="1:7">
      <c r="A2073" s="2">
        <v>53</v>
      </c>
      <c r="B2073" s="1">
        <v>11244.376899999999</v>
      </c>
      <c r="C2073" s="1">
        <v>26.41</v>
      </c>
      <c r="D2073" s="2">
        <v>2</v>
      </c>
      <c r="E2073" t="s">
        <v>4</v>
      </c>
      <c r="F2073" t="s">
        <v>7</v>
      </c>
      <c r="G2073" t="s">
        <v>3</v>
      </c>
    </row>
    <row r="2074" spans="1:7">
      <c r="A2074" s="2">
        <v>42</v>
      </c>
      <c r="B2074" s="1">
        <v>7729.6457499999997</v>
      </c>
      <c r="C2074" s="1">
        <v>26.125</v>
      </c>
      <c r="D2074" s="2">
        <v>2</v>
      </c>
      <c r="E2074" t="s">
        <v>4</v>
      </c>
      <c r="F2074" t="s">
        <v>7</v>
      </c>
      <c r="G2074" t="s">
        <v>3</v>
      </c>
    </row>
    <row r="2075" spans="1:7">
      <c r="A2075" s="2">
        <v>40</v>
      </c>
      <c r="B2075" s="1">
        <v>5438.7491</v>
      </c>
      <c r="C2075" s="1">
        <v>41.69</v>
      </c>
      <c r="D2075" s="2">
        <v>0</v>
      </c>
      <c r="E2075" t="s">
        <v>4</v>
      </c>
      <c r="F2075" t="s">
        <v>5</v>
      </c>
      <c r="G2075" t="s">
        <v>3</v>
      </c>
    </row>
    <row r="2076" spans="1:7">
      <c r="A2076" s="2">
        <v>47</v>
      </c>
      <c r="B2076" s="1">
        <v>26236.579969999999</v>
      </c>
      <c r="C2076" s="1">
        <v>24.1</v>
      </c>
      <c r="D2076" s="2">
        <v>1</v>
      </c>
      <c r="E2076" t="s">
        <v>4</v>
      </c>
      <c r="F2076" t="s">
        <v>2</v>
      </c>
      <c r="G2076" t="s">
        <v>0</v>
      </c>
    </row>
    <row r="2077" spans="1:7">
      <c r="A2077" s="2">
        <v>27</v>
      </c>
      <c r="B2077" s="1">
        <v>34806.467700000001</v>
      </c>
      <c r="C2077" s="1">
        <v>31.13</v>
      </c>
      <c r="D2077" s="2">
        <v>1</v>
      </c>
      <c r="E2077" t="s">
        <v>1</v>
      </c>
      <c r="F2077" t="s">
        <v>5</v>
      </c>
      <c r="G2077" t="s">
        <v>3</v>
      </c>
    </row>
    <row r="2078" spans="1:7">
      <c r="A2078" s="2">
        <v>21</v>
      </c>
      <c r="B2078" s="1">
        <v>2104.1134000000002</v>
      </c>
      <c r="C2078" s="1">
        <v>27.36</v>
      </c>
      <c r="D2078" s="2">
        <v>0</v>
      </c>
      <c r="E2078" t="s">
        <v>4</v>
      </c>
      <c r="F2078" t="s">
        <v>7</v>
      </c>
      <c r="G2078" t="s">
        <v>3</v>
      </c>
    </row>
    <row r="2079" spans="1:7">
      <c r="A2079" s="2">
        <v>47</v>
      </c>
      <c r="B2079" s="1">
        <v>8068.1850000000004</v>
      </c>
      <c r="C2079" s="1">
        <v>36.200000000000003</v>
      </c>
      <c r="D2079" s="2">
        <v>1</v>
      </c>
      <c r="E2079" t="s">
        <v>4</v>
      </c>
      <c r="F2079" t="s">
        <v>2</v>
      </c>
      <c r="G2079" t="s">
        <v>3</v>
      </c>
    </row>
    <row r="2080" spans="1:7">
      <c r="A2080" s="2">
        <v>20</v>
      </c>
      <c r="B2080" s="1">
        <v>2362.2290499999999</v>
      </c>
      <c r="C2080" s="1">
        <v>32.395000000000003</v>
      </c>
      <c r="D2080" s="2">
        <v>1</v>
      </c>
      <c r="E2080" t="s">
        <v>4</v>
      </c>
      <c r="F2080" t="s">
        <v>6</v>
      </c>
      <c r="G2080" t="s">
        <v>3</v>
      </c>
    </row>
    <row r="2081" spans="1:7">
      <c r="A2081" s="2">
        <v>24</v>
      </c>
      <c r="B2081" s="1">
        <v>2352.9684499999998</v>
      </c>
      <c r="C2081" s="1">
        <v>23.655000000000001</v>
      </c>
      <c r="D2081" s="2">
        <v>0</v>
      </c>
      <c r="E2081" t="s">
        <v>4</v>
      </c>
      <c r="F2081" t="s">
        <v>6</v>
      </c>
      <c r="G2081" t="s">
        <v>3</v>
      </c>
    </row>
    <row r="2082" spans="1:7">
      <c r="A2082" s="2">
        <v>27</v>
      </c>
      <c r="B2082" s="1">
        <v>3577.9989999999998</v>
      </c>
      <c r="C2082" s="1">
        <v>34.799999999999997</v>
      </c>
      <c r="D2082" s="2">
        <v>1</v>
      </c>
      <c r="E2082" t="s">
        <v>4</v>
      </c>
      <c r="F2082" t="s">
        <v>2</v>
      </c>
      <c r="G2082" t="s">
        <v>0</v>
      </c>
    </row>
    <row r="2083" spans="1:7">
      <c r="A2083" s="2">
        <v>26</v>
      </c>
      <c r="B2083" s="1">
        <v>3201.2451500000002</v>
      </c>
      <c r="C2083" s="1">
        <v>40.185000000000002</v>
      </c>
      <c r="D2083" s="2">
        <v>0</v>
      </c>
      <c r="E2083" t="s">
        <v>4</v>
      </c>
      <c r="F2083" t="s">
        <v>6</v>
      </c>
      <c r="G2083" t="s">
        <v>0</v>
      </c>
    </row>
    <row r="2084" spans="1:7">
      <c r="A2084" s="2">
        <v>53</v>
      </c>
      <c r="B2084" s="1">
        <v>29186.482360000002</v>
      </c>
      <c r="C2084" s="1">
        <v>32.299999999999997</v>
      </c>
      <c r="D2084" s="2">
        <v>2</v>
      </c>
      <c r="E2084" t="s">
        <v>4</v>
      </c>
      <c r="F2084" t="s">
        <v>7</v>
      </c>
      <c r="G2084" t="s">
        <v>0</v>
      </c>
    </row>
    <row r="2085" spans="1:7">
      <c r="A2085" s="2">
        <v>41</v>
      </c>
      <c r="B2085" s="1">
        <v>40273.645499999999</v>
      </c>
      <c r="C2085" s="1">
        <v>35.75</v>
      </c>
      <c r="D2085" s="2">
        <v>1</v>
      </c>
      <c r="E2085" t="s">
        <v>1</v>
      </c>
      <c r="F2085" t="s">
        <v>5</v>
      </c>
      <c r="G2085" t="s">
        <v>3</v>
      </c>
    </row>
    <row r="2086" spans="1:7">
      <c r="A2086" s="2">
        <v>56</v>
      </c>
      <c r="B2086" s="1">
        <v>10976.24575</v>
      </c>
      <c r="C2086" s="1">
        <v>33.725000000000001</v>
      </c>
      <c r="D2086" s="2">
        <v>0</v>
      </c>
      <c r="E2086" t="s">
        <v>4</v>
      </c>
      <c r="F2086" t="s">
        <v>6</v>
      </c>
      <c r="G2086" t="s">
        <v>3</v>
      </c>
    </row>
    <row r="2087" spans="1:7">
      <c r="A2087" s="2">
        <v>23</v>
      </c>
      <c r="B2087" s="1">
        <v>3500.6122999999998</v>
      </c>
      <c r="C2087" s="1">
        <v>39.270000000000003</v>
      </c>
      <c r="D2087" s="2">
        <v>2</v>
      </c>
      <c r="E2087" t="s">
        <v>4</v>
      </c>
      <c r="F2087" t="s">
        <v>5</v>
      </c>
      <c r="G2087" t="s">
        <v>0</v>
      </c>
    </row>
    <row r="2088" spans="1:7">
      <c r="A2088" s="2">
        <v>21</v>
      </c>
      <c r="B2088" s="1">
        <v>2020.5523000000001</v>
      </c>
      <c r="C2088" s="1">
        <v>34.869999999999997</v>
      </c>
      <c r="D2088" s="2">
        <v>0</v>
      </c>
      <c r="E2088" t="s">
        <v>4</v>
      </c>
      <c r="F2088" t="s">
        <v>5</v>
      </c>
      <c r="G2088" t="s">
        <v>0</v>
      </c>
    </row>
    <row r="2089" spans="1:7">
      <c r="A2089" s="2">
        <v>50</v>
      </c>
      <c r="B2089" s="1">
        <v>9541.6955500000004</v>
      </c>
      <c r="C2089" s="1">
        <v>44.744999999999997</v>
      </c>
      <c r="D2089" s="2">
        <v>0</v>
      </c>
      <c r="E2089" t="s">
        <v>4</v>
      </c>
      <c r="F2089" t="s">
        <v>7</v>
      </c>
      <c r="G2089" t="s">
        <v>0</v>
      </c>
    </row>
    <row r="2090" spans="1:7">
      <c r="A2090" s="2">
        <v>53</v>
      </c>
      <c r="B2090" s="1">
        <v>9504.3102999999992</v>
      </c>
      <c r="C2090" s="1">
        <v>41.47</v>
      </c>
      <c r="D2090" s="2">
        <v>0</v>
      </c>
      <c r="E2090" t="s">
        <v>4</v>
      </c>
      <c r="F2090" t="s">
        <v>5</v>
      </c>
      <c r="G2090" t="s">
        <v>3</v>
      </c>
    </row>
    <row r="2091" spans="1:7">
      <c r="A2091" s="2">
        <v>34</v>
      </c>
      <c r="B2091" s="1">
        <v>5385.3379000000004</v>
      </c>
      <c r="C2091" s="1">
        <v>26.41</v>
      </c>
      <c r="D2091" s="2">
        <v>1</v>
      </c>
      <c r="E2091" t="s">
        <v>4</v>
      </c>
      <c r="F2091" t="s">
        <v>6</v>
      </c>
      <c r="G2091" t="s">
        <v>0</v>
      </c>
    </row>
    <row r="2092" spans="1:7">
      <c r="A2092" s="2">
        <v>47</v>
      </c>
      <c r="B2092" s="1">
        <v>8930.9345499999999</v>
      </c>
      <c r="C2092" s="1">
        <v>29.545000000000002</v>
      </c>
      <c r="D2092" s="2">
        <v>1</v>
      </c>
      <c r="E2092" t="s">
        <v>4</v>
      </c>
      <c r="F2092" t="s">
        <v>6</v>
      </c>
      <c r="G2092" t="s">
        <v>0</v>
      </c>
    </row>
    <row r="2093" spans="1:7">
      <c r="A2093" s="2">
        <v>33</v>
      </c>
      <c r="B2093" s="1">
        <v>5375.0379999999996</v>
      </c>
      <c r="C2093" s="1">
        <v>32.9</v>
      </c>
      <c r="D2093" s="2">
        <v>2</v>
      </c>
      <c r="E2093" t="s">
        <v>4</v>
      </c>
      <c r="F2093" t="s">
        <v>2</v>
      </c>
      <c r="G2093" t="s">
        <v>0</v>
      </c>
    </row>
    <row r="2094" spans="1:7">
      <c r="A2094" s="2">
        <v>51</v>
      </c>
      <c r="B2094" s="1">
        <v>44400.4064</v>
      </c>
      <c r="C2094" s="1">
        <v>38.06</v>
      </c>
      <c r="D2094" s="2">
        <v>0</v>
      </c>
      <c r="E2094" t="s">
        <v>1</v>
      </c>
      <c r="F2094" t="s">
        <v>5</v>
      </c>
      <c r="G2094" t="s">
        <v>0</v>
      </c>
    </row>
    <row r="2095" spans="1:7">
      <c r="A2095" s="2">
        <v>49</v>
      </c>
      <c r="B2095" s="1">
        <v>10264.4421</v>
      </c>
      <c r="C2095" s="1">
        <v>28.69</v>
      </c>
      <c r="D2095" s="2">
        <v>3</v>
      </c>
      <c r="E2095" t="s">
        <v>4</v>
      </c>
      <c r="F2095" t="s">
        <v>6</v>
      </c>
      <c r="G2095" t="s">
        <v>3</v>
      </c>
    </row>
    <row r="2096" spans="1:7">
      <c r="A2096" s="2">
        <v>31</v>
      </c>
      <c r="B2096" s="1">
        <v>6113.2310500000003</v>
      </c>
      <c r="C2096" s="1">
        <v>30.495000000000001</v>
      </c>
      <c r="D2096" s="2">
        <v>3</v>
      </c>
      <c r="E2096" t="s">
        <v>4</v>
      </c>
      <c r="F2096" t="s">
        <v>7</v>
      </c>
      <c r="G2096" t="s">
        <v>0</v>
      </c>
    </row>
    <row r="2097" spans="1:7">
      <c r="A2097" s="2">
        <v>36</v>
      </c>
      <c r="B2097" s="1">
        <v>5469.0065999999997</v>
      </c>
      <c r="C2097" s="1">
        <v>27.74</v>
      </c>
      <c r="D2097" s="2">
        <v>0</v>
      </c>
      <c r="E2097" t="s">
        <v>4</v>
      </c>
      <c r="F2097" t="s">
        <v>7</v>
      </c>
      <c r="G2097" t="s">
        <v>0</v>
      </c>
    </row>
    <row r="2098" spans="1:7">
      <c r="A2098" s="2">
        <v>18</v>
      </c>
      <c r="B2098" s="1">
        <v>1727.54</v>
      </c>
      <c r="C2098" s="1">
        <v>35.200000000000003</v>
      </c>
      <c r="D2098" s="2">
        <v>1</v>
      </c>
      <c r="E2098" t="s">
        <v>4</v>
      </c>
      <c r="F2098" t="s">
        <v>5</v>
      </c>
      <c r="G2098" t="s">
        <v>3</v>
      </c>
    </row>
    <row r="2099" spans="1:7">
      <c r="A2099" s="2">
        <v>50</v>
      </c>
      <c r="B2099" s="1">
        <v>10107.220600000001</v>
      </c>
      <c r="C2099" s="1">
        <v>23.54</v>
      </c>
      <c r="D2099" s="2">
        <v>2</v>
      </c>
      <c r="E2099" t="s">
        <v>4</v>
      </c>
      <c r="F2099" t="s">
        <v>5</v>
      </c>
      <c r="G2099" t="s">
        <v>0</v>
      </c>
    </row>
    <row r="2100" spans="1:7">
      <c r="A2100" s="2">
        <v>43</v>
      </c>
      <c r="B2100" s="1">
        <v>8310.8391499999998</v>
      </c>
      <c r="C2100" s="1">
        <v>30.684999999999999</v>
      </c>
      <c r="D2100" s="2">
        <v>2</v>
      </c>
      <c r="E2100" t="s">
        <v>4</v>
      </c>
      <c r="F2100" t="s">
        <v>6</v>
      </c>
      <c r="G2100" t="s">
        <v>0</v>
      </c>
    </row>
    <row r="2101" spans="1:7">
      <c r="A2101" s="2">
        <v>20</v>
      </c>
      <c r="B2101" s="1">
        <v>1984.4532999999999</v>
      </c>
      <c r="C2101" s="1">
        <v>40.47</v>
      </c>
      <c r="D2101" s="2">
        <v>0</v>
      </c>
      <c r="E2101" t="s">
        <v>4</v>
      </c>
      <c r="F2101" t="s">
        <v>7</v>
      </c>
      <c r="G2101" t="s">
        <v>3</v>
      </c>
    </row>
    <row r="2102" spans="1:7">
      <c r="A2102" s="2">
        <v>24</v>
      </c>
      <c r="B2102" s="1">
        <v>2457.502</v>
      </c>
      <c r="C2102" s="1">
        <v>22.6</v>
      </c>
      <c r="D2102" s="2">
        <v>0</v>
      </c>
      <c r="E2102" t="s">
        <v>4</v>
      </c>
      <c r="F2102" t="s">
        <v>2</v>
      </c>
      <c r="G2102" t="s">
        <v>0</v>
      </c>
    </row>
    <row r="2103" spans="1:7">
      <c r="A2103" s="2">
        <v>60</v>
      </c>
      <c r="B2103" s="1">
        <v>12146.971</v>
      </c>
      <c r="C2103" s="1">
        <v>28.9</v>
      </c>
      <c r="D2103" s="2">
        <v>0</v>
      </c>
      <c r="E2103" t="s">
        <v>4</v>
      </c>
      <c r="F2103" t="s">
        <v>2</v>
      </c>
      <c r="G2103" t="s">
        <v>3</v>
      </c>
    </row>
    <row r="2104" spans="1:7">
      <c r="A2104" s="2">
        <v>49</v>
      </c>
      <c r="B2104" s="1">
        <v>9566.9909000000007</v>
      </c>
      <c r="C2104" s="1">
        <v>22.61</v>
      </c>
      <c r="D2104" s="2">
        <v>1</v>
      </c>
      <c r="E2104" t="s">
        <v>4</v>
      </c>
      <c r="F2104" t="s">
        <v>6</v>
      </c>
      <c r="G2104" t="s">
        <v>0</v>
      </c>
    </row>
    <row r="2105" spans="1:7">
      <c r="A2105" s="2">
        <v>60</v>
      </c>
      <c r="B2105" s="1">
        <v>13112.604799999999</v>
      </c>
      <c r="C2105" s="1">
        <v>24.32</v>
      </c>
      <c r="D2105" s="2">
        <v>1</v>
      </c>
      <c r="E2105" t="s">
        <v>4</v>
      </c>
      <c r="F2105" t="s">
        <v>6</v>
      </c>
      <c r="G2105" t="s">
        <v>3</v>
      </c>
    </row>
    <row r="2106" spans="1:7">
      <c r="A2106" s="2">
        <v>51</v>
      </c>
      <c r="B2106" s="1">
        <v>10848.1343</v>
      </c>
      <c r="C2106" s="1">
        <v>36.67</v>
      </c>
      <c r="D2106" s="2">
        <v>2</v>
      </c>
      <c r="E2106" t="s">
        <v>4</v>
      </c>
      <c r="F2106" t="s">
        <v>6</v>
      </c>
      <c r="G2106" t="s">
        <v>0</v>
      </c>
    </row>
    <row r="2107" spans="1:7">
      <c r="A2107" s="2">
        <v>58</v>
      </c>
      <c r="B2107" s="1">
        <v>12231.613600000001</v>
      </c>
      <c r="C2107" s="1">
        <v>33.44</v>
      </c>
      <c r="D2107" s="2">
        <v>0</v>
      </c>
      <c r="E2107" t="s">
        <v>4</v>
      </c>
      <c r="F2107" t="s">
        <v>6</v>
      </c>
      <c r="G2107" t="s">
        <v>0</v>
      </c>
    </row>
    <row r="2108" spans="1:7">
      <c r="A2108" s="2">
        <v>51</v>
      </c>
      <c r="B2108" s="1">
        <v>9875.6803999999993</v>
      </c>
      <c r="C2108" s="1">
        <v>40.659999999999997</v>
      </c>
      <c r="D2108" s="2">
        <v>0</v>
      </c>
      <c r="E2108" t="s">
        <v>4</v>
      </c>
      <c r="F2108" t="s">
        <v>7</v>
      </c>
      <c r="G2108" t="s">
        <v>0</v>
      </c>
    </row>
    <row r="2109" spans="1:7">
      <c r="A2109" s="2">
        <v>53</v>
      </c>
      <c r="B2109" s="1">
        <v>11264.540999999999</v>
      </c>
      <c r="C2109" s="1">
        <v>36.6</v>
      </c>
      <c r="D2109" s="2">
        <v>3</v>
      </c>
      <c r="E2109" t="s">
        <v>4</v>
      </c>
      <c r="F2109" t="s">
        <v>2</v>
      </c>
      <c r="G2109" t="s">
        <v>3</v>
      </c>
    </row>
    <row r="2110" spans="1:7">
      <c r="A2110" s="2">
        <v>62</v>
      </c>
      <c r="B2110" s="1">
        <v>12979.358</v>
      </c>
      <c r="C2110" s="1">
        <v>37.4</v>
      </c>
      <c r="D2110" s="2">
        <v>0</v>
      </c>
      <c r="E2110" t="s">
        <v>4</v>
      </c>
      <c r="F2110" t="s">
        <v>2</v>
      </c>
      <c r="G2110" t="s">
        <v>3</v>
      </c>
    </row>
    <row r="2111" spans="1:7">
      <c r="A2111" s="2">
        <v>19</v>
      </c>
      <c r="B2111" s="1">
        <v>1263.249</v>
      </c>
      <c r="C2111" s="1">
        <v>35.4</v>
      </c>
      <c r="D2111" s="2">
        <v>0</v>
      </c>
      <c r="E2111" t="s">
        <v>4</v>
      </c>
      <c r="F2111" t="s">
        <v>2</v>
      </c>
      <c r="G2111" t="s">
        <v>3</v>
      </c>
    </row>
    <row r="2112" spans="1:7">
      <c r="A2112" s="2">
        <v>50</v>
      </c>
      <c r="B2112" s="1">
        <v>10106.134249999999</v>
      </c>
      <c r="C2112" s="1">
        <v>27.074999999999999</v>
      </c>
      <c r="D2112" s="2">
        <v>1</v>
      </c>
      <c r="E2112" t="s">
        <v>4</v>
      </c>
      <c r="F2112" t="s">
        <v>7</v>
      </c>
      <c r="G2112" t="s">
        <v>0</v>
      </c>
    </row>
    <row r="2113" spans="1:7">
      <c r="A2113" s="2">
        <v>30</v>
      </c>
      <c r="B2113" s="1">
        <v>40932.429499999998</v>
      </c>
      <c r="C2113" s="1">
        <v>39.049999999999997</v>
      </c>
      <c r="D2113" s="2">
        <v>3</v>
      </c>
      <c r="E2113" t="s">
        <v>1</v>
      </c>
      <c r="F2113" t="s">
        <v>5</v>
      </c>
      <c r="G2113" t="s">
        <v>0</v>
      </c>
    </row>
    <row r="2114" spans="1:7">
      <c r="A2114" s="2">
        <v>41</v>
      </c>
      <c r="B2114" s="1">
        <v>6664.68595</v>
      </c>
      <c r="C2114" s="1">
        <v>28.405000000000001</v>
      </c>
      <c r="D2114" s="2">
        <v>1</v>
      </c>
      <c r="E2114" t="s">
        <v>4</v>
      </c>
      <c r="F2114" t="s">
        <v>6</v>
      </c>
      <c r="G2114" t="s">
        <v>3</v>
      </c>
    </row>
    <row r="2115" spans="1:7">
      <c r="A2115" s="2">
        <v>29</v>
      </c>
      <c r="B2115" s="1">
        <v>16657.71745</v>
      </c>
      <c r="C2115" s="1">
        <v>21.754999999999999</v>
      </c>
      <c r="D2115" s="2">
        <v>1</v>
      </c>
      <c r="E2115" t="s">
        <v>1</v>
      </c>
      <c r="F2115" t="s">
        <v>7</v>
      </c>
      <c r="G2115" t="s">
        <v>0</v>
      </c>
    </row>
    <row r="2116" spans="1:7">
      <c r="A2116" s="2">
        <v>18</v>
      </c>
      <c r="B2116" s="1">
        <v>2217.6012000000001</v>
      </c>
      <c r="C2116" s="1">
        <v>40.28</v>
      </c>
      <c r="D2116" s="2">
        <v>0</v>
      </c>
      <c r="E2116" t="s">
        <v>4</v>
      </c>
      <c r="F2116" t="s">
        <v>7</v>
      </c>
      <c r="G2116" t="s">
        <v>0</v>
      </c>
    </row>
    <row r="2117" spans="1:7">
      <c r="A2117" s="2">
        <v>41</v>
      </c>
      <c r="B2117" s="1">
        <v>6781.3541999999998</v>
      </c>
      <c r="C2117" s="1">
        <v>36.08</v>
      </c>
      <c r="D2117" s="2">
        <v>1</v>
      </c>
      <c r="E2117" t="s">
        <v>4</v>
      </c>
      <c r="F2117" t="s">
        <v>5</v>
      </c>
      <c r="G2117" t="s">
        <v>0</v>
      </c>
    </row>
    <row r="2118" spans="1:7">
      <c r="A2118" s="2">
        <v>35</v>
      </c>
      <c r="B2118" s="1">
        <v>19361.998800000001</v>
      </c>
      <c r="C2118" s="1">
        <v>24.42</v>
      </c>
      <c r="D2118" s="2">
        <v>3</v>
      </c>
      <c r="E2118" t="s">
        <v>1</v>
      </c>
      <c r="F2118" t="s">
        <v>5</v>
      </c>
      <c r="G2118" t="s">
        <v>3</v>
      </c>
    </row>
    <row r="2119" spans="1:7">
      <c r="A2119" s="2">
        <v>53</v>
      </c>
      <c r="B2119" s="1">
        <v>10065.413</v>
      </c>
      <c r="C2119" s="1">
        <v>21.4</v>
      </c>
      <c r="D2119" s="2">
        <v>1</v>
      </c>
      <c r="E2119" t="s">
        <v>4</v>
      </c>
      <c r="F2119" t="s">
        <v>2</v>
      </c>
      <c r="G2119" t="s">
        <v>3</v>
      </c>
    </row>
    <row r="2120" spans="1:7">
      <c r="A2120" s="2">
        <v>24</v>
      </c>
      <c r="B2120" s="1">
        <v>4234.9269999999997</v>
      </c>
      <c r="C2120" s="1">
        <v>30.1</v>
      </c>
      <c r="D2120" s="2">
        <v>3</v>
      </c>
      <c r="E2120" t="s">
        <v>4</v>
      </c>
      <c r="F2120" t="s">
        <v>2</v>
      </c>
      <c r="G2120" t="s">
        <v>0</v>
      </c>
    </row>
    <row r="2121" spans="1:7">
      <c r="A2121" s="2">
        <v>48</v>
      </c>
      <c r="B2121" s="1">
        <v>9447.2503500000003</v>
      </c>
      <c r="C2121" s="1">
        <v>27.265000000000001</v>
      </c>
      <c r="D2121" s="2">
        <v>1</v>
      </c>
      <c r="E2121" t="s">
        <v>4</v>
      </c>
      <c r="F2121" t="s">
        <v>7</v>
      </c>
      <c r="G2121" t="s">
        <v>0</v>
      </c>
    </row>
    <row r="2122" spans="1:7">
      <c r="A2122" s="2">
        <v>59</v>
      </c>
      <c r="B2122" s="1">
        <v>14007.222</v>
      </c>
      <c r="C2122" s="1">
        <v>32.1</v>
      </c>
      <c r="D2122" s="2">
        <v>3</v>
      </c>
      <c r="E2122" t="s">
        <v>4</v>
      </c>
      <c r="F2122" t="s">
        <v>2</v>
      </c>
      <c r="G2122" t="s">
        <v>0</v>
      </c>
    </row>
    <row r="2123" spans="1:7">
      <c r="A2123" s="2">
        <v>49</v>
      </c>
      <c r="B2123" s="1">
        <v>9583.8932999999997</v>
      </c>
      <c r="C2123" s="1">
        <v>34.770000000000003</v>
      </c>
      <c r="D2123" s="2">
        <v>1</v>
      </c>
      <c r="E2123" t="s">
        <v>4</v>
      </c>
      <c r="F2123" t="s">
        <v>6</v>
      </c>
      <c r="G2123" t="s">
        <v>0</v>
      </c>
    </row>
    <row r="2124" spans="1:7">
      <c r="A2124" s="2">
        <v>37</v>
      </c>
      <c r="B2124" s="1">
        <v>40419.019099999998</v>
      </c>
      <c r="C2124" s="1">
        <v>38.39</v>
      </c>
      <c r="D2124" s="2">
        <v>0</v>
      </c>
      <c r="E2124" t="s">
        <v>1</v>
      </c>
      <c r="F2124" t="s">
        <v>5</v>
      </c>
      <c r="G2124" t="s">
        <v>0</v>
      </c>
    </row>
    <row r="2125" spans="1:7">
      <c r="A2125" s="2">
        <v>26</v>
      </c>
      <c r="B2125" s="1">
        <v>3484.3310000000001</v>
      </c>
      <c r="C2125" s="1">
        <v>23.7</v>
      </c>
      <c r="D2125" s="2">
        <v>2</v>
      </c>
      <c r="E2125" t="s">
        <v>4</v>
      </c>
      <c r="F2125" t="s">
        <v>2</v>
      </c>
      <c r="G2125" t="s">
        <v>3</v>
      </c>
    </row>
    <row r="2126" spans="1:7">
      <c r="A2126" s="2">
        <v>23</v>
      </c>
      <c r="B2126" s="1">
        <v>36189.101699999999</v>
      </c>
      <c r="C2126" s="1">
        <v>31.73</v>
      </c>
      <c r="D2126" s="2">
        <v>3</v>
      </c>
      <c r="E2126" t="s">
        <v>1</v>
      </c>
      <c r="F2126" t="s">
        <v>7</v>
      </c>
      <c r="G2126" t="s">
        <v>3</v>
      </c>
    </row>
    <row r="2127" spans="1:7">
      <c r="A2127" s="2">
        <v>29</v>
      </c>
      <c r="B2127" s="1">
        <v>44585.455869999998</v>
      </c>
      <c r="C2127" s="1">
        <v>35.5</v>
      </c>
      <c r="D2127" s="2">
        <v>2</v>
      </c>
      <c r="E2127" t="s">
        <v>1</v>
      </c>
      <c r="F2127" t="s">
        <v>2</v>
      </c>
      <c r="G2127" t="s">
        <v>3</v>
      </c>
    </row>
    <row r="2128" spans="1:7">
      <c r="A2128" s="2">
        <v>45</v>
      </c>
      <c r="B2128" s="1">
        <v>8604.4836500000001</v>
      </c>
      <c r="C2128" s="1">
        <v>24.035</v>
      </c>
      <c r="D2128" s="2">
        <v>2</v>
      </c>
      <c r="E2128" t="s">
        <v>4</v>
      </c>
      <c r="F2128" t="s">
        <v>7</v>
      </c>
      <c r="G2128" t="s">
        <v>3</v>
      </c>
    </row>
    <row r="2129" spans="1:7">
      <c r="A2129" s="2">
        <v>27</v>
      </c>
      <c r="B2129" s="1">
        <v>18246.495500000001</v>
      </c>
      <c r="C2129" s="1">
        <v>29.15</v>
      </c>
      <c r="D2129" s="2">
        <v>0</v>
      </c>
      <c r="E2129" t="s">
        <v>1</v>
      </c>
      <c r="F2129" t="s">
        <v>5</v>
      </c>
      <c r="G2129" t="s">
        <v>3</v>
      </c>
    </row>
    <row r="2130" spans="1:7">
      <c r="A2130" s="2">
        <v>53</v>
      </c>
      <c r="B2130" s="1">
        <v>43254.417950000003</v>
      </c>
      <c r="C2130" s="1">
        <v>34.104999999999997</v>
      </c>
      <c r="D2130" s="2">
        <v>0</v>
      </c>
      <c r="E2130" t="s">
        <v>1</v>
      </c>
      <c r="F2130" t="s">
        <v>7</v>
      </c>
      <c r="G2130" t="s">
        <v>3</v>
      </c>
    </row>
    <row r="2131" spans="1:7">
      <c r="A2131" s="2">
        <v>31</v>
      </c>
      <c r="B2131" s="1">
        <v>3757.8447999999999</v>
      </c>
      <c r="C2131" s="1">
        <v>26.62</v>
      </c>
      <c r="D2131" s="2">
        <v>0</v>
      </c>
      <c r="E2131" t="s">
        <v>4</v>
      </c>
      <c r="F2131" t="s">
        <v>5</v>
      </c>
      <c r="G2131" t="s">
        <v>0</v>
      </c>
    </row>
    <row r="2132" spans="1:7">
      <c r="A2132" s="2">
        <v>50</v>
      </c>
      <c r="B2132" s="1">
        <v>8827.2098999999998</v>
      </c>
      <c r="C2132" s="1">
        <v>26.41</v>
      </c>
      <c r="D2132" s="2">
        <v>0</v>
      </c>
      <c r="E2132" t="s">
        <v>4</v>
      </c>
      <c r="F2132" t="s">
        <v>6</v>
      </c>
      <c r="G2132" t="s">
        <v>3</v>
      </c>
    </row>
    <row r="2133" spans="1:7">
      <c r="A2133" s="2">
        <v>50</v>
      </c>
      <c r="B2133" s="1">
        <v>9910.3598500000007</v>
      </c>
      <c r="C2133" s="1">
        <v>30.114999999999998</v>
      </c>
      <c r="D2133" s="2">
        <v>1</v>
      </c>
      <c r="E2133" t="s">
        <v>4</v>
      </c>
      <c r="F2133" t="s">
        <v>6</v>
      </c>
      <c r="G2133" t="s">
        <v>0</v>
      </c>
    </row>
    <row r="2134" spans="1:7">
      <c r="A2134" s="2">
        <v>34</v>
      </c>
      <c r="B2134" s="1">
        <v>11737.848840000001</v>
      </c>
      <c r="C2134" s="1">
        <v>27</v>
      </c>
      <c r="D2134" s="2">
        <v>2</v>
      </c>
      <c r="E2134" t="s">
        <v>4</v>
      </c>
      <c r="F2134" t="s">
        <v>2</v>
      </c>
      <c r="G2134" t="s">
        <v>3</v>
      </c>
    </row>
    <row r="2135" spans="1:7">
      <c r="A2135" s="2">
        <v>19</v>
      </c>
      <c r="B2135" s="1">
        <v>1627.2824499999999</v>
      </c>
      <c r="C2135" s="1">
        <v>21.754999999999999</v>
      </c>
      <c r="D2135" s="2">
        <v>0</v>
      </c>
      <c r="E2135" t="s">
        <v>4</v>
      </c>
      <c r="F2135" t="s">
        <v>6</v>
      </c>
      <c r="G2135" t="s">
        <v>3</v>
      </c>
    </row>
    <row r="2136" spans="1:7">
      <c r="A2136" s="2">
        <v>47</v>
      </c>
      <c r="B2136" s="1">
        <v>8556.9069999999992</v>
      </c>
      <c r="C2136" s="1">
        <v>36</v>
      </c>
      <c r="D2136" s="2">
        <v>1</v>
      </c>
      <c r="E2136" t="s">
        <v>4</v>
      </c>
      <c r="F2136" t="s">
        <v>2</v>
      </c>
      <c r="G2136" t="s">
        <v>0</v>
      </c>
    </row>
    <row r="2137" spans="1:7">
      <c r="A2137" s="2">
        <v>28</v>
      </c>
      <c r="B2137" s="1">
        <v>3062.5082499999999</v>
      </c>
      <c r="C2137" s="1">
        <v>30.875</v>
      </c>
      <c r="D2137" s="2">
        <v>0</v>
      </c>
      <c r="E2137" t="s">
        <v>4</v>
      </c>
      <c r="F2137" t="s">
        <v>6</v>
      </c>
      <c r="G2137" t="s">
        <v>3</v>
      </c>
    </row>
    <row r="2138" spans="1:7">
      <c r="A2138" s="2">
        <v>37</v>
      </c>
      <c r="B2138" s="1">
        <v>19539.242999999999</v>
      </c>
      <c r="C2138" s="1">
        <v>26.4</v>
      </c>
      <c r="D2138" s="2">
        <v>0</v>
      </c>
      <c r="E2138" t="s">
        <v>1</v>
      </c>
      <c r="F2138" t="s">
        <v>5</v>
      </c>
      <c r="G2138" t="s">
        <v>0</v>
      </c>
    </row>
    <row r="2139" spans="1:7">
      <c r="A2139" s="2">
        <v>21</v>
      </c>
      <c r="B2139" s="1">
        <v>1906.35825</v>
      </c>
      <c r="C2139" s="1">
        <v>28.975000000000001</v>
      </c>
      <c r="D2139" s="2">
        <v>0</v>
      </c>
      <c r="E2139" t="s">
        <v>4</v>
      </c>
      <c r="F2139" t="s">
        <v>6</v>
      </c>
      <c r="G2139" t="s">
        <v>3</v>
      </c>
    </row>
    <row r="2140" spans="1:7">
      <c r="A2140" s="2">
        <v>64</v>
      </c>
      <c r="B2140" s="1">
        <v>14210.53595</v>
      </c>
      <c r="C2140" s="1">
        <v>37.905000000000001</v>
      </c>
      <c r="D2140" s="2">
        <v>0</v>
      </c>
      <c r="E2140" t="s">
        <v>4</v>
      </c>
      <c r="F2140" t="s">
        <v>6</v>
      </c>
      <c r="G2140" t="s">
        <v>3</v>
      </c>
    </row>
    <row r="2141" spans="1:7">
      <c r="A2141" s="2">
        <v>58</v>
      </c>
      <c r="B2141" s="1">
        <v>11833.782300000001</v>
      </c>
      <c r="C2141" s="1">
        <v>22.77</v>
      </c>
      <c r="D2141" s="2">
        <v>0</v>
      </c>
      <c r="E2141" t="s">
        <v>4</v>
      </c>
      <c r="F2141" t="s">
        <v>5</v>
      </c>
      <c r="G2141" t="s">
        <v>0</v>
      </c>
    </row>
    <row r="2142" spans="1:7">
      <c r="A2142" s="2">
        <v>24</v>
      </c>
      <c r="B2142" s="1">
        <v>17128.426080000001</v>
      </c>
      <c r="C2142" s="1">
        <v>33.630000000000003</v>
      </c>
      <c r="D2142" s="2">
        <v>4</v>
      </c>
      <c r="E2142" t="s">
        <v>4</v>
      </c>
      <c r="F2142" t="s">
        <v>7</v>
      </c>
      <c r="G2142" t="s">
        <v>3</v>
      </c>
    </row>
    <row r="2143" spans="1:7">
      <c r="A2143" s="2">
        <v>31</v>
      </c>
      <c r="B2143" s="1">
        <v>5031.26955</v>
      </c>
      <c r="C2143" s="1">
        <v>27.645</v>
      </c>
      <c r="D2143" s="2">
        <v>2</v>
      </c>
      <c r="E2143" t="s">
        <v>4</v>
      </c>
      <c r="F2143" t="s">
        <v>7</v>
      </c>
      <c r="G2143" t="s">
        <v>3</v>
      </c>
    </row>
    <row r="2144" spans="1:7">
      <c r="A2144" s="2">
        <v>39</v>
      </c>
      <c r="B2144" s="1">
        <v>7985.8149999999996</v>
      </c>
      <c r="C2144" s="1">
        <v>22.8</v>
      </c>
      <c r="D2144" s="2">
        <v>3</v>
      </c>
      <c r="E2144" t="s">
        <v>4</v>
      </c>
      <c r="F2144" t="s">
        <v>7</v>
      </c>
      <c r="G2144" t="s">
        <v>0</v>
      </c>
    </row>
    <row r="2145" spans="1:7">
      <c r="A2145" s="2">
        <v>47</v>
      </c>
      <c r="B2145" s="1">
        <v>23065.420699999999</v>
      </c>
      <c r="C2145" s="1">
        <v>27.83</v>
      </c>
      <c r="D2145" s="2">
        <v>0</v>
      </c>
      <c r="E2145" t="s">
        <v>1</v>
      </c>
      <c r="F2145" t="s">
        <v>5</v>
      </c>
      <c r="G2145" t="s">
        <v>0</v>
      </c>
    </row>
    <row r="2146" spans="1:7">
      <c r="A2146" s="2">
        <v>30</v>
      </c>
      <c r="B2146" s="1">
        <v>5428.7277000000004</v>
      </c>
      <c r="C2146" s="1">
        <v>37.43</v>
      </c>
      <c r="D2146" s="2">
        <v>3</v>
      </c>
      <c r="E2146" t="s">
        <v>4</v>
      </c>
      <c r="F2146" t="s">
        <v>7</v>
      </c>
      <c r="G2146" t="s">
        <v>3</v>
      </c>
    </row>
    <row r="2147" spans="1:7">
      <c r="A2147" s="2">
        <v>18</v>
      </c>
      <c r="B2147" s="1">
        <v>36307.798300000002</v>
      </c>
      <c r="C2147" s="1">
        <v>38.17</v>
      </c>
      <c r="D2147" s="2">
        <v>0</v>
      </c>
      <c r="E2147" t="s">
        <v>1</v>
      </c>
      <c r="F2147" t="s">
        <v>5</v>
      </c>
      <c r="G2147" t="s">
        <v>3</v>
      </c>
    </row>
    <row r="2148" spans="1:7">
      <c r="A2148" s="2">
        <v>22</v>
      </c>
      <c r="B2148" s="1">
        <v>3925.7582000000002</v>
      </c>
      <c r="C2148" s="1">
        <v>34.58</v>
      </c>
      <c r="D2148" s="2">
        <v>2</v>
      </c>
      <c r="E2148" t="s">
        <v>4</v>
      </c>
      <c r="F2148" t="s">
        <v>7</v>
      </c>
      <c r="G2148" t="s">
        <v>0</v>
      </c>
    </row>
    <row r="2149" spans="1:7">
      <c r="A2149" s="2">
        <v>23</v>
      </c>
      <c r="B2149" s="1">
        <v>2416.9549999999999</v>
      </c>
      <c r="C2149" s="1">
        <v>35.200000000000003</v>
      </c>
      <c r="D2149" s="2">
        <v>1</v>
      </c>
      <c r="E2149" t="s">
        <v>4</v>
      </c>
      <c r="F2149" t="s">
        <v>2</v>
      </c>
      <c r="G2149" t="s">
        <v>3</v>
      </c>
    </row>
    <row r="2150" spans="1:7">
      <c r="A2150" s="2">
        <v>33</v>
      </c>
      <c r="B2150" s="1">
        <v>19040.876</v>
      </c>
      <c r="C2150" s="1">
        <v>27.1</v>
      </c>
      <c r="D2150" s="2">
        <v>1</v>
      </c>
      <c r="E2150" t="s">
        <v>1</v>
      </c>
      <c r="F2150" t="s">
        <v>2</v>
      </c>
      <c r="G2150" t="s">
        <v>3</v>
      </c>
    </row>
    <row r="2151" spans="1:7">
      <c r="A2151" s="2">
        <v>27</v>
      </c>
      <c r="B2151" s="1">
        <v>3070.8087</v>
      </c>
      <c r="C2151" s="1">
        <v>26.03</v>
      </c>
      <c r="D2151" s="2">
        <v>0</v>
      </c>
      <c r="E2151" t="s">
        <v>4</v>
      </c>
      <c r="F2151" t="s">
        <v>7</v>
      </c>
      <c r="G2151" t="s">
        <v>3</v>
      </c>
    </row>
    <row r="2152" spans="1:7">
      <c r="A2152" s="2">
        <v>45</v>
      </c>
      <c r="B2152" s="1">
        <v>9095.0682500000003</v>
      </c>
      <c r="C2152" s="1">
        <v>25.175000000000001</v>
      </c>
      <c r="D2152" s="2">
        <v>2</v>
      </c>
      <c r="E2152" t="s">
        <v>4</v>
      </c>
      <c r="F2152" t="s">
        <v>7</v>
      </c>
      <c r="G2152" t="s">
        <v>0</v>
      </c>
    </row>
    <row r="2153" spans="1:7">
      <c r="A2153" s="2">
        <v>57</v>
      </c>
      <c r="B2153" s="1">
        <v>11842.623750000001</v>
      </c>
      <c r="C2153" s="1">
        <v>31.824999999999999</v>
      </c>
      <c r="D2153" s="2">
        <v>0</v>
      </c>
      <c r="E2153" t="s">
        <v>4</v>
      </c>
      <c r="F2153" t="s">
        <v>6</v>
      </c>
      <c r="G2153" t="s">
        <v>0</v>
      </c>
    </row>
    <row r="2154" spans="1:7">
      <c r="A2154" s="2">
        <v>47</v>
      </c>
      <c r="B2154" s="1">
        <v>8062.7640000000001</v>
      </c>
      <c r="C2154" s="1">
        <v>32.299999999999997</v>
      </c>
      <c r="D2154" s="2">
        <v>1</v>
      </c>
      <c r="E2154" t="s">
        <v>4</v>
      </c>
      <c r="F2154" t="s">
        <v>2</v>
      </c>
      <c r="G2154" t="s">
        <v>3</v>
      </c>
    </row>
    <row r="2155" spans="1:7">
      <c r="A2155" s="2">
        <v>42</v>
      </c>
      <c r="B2155" s="1">
        <v>7050.6419999999998</v>
      </c>
      <c r="C2155" s="1">
        <v>29</v>
      </c>
      <c r="D2155" s="2">
        <v>1</v>
      </c>
      <c r="E2155" t="s">
        <v>4</v>
      </c>
      <c r="F2155" t="s">
        <v>2</v>
      </c>
      <c r="G2155" t="s">
        <v>0</v>
      </c>
    </row>
    <row r="2156" spans="1:7">
      <c r="A2156" s="2">
        <v>64</v>
      </c>
      <c r="B2156" s="1">
        <v>14319.031000000001</v>
      </c>
      <c r="C2156" s="1">
        <v>39.700000000000003</v>
      </c>
      <c r="D2156" s="2">
        <v>0</v>
      </c>
      <c r="E2156" t="s">
        <v>4</v>
      </c>
      <c r="F2156" t="s">
        <v>2</v>
      </c>
      <c r="G2156" t="s">
        <v>0</v>
      </c>
    </row>
    <row r="2157" spans="1:7">
      <c r="A2157" s="2">
        <v>38</v>
      </c>
      <c r="B2157" s="1">
        <v>6933.2422500000002</v>
      </c>
      <c r="C2157" s="1">
        <v>19.475000000000001</v>
      </c>
      <c r="D2157" s="2">
        <v>2</v>
      </c>
      <c r="E2157" t="s">
        <v>4</v>
      </c>
      <c r="F2157" t="s">
        <v>6</v>
      </c>
      <c r="G2157" t="s">
        <v>0</v>
      </c>
    </row>
    <row r="2158" spans="1:7">
      <c r="A2158" s="2">
        <v>61</v>
      </c>
      <c r="B2158" s="1">
        <v>27941.28758</v>
      </c>
      <c r="C2158" s="1">
        <v>36.1</v>
      </c>
      <c r="D2158" s="2">
        <v>3</v>
      </c>
      <c r="E2158" t="s">
        <v>4</v>
      </c>
      <c r="F2158" t="s">
        <v>2</v>
      </c>
      <c r="G2158" t="s">
        <v>3</v>
      </c>
    </row>
    <row r="2159" spans="1:7">
      <c r="A2159" s="2">
        <v>53</v>
      </c>
      <c r="B2159" s="1">
        <v>11150.78</v>
      </c>
      <c r="C2159" s="1">
        <v>26.7</v>
      </c>
      <c r="D2159" s="2">
        <v>2</v>
      </c>
      <c r="E2159" t="s">
        <v>4</v>
      </c>
      <c r="F2159" t="s">
        <v>2</v>
      </c>
      <c r="G2159" t="s">
        <v>0</v>
      </c>
    </row>
    <row r="2160" spans="1:7">
      <c r="A2160" s="2">
        <v>44</v>
      </c>
      <c r="B2160" s="1">
        <v>12797.20962</v>
      </c>
      <c r="C2160" s="1">
        <v>36.479999999999997</v>
      </c>
      <c r="D2160" s="2">
        <v>0</v>
      </c>
      <c r="E2160" t="s">
        <v>4</v>
      </c>
      <c r="F2160" t="s">
        <v>7</v>
      </c>
      <c r="G2160" t="s">
        <v>0</v>
      </c>
    </row>
    <row r="2161" spans="1:7">
      <c r="A2161" s="2">
        <v>19</v>
      </c>
      <c r="B2161" s="1">
        <v>17748.5062</v>
      </c>
      <c r="C2161" s="1">
        <v>28.88</v>
      </c>
      <c r="D2161" s="2">
        <v>0</v>
      </c>
      <c r="E2161" t="s">
        <v>1</v>
      </c>
      <c r="F2161" t="s">
        <v>6</v>
      </c>
      <c r="G2161" t="s">
        <v>0</v>
      </c>
    </row>
    <row r="2162" spans="1:7">
      <c r="A2162" s="2">
        <v>41</v>
      </c>
      <c r="B2162" s="1">
        <v>7261.741</v>
      </c>
      <c r="C2162" s="1">
        <v>34.200000000000003</v>
      </c>
      <c r="D2162" s="2">
        <v>2</v>
      </c>
      <c r="E2162" t="s">
        <v>4</v>
      </c>
      <c r="F2162" t="s">
        <v>6</v>
      </c>
      <c r="G2162" t="s">
        <v>3</v>
      </c>
    </row>
    <row r="2163" spans="1:7">
      <c r="A2163" s="2">
        <v>51</v>
      </c>
      <c r="B2163" s="1">
        <v>10560.4917</v>
      </c>
      <c r="C2163" s="1">
        <v>33.33</v>
      </c>
      <c r="D2163" s="2">
        <v>3</v>
      </c>
      <c r="E2163" t="s">
        <v>4</v>
      </c>
      <c r="F2163" t="s">
        <v>5</v>
      </c>
      <c r="G2163" t="s">
        <v>3</v>
      </c>
    </row>
    <row r="2164" spans="1:7">
      <c r="A2164" s="2">
        <v>40</v>
      </c>
      <c r="B2164" s="1">
        <v>6986.6970000000001</v>
      </c>
      <c r="C2164" s="1">
        <v>32.299999999999997</v>
      </c>
      <c r="D2164" s="2">
        <v>2</v>
      </c>
      <c r="E2164" t="s">
        <v>4</v>
      </c>
      <c r="F2164" t="s">
        <v>6</v>
      </c>
      <c r="G2164" t="s">
        <v>3</v>
      </c>
    </row>
    <row r="2165" spans="1:7">
      <c r="A2165" s="2">
        <v>45</v>
      </c>
      <c r="B2165" s="1">
        <v>7448.4039499999999</v>
      </c>
      <c r="C2165" s="1">
        <v>39.805</v>
      </c>
      <c r="D2165" s="2">
        <v>0</v>
      </c>
      <c r="E2165" t="s">
        <v>4</v>
      </c>
      <c r="F2165" t="s">
        <v>7</v>
      </c>
      <c r="G2165" t="s">
        <v>3</v>
      </c>
    </row>
    <row r="2166" spans="1:7">
      <c r="A2166" s="2">
        <v>35</v>
      </c>
      <c r="B2166" s="1">
        <v>5934.3797999999997</v>
      </c>
      <c r="C2166" s="1">
        <v>34.32</v>
      </c>
      <c r="D2166" s="2">
        <v>3</v>
      </c>
      <c r="E2166" t="s">
        <v>4</v>
      </c>
      <c r="F2166" t="s">
        <v>5</v>
      </c>
      <c r="G2166" t="s">
        <v>3</v>
      </c>
    </row>
    <row r="2167" spans="1:7">
      <c r="A2167" s="2">
        <v>53</v>
      </c>
      <c r="B2167" s="1">
        <v>9869.8101999999999</v>
      </c>
      <c r="C2167" s="1">
        <v>28.88</v>
      </c>
      <c r="D2167" s="2">
        <v>0</v>
      </c>
      <c r="E2167" t="s">
        <v>4</v>
      </c>
      <c r="F2167" t="s">
        <v>6</v>
      </c>
      <c r="G2167" t="s">
        <v>3</v>
      </c>
    </row>
    <row r="2168" spans="1:7">
      <c r="A2168" s="2">
        <v>30</v>
      </c>
      <c r="B2168" s="1">
        <v>18259.216</v>
      </c>
      <c r="C2168" s="1">
        <v>24.4</v>
      </c>
      <c r="D2168" s="2">
        <v>3</v>
      </c>
      <c r="E2168" t="s">
        <v>1</v>
      </c>
      <c r="F2168" t="s">
        <v>2</v>
      </c>
      <c r="G2168" t="s">
        <v>3</v>
      </c>
    </row>
    <row r="2169" spans="1:7">
      <c r="A2169" s="2">
        <v>18</v>
      </c>
      <c r="B2169" s="1">
        <v>1146.7965999999999</v>
      </c>
      <c r="C2169" s="1">
        <v>41.14</v>
      </c>
      <c r="D2169" s="2">
        <v>0</v>
      </c>
      <c r="E2169" t="s">
        <v>4</v>
      </c>
      <c r="F2169" t="s">
        <v>5</v>
      </c>
      <c r="G2169" t="s">
        <v>3</v>
      </c>
    </row>
    <row r="2170" spans="1:7">
      <c r="A2170" s="2">
        <v>51</v>
      </c>
      <c r="B2170" s="1">
        <v>9386.1612999999998</v>
      </c>
      <c r="C2170" s="1">
        <v>35.97</v>
      </c>
      <c r="D2170" s="2">
        <v>1</v>
      </c>
      <c r="E2170" t="s">
        <v>4</v>
      </c>
      <c r="F2170" t="s">
        <v>5</v>
      </c>
      <c r="G2170" t="s">
        <v>3</v>
      </c>
    </row>
    <row r="2171" spans="1:7">
      <c r="A2171" s="2">
        <v>50</v>
      </c>
      <c r="B2171" s="1">
        <v>24520.263999999999</v>
      </c>
      <c r="C2171" s="1">
        <v>27.6</v>
      </c>
      <c r="D2171" s="2">
        <v>1</v>
      </c>
      <c r="E2171" t="s">
        <v>1</v>
      </c>
      <c r="F2171" t="s">
        <v>2</v>
      </c>
      <c r="G2171" t="s">
        <v>0</v>
      </c>
    </row>
    <row r="2172" spans="1:7">
      <c r="A2172" s="2">
        <v>31</v>
      </c>
      <c r="B2172" s="1">
        <v>4350.5144</v>
      </c>
      <c r="C2172" s="1">
        <v>29.26</v>
      </c>
      <c r="D2172" s="2">
        <v>1</v>
      </c>
      <c r="E2172" t="s">
        <v>4</v>
      </c>
      <c r="F2172" t="s">
        <v>5</v>
      </c>
      <c r="G2172" t="s">
        <v>0</v>
      </c>
    </row>
    <row r="2173" spans="1:7">
      <c r="A2173" s="2">
        <v>35</v>
      </c>
      <c r="B2173" s="1">
        <v>6414.1779999999999</v>
      </c>
      <c r="C2173" s="1">
        <v>27.7</v>
      </c>
      <c r="D2173" s="2">
        <v>3</v>
      </c>
      <c r="E2173" t="s">
        <v>4</v>
      </c>
      <c r="F2173" t="s">
        <v>2</v>
      </c>
      <c r="G2173" t="s">
        <v>0</v>
      </c>
    </row>
    <row r="2174" spans="1:7">
      <c r="A2174" s="2">
        <v>60</v>
      </c>
      <c r="B2174" s="1">
        <v>12741.167450000001</v>
      </c>
      <c r="C2174" s="1">
        <v>36.954999999999998</v>
      </c>
      <c r="D2174" s="2">
        <v>0</v>
      </c>
      <c r="E2174" t="s">
        <v>4</v>
      </c>
      <c r="F2174" t="s">
        <v>7</v>
      </c>
      <c r="G2174" t="s">
        <v>3</v>
      </c>
    </row>
    <row r="2175" spans="1:7">
      <c r="A2175" s="2">
        <v>21</v>
      </c>
      <c r="B2175" s="1">
        <v>1917.3184000000001</v>
      </c>
      <c r="C2175" s="1">
        <v>36.86</v>
      </c>
      <c r="D2175" s="2">
        <v>0</v>
      </c>
      <c r="E2175" t="s">
        <v>4</v>
      </c>
      <c r="F2175" t="s">
        <v>6</v>
      </c>
      <c r="G2175" t="s">
        <v>3</v>
      </c>
    </row>
    <row r="2176" spans="1:7">
      <c r="A2176" s="2">
        <v>29</v>
      </c>
      <c r="B2176" s="1">
        <v>5209.5788499999999</v>
      </c>
      <c r="C2176" s="1">
        <v>22.515000000000001</v>
      </c>
      <c r="D2176" s="2">
        <v>3</v>
      </c>
      <c r="E2176" t="s">
        <v>4</v>
      </c>
      <c r="F2176" t="s">
        <v>7</v>
      </c>
      <c r="G2176" t="s">
        <v>3</v>
      </c>
    </row>
    <row r="2177" spans="1:7">
      <c r="A2177" s="2">
        <v>62</v>
      </c>
      <c r="B2177" s="1">
        <v>13457.960800000001</v>
      </c>
      <c r="C2177" s="1">
        <v>29.92</v>
      </c>
      <c r="D2177" s="2">
        <v>0</v>
      </c>
      <c r="E2177" t="s">
        <v>4</v>
      </c>
      <c r="F2177" t="s">
        <v>5</v>
      </c>
      <c r="G2177" t="s">
        <v>0</v>
      </c>
    </row>
    <row r="2178" spans="1:7">
      <c r="A2178" s="2">
        <v>39</v>
      </c>
      <c r="B2178" s="1">
        <v>5662.2250000000004</v>
      </c>
      <c r="C2178" s="1">
        <v>41.8</v>
      </c>
      <c r="D2178" s="2">
        <v>0</v>
      </c>
      <c r="E2178" t="s">
        <v>4</v>
      </c>
      <c r="F2178" t="s">
        <v>5</v>
      </c>
      <c r="G2178" t="s">
        <v>0</v>
      </c>
    </row>
    <row r="2179" spans="1:7">
      <c r="A2179" s="2">
        <v>19</v>
      </c>
      <c r="B2179" s="1">
        <v>1252.4069999999999</v>
      </c>
      <c r="C2179" s="1">
        <v>27.6</v>
      </c>
      <c r="D2179" s="2">
        <v>0</v>
      </c>
      <c r="E2179" t="s">
        <v>4</v>
      </c>
      <c r="F2179" t="s">
        <v>2</v>
      </c>
      <c r="G2179" t="s">
        <v>3</v>
      </c>
    </row>
    <row r="2180" spans="1:7">
      <c r="A2180" s="2">
        <v>22</v>
      </c>
      <c r="B2180" s="1">
        <v>2731.9122000000002</v>
      </c>
      <c r="C2180" s="1">
        <v>23.18</v>
      </c>
      <c r="D2180" s="2">
        <v>0</v>
      </c>
      <c r="E2180" t="s">
        <v>4</v>
      </c>
      <c r="F2180" t="s">
        <v>7</v>
      </c>
      <c r="G2180" t="s">
        <v>0</v>
      </c>
    </row>
    <row r="2181" spans="1:7">
      <c r="A2181" s="2">
        <v>53</v>
      </c>
      <c r="B2181" s="1">
        <v>21195.817999999999</v>
      </c>
      <c r="C2181" s="1">
        <v>20.9</v>
      </c>
      <c r="D2181" s="2">
        <v>0</v>
      </c>
      <c r="E2181" t="s">
        <v>1</v>
      </c>
      <c r="F2181" t="s">
        <v>5</v>
      </c>
      <c r="G2181" t="s">
        <v>3</v>
      </c>
    </row>
    <row r="2182" spans="1:7">
      <c r="A2182" s="2">
        <v>39</v>
      </c>
      <c r="B2182" s="1">
        <v>7209.4917999999998</v>
      </c>
      <c r="C2182" s="1">
        <v>31.92</v>
      </c>
      <c r="D2182" s="2">
        <v>2</v>
      </c>
      <c r="E2182" t="s">
        <v>4</v>
      </c>
      <c r="F2182" t="s">
        <v>6</v>
      </c>
      <c r="G2182" t="s">
        <v>0</v>
      </c>
    </row>
    <row r="2183" spans="1:7">
      <c r="A2183" s="2">
        <v>27</v>
      </c>
      <c r="B2183" s="1">
        <v>18310.741999999998</v>
      </c>
      <c r="C2183" s="1">
        <v>28.5</v>
      </c>
      <c r="D2183" s="2">
        <v>0</v>
      </c>
      <c r="E2183" t="s">
        <v>1</v>
      </c>
      <c r="F2183" t="s">
        <v>6</v>
      </c>
      <c r="G2183" t="s">
        <v>3</v>
      </c>
    </row>
    <row r="2184" spans="1:7">
      <c r="A2184" s="2">
        <v>30</v>
      </c>
      <c r="B2184" s="1">
        <v>4266.1657999999998</v>
      </c>
      <c r="C2184" s="1">
        <v>44.22</v>
      </c>
      <c r="D2184" s="2">
        <v>2</v>
      </c>
      <c r="E2184" t="s">
        <v>4</v>
      </c>
      <c r="F2184" t="s">
        <v>5</v>
      </c>
      <c r="G2184" t="s">
        <v>3</v>
      </c>
    </row>
    <row r="2185" spans="1:7">
      <c r="A2185" s="2">
        <v>30</v>
      </c>
      <c r="B2185" s="1">
        <v>4719.52405</v>
      </c>
      <c r="C2185" s="1">
        <v>22.895</v>
      </c>
      <c r="D2185" s="2">
        <v>1</v>
      </c>
      <c r="E2185" t="s">
        <v>4</v>
      </c>
      <c r="F2185" t="s">
        <v>7</v>
      </c>
      <c r="G2185" t="s">
        <v>0</v>
      </c>
    </row>
    <row r="2186" spans="1:7">
      <c r="A2186" s="2">
        <v>58</v>
      </c>
      <c r="B2186" s="1">
        <v>11848.141</v>
      </c>
      <c r="C2186" s="1">
        <v>33.1</v>
      </c>
      <c r="D2186" s="2">
        <v>0</v>
      </c>
      <c r="E2186" t="s">
        <v>4</v>
      </c>
      <c r="F2186" t="s">
        <v>2</v>
      </c>
      <c r="G2186" t="s">
        <v>0</v>
      </c>
    </row>
    <row r="2187" spans="1:7">
      <c r="A2187" s="2">
        <v>33</v>
      </c>
      <c r="B2187" s="1">
        <v>17904.527050000001</v>
      </c>
      <c r="C2187" s="1">
        <v>24.795000000000002</v>
      </c>
      <c r="D2187" s="2">
        <v>0</v>
      </c>
      <c r="E2187" t="s">
        <v>1</v>
      </c>
      <c r="F2187" t="s">
        <v>7</v>
      </c>
      <c r="G2187" t="s">
        <v>3</v>
      </c>
    </row>
    <row r="2188" spans="1:7">
      <c r="A2188" s="2">
        <v>42</v>
      </c>
      <c r="B2188" s="1">
        <v>7046.7222000000002</v>
      </c>
      <c r="C2188" s="1">
        <v>26.18</v>
      </c>
      <c r="D2188" s="2">
        <v>1</v>
      </c>
      <c r="E2188" t="s">
        <v>4</v>
      </c>
      <c r="F2188" t="s">
        <v>5</v>
      </c>
      <c r="G2188" t="s">
        <v>0</v>
      </c>
    </row>
    <row r="2189" spans="1:7">
      <c r="A2189" s="2">
        <v>64</v>
      </c>
      <c r="B2189" s="1">
        <v>14313.846299999999</v>
      </c>
      <c r="C2189" s="1">
        <v>35.97</v>
      </c>
      <c r="D2189" s="2">
        <v>0</v>
      </c>
      <c r="E2189" t="s">
        <v>4</v>
      </c>
      <c r="F2189" t="s">
        <v>5</v>
      </c>
      <c r="G2189" t="s">
        <v>0</v>
      </c>
    </row>
    <row r="2190" spans="1:7">
      <c r="A2190" s="2">
        <v>21</v>
      </c>
      <c r="B2190" s="1">
        <v>2103.08</v>
      </c>
      <c r="C2190" s="1">
        <v>22.3</v>
      </c>
      <c r="D2190" s="2">
        <v>1</v>
      </c>
      <c r="E2190" t="s">
        <v>4</v>
      </c>
      <c r="F2190" t="s">
        <v>2</v>
      </c>
      <c r="G2190" t="s">
        <v>3</v>
      </c>
    </row>
    <row r="2191" spans="1:7">
      <c r="A2191" s="2">
        <v>18</v>
      </c>
      <c r="B2191" s="1">
        <v>38792.685599999997</v>
      </c>
      <c r="C2191" s="1">
        <v>42.24</v>
      </c>
      <c r="D2191" s="2">
        <v>0</v>
      </c>
      <c r="E2191" t="s">
        <v>1</v>
      </c>
      <c r="F2191" t="s">
        <v>5</v>
      </c>
      <c r="G2191" t="s">
        <v>0</v>
      </c>
    </row>
    <row r="2192" spans="1:7">
      <c r="A2192" s="2">
        <v>23</v>
      </c>
      <c r="B2192" s="1">
        <v>1815.8759</v>
      </c>
      <c r="C2192" s="1">
        <v>26.51</v>
      </c>
      <c r="D2192" s="2">
        <v>0</v>
      </c>
      <c r="E2192" t="s">
        <v>4</v>
      </c>
      <c r="F2192" t="s">
        <v>5</v>
      </c>
      <c r="G2192" t="s">
        <v>3</v>
      </c>
    </row>
    <row r="2193" spans="1:7">
      <c r="A2193" s="2">
        <v>45</v>
      </c>
      <c r="B2193" s="1">
        <v>7731.8578500000003</v>
      </c>
      <c r="C2193" s="1">
        <v>35.814999999999998</v>
      </c>
      <c r="D2193" s="2">
        <v>0</v>
      </c>
      <c r="E2193" t="s">
        <v>4</v>
      </c>
      <c r="F2193" t="s">
        <v>6</v>
      </c>
      <c r="G2193" t="s">
        <v>0</v>
      </c>
    </row>
    <row r="2194" spans="1:7">
      <c r="A2194" s="2">
        <v>40</v>
      </c>
      <c r="B2194" s="1">
        <v>28476.734990000001</v>
      </c>
      <c r="C2194" s="1">
        <v>41.42</v>
      </c>
      <c r="D2194" s="2">
        <v>1</v>
      </c>
      <c r="E2194" t="s">
        <v>4</v>
      </c>
      <c r="F2194" t="s">
        <v>6</v>
      </c>
      <c r="G2194" t="s">
        <v>0</v>
      </c>
    </row>
    <row r="2195" spans="1:7">
      <c r="A2195" s="2">
        <v>19</v>
      </c>
      <c r="B2195" s="1">
        <v>2136.8822500000001</v>
      </c>
      <c r="C2195" s="1">
        <v>36.575000000000003</v>
      </c>
      <c r="D2195" s="2">
        <v>0</v>
      </c>
      <c r="E2195" t="s">
        <v>4</v>
      </c>
      <c r="F2195" t="s">
        <v>6</v>
      </c>
      <c r="G2195" t="s">
        <v>0</v>
      </c>
    </row>
    <row r="2196" spans="1:7">
      <c r="A2196" s="2">
        <v>18</v>
      </c>
      <c r="B2196" s="1">
        <v>1131.5065999999999</v>
      </c>
      <c r="C2196" s="1">
        <v>30.14</v>
      </c>
      <c r="D2196" s="2">
        <v>0</v>
      </c>
      <c r="E2196" t="s">
        <v>4</v>
      </c>
      <c r="F2196" t="s">
        <v>5</v>
      </c>
      <c r="G2196" t="s">
        <v>3</v>
      </c>
    </row>
    <row r="2197" spans="1:7">
      <c r="A2197" s="2">
        <v>25</v>
      </c>
      <c r="B2197" s="1">
        <v>3309.7926000000002</v>
      </c>
      <c r="C2197" s="1">
        <v>25.84</v>
      </c>
      <c r="D2197" s="2">
        <v>1</v>
      </c>
      <c r="E2197" t="s">
        <v>4</v>
      </c>
      <c r="F2197" t="s">
        <v>7</v>
      </c>
      <c r="G2197" t="s">
        <v>3</v>
      </c>
    </row>
    <row r="2198" spans="1:7">
      <c r="A2198" s="2">
        <v>46</v>
      </c>
      <c r="B2198" s="1">
        <v>9414.92</v>
      </c>
      <c r="C2198" s="1">
        <v>30.8</v>
      </c>
      <c r="D2198" s="2">
        <v>3</v>
      </c>
      <c r="E2198" t="s">
        <v>4</v>
      </c>
      <c r="F2198" t="s">
        <v>2</v>
      </c>
      <c r="G2198" t="s">
        <v>0</v>
      </c>
    </row>
    <row r="2199" spans="1:7">
      <c r="A2199" s="2">
        <v>33</v>
      </c>
      <c r="B2199" s="1">
        <v>6360.9935999999998</v>
      </c>
      <c r="C2199" s="1">
        <v>42.94</v>
      </c>
      <c r="D2199" s="2">
        <v>3</v>
      </c>
      <c r="E2199" t="s">
        <v>4</v>
      </c>
      <c r="F2199" t="s">
        <v>6</v>
      </c>
      <c r="G2199" t="s">
        <v>0</v>
      </c>
    </row>
    <row r="2200" spans="1:7">
      <c r="A2200" s="2">
        <v>54</v>
      </c>
      <c r="B2200" s="1">
        <v>11013.7119</v>
      </c>
      <c r="C2200" s="1">
        <v>21.01</v>
      </c>
      <c r="D2200" s="2">
        <v>2</v>
      </c>
      <c r="E2200" t="s">
        <v>4</v>
      </c>
      <c r="F2200" t="s">
        <v>5</v>
      </c>
      <c r="G2200" t="s">
        <v>3</v>
      </c>
    </row>
    <row r="2201" spans="1:7">
      <c r="A2201" s="2">
        <v>28</v>
      </c>
      <c r="B2201" s="1">
        <v>4428.8878500000001</v>
      </c>
      <c r="C2201" s="1">
        <v>22.515000000000001</v>
      </c>
      <c r="D2201" s="2">
        <v>2</v>
      </c>
      <c r="E2201" t="s">
        <v>4</v>
      </c>
      <c r="F2201" t="s">
        <v>7</v>
      </c>
      <c r="G2201" t="s">
        <v>3</v>
      </c>
    </row>
    <row r="2202" spans="1:7">
      <c r="A2202" s="2">
        <v>36</v>
      </c>
      <c r="B2202" s="1">
        <v>5584.3056999999999</v>
      </c>
      <c r="C2202" s="1">
        <v>34.43</v>
      </c>
      <c r="D2202" s="2">
        <v>2</v>
      </c>
      <c r="E2202" t="s">
        <v>4</v>
      </c>
      <c r="F2202" t="s">
        <v>5</v>
      </c>
      <c r="G2202" t="s">
        <v>3</v>
      </c>
    </row>
    <row r="2203" spans="1:7">
      <c r="A2203" s="2">
        <v>20</v>
      </c>
      <c r="B2203" s="1">
        <v>1877.9294</v>
      </c>
      <c r="C2203" s="1">
        <v>31.46</v>
      </c>
      <c r="D2203" s="2">
        <v>0</v>
      </c>
      <c r="E2203" t="s">
        <v>4</v>
      </c>
      <c r="F2203" t="s">
        <v>5</v>
      </c>
      <c r="G2203" t="s">
        <v>0</v>
      </c>
    </row>
    <row r="2204" spans="1:7">
      <c r="A2204" s="2">
        <v>24</v>
      </c>
      <c r="B2204" s="1">
        <v>2842.7607499999999</v>
      </c>
      <c r="C2204" s="1">
        <v>24.225000000000001</v>
      </c>
      <c r="D2204" s="2">
        <v>0</v>
      </c>
      <c r="E2204" t="s">
        <v>4</v>
      </c>
      <c r="F2204" t="s">
        <v>6</v>
      </c>
      <c r="G2204" t="s">
        <v>0</v>
      </c>
    </row>
    <row r="2205" spans="1:7">
      <c r="A2205" s="2">
        <v>23</v>
      </c>
      <c r="B2205" s="1">
        <v>3597.596</v>
      </c>
      <c r="C2205" s="1">
        <v>37.1</v>
      </c>
      <c r="D2205" s="2">
        <v>3</v>
      </c>
      <c r="E2205" t="s">
        <v>4</v>
      </c>
      <c r="F2205" t="s">
        <v>2</v>
      </c>
      <c r="G2205" t="s">
        <v>3</v>
      </c>
    </row>
    <row r="2206" spans="1:7">
      <c r="A2206" s="2">
        <v>47</v>
      </c>
      <c r="B2206" s="1">
        <v>23401.30575</v>
      </c>
      <c r="C2206" s="1">
        <v>26.125</v>
      </c>
      <c r="D2206" s="2">
        <v>1</v>
      </c>
      <c r="E2206" t="s">
        <v>1</v>
      </c>
      <c r="F2206" t="s">
        <v>7</v>
      </c>
      <c r="G2206" t="s">
        <v>0</v>
      </c>
    </row>
    <row r="2207" spans="1:7">
      <c r="A2207" s="2">
        <v>33</v>
      </c>
      <c r="B2207" s="1">
        <v>55135.402090000003</v>
      </c>
      <c r="C2207" s="1">
        <v>35.53</v>
      </c>
      <c r="D2207" s="2">
        <v>0</v>
      </c>
      <c r="E2207" t="s">
        <v>1</v>
      </c>
      <c r="F2207" t="s">
        <v>6</v>
      </c>
      <c r="G2207" t="s">
        <v>0</v>
      </c>
    </row>
    <row r="2208" spans="1:7">
      <c r="A2208" s="2">
        <v>45</v>
      </c>
      <c r="B2208" s="1">
        <v>7445.9179999999997</v>
      </c>
      <c r="C2208" s="1">
        <v>33.700000000000003</v>
      </c>
      <c r="D2208" s="2">
        <v>1</v>
      </c>
      <c r="E2208" t="s">
        <v>4</v>
      </c>
      <c r="F2208" t="s">
        <v>2</v>
      </c>
      <c r="G2208" t="s">
        <v>3</v>
      </c>
    </row>
    <row r="2209" spans="1:7">
      <c r="A2209" s="2">
        <v>26</v>
      </c>
      <c r="B2209" s="1">
        <v>2680.9493000000002</v>
      </c>
      <c r="C2209" s="1">
        <v>17.670000000000002</v>
      </c>
      <c r="D2209" s="2">
        <v>0</v>
      </c>
      <c r="E2209" t="s">
        <v>4</v>
      </c>
      <c r="F2209" t="s">
        <v>6</v>
      </c>
      <c r="G2209" t="s">
        <v>3</v>
      </c>
    </row>
    <row r="2210" spans="1:7">
      <c r="A2210" s="2">
        <v>18</v>
      </c>
      <c r="B2210" s="1">
        <v>1621.8827000000001</v>
      </c>
      <c r="C2210" s="1">
        <v>31.13</v>
      </c>
      <c r="D2210" s="2">
        <v>0</v>
      </c>
      <c r="E2210" t="s">
        <v>4</v>
      </c>
      <c r="F2210" t="s">
        <v>5</v>
      </c>
      <c r="G2210" t="s">
        <v>0</v>
      </c>
    </row>
    <row r="2211" spans="1:7">
      <c r="A2211" s="2">
        <v>44</v>
      </c>
      <c r="B2211" s="1">
        <v>8219.2039000000004</v>
      </c>
      <c r="C2211" s="1">
        <v>29.81</v>
      </c>
      <c r="D2211" s="2">
        <v>2</v>
      </c>
      <c r="E2211" t="s">
        <v>4</v>
      </c>
      <c r="F2211" t="s">
        <v>5</v>
      </c>
      <c r="G2211" t="s">
        <v>0</v>
      </c>
    </row>
    <row r="2212" spans="1:7">
      <c r="A2212" s="2">
        <v>60</v>
      </c>
      <c r="B2212" s="1">
        <v>12523.604799999999</v>
      </c>
      <c r="C2212" s="1">
        <v>24.32</v>
      </c>
      <c r="D2212" s="2">
        <v>0</v>
      </c>
      <c r="E2212" t="s">
        <v>4</v>
      </c>
      <c r="F2212" t="s">
        <v>6</v>
      </c>
      <c r="G2212" t="s">
        <v>3</v>
      </c>
    </row>
    <row r="2213" spans="1:7">
      <c r="A2213" s="2">
        <v>64</v>
      </c>
      <c r="B2213" s="1">
        <v>16069.08475</v>
      </c>
      <c r="C2213" s="1">
        <v>31.824999999999999</v>
      </c>
      <c r="D2213" s="2">
        <v>2</v>
      </c>
      <c r="E2213" t="s">
        <v>4</v>
      </c>
      <c r="F2213" t="s">
        <v>7</v>
      </c>
      <c r="G2213" t="s">
        <v>0</v>
      </c>
    </row>
    <row r="2214" spans="1:7">
      <c r="A2214" s="2">
        <v>56</v>
      </c>
      <c r="B2214" s="1">
        <v>43813.866099999999</v>
      </c>
      <c r="C2214" s="1">
        <v>31.79</v>
      </c>
      <c r="D2214" s="2">
        <v>2</v>
      </c>
      <c r="E2214" t="s">
        <v>1</v>
      </c>
      <c r="F2214" t="s">
        <v>5</v>
      </c>
      <c r="G2214" t="s">
        <v>3</v>
      </c>
    </row>
    <row r="2215" spans="1:7">
      <c r="A2215" s="2">
        <v>36</v>
      </c>
      <c r="B2215" s="1">
        <v>20773.62775</v>
      </c>
      <c r="C2215" s="1">
        <v>28.024999999999999</v>
      </c>
      <c r="D2215" s="2">
        <v>1</v>
      </c>
      <c r="E2215" t="s">
        <v>1</v>
      </c>
      <c r="F2215" t="s">
        <v>7</v>
      </c>
      <c r="G2215" t="s">
        <v>3</v>
      </c>
    </row>
    <row r="2216" spans="1:7">
      <c r="A2216" s="2">
        <v>41</v>
      </c>
      <c r="B2216" s="1">
        <v>39597.407200000001</v>
      </c>
      <c r="C2216" s="1">
        <v>30.78</v>
      </c>
      <c r="D2216" s="2">
        <v>3</v>
      </c>
      <c r="E2216" t="s">
        <v>1</v>
      </c>
      <c r="F2216" t="s">
        <v>7</v>
      </c>
      <c r="G2216" t="s">
        <v>3</v>
      </c>
    </row>
    <row r="2217" spans="1:7">
      <c r="A2217" s="2">
        <v>39</v>
      </c>
      <c r="B2217" s="1">
        <v>6117.4944999999998</v>
      </c>
      <c r="C2217" s="1">
        <v>21.85</v>
      </c>
      <c r="D2217" s="2">
        <v>1</v>
      </c>
      <c r="E2217" t="s">
        <v>4</v>
      </c>
      <c r="F2217" t="s">
        <v>6</v>
      </c>
      <c r="G2217" t="s">
        <v>3</v>
      </c>
    </row>
    <row r="2218" spans="1:7">
      <c r="A2218" s="2">
        <v>63</v>
      </c>
      <c r="B2218" s="1">
        <v>13393.755999999999</v>
      </c>
      <c r="C2218" s="1">
        <v>33.1</v>
      </c>
      <c r="D2218" s="2">
        <v>0</v>
      </c>
      <c r="E2218" t="s">
        <v>4</v>
      </c>
      <c r="F2218" t="s">
        <v>2</v>
      </c>
      <c r="G2218" t="s">
        <v>3</v>
      </c>
    </row>
    <row r="2219" spans="1:7">
      <c r="A2219" s="2">
        <v>36</v>
      </c>
      <c r="B2219" s="1">
        <v>5266.3656000000001</v>
      </c>
      <c r="C2219" s="1">
        <v>25.84</v>
      </c>
      <c r="D2219" s="2">
        <v>0</v>
      </c>
      <c r="E2219" t="s">
        <v>4</v>
      </c>
      <c r="F2219" t="s">
        <v>6</v>
      </c>
      <c r="G2219" t="s">
        <v>0</v>
      </c>
    </row>
    <row r="2220" spans="1:7">
      <c r="A2220" s="2">
        <v>28</v>
      </c>
      <c r="B2220" s="1">
        <v>4719.7365499999996</v>
      </c>
      <c r="C2220" s="1">
        <v>23.844999999999999</v>
      </c>
      <c r="D2220" s="2">
        <v>2</v>
      </c>
      <c r="E2220" t="s">
        <v>4</v>
      </c>
      <c r="F2220" t="s">
        <v>6</v>
      </c>
      <c r="G2220" t="s">
        <v>0</v>
      </c>
    </row>
    <row r="2221" spans="1:7">
      <c r="A2221" s="2">
        <v>58</v>
      </c>
      <c r="B2221" s="1">
        <v>11743.9341</v>
      </c>
      <c r="C2221" s="1">
        <v>34.39</v>
      </c>
      <c r="D2221" s="2">
        <v>0</v>
      </c>
      <c r="E2221" t="s">
        <v>4</v>
      </c>
      <c r="F2221" t="s">
        <v>6</v>
      </c>
      <c r="G2221" t="s">
        <v>3</v>
      </c>
    </row>
    <row r="2222" spans="1:7">
      <c r="A2222" s="2">
        <v>36</v>
      </c>
      <c r="B2222" s="1">
        <v>5377.4578000000001</v>
      </c>
      <c r="C2222" s="1">
        <v>33.82</v>
      </c>
      <c r="D2222" s="2">
        <v>1</v>
      </c>
      <c r="E2222" t="s">
        <v>4</v>
      </c>
      <c r="F2222" t="s">
        <v>6</v>
      </c>
      <c r="G2222" t="s">
        <v>3</v>
      </c>
    </row>
    <row r="2223" spans="1:7">
      <c r="A2223" s="2">
        <v>42</v>
      </c>
      <c r="B2223" s="1">
        <v>7160.3302999999996</v>
      </c>
      <c r="C2223" s="1">
        <v>35.97</v>
      </c>
      <c r="D2223" s="2">
        <v>2</v>
      </c>
      <c r="E2223" t="s">
        <v>4</v>
      </c>
      <c r="F2223" t="s">
        <v>5</v>
      </c>
      <c r="G2223" t="s">
        <v>3</v>
      </c>
    </row>
    <row r="2224" spans="1:7">
      <c r="A2224" s="2">
        <v>36</v>
      </c>
      <c r="B2224" s="1">
        <v>4402.2330000000002</v>
      </c>
      <c r="C2224" s="1">
        <v>31.5</v>
      </c>
      <c r="D2224" s="2">
        <v>0</v>
      </c>
      <c r="E2224" t="s">
        <v>4</v>
      </c>
      <c r="F2224" t="s">
        <v>2</v>
      </c>
      <c r="G2224" t="s">
        <v>3</v>
      </c>
    </row>
    <row r="2225" spans="1:7">
      <c r="A2225" s="2">
        <v>56</v>
      </c>
      <c r="B2225" s="1">
        <v>11657.7189</v>
      </c>
      <c r="C2225" s="1">
        <v>28.31</v>
      </c>
      <c r="D2225" s="2">
        <v>0</v>
      </c>
      <c r="E2225" t="s">
        <v>4</v>
      </c>
      <c r="F2225" t="s">
        <v>7</v>
      </c>
      <c r="G2225" t="s">
        <v>0</v>
      </c>
    </row>
    <row r="2226" spans="1:7">
      <c r="A2226" s="2">
        <v>35</v>
      </c>
      <c r="B2226" s="1">
        <v>6402.2913500000004</v>
      </c>
      <c r="C2226" s="1">
        <v>23.465</v>
      </c>
      <c r="D2226" s="2">
        <v>2</v>
      </c>
      <c r="E2226" t="s">
        <v>4</v>
      </c>
      <c r="F2226" t="s">
        <v>7</v>
      </c>
      <c r="G2226" t="s">
        <v>0</v>
      </c>
    </row>
    <row r="2227" spans="1:7">
      <c r="A2227" s="2">
        <v>59</v>
      </c>
      <c r="B2227" s="1">
        <v>12622.1795</v>
      </c>
      <c r="C2227" s="1">
        <v>31.35</v>
      </c>
      <c r="D2227" s="2">
        <v>0</v>
      </c>
      <c r="E2227" t="s">
        <v>4</v>
      </c>
      <c r="F2227" t="s">
        <v>6</v>
      </c>
      <c r="G2227" t="s">
        <v>0</v>
      </c>
    </row>
    <row r="2228" spans="1:7">
      <c r="A2228" s="2">
        <v>21</v>
      </c>
      <c r="B2228" s="1">
        <v>1526.3119999999999</v>
      </c>
      <c r="C2228" s="1">
        <v>31.1</v>
      </c>
      <c r="D2228" s="2">
        <v>0</v>
      </c>
      <c r="E2228" t="s">
        <v>4</v>
      </c>
      <c r="F2228" t="s">
        <v>2</v>
      </c>
      <c r="G2228" t="s">
        <v>3</v>
      </c>
    </row>
    <row r="2229" spans="1:7">
      <c r="A2229" s="2">
        <v>59</v>
      </c>
      <c r="B2229" s="1">
        <v>12323.936</v>
      </c>
      <c r="C2229" s="1">
        <v>24.7</v>
      </c>
      <c r="D2229" s="2">
        <v>0</v>
      </c>
      <c r="E2229" t="s">
        <v>4</v>
      </c>
      <c r="F2229" t="s">
        <v>7</v>
      </c>
      <c r="G2229" t="s">
        <v>3</v>
      </c>
    </row>
    <row r="2230" spans="1:7">
      <c r="A2230" s="2">
        <v>23</v>
      </c>
      <c r="B2230" s="1">
        <v>36021.011200000001</v>
      </c>
      <c r="C2230" s="1">
        <v>32.78</v>
      </c>
      <c r="D2230" s="2">
        <v>2</v>
      </c>
      <c r="E2230" t="s">
        <v>1</v>
      </c>
      <c r="F2230" t="s">
        <v>5</v>
      </c>
      <c r="G2230" t="s">
        <v>0</v>
      </c>
    </row>
    <row r="2231" spans="1:7">
      <c r="A2231" s="2">
        <v>57</v>
      </c>
      <c r="B2231" s="1">
        <v>27533.912899999999</v>
      </c>
      <c r="C2231" s="1">
        <v>29.81</v>
      </c>
      <c r="D2231" s="2">
        <v>0</v>
      </c>
      <c r="E2231" t="s">
        <v>1</v>
      </c>
      <c r="F2231" t="s">
        <v>5</v>
      </c>
      <c r="G2231" t="s">
        <v>0</v>
      </c>
    </row>
    <row r="2232" spans="1:7">
      <c r="A2232" s="2">
        <v>53</v>
      </c>
      <c r="B2232" s="1">
        <v>10072.055050000001</v>
      </c>
      <c r="C2232" s="1">
        <v>30.495000000000001</v>
      </c>
      <c r="D2232" s="2">
        <v>0</v>
      </c>
      <c r="E2232" t="s">
        <v>4</v>
      </c>
      <c r="F2232" t="s">
        <v>7</v>
      </c>
      <c r="G2232" t="s">
        <v>3</v>
      </c>
    </row>
    <row r="2233" spans="1:7">
      <c r="A2233" s="2">
        <v>60</v>
      </c>
      <c r="B2233" s="1">
        <v>45008.955499999996</v>
      </c>
      <c r="C2233" s="1">
        <v>32.450000000000003</v>
      </c>
      <c r="D2233" s="2">
        <v>0</v>
      </c>
      <c r="E2233" t="s">
        <v>1</v>
      </c>
      <c r="F2233" t="s">
        <v>5</v>
      </c>
      <c r="G2233" t="s">
        <v>0</v>
      </c>
    </row>
    <row r="2234" spans="1:7">
      <c r="A2234" s="2">
        <v>51</v>
      </c>
      <c r="B2234" s="1">
        <v>9872.7009999999991</v>
      </c>
      <c r="C2234" s="1">
        <v>34.200000000000003</v>
      </c>
      <c r="D2234" s="2">
        <v>1</v>
      </c>
      <c r="E2234" t="s">
        <v>4</v>
      </c>
      <c r="F2234" t="s">
        <v>2</v>
      </c>
      <c r="G2234" t="s">
        <v>0</v>
      </c>
    </row>
    <row r="2235" spans="1:7">
      <c r="A2235" s="2">
        <v>23</v>
      </c>
      <c r="B2235" s="1">
        <v>2438.0551999999998</v>
      </c>
      <c r="C2235" s="1">
        <v>50.38</v>
      </c>
      <c r="D2235" s="2">
        <v>1</v>
      </c>
      <c r="E2235" t="s">
        <v>4</v>
      </c>
      <c r="F2235" t="s">
        <v>5</v>
      </c>
      <c r="G2235" t="s">
        <v>3</v>
      </c>
    </row>
    <row r="2236" spans="1:7">
      <c r="A2236" s="2">
        <v>27</v>
      </c>
      <c r="B2236" s="1">
        <v>2974.1260000000002</v>
      </c>
      <c r="C2236" s="1">
        <v>24.1</v>
      </c>
      <c r="D2236" s="2">
        <v>0</v>
      </c>
      <c r="E2236" t="s">
        <v>4</v>
      </c>
      <c r="F2236" t="s">
        <v>2</v>
      </c>
      <c r="G2236" t="s">
        <v>0</v>
      </c>
    </row>
    <row r="2237" spans="1:7">
      <c r="A2237" s="2">
        <v>55</v>
      </c>
      <c r="B2237" s="1">
        <v>10601.632250000001</v>
      </c>
      <c r="C2237" s="1">
        <v>32.774999999999999</v>
      </c>
      <c r="D2237" s="2">
        <v>0</v>
      </c>
      <c r="E2237" t="s">
        <v>4</v>
      </c>
      <c r="F2237" t="s">
        <v>6</v>
      </c>
      <c r="G2237" t="s">
        <v>3</v>
      </c>
    </row>
    <row r="2238" spans="1:7">
      <c r="A2238" s="2">
        <v>37</v>
      </c>
      <c r="B2238" s="1">
        <v>37270.1512</v>
      </c>
      <c r="C2238" s="1">
        <v>30.78</v>
      </c>
      <c r="D2238" s="2">
        <v>0</v>
      </c>
      <c r="E2238" t="s">
        <v>1</v>
      </c>
      <c r="F2238" t="s">
        <v>7</v>
      </c>
      <c r="G2238" t="s">
        <v>0</v>
      </c>
    </row>
    <row r="2239" spans="1:7">
      <c r="A2239" s="2">
        <v>61</v>
      </c>
      <c r="B2239" s="1">
        <v>14119.62</v>
      </c>
      <c r="C2239" s="1">
        <v>32.299999999999997</v>
      </c>
      <c r="D2239" s="2">
        <v>2</v>
      </c>
      <c r="E2239" t="s">
        <v>4</v>
      </c>
      <c r="F2239" t="s">
        <v>6</v>
      </c>
      <c r="G2239" t="s">
        <v>3</v>
      </c>
    </row>
    <row r="2240" spans="1:7">
      <c r="A2240" s="2">
        <v>46</v>
      </c>
      <c r="B2240" s="1">
        <v>42111.664700000001</v>
      </c>
      <c r="C2240" s="1">
        <v>35.53</v>
      </c>
      <c r="D2240" s="2">
        <v>0</v>
      </c>
      <c r="E2240" t="s">
        <v>1</v>
      </c>
      <c r="F2240" t="s">
        <v>7</v>
      </c>
      <c r="G2240" t="s">
        <v>0</v>
      </c>
    </row>
    <row r="2241" spans="1:7">
      <c r="A2241" s="2">
        <v>53</v>
      </c>
      <c r="B2241" s="1">
        <v>11729.6795</v>
      </c>
      <c r="C2241" s="1">
        <v>23.75</v>
      </c>
      <c r="D2241" s="2">
        <v>2</v>
      </c>
      <c r="E2241" t="s">
        <v>4</v>
      </c>
      <c r="F2241" t="s">
        <v>7</v>
      </c>
      <c r="G2241" t="s">
        <v>0</v>
      </c>
    </row>
    <row r="2242" spans="1:7">
      <c r="A2242" s="2">
        <v>49</v>
      </c>
      <c r="B2242" s="1">
        <v>24106.912550000001</v>
      </c>
      <c r="C2242" s="1">
        <v>23.844999999999999</v>
      </c>
      <c r="D2242" s="2">
        <v>3</v>
      </c>
      <c r="E2242" t="s">
        <v>1</v>
      </c>
      <c r="F2242" t="s">
        <v>7</v>
      </c>
      <c r="G2242" t="s">
        <v>0</v>
      </c>
    </row>
    <row r="2243" spans="1:7">
      <c r="A2243" s="2">
        <v>20</v>
      </c>
      <c r="B2243" s="1">
        <v>1875.3440000000001</v>
      </c>
      <c r="C2243" s="1">
        <v>29.6</v>
      </c>
      <c r="D2243" s="2">
        <v>0</v>
      </c>
      <c r="E2243" t="s">
        <v>4</v>
      </c>
      <c r="F2243" t="s">
        <v>2</v>
      </c>
      <c r="G2243" t="s">
        <v>0</v>
      </c>
    </row>
    <row r="2244" spans="1:7">
      <c r="A2244" s="2">
        <v>48</v>
      </c>
      <c r="B2244" s="1">
        <v>40974.164900000003</v>
      </c>
      <c r="C2244" s="1">
        <v>33.11</v>
      </c>
      <c r="D2244" s="2">
        <v>0</v>
      </c>
      <c r="E2244" t="s">
        <v>1</v>
      </c>
      <c r="F2244" t="s">
        <v>5</v>
      </c>
      <c r="G2244" t="s">
        <v>0</v>
      </c>
    </row>
    <row r="2245" spans="1:7">
      <c r="A2245" s="2">
        <v>25</v>
      </c>
      <c r="B2245" s="1">
        <v>15817.985699999999</v>
      </c>
      <c r="C2245" s="1">
        <v>24.13</v>
      </c>
      <c r="D2245" s="2">
        <v>0</v>
      </c>
      <c r="E2245" t="s">
        <v>1</v>
      </c>
      <c r="F2245" t="s">
        <v>6</v>
      </c>
      <c r="G2245" t="s">
        <v>3</v>
      </c>
    </row>
    <row r="2246" spans="1:7">
      <c r="A2246" s="2">
        <v>25</v>
      </c>
      <c r="B2246" s="1">
        <v>18218.161390000001</v>
      </c>
      <c r="C2246" s="1">
        <v>32.229999999999997</v>
      </c>
      <c r="D2246" s="2">
        <v>1</v>
      </c>
      <c r="E2246" t="s">
        <v>4</v>
      </c>
      <c r="F2246" t="s">
        <v>5</v>
      </c>
      <c r="G2246" t="s">
        <v>0</v>
      </c>
    </row>
    <row r="2247" spans="1:7">
      <c r="A2247" s="2">
        <v>57</v>
      </c>
      <c r="B2247" s="1">
        <v>10965.446</v>
      </c>
      <c r="C2247" s="1">
        <v>28.1</v>
      </c>
      <c r="D2247" s="2">
        <v>0</v>
      </c>
      <c r="E2247" t="s">
        <v>4</v>
      </c>
      <c r="F2247" t="s">
        <v>2</v>
      </c>
      <c r="G2247" t="s">
        <v>3</v>
      </c>
    </row>
    <row r="2248" spans="1:7">
      <c r="A2248" s="2">
        <v>37</v>
      </c>
      <c r="B2248" s="1">
        <v>46113.510999999999</v>
      </c>
      <c r="C2248" s="1">
        <v>47.6</v>
      </c>
      <c r="D2248" s="2">
        <v>2</v>
      </c>
      <c r="E2248" t="s">
        <v>1</v>
      </c>
      <c r="F2248" t="s">
        <v>2</v>
      </c>
      <c r="G2248" t="s">
        <v>0</v>
      </c>
    </row>
    <row r="2249" spans="1:7">
      <c r="A2249" s="2">
        <v>38</v>
      </c>
      <c r="B2249" s="1">
        <v>7151.0919999999996</v>
      </c>
      <c r="C2249" s="1">
        <v>28</v>
      </c>
      <c r="D2249" s="2">
        <v>3</v>
      </c>
      <c r="E2249" t="s">
        <v>4</v>
      </c>
      <c r="F2249" t="s">
        <v>2</v>
      </c>
      <c r="G2249" t="s">
        <v>0</v>
      </c>
    </row>
    <row r="2250" spans="1:7">
      <c r="A2250" s="2">
        <v>55</v>
      </c>
      <c r="B2250" s="1">
        <v>12269.68865</v>
      </c>
      <c r="C2250" s="1">
        <v>33.534999999999997</v>
      </c>
      <c r="D2250" s="2">
        <v>2</v>
      </c>
      <c r="E2250" t="s">
        <v>4</v>
      </c>
      <c r="F2250" t="s">
        <v>6</v>
      </c>
      <c r="G2250" t="s">
        <v>0</v>
      </c>
    </row>
    <row r="2251" spans="1:7">
      <c r="A2251" s="2">
        <v>36</v>
      </c>
      <c r="B2251" s="1">
        <v>5458.0464499999998</v>
      </c>
      <c r="C2251" s="1">
        <v>19.855</v>
      </c>
      <c r="D2251" s="2">
        <v>0</v>
      </c>
      <c r="E2251" t="s">
        <v>4</v>
      </c>
      <c r="F2251" t="s">
        <v>7</v>
      </c>
      <c r="G2251" t="s">
        <v>0</v>
      </c>
    </row>
    <row r="2252" spans="1:7">
      <c r="A2252" s="2">
        <v>51</v>
      </c>
      <c r="B2252" s="1">
        <v>8782.4689999999991</v>
      </c>
      <c r="C2252" s="1">
        <v>25.4</v>
      </c>
      <c r="D2252" s="2">
        <v>0</v>
      </c>
      <c r="E2252" t="s">
        <v>4</v>
      </c>
      <c r="F2252" t="s">
        <v>2</v>
      </c>
      <c r="G2252" t="s">
        <v>3</v>
      </c>
    </row>
    <row r="2253" spans="1:7">
      <c r="A2253" s="2">
        <v>40</v>
      </c>
      <c r="B2253" s="1">
        <v>6600.3609999999999</v>
      </c>
      <c r="C2253" s="1">
        <v>29.9</v>
      </c>
      <c r="D2253" s="2">
        <v>2</v>
      </c>
      <c r="E2253" t="s">
        <v>4</v>
      </c>
      <c r="F2253" t="s">
        <v>2</v>
      </c>
      <c r="G2253" t="s">
        <v>3</v>
      </c>
    </row>
    <row r="2254" spans="1:7">
      <c r="A2254" s="2">
        <v>18</v>
      </c>
      <c r="B2254" s="1">
        <v>1141.4450999999999</v>
      </c>
      <c r="C2254" s="1">
        <v>37.29</v>
      </c>
      <c r="D2254" s="2">
        <v>0</v>
      </c>
      <c r="E2254" t="s">
        <v>4</v>
      </c>
      <c r="F2254" t="s">
        <v>5</v>
      </c>
      <c r="G2254" t="s">
        <v>3</v>
      </c>
    </row>
    <row r="2255" spans="1:7">
      <c r="A2255" s="2">
        <v>57</v>
      </c>
      <c r="B2255" s="1">
        <v>11576.13</v>
      </c>
      <c r="C2255" s="1">
        <v>43.7</v>
      </c>
      <c r="D2255" s="2">
        <v>1</v>
      </c>
      <c r="E2255" t="s">
        <v>4</v>
      </c>
      <c r="F2255" t="s">
        <v>2</v>
      </c>
      <c r="G2255" t="s">
        <v>3</v>
      </c>
    </row>
    <row r="2256" spans="1:7">
      <c r="A2256" s="2">
        <v>61</v>
      </c>
      <c r="B2256" s="1">
        <v>13129.603450000001</v>
      </c>
      <c r="C2256" s="1">
        <v>23.655000000000001</v>
      </c>
      <c r="D2256" s="2">
        <v>0</v>
      </c>
      <c r="E2256" t="s">
        <v>4</v>
      </c>
      <c r="F2256" t="s">
        <v>7</v>
      </c>
      <c r="G2256" t="s">
        <v>3</v>
      </c>
    </row>
    <row r="2257" spans="1:7">
      <c r="A2257" s="2">
        <v>25</v>
      </c>
      <c r="B2257" s="1">
        <v>4391.652</v>
      </c>
      <c r="C2257" s="1">
        <v>24.3</v>
      </c>
      <c r="D2257" s="2">
        <v>3</v>
      </c>
      <c r="E2257" t="s">
        <v>4</v>
      </c>
      <c r="F2257" t="s">
        <v>2</v>
      </c>
      <c r="G2257" t="s">
        <v>0</v>
      </c>
    </row>
    <row r="2258" spans="1:7">
      <c r="A2258" s="2">
        <v>50</v>
      </c>
      <c r="B2258" s="1">
        <v>8457.8179999999993</v>
      </c>
      <c r="C2258" s="1">
        <v>36.200000000000003</v>
      </c>
      <c r="D2258" s="2">
        <v>0</v>
      </c>
      <c r="E2258" t="s">
        <v>4</v>
      </c>
      <c r="F2258" t="s">
        <v>2</v>
      </c>
      <c r="G2258" t="s">
        <v>3</v>
      </c>
    </row>
    <row r="2259" spans="1:7">
      <c r="A2259" s="2">
        <v>26</v>
      </c>
      <c r="B2259" s="1">
        <v>3392.3652000000002</v>
      </c>
      <c r="C2259" s="1">
        <v>29.48</v>
      </c>
      <c r="D2259" s="2">
        <v>1</v>
      </c>
      <c r="E2259" t="s">
        <v>4</v>
      </c>
      <c r="F2259" t="s">
        <v>5</v>
      </c>
      <c r="G2259" t="s">
        <v>0</v>
      </c>
    </row>
    <row r="2260" spans="1:7">
      <c r="A2260" s="2">
        <v>42</v>
      </c>
      <c r="B2260" s="1">
        <v>5966.8873999999996</v>
      </c>
      <c r="C2260" s="1">
        <v>24.86</v>
      </c>
      <c r="D2260" s="2">
        <v>0</v>
      </c>
      <c r="E2260" t="s">
        <v>4</v>
      </c>
      <c r="F2260" t="s">
        <v>5</v>
      </c>
      <c r="G2260" t="s">
        <v>3</v>
      </c>
    </row>
    <row r="2261" spans="1:7">
      <c r="A2261" s="2">
        <v>43</v>
      </c>
      <c r="B2261" s="1">
        <v>6849.0259999999998</v>
      </c>
      <c r="C2261" s="1">
        <v>30.1</v>
      </c>
      <c r="D2261" s="2">
        <v>1</v>
      </c>
      <c r="E2261" t="s">
        <v>4</v>
      </c>
      <c r="F2261" t="s">
        <v>2</v>
      </c>
      <c r="G2261" t="s">
        <v>3</v>
      </c>
    </row>
    <row r="2262" spans="1:7">
      <c r="A2262" s="2">
        <v>44</v>
      </c>
      <c r="B2262" s="1">
        <v>8891.1394999999993</v>
      </c>
      <c r="C2262" s="1">
        <v>21.85</v>
      </c>
      <c r="D2262" s="2">
        <v>3</v>
      </c>
      <c r="E2262" t="s">
        <v>4</v>
      </c>
      <c r="F2262" t="s">
        <v>7</v>
      </c>
      <c r="G2262" t="s">
        <v>3</v>
      </c>
    </row>
    <row r="2263" spans="1:7">
      <c r="A2263" s="2">
        <v>23</v>
      </c>
      <c r="B2263" s="1">
        <v>2690.1138000000001</v>
      </c>
      <c r="C2263" s="1">
        <v>28.12</v>
      </c>
      <c r="D2263" s="2">
        <v>0</v>
      </c>
      <c r="E2263" t="s">
        <v>4</v>
      </c>
      <c r="F2263" t="s">
        <v>6</v>
      </c>
      <c r="G2263" t="s">
        <v>0</v>
      </c>
    </row>
    <row r="2264" spans="1:7">
      <c r="A2264" s="2">
        <v>49</v>
      </c>
      <c r="B2264" s="1">
        <v>26140.3603</v>
      </c>
      <c r="C2264" s="1">
        <v>27.1</v>
      </c>
      <c r="D2264" s="2">
        <v>1</v>
      </c>
      <c r="E2264" t="s">
        <v>4</v>
      </c>
      <c r="F2264" t="s">
        <v>2</v>
      </c>
      <c r="G2264" t="s">
        <v>0</v>
      </c>
    </row>
    <row r="2265" spans="1:7">
      <c r="A2265" s="2">
        <v>33</v>
      </c>
      <c r="B2265" s="1">
        <v>6653.7885999999999</v>
      </c>
      <c r="C2265" s="1">
        <v>33.44</v>
      </c>
      <c r="D2265" s="2">
        <v>5</v>
      </c>
      <c r="E2265" t="s">
        <v>4</v>
      </c>
      <c r="F2265" t="s">
        <v>5</v>
      </c>
      <c r="G2265" t="s">
        <v>3</v>
      </c>
    </row>
    <row r="2266" spans="1:7">
      <c r="A2266" s="2">
        <v>41</v>
      </c>
      <c r="B2266" s="1">
        <v>6282.2349999999997</v>
      </c>
      <c r="C2266" s="1">
        <v>28.8</v>
      </c>
      <c r="D2266" s="2">
        <v>1</v>
      </c>
      <c r="E2266" t="s">
        <v>4</v>
      </c>
      <c r="F2266" t="s">
        <v>2</v>
      </c>
      <c r="G2266" t="s">
        <v>3</v>
      </c>
    </row>
    <row r="2267" spans="1:7">
      <c r="A2267" s="2">
        <v>37</v>
      </c>
      <c r="B2267" s="1">
        <v>6311.9520000000002</v>
      </c>
      <c r="C2267" s="1">
        <v>29.5</v>
      </c>
      <c r="D2267" s="2">
        <v>2</v>
      </c>
      <c r="E2267" t="s">
        <v>4</v>
      </c>
      <c r="F2267" t="s">
        <v>2</v>
      </c>
      <c r="G2267" t="s">
        <v>0</v>
      </c>
    </row>
    <row r="2268" spans="1:7">
      <c r="A2268" s="2">
        <v>22</v>
      </c>
      <c r="B2268" s="1">
        <v>3443.0639999999999</v>
      </c>
      <c r="C2268" s="1">
        <v>34.799999999999997</v>
      </c>
      <c r="D2268" s="2">
        <v>3</v>
      </c>
      <c r="E2268" t="s">
        <v>4</v>
      </c>
      <c r="F2268" t="s">
        <v>2</v>
      </c>
      <c r="G2268" t="s">
        <v>3</v>
      </c>
    </row>
    <row r="2269" spans="1:7">
      <c r="A2269" s="2">
        <v>23</v>
      </c>
      <c r="B2269" s="1">
        <v>2789.0574000000001</v>
      </c>
      <c r="C2269" s="1">
        <v>27.36</v>
      </c>
      <c r="D2269" s="2">
        <v>1</v>
      </c>
      <c r="E2269" t="s">
        <v>4</v>
      </c>
      <c r="F2269" t="s">
        <v>6</v>
      </c>
      <c r="G2269" t="s">
        <v>3</v>
      </c>
    </row>
    <row r="2270" spans="1:7">
      <c r="A2270" s="2">
        <v>21</v>
      </c>
      <c r="B2270" s="1">
        <v>2585.8506499999999</v>
      </c>
      <c r="C2270" s="1">
        <v>22.135000000000002</v>
      </c>
      <c r="D2270" s="2">
        <v>0</v>
      </c>
      <c r="E2270" t="s">
        <v>4</v>
      </c>
      <c r="F2270" t="s">
        <v>7</v>
      </c>
      <c r="G2270" t="s">
        <v>0</v>
      </c>
    </row>
    <row r="2271" spans="1:7">
      <c r="A2271" s="2">
        <v>51</v>
      </c>
      <c r="B2271" s="1">
        <v>46255.112500000003</v>
      </c>
      <c r="C2271" s="1">
        <v>37.049999999999997</v>
      </c>
      <c r="D2271" s="2">
        <v>3</v>
      </c>
      <c r="E2271" t="s">
        <v>1</v>
      </c>
      <c r="F2271" t="s">
        <v>7</v>
      </c>
      <c r="G2271" t="s">
        <v>0</v>
      </c>
    </row>
    <row r="2272" spans="1:7">
      <c r="A2272" s="2">
        <v>25</v>
      </c>
      <c r="B2272" s="1">
        <v>4877.9810500000003</v>
      </c>
      <c r="C2272" s="1">
        <v>26.695</v>
      </c>
      <c r="D2272" s="2">
        <v>4</v>
      </c>
      <c r="E2272" t="s">
        <v>4</v>
      </c>
      <c r="F2272" t="s">
        <v>6</v>
      </c>
      <c r="G2272" t="s">
        <v>3</v>
      </c>
    </row>
    <row r="2273" spans="1:7">
      <c r="A2273" s="2">
        <v>32</v>
      </c>
      <c r="B2273" s="1">
        <v>19719.6947</v>
      </c>
      <c r="C2273" s="1">
        <v>28.93</v>
      </c>
      <c r="D2273" s="2">
        <v>1</v>
      </c>
      <c r="E2273" t="s">
        <v>1</v>
      </c>
      <c r="F2273" t="s">
        <v>5</v>
      </c>
      <c r="G2273" t="s">
        <v>3</v>
      </c>
    </row>
    <row r="2274" spans="1:7">
      <c r="A2274" s="2">
        <v>57</v>
      </c>
      <c r="B2274" s="1">
        <v>27218.437249999999</v>
      </c>
      <c r="C2274" s="1">
        <v>28.975000000000001</v>
      </c>
      <c r="D2274" s="2">
        <v>0</v>
      </c>
      <c r="E2274" t="s">
        <v>1</v>
      </c>
      <c r="F2274" t="s">
        <v>7</v>
      </c>
      <c r="G2274" t="s">
        <v>3</v>
      </c>
    </row>
    <row r="2275" spans="1:7">
      <c r="A2275" s="2">
        <v>36</v>
      </c>
      <c r="B2275" s="1">
        <v>5272.1758</v>
      </c>
      <c r="C2275" s="1">
        <v>30.02</v>
      </c>
      <c r="D2275" s="2">
        <v>0</v>
      </c>
      <c r="E2275" t="s">
        <v>4</v>
      </c>
      <c r="F2275" t="s">
        <v>6</v>
      </c>
      <c r="G2275" t="s">
        <v>0</v>
      </c>
    </row>
    <row r="2276" spans="1:7">
      <c r="A2276" s="2">
        <v>22</v>
      </c>
      <c r="B2276" s="1">
        <v>1682.597</v>
      </c>
      <c r="C2276" s="1">
        <v>39.5</v>
      </c>
      <c r="D2276" s="2">
        <v>0</v>
      </c>
      <c r="E2276" t="s">
        <v>4</v>
      </c>
      <c r="F2276" t="s">
        <v>2</v>
      </c>
      <c r="G2276" t="s">
        <v>3</v>
      </c>
    </row>
    <row r="2277" spans="1:7">
      <c r="A2277" s="2">
        <v>57</v>
      </c>
      <c r="B2277" s="1">
        <v>11945.1327</v>
      </c>
      <c r="C2277" s="1">
        <v>33.630000000000003</v>
      </c>
      <c r="D2277" s="2">
        <v>1</v>
      </c>
      <c r="E2277" t="s">
        <v>4</v>
      </c>
      <c r="F2277" t="s">
        <v>6</v>
      </c>
      <c r="G2277" t="s">
        <v>3</v>
      </c>
    </row>
    <row r="2278" spans="1:7">
      <c r="A2278" s="2">
        <v>64</v>
      </c>
      <c r="B2278" s="1">
        <v>29330.98315</v>
      </c>
      <c r="C2278" s="1">
        <v>26.885000000000002</v>
      </c>
      <c r="D2278" s="2">
        <v>0</v>
      </c>
      <c r="E2278" t="s">
        <v>1</v>
      </c>
      <c r="F2278" t="s">
        <v>6</v>
      </c>
      <c r="G2278" t="s">
        <v>0</v>
      </c>
    </row>
    <row r="2279" spans="1:7">
      <c r="A2279" s="2">
        <v>36</v>
      </c>
      <c r="B2279" s="1">
        <v>7243.8136000000004</v>
      </c>
      <c r="C2279" s="1">
        <v>29.04</v>
      </c>
      <c r="D2279" s="2">
        <v>4</v>
      </c>
      <c r="E2279" t="s">
        <v>4</v>
      </c>
      <c r="F2279" t="s">
        <v>5</v>
      </c>
      <c r="G2279" t="s">
        <v>0</v>
      </c>
    </row>
    <row r="2280" spans="1:7">
      <c r="A2280" s="2">
        <v>54</v>
      </c>
      <c r="B2280" s="1">
        <v>10422.916649999999</v>
      </c>
      <c r="C2280" s="1">
        <v>24.035</v>
      </c>
      <c r="D2280" s="2">
        <v>0</v>
      </c>
      <c r="E2280" t="s">
        <v>4</v>
      </c>
      <c r="F2280" t="s">
        <v>7</v>
      </c>
      <c r="G2280" t="s">
        <v>3</v>
      </c>
    </row>
    <row r="2281" spans="1:7">
      <c r="A2281" s="2">
        <v>47</v>
      </c>
      <c r="B2281" s="1">
        <v>44202.653599999998</v>
      </c>
      <c r="C2281" s="1">
        <v>38.94</v>
      </c>
      <c r="D2281" s="2">
        <v>2</v>
      </c>
      <c r="E2281" t="s">
        <v>1</v>
      </c>
      <c r="F2281" t="s">
        <v>5</v>
      </c>
      <c r="G2281" t="s">
        <v>3</v>
      </c>
    </row>
    <row r="2282" spans="1:7">
      <c r="A2282" s="2">
        <v>62</v>
      </c>
      <c r="B2282" s="1">
        <v>13555.0049</v>
      </c>
      <c r="C2282" s="1">
        <v>32.11</v>
      </c>
      <c r="D2282" s="2">
        <v>0</v>
      </c>
      <c r="E2282" t="s">
        <v>4</v>
      </c>
      <c r="F2282" t="s">
        <v>7</v>
      </c>
      <c r="G2282" t="s">
        <v>3</v>
      </c>
    </row>
    <row r="2283" spans="1:7">
      <c r="A2283" s="2">
        <v>61</v>
      </c>
      <c r="B2283" s="1">
        <v>13063.883</v>
      </c>
      <c r="C2283" s="1">
        <v>44</v>
      </c>
      <c r="D2283" s="2">
        <v>0</v>
      </c>
      <c r="E2283" t="s">
        <v>4</v>
      </c>
      <c r="F2283" t="s">
        <v>2</v>
      </c>
      <c r="G2283" t="s">
        <v>0</v>
      </c>
    </row>
    <row r="2284" spans="1:7">
      <c r="A2284" s="2">
        <v>43</v>
      </c>
      <c r="B2284" s="1">
        <v>19798.054550000001</v>
      </c>
      <c r="C2284" s="1">
        <v>20.045000000000002</v>
      </c>
      <c r="D2284" s="2">
        <v>2</v>
      </c>
      <c r="E2284" t="s">
        <v>1</v>
      </c>
      <c r="F2284" t="s">
        <v>7</v>
      </c>
      <c r="G2284" t="s">
        <v>0</v>
      </c>
    </row>
    <row r="2285" spans="1:7">
      <c r="A2285" s="2">
        <v>19</v>
      </c>
      <c r="B2285" s="1">
        <v>2221.5644499999999</v>
      </c>
      <c r="C2285" s="1">
        <v>25.555</v>
      </c>
      <c r="D2285" s="2">
        <v>1</v>
      </c>
      <c r="E2285" t="s">
        <v>4</v>
      </c>
      <c r="F2285" t="s">
        <v>6</v>
      </c>
      <c r="G2285" t="s">
        <v>3</v>
      </c>
    </row>
    <row r="2286" spans="1:7">
      <c r="A2286" s="2">
        <v>18</v>
      </c>
      <c r="B2286" s="1">
        <v>1634.5734</v>
      </c>
      <c r="C2286" s="1">
        <v>40.26</v>
      </c>
      <c r="D2286" s="2">
        <v>0</v>
      </c>
      <c r="E2286" t="s">
        <v>4</v>
      </c>
      <c r="F2286" t="s">
        <v>5</v>
      </c>
      <c r="G2286" t="s">
        <v>0</v>
      </c>
    </row>
    <row r="2287" spans="1:7">
      <c r="A2287" s="2">
        <v>19</v>
      </c>
      <c r="B2287" s="1">
        <v>2117.3388500000001</v>
      </c>
      <c r="C2287" s="1">
        <v>22.515000000000001</v>
      </c>
      <c r="D2287" s="2">
        <v>0</v>
      </c>
      <c r="E2287" t="s">
        <v>4</v>
      </c>
      <c r="F2287" t="s">
        <v>6</v>
      </c>
      <c r="G2287" t="s">
        <v>0</v>
      </c>
    </row>
    <row r="2288" spans="1:7">
      <c r="A2288" s="2">
        <v>49</v>
      </c>
      <c r="B2288" s="1">
        <v>8688.8588500000005</v>
      </c>
      <c r="C2288" s="1">
        <v>22.515000000000001</v>
      </c>
      <c r="D2288" s="2">
        <v>0</v>
      </c>
      <c r="E2288" t="s">
        <v>4</v>
      </c>
      <c r="F2288" t="s">
        <v>7</v>
      </c>
      <c r="G2288" t="s">
        <v>3</v>
      </c>
    </row>
    <row r="2289" spans="1:7">
      <c r="A2289" s="2">
        <v>60</v>
      </c>
      <c r="B2289" s="1">
        <v>48673.558799999999</v>
      </c>
      <c r="C2289" s="1">
        <v>40.92</v>
      </c>
      <c r="D2289" s="2">
        <v>0</v>
      </c>
      <c r="E2289" t="s">
        <v>1</v>
      </c>
      <c r="F2289" t="s">
        <v>5</v>
      </c>
      <c r="G2289" t="s">
        <v>3</v>
      </c>
    </row>
    <row r="2290" spans="1:7">
      <c r="A2290" s="2">
        <v>26</v>
      </c>
      <c r="B2290" s="1">
        <v>4661.2863500000003</v>
      </c>
      <c r="C2290" s="1">
        <v>27.265000000000001</v>
      </c>
      <c r="D2290" s="2">
        <v>3</v>
      </c>
      <c r="E2290" t="s">
        <v>4</v>
      </c>
      <c r="F2290" t="s">
        <v>7</v>
      </c>
      <c r="G2290" t="s">
        <v>3</v>
      </c>
    </row>
    <row r="2291" spans="1:7">
      <c r="A2291" s="2">
        <v>49</v>
      </c>
      <c r="B2291" s="1">
        <v>8125.7844999999998</v>
      </c>
      <c r="C2291" s="1">
        <v>36.85</v>
      </c>
      <c r="D2291" s="2">
        <v>0</v>
      </c>
      <c r="E2291" t="s">
        <v>4</v>
      </c>
      <c r="F2291" t="s">
        <v>5</v>
      </c>
      <c r="G2291" t="s">
        <v>3</v>
      </c>
    </row>
    <row r="2292" spans="1:7">
      <c r="A2292" s="2">
        <v>60</v>
      </c>
      <c r="B2292" s="1">
        <v>12644.589</v>
      </c>
      <c r="C2292" s="1">
        <v>35.1</v>
      </c>
      <c r="D2292" s="2">
        <v>0</v>
      </c>
      <c r="E2292" t="s">
        <v>4</v>
      </c>
      <c r="F2292" t="s">
        <v>2</v>
      </c>
      <c r="G2292" t="s">
        <v>0</v>
      </c>
    </row>
    <row r="2293" spans="1:7">
      <c r="A2293" s="2">
        <v>26</v>
      </c>
      <c r="B2293" s="1">
        <v>4564.1914500000003</v>
      </c>
      <c r="C2293" s="1">
        <v>29.355</v>
      </c>
      <c r="D2293" s="2">
        <v>2</v>
      </c>
      <c r="E2293" t="s">
        <v>4</v>
      </c>
      <c r="F2293" t="s">
        <v>7</v>
      </c>
      <c r="G2293" t="s">
        <v>0</v>
      </c>
    </row>
    <row r="2294" spans="1:7">
      <c r="A2294" s="2">
        <v>27</v>
      </c>
      <c r="B2294" s="1">
        <v>4846.9201499999999</v>
      </c>
      <c r="C2294" s="1">
        <v>32.585000000000001</v>
      </c>
      <c r="D2294" s="2">
        <v>3</v>
      </c>
      <c r="E2294" t="s">
        <v>4</v>
      </c>
      <c r="F2294" t="s">
        <v>7</v>
      </c>
      <c r="G2294" t="s">
        <v>3</v>
      </c>
    </row>
    <row r="2295" spans="1:7">
      <c r="A2295" s="2">
        <v>44</v>
      </c>
      <c r="B2295" s="1">
        <v>7633.7205999999996</v>
      </c>
      <c r="C2295" s="1">
        <v>32.340000000000003</v>
      </c>
      <c r="D2295" s="2">
        <v>1</v>
      </c>
      <c r="E2295" t="s">
        <v>4</v>
      </c>
      <c r="F2295" t="s">
        <v>5</v>
      </c>
      <c r="G2295" t="s">
        <v>0</v>
      </c>
    </row>
    <row r="2296" spans="1:7">
      <c r="A2296" s="2">
        <v>63</v>
      </c>
      <c r="B2296" s="1">
        <v>15170.069</v>
      </c>
      <c r="C2296" s="1">
        <v>39.799999999999997</v>
      </c>
      <c r="D2296" s="2">
        <v>3</v>
      </c>
      <c r="E2296" t="s">
        <v>4</v>
      </c>
      <c r="F2296" t="s">
        <v>2</v>
      </c>
      <c r="G2296" t="s">
        <v>3</v>
      </c>
    </row>
    <row r="2297" spans="1:7">
      <c r="A2297" s="2">
        <v>32</v>
      </c>
      <c r="B2297" s="1">
        <v>17496.306</v>
      </c>
      <c r="C2297" s="1">
        <v>24.6</v>
      </c>
      <c r="D2297" s="2">
        <v>0</v>
      </c>
      <c r="E2297" t="s">
        <v>1</v>
      </c>
      <c r="F2297" t="s">
        <v>2</v>
      </c>
      <c r="G2297" t="s">
        <v>0</v>
      </c>
    </row>
    <row r="2298" spans="1:7">
      <c r="A2298" s="2">
        <v>22</v>
      </c>
      <c r="B2298" s="1">
        <v>2639.0428999999999</v>
      </c>
      <c r="C2298" s="1">
        <v>28.31</v>
      </c>
      <c r="D2298" s="2">
        <v>1</v>
      </c>
      <c r="E2298" t="s">
        <v>4</v>
      </c>
      <c r="F2298" t="s">
        <v>6</v>
      </c>
      <c r="G2298" t="s">
        <v>3</v>
      </c>
    </row>
    <row r="2299" spans="1:7">
      <c r="A2299" s="2">
        <v>18</v>
      </c>
      <c r="B2299" s="1">
        <v>33732.686699999998</v>
      </c>
      <c r="C2299" s="1">
        <v>31.73</v>
      </c>
      <c r="D2299" s="2">
        <v>0</v>
      </c>
      <c r="E2299" t="s">
        <v>1</v>
      </c>
      <c r="F2299" t="s">
        <v>7</v>
      </c>
      <c r="G2299" t="s">
        <v>3</v>
      </c>
    </row>
    <row r="2300" spans="1:7">
      <c r="A2300" s="2">
        <v>59</v>
      </c>
      <c r="B2300" s="1">
        <v>14382.709049999999</v>
      </c>
      <c r="C2300" s="1">
        <v>26.695</v>
      </c>
      <c r="D2300" s="2">
        <v>3</v>
      </c>
      <c r="E2300" t="s">
        <v>4</v>
      </c>
      <c r="F2300" t="s">
        <v>6</v>
      </c>
      <c r="G2300" t="s">
        <v>0</v>
      </c>
    </row>
    <row r="2301" spans="1:7">
      <c r="A2301" s="2">
        <v>44</v>
      </c>
      <c r="B2301" s="1">
        <v>7626.9930000000004</v>
      </c>
      <c r="C2301" s="1">
        <v>27.5</v>
      </c>
      <c r="D2301" s="2">
        <v>1</v>
      </c>
      <c r="E2301" t="s">
        <v>4</v>
      </c>
      <c r="F2301" t="s">
        <v>2</v>
      </c>
      <c r="G2301" t="s">
        <v>0</v>
      </c>
    </row>
    <row r="2302" spans="1:7">
      <c r="A2302" s="2">
        <v>33</v>
      </c>
      <c r="B2302" s="1">
        <v>5257.5079500000002</v>
      </c>
      <c r="C2302" s="1">
        <v>24.605</v>
      </c>
      <c r="D2302" s="2">
        <v>2</v>
      </c>
      <c r="E2302" t="s">
        <v>4</v>
      </c>
      <c r="F2302" t="s">
        <v>6</v>
      </c>
      <c r="G2302" t="s">
        <v>3</v>
      </c>
    </row>
    <row r="2303" spans="1:7">
      <c r="A2303" s="2">
        <v>24</v>
      </c>
      <c r="B2303" s="1">
        <v>2473.3341</v>
      </c>
      <c r="C2303" s="1">
        <v>33.99</v>
      </c>
      <c r="D2303" s="2">
        <v>0</v>
      </c>
      <c r="E2303" t="s">
        <v>4</v>
      </c>
      <c r="F2303" t="s">
        <v>5</v>
      </c>
      <c r="G2303" t="s">
        <v>0</v>
      </c>
    </row>
    <row r="2304" spans="1:7">
      <c r="A2304" s="2">
        <v>43</v>
      </c>
      <c r="B2304" s="1">
        <v>21774.32215</v>
      </c>
      <c r="C2304" s="1">
        <v>26.885000000000002</v>
      </c>
      <c r="D2304" s="2">
        <v>0</v>
      </c>
      <c r="E2304" t="s">
        <v>1</v>
      </c>
      <c r="F2304" t="s">
        <v>6</v>
      </c>
      <c r="G2304" t="s">
        <v>0</v>
      </c>
    </row>
    <row r="2305" spans="1:7">
      <c r="A2305" s="2">
        <v>45</v>
      </c>
      <c r="B2305" s="1">
        <v>35069.374519999998</v>
      </c>
      <c r="C2305" s="1">
        <v>22.895</v>
      </c>
      <c r="D2305" s="2">
        <v>0</v>
      </c>
      <c r="E2305" t="s">
        <v>1</v>
      </c>
      <c r="F2305" t="s">
        <v>7</v>
      </c>
      <c r="G2305" t="s">
        <v>3</v>
      </c>
    </row>
    <row r="2306" spans="1:7">
      <c r="A2306" s="2">
        <v>61</v>
      </c>
      <c r="B2306" s="1">
        <v>13041.921</v>
      </c>
      <c r="C2306" s="1">
        <v>28.2</v>
      </c>
      <c r="D2306" s="2">
        <v>0</v>
      </c>
      <c r="E2306" t="s">
        <v>4</v>
      </c>
      <c r="F2306" t="s">
        <v>2</v>
      </c>
      <c r="G2306" t="s">
        <v>0</v>
      </c>
    </row>
    <row r="2307" spans="1:7">
      <c r="A2307" s="2">
        <v>35</v>
      </c>
      <c r="B2307" s="1">
        <v>5245.2268999999997</v>
      </c>
      <c r="C2307" s="1">
        <v>34.21</v>
      </c>
      <c r="D2307" s="2">
        <v>1</v>
      </c>
      <c r="E2307" t="s">
        <v>4</v>
      </c>
      <c r="F2307" t="s">
        <v>5</v>
      </c>
      <c r="G2307" t="s">
        <v>0</v>
      </c>
    </row>
    <row r="2308" spans="1:7">
      <c r="A2308" s="2">
        <v>62</v>
      </c>
      <c r="B2308" s="1">
        <v>13451.121999999999</v>
      </c>
      <c r="C2308" s="1">
        <v>25</v>
      </c>
      <c r="D2308" s="2">
        <v>0</v>
      </c>
      <c r="E2308" t="s">
        <v>4</v>
      </c>
      <c r="F2308" t="s">
        <v>2</v>
      </c>
      <c r="G2308" t="s">
        <v>0</v>
      </c>
    </row>
    <row r="2309" spans="1:7">
      <c r="A2309" s="2">
        <v>62</v>
      </c>
      <c r="B2309" s="1">
        <v>13462.52</v>
      </c>
      <c r="C2309" s="1">
        <v>33.200000000000003</v>
      </c>
      <c r="D2309" s="2">
        <v>0</v>
      </c>
      <c r="E2309" t="s">
        <v>4</v>
      </c>
      <c r="F2309" t="s">
        <v>2</v>
      </c>
      <c r="G2309" t="s">
        <v>0</v>
      </c>
    </row>
    <row r="2310" spans="1:7">
      <c r="A2310" s="2">
        <v>38</v>
      </c>
      <c r="B2310" s="1">
        <v>5488.2619999999997</v>
      </c>
      <c r="C2310" s="1">
        <v>31</v>
      </c>
      <c r="D2310" s="2">
        <v>1</v>
      </c>
      <c r="E2310" t="s">
        <v>4</v>
      </c>
      <c r="F2310" t="s">
        <v>2</v>
      </c>
      <c r="G2310" t="s">
        <v>3</v>
      </c>
    </row>
    <row r="2311" spans="1:7">
      <c r="A2311" s="2">
        <v>34</v>
      </c>
      <c r="B2311" s="1">
        <v>4320.4108500000002</v>
      </c>
      <c r="C2311" s="1">
        <v>35.814999999999998</v>
      </c>
      <c r="D2311" s="2">
        <v>0</v>
      </c>
      <c r="E2311" t="s">
        <v>4</v>
      </c>
      <c r="F2311" t="s">
        <v>6</v>
      </c>
      <c r="G2311" t="s">
        <v>3</v>
      </c>
    </row>
    <row r="2312" spans="1:7">
      <c r="A2312" s="2">
        <v>43</v>
      </c>
      <c r="B2312" s="1">
        <v>6250.4350000000004</v>
      </c>
      <c r="C2312" s="1">
        <v>23.2</v>
      </c>
      <c r="D2312" s="2">
        <v>0</v>
      </c>
      <c r="E2312" t="s">
        <v>4</v>
      </c>
      <c r="F2312" t="s">
        <v>2</v>
      </c>
      <c r="G2312" t="s">
        <v>3</v>
      </c>
    </row>
    <row r="2313" spans="1:7">
      <c r="A2313" s="2">
        <v>50</v>
      </c>
      <c r="B2313" s="1">
        <v>25333.332839999999</v>
      </c>
      <c r="C2313" s="1">
        <v>32.11</v>
      </c>
      <c r="D2313" s="2">
        <v>2</v>
      </c>
      <c r="E2313" t="s">
        <v>4</v>
      </c>
      <c r="F2313" t="s">
        <v>7</v>
      </c>
      <c r="G2313" t="s">
        <v>3</v>
      </c>
    </row>
    <row r="2314" spans="1:7">
      <c r="A2314" s="2">
        <v>19</v>
      </c>
      <c r="B2314" s="1">
        <v>2913.569</v>
      </c>
      <c r="C2314" s="1">
        <v>23.4</v>
      </c>
      <c r="D2314" s="2">
        <v>2</v>
      </c>
      <c r="E2314" t="s">
        <v>4</v>
      </c>
      <c r="F2314" t="s">
        <v>2</v>
      </c>
      <c r="G2314" t="s">
        <v>0</v>
      </c>
    </row>
    <row r="2315" spans="1:7">
      <c r="A2315" s="2">
        <v>57</v>
      </c>
      <c r="B2315" s="1">
        <v>12032.325999999999</v>
      </c>
      <c r="C2315" s="1">
        <v>20.100000000000001</v>
      </c>
      <c r="D2315" s="2">
        <v>1</v>
      </c>
      <c r="E2315" t="s">
        <v>4</v>
      </c>
      <c r="F2315" t="s">
        <v>2</v>
      </c>
      <c r="G2315" t="s">
        <v>0</v>
      </c>
    </row>
    <row r="2316" spans="1:7">
      <c r="A2316" s="2">
        <v>62</v>
      </c>
      <c r="B2316" s="1">
        <v>13470.804400000001</v>
      </c>
      <c r="C2316" s="1">
        <v>39.159999999999997</v>
      </c>
      <c r="D2316" s="2">
        <v>0</v>
      </c>
      <c r="E2316" t="s">
        <v>4</v>
      </c>
      <c r="F2316" t="s">
        <v>5</v>
      </c>
      <c r="G2316" t="s">
        <v>0</v>
      </c>
    </row>
    <row r="2317" spans="1:7">
      <c r="A2317" s="2">
        <v>41</v>
      </c>
      <c r="B2317" s="1">
        <v>6289.7548999999999</v>
      </c>
      <c r="C2317" s="1">
        <v>34.21</v>
      </c>
      <c r="D2317" s="2">
        <v>1</v>
      </c>
      <c r="E2317" t="s">
        <v>4</v>
      </c>
      <c r="F2317" t="s">
        <v>5</v>
      </c>
      <c r="G2317" t="s">
        <v>3</v>
      </c>
    </row>
    <row r="2318" spans="1:7">
      <c r="A2318" s="2">
        <v>26</v>
      </c>
      <c r="B2318" s="1">
        <v>2927.0646999999999</v>
      </c>
      <c r="C2318" s="1">
        <v>46.53</v>
      </c>
      <c r="D2318" s="2">
        <v>1</v>
      </c>
      <c r="E2318" t="s">
        <v>4</v>
      </c>
      <c r="F2318" t="s">
        <v>5</v>
      </c>
      <c r="G2318" t="s">
        <v>3</v>
      </c>
    </row>
    <row r="2319" spans="1:7">
      <c r="A2319" s="2">
        <v>39</v>
      </c>
      <c r="B2319" s="1">
        <v>6238.2979999999998</v>
      </c>
      <c r="C2319" s="1">
        <v>32.5</v>
      </c>
      <c r="D2319" s="2">
        <v>1</v>
      </c>
      <c r="E2319" t="s">
        <v>4</v>
      </c>
      <c r="F2319" t="s">
        <v>2</v>
      </c>
      <c r="G2319" t="s">
        <v>0</v>
      </c>
    </row>
    <row r="2320" spans="1:7">
      <c r="A2320" s="2">
        <v>46</v>
      </c>
      <c r="B2320" s="1">
        <v>10096.969999999999</v>
      </c>
      <c r="C2320" s="1">
        <v>25.8</v>
      </c>
      <c r="D2320" s="2">
        <v>5</v>
      </c>
      <c r="E2320" t="s">
        <v>4</v>
      </c>
      <c r="F2320" t="s">
        <v>2</v>
      </c>
      <c r="G2320" t="s">
        <v>3</v>
      </c>
    </row>
    <row r="2321" spans="1:7">
      <c r="A2321" s="2">
        <v>45</v>
      </c>
      <c r="B2321" s="1">
        <v>7348.1419999999998</v>
      </c>
      <c r="C2321" s="1">
        <v>35.299999999999997</v>
      </c>
      <c r="D2321" s="2">
        <v>0</v>
      </c>
      <c r="E2321" t="s">
        <v>4</v>
      </c>
      <c r="F2321" t="s">
        <v>2</v>
      </c>
      <c r="G2321" t="s">
        <v>0</v>
      </c>
    </row>
    <row r="2322" spans="1:7">
      <c r="A2322" s="2">
        <v>32</v>
      </c>
      <c r="B2322" s="1">
        <v>4673.3922000000002</v>
      </c>
      <c r="C2322" s="1">
        <v>37.18</v>
      </c>
      <c r="D2322" s="2">
        <v>2</v>
      </c>
      <c r="E2322" t="s">
        <v>4</v>
      </c>
      <c r="F2322" t="s">
        <v>5</v>
      </c>
      <c r="G2322" t="s">
        <v>3</v>
      </c>
    </row>
    <row r="2323" spans="1:7">
      <c r="A2323" s="2">
        <v>59</v>
      </c>
      <c r="B2323" s="1">
        <v>12233.828</v>
      </c>
      <c r="C2323" s="1">
        <v>27.5</v>
      </c>
      <c r="D2323" s="2">
        <v>0</v>
      </c>
      <c r="E2323" t="s">
        <v>4</v>
      </c>
      <c r="F2323" t="s">
        <v>2</v>
      </c>
      <c r="G2323" t="s">
        <v>0</v>
      </c>
    </row>
    <row r="2324" spans="1:7">
      <c r="A2324" s="2">
        <v>44</v>
      </c>
      <c r="B2324" s="1">
        <v>32108.662820000001</v>
      </c>
      <c r="C2324" s="1">
        <v>29.734999999999999</v>
      </c>
      <c r="D2324" s="2">
        <v>2</v>
      </c>
      <c r="E2324" t="s">
        <v>4</v>
      </c>
      <c r="F2324" t="s">
        <v>7</v>
      </c>
      <c r="G2324" t="s">
        <v>3</v>
      </c>
    </row>
    <row r="2325" spans="1:7">
      <c r="A2325" s="2">
        <v>39</v>
      </c>
      <c r="B2325" s="1">
        <v>8965.7957499999993</v>
      </c>
      <c r="C2325" s="1">
        <v>24.225000000000001</v>
      </c>
      <c r="D2325" s="2">
        <v>5</v>
      </c>
      <c r="E2325" t="s">
        <v>4</v>
      </c>
      <c r="F2325" t="s">
        <v>6</v>
      </c>
      <c r="G2325" t="s">
        <v>0</v>
      </c>
    </row>
    <row r="2326" spans="1:7">
      <c r="A2326" s="2">
        <v>18</v>
      </c>
      <c r="B2326" s="1">
        <v>2304.0021999999999</v>
      </c>
      <c r="C2326" s="1">
        <v>26.18</v>
      </c>
      <c r="D2326" s="2">
        <v>2</v>
      </c>
      <c r="E2326" t="s">
        <v>4</v>
      </c>
      <c r="F2326" t="s">
        <v>5</v>
      </c>
      <c r="G2326" t="s">
        <v>3</v>
      </c>
    </row>
    <row r="2327" spans="1:7">
      <c r="A2327" s="2">
        <v>53</v>
      </c>
      <c r="B2327" s="1">
        <v>9487.6442000000006</v>
      </c>
      <c r="C2327" s="1">
        <v>29.48</v>
      </c>
      <c r="D2327" s="2">
        <v>0</v>
      </c>
      <c r="E2327" t="s">
        <v>4</v>
      </c>
      <c r="F2327" t="s">
        <v>5</v>
      </c>
      <c r="G2327" t="s">
        <v>3</v>
      </c>
    </row>
    <row r="2328" spans="1:7">
      <c r="A2328" s="2">
        <v>18</v>
      </c>
      <c r="B2328" s="1">
        <v>1121.8739</v>
      </c>
      <c r="C2328" s="1">
        <v>23.21</v>
      </c>
      <c r="D2328" s="2">
        <v>0</v>
      </c>
      <c r="E2328" t="s">
        <v>4</v>
      </c>
      <c r="F2328" t="s">
        <v>5</v>
      </c>
      <c r="G2328" t="s">
        <v>3</v>
      </c>
    </row>
    <row r="2329" spans="1:7">
      <c r="A2329" s="2">
        <v>50</v>
      </c>
      <c r="B2329" s="1">
        <v>9549.5650999999998</v>
      </c>
      <c r="C2329" s="1">
        <v>46.09</v>
      </c>
      <c r="D2329" s="2">
        <v>1</v>
      </c>
      <c r="E2329" t="s">
        <v>4</v>
      </c>
      <c r="F2329" t="s">
        <v>5</v>
      </c>
      <c r="G2329" t="s">
        <v>0</v>
      </c>
    </row>
    <row r="2330" spans="1:7">
      <c r="A2330" s="2">
        <v>18</v>
      </c>
      <c r="B2330" s="1">
        <v>2217.4691499999999</v>
      </c>
      <c r="C2330" s="1">
        <v>40.185000000000002</v>
      </c>
      <c r="D2330" s="2">
        <v>0</v>
      </c>
      <c r="E2330" t="s">
        <v>4</v>
      </c>
      <c r="F2330" t="s">
        <v>7</v>
      </c>
      <c r="G2330" t="s">
        <v>0</v>
      </c>
    </row>
    <row r="2331" spans="1:7">
      <c r="A2331" s="2">
        <v>19</v>
      </c>
      <c r="B2331" s="1">
        <v>1628.4709</v>
      </c>
      <c r="C2331" s="1">
        <v>22.61</v>
      </c>
      <c r="D2331" s="2">
        <v>0</v>
      </c>
      <c r="E2331" t="s">
        <v>4</v>
      </c>
      <c r="F2331" t="s">
        <v>6</v>
      </c>
      <c r="G2331" t="s">
        <v>3</v>
      </c>
    </row>
    <row r="2332" spans="1:7">
      <c r="A2332" s="2">
        <v>62</v>
      </c>
      <c r="B2332" s="1">
        <v>12982.8747</v>
      </c>
      <c r="C2332" s="1">
        <v>39.93</v>
      </c>
      <c r="D2332" s="2">
        <v>0</v>
      </c>
      <c r="E2332" t="s">
        <v>4</v>
      </c>
      <c r="F2332" t="s">
        <v>5</v>
      </c>
      <c r="G2332" t="s">
        <v>3</v>
      </c>
    </row>
    <row r="2333" spans="1:7">
      <c r="A2333" s="2">
        <v>56</v>
      </c>
      <c r="B2333" s="1">
        <v>11674.13</v>
      </c>
      <c r="C2333" s="1">
        <v>35.799999999999997</v>
      </c>
      <c r="D2333" s="2">
        <v>1</v>
      </c>
      <c r="E2333" t="s">
        <v>4</v>
      </c>
      <c r="F2333" t="s">
        <v>2</v>
      </c>
      <c r="G2333" t="s">
        <v>0</v>
      </c>
    </row>
    <row r="2334" spans="1:7">
      <c r="A2334" s="2">
        <v>42</v>
      </c>
      <c r="B2334" s="1">
        <v>7160.0940000000001</v>
      </c>
      <c r="C2334" s="1">
        <v>35.799999999999997</v>
      </c>
      <c r="D2334" s="2">
        <v>2</v>
      </c>
      <c r="E2334" t="s">
        <v>4</v>
      </c>
      <c r="F2334" t="s">
        <v>2</v>
      </c>
      <c r="G2334" t="s">
        <v>3</v>
      </c>
    </row>
    <row r="2335" spans="1:7">
      <c r="A2335" s="2">
        <v>37</v>
      </c>
      <c r="B2335" s="1">
        <v>39047.285000000003</v>
      </c>
      <c r="C2335" s="1">
        <v>34.200000000000003</v>
      </c>
      <c r="D2335" s="2">
        <v>1</v>
      </c>
      <c r="E2335" t="s">
        <v>1</v>
      </c>
      <c r="F2335" t="s">
        <v>7</v>
      </c>
      <c r="G2335" t="s">
        <v>3</v>
      </c>
    </row>
    <row r="2336" spans="1:7">
      <c r="A2336" s="2">
        <v>42</v>
      </c>
      <c r="B2336" s="1">
        <v>6358.7764500000003</v>
      </c>
      <c r="C2336" s="1">
        <v>31.254999999999999</v>
      </c>
      <c r="D2336" s="2">
        <v>0</v>
      </c>
      <c r="E2336" t="s">
        <v>4</v>
      </c>
      <c r="F2336" t="s">
        <v>6</v>
      </c>
      <c r="G2336" t="s">
        <v>3</v>
      </c>
    </row>
    <row r="2337" spans="1:7">
      <c r="A2337" s="2">
        <v>25</v>
      </c>
      <c r="B2337" s="1">
        <v>19933.457999999999</v>
      </c>
      <c r="C2337" s="1">
        <v>29.7</v>
      </c>
      <c r="D2337" s="2">
        <v>3</v>
      </c>
      <c r="E2337" t="s">
        <v>1</v>
      </c>
      <c r="F2337" t="s">
        <v>2</v>
      </c>
      <c r="G2337" t="s">
        <v>3</v>
      </c>
    </row>
    <row r="2338" spans="1:7">
      <c r="A2338" s="2">
        <v>57</v>
      </c>
      <c r="B2338" s="1">
        <v>11534.872649999999</v>
      </c>
      <c r="C2338" s="1">
        <v>18.335000000000001</v>
      </c>
      <c r="D2338" s="2">
        <v>0</v>
      </c>
      <c r="E2338" t="s">
        <v>4</v>
      </c>
      <c r="F2338" t="s">
        <v>7</v>
      </c>
      <c r="G2338" t="s">
        <v>3</v>
      </c>
    </row>
    <row r="2339" spans="1:7">
      <c r="A2339" s="2">
        <v>51</v>
      </c>
      <c r="B2339" s="1">
        <v>47462.894</v>
      </c>
      <c r="C2339" s="1">
        <v>42.9</v>
      </c>
      <c r="D2339" s="2">
        <v>2</v>
      </c>
      <c r="E2339" t="s">
        <v>1</v>
      </c>
      <c r="F2339" t="s">
        <v>5</v>
      </c>
      <c r="G2339" t="s">
        <v>3</v>
      </c>
    </row>
    <row r="2340" spans="1:7">
      <c r="A2340" s="2">
        <v>30</v>
      </c>
      <c r="B2340" s="1">
        <v>4527.1829500000003</v>
      </c>
      <c r="C2340" s="1">
        <v>28.405000000000001</v>
      </c>
      <c r="D2340" s="2">
        <v>1</v>
      </c>
      <c r="E2340" t="s">
        <v>4</v>
      </c>
      <c r="F2340" t="s">
        <v>6</v>
      </c>
      <c r="G2340" t="s">
        <v>0</v>
      </c>
    </row>
    <row r="2341" spans="1:7">
      <c r="A2341" s="2">
        <v>44</v>
      </c>
      <c r="B2341" s="1">
        <v>38998.546000000002</v>
      </c>
      <c r="C2341" s="1">
        <v>30.2</v>
      </c>
      <c r="D2341" s="2">
        <v>2</v>
      </c>
      <c r="E2341" t="s">
        <v>1</v>
      </c>
      <c r="F2341" t="s">
        <v>2</v>
      </c>
      <c r="G2341" t="s">
        <v>3</v>
      </c>
    </row>
    <row r="2342" spans="1:7">
      <c r="A2342" s="2">
        <v>34</v>
      </c>
      <c r="B2342" s="1">
        <v>20009.63365</v>
      </c>
      <c r="C2342" s="1">
        <v>27.835000000000001</v>
      </c>
      <c r="D2342" s="2">
        <v>1</v>
      </c>
      <c r="E2342" t="s">
        <v>1</v>
      </c>
      <c r="F2342" t="s">
        <v>6</v>
      </c>
      <c r="G2342" t="s">
        <v>3</v>
      </c>
    </row>
    <row r="2343" spans="1:7">
      <c r="A2343" s="2">
        <v>31</v>
      </c>
      <c r="B2343" s="1">
        <v>3875.7341000000001</v>
      </c>
      <c r="C2343" s="1">
        <v>39.49</v>
      </c>
      <c r="D2343" s="2">
        <v>1</v>
      </c>
      <c r="E2343" t="s">
        <v>4</v>
      </c>
      <c r="F2343" t="s">
        <v>5</v>
      </c>
      <c r="G2343" t="s">
        <v>3</v>
      </c>
    </row>
    <row r="2344" spans="1:7">
      <c r="A2344" s="2">
        <v>54</v>
      </c>
      <c r="B2344" s="1">
        <v>41999.519999999997</v>
      </c>
      <c r="C2344" s="1">
        <v>30.8</v>
      </c>
      <c r="D2344" s="2">
        <v>1</v>
      </c>
      <c r="E2344" t="s">
        <v>1</v>
      </c>
      <c r="F2344" t="s">
        <v>5</v>
      </c>
      <c r="G2344" t="s">
        <v>3</v>
      </c>
    </row>
    <row r="2345" spans="1:7">
      <c r="A2345" s="2">
        <v>24</v>
      </c>
      <c r="B2345" s="1">
        <v>12609.88702</v>
      </c>
      <c r="C2345" s="1">
        <v>26.79</v>
      </c>
      <c r="D2345" s="2">
        <v>1</v>
      </c>
      <c r="E2345" t="s">
        <v>4</v>
      </c>
      <c r="F2345" t="s">
        <v>6</v>
      </c>
      <c r="G2345" t="s">
        <v>3</v>
      </c>
    </row>
    <row r="2346" spans="1:7">
      <c r="A2346" s="2">
        <v>43</v>
      </c>
      <c r="B2346" s="1">
        <v>41034.221400000002</v>
      </c>
      <c r="C2346" s="1">
        <v>34.96</v>
      </c>
      <c r="D2346" s="2">
        <v>1</v>
      </c>
      <c r="E2346" t="s">
        <v>1</v>
      </c>
      <c r="F2346" t="s">
        <v>7</v>
      </c>
      <c r="G2346" t="s">
        <v>3</v>
      </c>
    </row>
    <row r="2347" spans="1:7">
      <c r="A2347" s="2">
        <v>48</v>
      </c>
      <c r="B2347" s="1">
        <v>28468.919010000001</v>
      </c>
      <c r="C2347" s="1">
        <v>36.67</v>
      </c>
      <c r="D2347" s="2">
        <v>1</v>
      </c>
      <c r="E2347" t="s">
        <v>4</v>
      </c>
      <c r="F2347" t="s">
        <v>6</v>
      </c>
      <c r="G2347" t="s">
        <v>3</v>
      </c>
    </row>
    <row r="2348" spans="1:7">
      <c r="A2348" s="2">
        <v>19</v>
      </c>
      <c r="B2348" s="1">
        <v>2730.1078499999999</v>
      </c>
      <c r="C2348" s="1">
        <v>39.615000000000002</v>
      </c>
      <c r="D2348" s="2">
        <v>1</v>
      </c>
      <c r="E2348" t="s">
        <v>4</v>
      </c>
      <c r="F2348" t="s">
        <v>6</v>
      </c>
      <c r="G2348" t="s">
        <v>0</v>
      </c>
    </row>
    <row r="2349" spans="1:7">
      <c r="A2349" s="2">
        <v>29</v>
      </c>
      <c r="B2349" s="1">
        <v>3353.2840000000001</v>
      </c>
      <c r="C2349" s="1">
        <v>25.9</v>
      </c>
      <c r="D2349" s="2">
        <v>0</v>
      </c>
      <c r="E2349" t="s">
        <v>4</v>
      </c>
      <c r="F2349" t="s">
        <v>2</v>
      </c>
      <c r="G2349" t="s">
        <v>0</v>
      </c>
    </row>
    <row r="2350" spans="1:7">
      <c r="A2350" s="2">
        <v>63</v>
      </c>
      <c r="B2350" s="1">
        <v>14474.674999999999</v>
      </c>
      <c r="C2350" s="1">
        <v>35.200000000000003</v>
      </c>
      <c r="D2350" s="2">
        <v>1</v>
      </c>
      <c r="E2350" t="s">
        <v>4</v>
      </c>
      <c r="F2350" t="s">
        <v>5</v>
      </c>
      <c r="G2350" t="s">
        <v>0</v>
      </c>
    </row>
    <row r="2351" spans="1:7">
      <c r="A2351" s="2">
        <v>46</v>
      </c>
      <c r="B2351" s="1">
        <v>9500.5730500000009</v>
      </c>
      <c r="C2351" s="1">
        <v>24.795000000000002</v>
      </c>
      <c r="D2351" s="2">
        <v>3</v>
      </c>
      <c r="E2351" t="s">
        <v>4</v>
      </c>
      <c r="F2351" t="s">
        <v>7</v>
      </c>
      <c r="G2351" t="s">
        <v>3</v>
      </c>
    </row>
    <row r="2352" spans="1:7">
      <c r="A2352" s="2">
        <v>52</v>
      </c>
      <c r="B2352" s="1">
        <v>26467.09737</v>
      </c>
      <c r="C2352" s="1">
        <v>36.765000000000001</v>
      </c>
      <c r="D2352" s="2">
        <v>2</v>
      </c>
      <c r="E2352" t="s">
        <v>4</v>
      </c>
      <c r="F2352" t="s">
        <v>6</v>
      </c>
      <c r="G2352" t="s">
        <v>3</v>
      </c>
    </row>
    <row r="2353" spans="1:7">
      <c r="A2353" s="2">
        <v>35</v>
      </c>
      <c r="B2353" s="1">
        <v>4746.3440000000001</v>
      </c>
      <c r="C2353" s="1">
        <v>27.1</v>
      </c>
      <c r="D2353" s="2">
        <v>1</v>
      </c>
      <c r="E2353" t="s">
        <v>4</v>
      </c>
      <c r="F2353" t="s">
        <v>2</v>
      </c>
      <c r="G2353" t="s">
        <v>3</v>
      </c>
    </row>
    <row r="2354" spans="1:7">
      <c r="A2354" s="2">
        <v>51</v>
      </c>
      <c r="B2354" s="1">
        <v>23967.38305</v>
      </c>
      <c r="C2354" s="1">
        <v>24.795000000000002</v>
      </c>
      <c r="D2354" s="2">
        <v>2</v>
      </c>
      <c r="E2354" t="s">
        <v>1</v>
      </c>
      <c r="F2354" t="s">
        <v>6</v>
      </c>
      <c r="G2354" t="s">
        <v>3</v>
      </c>
    </row>
    <row r="2355" spans="1:7">
      <c r="A2355" s="2">
        <v>44</v>
      </c>
      <c r="B2355" s="1">
        <v>7518.0253499999999</v>
      </c>
      <c r="C2355" s="1">
        <v>25.364999999999998</v>
      </c>
      <c r="D2355" s="2">
        <v>1</v>
      </c>
      <c r="E2355" t="s">
        <v>4</v>
      </c>
      <c r="F2355" t="s">
        <v>6</v>
      </c>
      <c r="G2355" t="s">
        <v>3</v>
      </c>
    </row>
    <row r="2356" spans="1:7">
      <c r="A2356" s="2">
        <v>21</v>
      </c>
      <c r="B2356" s="1">
        <v>3279.8685500000001</v>
      </c>
      <c r="C2356" s="1">
        <v>25.745000000000001</v>
      </c>
      <c r="D2356" s="2">
        <v>2</v>
      </c>
      <c r="E2356" t="s">
        <v>4</v>
      </c>
      <c r="F2356" t="s">
        <v>7</v>
      </c>
      <c r="G2356" t="s">
        <v>3</v>
      </c>
    </row>
    <row r="2357" spans="1:7">
      <c r="A2357" s="2">
        <v>39</v>
      </c>
      <c r="B2357" s="1">
        <v>8596.8277999999991</v>
      </c>
      <c r="C2357" s="1">
        <v>34.32</v>
      </c>
      <c r="D2357" s="2">
        <v>5</v>
      </c>
      <c r="E2357" t="s">
        <v>4</v>
      </c>
      <c r="F2357" t="s">
        <v>5</v>
      </c>
      <c r="G2357" t="s">
        <v>0</v>
      </c>
    </row>
    <row r="2358" spans="1:7">
      <c r="A2358" s="2">
        <v>50</v>
      </c>
      <c r="B2358" s="1">
        <v>10702.642400000001</v>
      </c>
      <c r="C2358" s="1">
        <v>28.16</v>
      </c>
      <c r="D2358" s="2">
        <v>3</v>
      </c>
      <c r="E2358" t="s">
        <v>4</v>
      </c>
      <c r="F2358" t="s">
        <v>5</v>
      </c>
      <c r="G2358" t="s">
        <v>0</v>
      </c>
    </row>
    <row r="2359" spans="1:7">
      <c r="A2359" s="2">
        <v>34</v>
      </c>
      <c r="B2359" s="1">
        <v>4992.3764000000001</v>
      </c>
      <c r="C2359" s="1">
        <v>23.56</v>
      </c>
      <c r="D2359" s="2">
        <v>0</v>
      </c>
      <c r="E2359" t="s">
        <v>4</v>
      </c>
      <c r="F2359" t="s">
        <v>7</v>
      </c>
      <c r="G2359" t="s">
        <v>0</v>
      </c>
    </row>
    <row r="2360" spans="1:7">
      <c r="A2360" s="2">
        <v>22</v>
      </c>
      <c r="B2360" s="1">
        <v>2527.8186500000002</v>
      </c>
      <c r="C2360" s="1">
        <v>20.234999999999999</v>
      </c>
      <c r="D2360" s="2">
        <v>0</v>
      </c>
      <c r="E2360" t="s">
        <v>4</v>
      </c>
      <c r="F2360" t="s">
        <v>6</v>
      </c>
      <c r="G2360" t="s">
        <v>0</v>
      </c>
    </row>
    <row r="2361" spans="1:7">
      <c r="A2361" s="2">
        <v>19</v>
      </c>
      <c r="B2361" s="1">
        <v>1759.338</v>
      </c>
      <c r="C2361" s="1">
        <v>40.5</v>
      </c>
      <c r="D2361" s="2">
        <v>0</v>
      </c>
      <c r="E2361" t="s">
        <v>4</v>
      </c>
      <c r="F2361" t="s">
        <v>2</v>
      </c>
      <c r="G2361" t="s">
        <v>0</v>
      </c>
    </row>
    <row r="2362" spans="1:7">
      <c r="A2362" s="2">
        <v>26</v>
      </c>
      <c r="B2362" s="1">
        <v>2322.6217999999999</v>
      </c>
      <c r="C2362" s="1">
        <v>35.42</v>
      </c>
      <c r="D2362" s="2">
        <v>0</v>
      </c>
      <c r="E2362" t="s">
        <v>4</v>
      </c>
      <c r="F2362" t="s">
        <v>5</v>
      </c>
      <c r="G2362" t="s">
        <v>3</v>
      </c>
    </row>
    <row r="2363" spans="1:7">
      <c r="A2363" s="2">
        <v>29</v>
      </c>
      <c r="B2363" s="1">
        <v>16138.762049999999</v>
      </c>
      <c r="C2363" s="1">
        <v>22.895</v>
      </c>
      <c r="D2363" s="2">
        <v>0</v>
      </c>
      <c r="E2363" t="s">
        <v>1</v>
      </c>
      <c r="F2363" t="s">
        <v>7</v>
      </c>
      <c r="G2363" t="s">
        <v>3</v>
      </c>
    </row>
    <row r="2364" spans="1:7">
      <c r="A2364" s="2">
        <v>48</v>
      </c>
      <c r="B2364" s="1">
        <v>7804.1605</v>
      </c>
      <c r="C2364" s="1">
        <v>40.15</v>
      </c>
      <c r="D2364" s="2">
        <v>0</v>
      </c>
      <c r="E2364" t="s">
        <v>4</v>
      </c>
      <c r="F2364" t="s">
        <v>5</v>
      </c>
      <c r="G2364" t="s">
        <v>3</v>
      </c>
    </row>
    <row r="2365" spans="1:7">
      <c r="A2365" s="2">
        <v>26</v>
      </c>
      <c r="B2365" s="1">
        <v>2902.9065000000001</v>
      </c>
      <c r="C2365" s="1">
        <v>29.15</v>
      </c>
      <c r="D2365" s="2">
        <v>1</v>
      </c>
      <c r="E2365" t="s">
        <v>4</v>
      </c>
      <c r="F2365" t="s">
        <v>5</v>
      </c>
      <c r="G2365" t="s">
        <v>3</v>
      </c>
    </row>
    <row r="2366" spans="1:7">
      <c r="A2366" s="2">
        <v>45</v>
      </c>
      <c r="B2366" s="1">
        <v>9704.6680500000002</v>
      </c>
      <c r="C2366" s="1">
        <v>39.994999999999997</v>
      </c>
      <c r="D2366" s="2">
        <v>3</v>
      </c>
      <c r="E2366" t="s">
        <v>4</v>
      </c>
      <c r="F2366" t="s">
        <v>7</v>
      </c>
      <c r="G2366" t="s">
        <v>0</v>
      </c>
    </row>
    <row r="2367" spans="1:7">
      <c r="A2367" s="2">
        <v>36</v>
      </c>
      <c r="B2367" s="1">
        <v>4889.0367999999999</v>
      </c>
      <c r="C2367" s="1">
        <v>29.92</v>
      </c>
      <c r="D2367" s="2">
        <v>0</v>
      </c>
      <c r="E2367" t="s">
        <v>4</v>
      </c>
      <c r="F2367" t="s">
        <v>5</v>
      </c>
      <c r="G2367" t="s">
        <v>0</v>
      </c>
    </row>
    <row r="2368" spans="1:7">
      <c r="A2368" s="2">
        <v>54</v>
      </c>
      <c r="B2368" s="1">
        <v>25517.11363</v>
      </c>
      <c r="C2368" s="1">
        <v>25.46</v>
      </c>
      <c r="D2368" s="2">
        <v>1</v>
      </c>
      <c r="E2368" t="s">
        <v>4</v>
      </c>
      <c r="F2368" t="s">
        <v>7</v>
      </c>
      <c r="G2368" t="s">
        <v>3</v>
      </c>
    </row>
    <row r="2369" spans="1:7">
      <c r="A2369" s="2">
        <v>34</v>
      </c>
      <c r="B2369" s="1">
        <v>4500.33925</v>
      </c>
      <c r="C2369" s="1">
        <v>21.375</v>
      </c>
      <c r="D2369" s="2">
        <v>0</v>
      </c>
      <c r="E2369" t="s">
        <v>4</v>
      </c>
      <c r="F2369" t="s">
        <v>7</v>
      </c>
      <c r="G2369" t="s">
        <v>3</v>
      </c>
    </row>
    <row r="2370" spans="1:7">
      <c r="A2370" s="2">
        <v>31</v>
      </c>
      <c r="B2370" s="1">
        <v>19199.944</v>
      </c>
      <c r="C2370" s="1">
        <v>25.9</v>
      </c>
      <c r="D2370" s="2">
        <v>3</v>
      </c>
      <c r="E2370" t="s">
        <v>1</v>
      </c>
      <c r="F2370" t="s">
        <v>2</v>
      </c>
      <c r="G2370" t="s">
        <v>3</v>
      </c>
    </row>
    <row r="2371" spans="1:7">
      <c r="A2371" s="2">
        <v>27</v>
      </c>
      <c r="B2371" s="1">
        <v>16796.411940000002</v>
      </c>
      <c r="C2371" s="1">
        <v>30.59</v>
      </c>
      <c r="D2371" s="2">
        <v>1</v>
      </c>
      <c r="E2371" t="s">
        <v>4</v>
      </c>
      <c r="F2371" t="s">
        <v>7</v>
      </c>
      <c r="G2371" t="s">
        <v>0</v>
      </c>
    </row>
    <row r="2372" spans="1:7">
      <c r="A2372" s="2">
        <v>20</v>
      </c>
      <c r="B2372" s="1">
        <v>4915.0598499999996</v>
      </c>
      <c r="C2372" s="1">
        <v>30.114999999999998</v>
      </c>
      <c r="D2372" s="2">
        <v>5</v>
      </c>
      <c r="E2372" t="s">
        <v>4</v>
      </c>
      <c r="F2372" t="s">
        <v>7</v>
      </c>
      <c r="G2372" t="s">
        <v>3</v>
      </c>
    </row>
    <row r="2373" spans="1:7">
      <c r="A2373" s="2">
        <v>44</v>
      </c>
      <c r="B2373" s="1">
        <v>7624.63</v>
      </c>
      <c r="C2373" s="1">
        <v>25.8</v>
      </c>
      <c r="D2373" s="2">
        <v>1</v>
      </c>
      <c r="E2373" t="s">
        <v>4</v>
      </c>
      <c r="F2373" t="s">
        <v>2</v>
      </c>
      <c r="G2373" t="s">
        <v>0</v>
      </c>
    </row>
    <row r="2374" spans="1:7">
      <c r="A2374" s="2">
        <v>43</v>
      </c>
      <c r="B2374" s="1">
        <v>8410.0468500000006</v>
      </c>
      <c r="C2374" s="1">
        <v>30.114999999999998</v>
      </c>
      <c r="D2374" s="2">
        <v>3</v>
      </c>
      <c r="E2374" t="s">
        <v>4</v>
      </c>
      <c r="F2374" t="s">
        <v>6</v>
      </c>
      <c r="G2374" t="s">
        <v>3</v>
      </c>
    </row>
    <row r="2375" spans="1:7">
      <c r="A2375" s="2">
        <v>45</v>
      </c>
      <c r="B2375" s="1">
        <v>28340.188849999999</v>
      </c>
      <c r="C2375" s="1">
        <v>27.645</v>
      </c>
      <c r="D2375" s="2">
        <v>1</v>
      </c>
      <c r="E2375" t="s">
        <v>4</v>
      </c>
      <c r="F2375" t="s">
        <v>6</v>
      </c>
      <c r="G2375" t="s">
        <v>0</v>
      </c>
    </row>
    <row r="2376" spans="1:7">
      <c r="A2376" s="2">
        <v>34</v>
      </c>
      <c r="B2376" s="1">
        <v>4518.8262500000001</v>
      </c>
      <c r="C2376" s="1">
        <v>34.674999999999997</v>
      </c>
      <c r="D2376" s="2">
        <v>0</v>
      </c>
      <c r="E2376" t="s">
        <v>4</v>
      </c>
      <c r="F2376" t="s">
        <v>7</v>
      </c>
      <c r="G2376" t="s">
        <v>3</v>
      </c>
    </row>
    <row r="2377" spans="1:7">
      <c r="A2377" s="2">
        <v>24</v>
      </c>
      <c r="B2377" s="1">
        <v>14571.890799999999</v>
      </c>
      <c r="C2377" s="1">
        <v>20.52</v>
      </c>
      <c r="D2377" s="2">
        <v>0</v>
      </c>
      <c r="E2377" t="s">
        <v>1</v>
      </c>
      <c r="F2377" t="s">
        <v>7</v>
      </c>
      <c r="G2377" t="s">
        <v>0</v>
      </c>
    </row>
    <row r="2378" spans="1:7">
      <c r="A2378" s="2">
        <v>26</v>
      </c>
      <c r="B2378" s="1">
        <v>3378.91</v>
      </c>
      <c r="C2378" s="1">
        <v>19.8</v>
      </c>
      <c r="D2378" s="2">
        <v>1</v>
      </c>
      <c r="E2378" t="s">
        <v>4</v>
      </c>
      <c r="F2378" t="s">
        <v>2</v>
      </c>
      <c r="G2378" t="s">
        <v>0</v>
      </c>
    </row>
    <row r="2379" spans="1:7">
      <c r="A2379" s="2">
        <v>38</v>
      </c>
      <c r="B2379" s="1">
        <v>7144.86265</v>
      </c>
      <c r="C2379" s="1">
        <v>27.835000000000001</v>
      </c>
      <c r="D2379" s="2">
        <v>2</v>
      </c>
      <c r="E2379" t="s">
        <v>4</v>
      </c>
      <c r="F2379" t="s">
        <v>7</v>
      </c>
      <c r="G2379" t="s">
        <v>0</v>
      </c>
    </row>
    <row r="2380" spans="1:7">
      <c r="A2380" s="2">
        <v>50</v>
      </c>
      <c r="B2380" s="1">
        <v>10118.424000000001</v>
      </c>
      <c r="C2380" s="1">
        <v>31.6</v>
      </c>
      <c r="D2380" s="2">
        <v>2</v>
      </c>
      <c r="E2380" t="s">
        <v>4</v>
      </c>
      <c r="F2380" t="s">
        <v>2</v>
      </c>
      <c r="G2380" t="s">
        <v>0</v>
      </c>
    </row>
    <row r="2381" spans="1:7">
      <c r="A2381" s="2">
        <v>38</v>
      </c>
      <c r="B2381" s="1">
        <v>5484.4673000000003</v>
      </c>
      <c r="C2381" s="1">
        <v>28.27</v>
      </c>
      <c r="D2381" s="2">
        <v>1</v>
      </c>
      <c r="E2381" t="s">
        <v>4</v>
      </c>
      <c r="F2381" t="s">
        <v>5</v>
      </c>
      <c r="G2381" t="s">
        <v>3</v>
      </c>
    </row>
    <row r="2382" spans="1:7">
      <c r="A2382" s="2">
        <v>27</v>
      </c>
      <c r="B2382" s="1">
        <v>16420.494549999999</v>
      </c>
      <c r="C2382" s="1">
        <v>20.045000000000002</v>
      </c>
      <c r="D2382" s="2">
        <v>3</v>
      </c>
      <c r="E2382" t="s">
        <v>1</v>
      </c>
      <c r="F2382" t="s">
        <v>6</v>
      </c>
      <c r="G2382" t="s">
        <v>0</v>
      </c>
    </row>
    <row r="2383" spans="1:7">
      <c r="A2383" s="2">
        <v>39</v>
      </c>
      <c r="B2383" s="1">
        <v>7986.4752500000004</v>
      </c>
      <c r="C2383" s="1">
        <v>23.274999999999999</v>
      </c>
      <c r="D2383" s="2">
        <v>3</v>
      </c>
      <c r="E2383" t="s">
        <v>4</v>
      </c>
      <c r="F2383" t="s">
        <v>7</v>
      </c>
      <c r="G2383" t="s">
        <v>0</v>
      </c>
    </row>
    <row r="2384" spans="1:7">
      <c r="A2384" s="2">
        <v>39</v>
      </c>
      <c r="B2384" s="1">
        <v>7418.5219999999999</v>
      </c>
      <c r="C2384" s="1">
        <v>34.1</v>
      </c>
      <c r="D2384" s="2">
        <v>3</v>
      </c>
      <c r="E2384" t="s">
        <v>4</v>
      </c>
      <c r="F2384" t="s">
        <v>2</v>
      </c>
      <c r="G2384" t="s">
        <v>0</v>
      </c>
    </row>
    <row r="2385" spans="1:7">
      <c r="A2385" s="2">
        <v>63</v>
      </c>
      <c r="B2385" s="1">
        <v>13887.968500000001</v>
      </c>
      <c r="C2385" s="1">
        <v>36.85</v>
      </c>
      <c r="D2385" s="2">
        <v>0</v>
      </c>
      <c r="E2385" t="s">
        <v>4</v>
      </c>
      <c r="F2385" t="s">
        <v>5</v>
      </c>
      <c r="G2385" t="s">
        <v>0</v>
      </c>
    </row>
    <row r="2386" spans="1:7">
      <c r="A2386" s="2">
        <v>33</v>
      </c>
      <c r="B2386" s="1">
        <v>6551.7501000000002</v>
      </c>
      <c r="C2386" s="1">
        <v>36.29</v>
      </c>
      <c r="D2386" s="2">
        <v>3</v>
      </c>
      <c r="E2386" t="s">
        <v>4</v>
      </c>
      <c r="F2386" t="s">
        <v>7</v>
      </c>
      <c r="G2386" t="s">
        <v>0</v>
      </c>
    </row>
    <row r="2387" spans="1:7">
      <c r="A2387" s="2">
        <v>36</v>
      </c>
      <c r="B2387" s="1">
        <v>5267.8181500000001</v>
      </c>
      <c r="C2387" s="1">
        <v>26.885000000000002</v>
      </c>
      <c r="D2387" s="2">
        <v>0</v>
      </c>
      <c r="E2387" t="s">
        <v>4</v>
      </c>
      <c r="F2387" t="s">
        <v>6</v>
      </c>
      <c r="G2387" t="s">
        <v>0</v>
      </c>
    </row>
    <row r="2388" spans="1:7">
      <c r="A2388" s="2">
        <v>30</v>
      </c>
      <c r="B2388" s="1">
        <v>17361.766100000001</v>
      </c>
      <c r="C2388" s="1">
        <v>22.99</v>
      </c>
      <c r="D2388" s="2">
        <v>2</v>
      </c>
      <c r="E2388" t="s">
        <v>1</v>
      </c>
      <c r="F2388" t="s">
        <v>6</v>
      </c>
      <c r="G2388" t="s">
        <v>3</v>
      </c>
    </row>
    <row r="2389" spans="1:7">
      <c r="A2389" s="2">
        <v>24</v>
      </c>
      <c r="B2389" s="1">
        <v>34472.841</v>
      </c>
      <c r="C2389" s="1">
        <v>32.700000000000003</v>
      </c>
      <c r="D2389" s="2">
        <v>0</v>
      </c>
      <c r="E2389" t="s">
        <v>1</v>
      </c>
      <c r="F2389" t="s">
        <v>2</v>
      </c>
      <c r="G2389" t="s">
        <v>3</v>
      </c>
    </row>
    <row r="2390" spans="1:7">
      <c r="A2390" s="2">
        <v>24</v>
      </c>
      <c r="B2390" s="1">
        <v>1972.95</v>
      </c>
      <c r="C2390" s="1">
        <v>25.8</v>
      </c>
      <c r="D2390" s="2">
        <v>0</v>
      </c>
      <c r="E2390" t="s">
        <v>4</v>
      </c>
      <c r="F2390" t="s">
        <v>2</v>
      </c>
      <c r="G2390" t="s">
        <v>3</v>
      </c>
    </row>
    <row r="2391" spans="1:7">
      <c r="A2391" s="2">
        <v>48</v>
      </c>
      <c r="B2391" s="1">
        <v>21232.182260000001</v>
      </c>
      <c r="C2391" s="1">
        <v>29.6</v>
      </c>
      <c r="D2391" s="2">
        <v>0</v>
      </c>
      <c r="E2391" t="s">
        <v>4</v>
      </c>
      <c r="F2391" t="s">
        <v>2</v>
      </c>
      <c r="G2391" t="s">
        <v>3</v>
      </c>
    </row>
    <row r="2392" spans="1:7">
      <c r="A2392" s="2">
        <v>47</v>
      </c>
      <c r="B2392" s="1">
        <v>8627.5411000000004</v>
      </c>
      <c r="C2392" s="1">
        <v>19.190000000000001</v>
      </c>
      <c r="D2392" s="2">
        <v>1</v>
      </c>
      <c r="E2392" t="s">
        <v>4</v>
      </c>
      <c r="F2392" t="s">
        <v>7</v>
      </c>
      <c r="G2392" t="s">
        <v>3</v>
      </c>
    </row>
    <row r="2393" spans="1:7">
      <c r="A2393" s="2">
        <v>29</v>
      </c>
      <c r="B2393" s="1">
        <v>4433.3877000000002</v>
      </c>
      <c r="C2393" s="1">
        <v>31.73</v>
      </c>
      <c r="D2393" s="2">
        <v>2</v>
      </c>
      <c r="E2393" t="s">
        <v>4</v>
      </c>
      <c r="F2393" t="s">
        <v>6</v>
      </c>
      <c r="G2393" t="s">
        <v>3</v>
      </c>
    </row>
    <row r="2394" spans="1:7">
      <c r="A2394" s="2">
        <v>28</v>
      </c>
      <c r="B2394" s="1">
        <v>4438.2633999999998</v>
      </c>
      <c r="C2394" s="1">
        <v>29.26</v>
      </c>
      <c r="D2394" s="2">
        <v>2</v>
      </c>
      <c r="E2394" t="s">
        <v>4</v>
      </c>
      <c r="F2394" t="s">
        <v>7</v>
      </c>
      <c r="G2394" t="s">
        <v>3</v>
      </c>
    </row>
    <row r="2395" spans="1:7">
      <c r="A2395" s="2">
        <v>47</v>
      </c>
      <c r="B2395" s="1">
        <v>24915.220850000002</v>
      </c>
      <c r="C2395" s="1">
        <v>28.215</v>
      </c>
      <c r="D2395" s="2">
        <v>3</v>
      </c>
      <c r="E2395" t="s">
        <v>1</v>
      </c>
      <c r="F2395" t="s">
        <v>6</v>
      </c>
      <c r="G2395" t="s">
        <v>3</v>
      </c>
    </row>
    <row r="2396" spans="1:7">
      <c r="A2396" s="2">
        <v>25</v>
      </c>
      <c r="B2396" s="1">
        <v>23241.47453</v>
      </c>
      <c r="C2396" s="1">
        <v>24.984999999999999</v>
      </c>
      <c r="D2396" s="2">
        <v>2</v>
      </c>
      <c r="E2396" t="s">
        <v>4</v>
      </c>
      <c r="F2396" t="s">
        <v>7</v>
      </c>
      <c r="G2396" t="s">
        <v>3</v>
      </c>
    </row>
    <row r="2397" spans="1:7">
      <c r="A2397" s="2">
        <v>51</v>
      </c>
      <c r="B2397" s="1">
        <v>9957.7216000000008</v>
      </c>
      <c r="C2397" s="1">
        <v>27.74</v>
      </c>
      <c r="D2397" s="2">
        <v>1</v>
      </c>
      <c r="E2397" t="s">
        <v>4</v>
      </c>
      <c r="F2397" t="s">
        <v>7</v>
      </c>
      <c r="G2397" t="s">
        <v>3</v>
      </c>
    </row>
    <row r="2398" spans="1:7">
      <c r="A2398" s="2">
        <v>48</v>
      </c>
      <c r="B2398" s="1">
        <v>8269.0439999999999</v>
      </c>
      <c r="C2398" s="1">
        <v>22.8</v>
      </c>
      <c r="D2398" s="2">
        <v>0</v>
      </c>
      <c r="E2398" t="s">
        <v>4</v>
      </c>
      <c r="F2398" t="s">
        <v>2</v>
      </c>
      <c r="G2398" t="s">
        <v>0</v>
      </c>
    </row>
    <row r="2399" spans="1:7">
      <c r="A2399" s="2">
        <v>43</v>
      </c>
      <c r="B2399" s="1">
        <v>18767.737700000001</v>
      </c>
      <c r="C2399" s="1">
        <v>20.13</v>
      </c>
      <c r="D2399" s="2">
        <v>2</v>
      </c>
      <c r="E2399" t="s">
        <v>1</v>
      </c>
      <c r="F2399" t="s">
        <v>5</v>
      </c>
      <c r="G2399" t="s">
        <v>3</v>
      </c>
    </row>
    <row r="2400" spans="1:7">
      <c r="A2400" s="2">
        <v>61</v>
      </c>
      <c r="B2400" s="1">
        <v>36580.282160000002</v>
      </c>
      <c r="C2400" s="1">
        <v>33.33</v>
      </c>
      <c r="D2400" s="2">
        <v>4</v>
      </c>
      <c r="E2400" t="s">
        <v>4</v>
      </c>
      <c r="F2400" t="s">
        <v>5</v>
      </c>
      <c r="G2400" t="s">
        <v>0</v>
      </c>
    </row>
    <row r="2401" spans="1:7">
      <c r="A2401" s="2">
        <v>48</v>
      </c>
      <c r="B2401" s="1">
        <v>8765.2489999999998</v>
      </c>
      <c r="C2401" s="1">
        <v>32.299999999999997</v>
      </c>
      <c r="D2401" s="2">
        <v>1</v>
      </c>
      <c r="E2401" t="s">
        <v>4</v>
      </c>
      <c r="F2401" t="s">
        <v>6</v>
      </c>
      <c r="G2401" t="s">
        <v>3</v>
      </c>
    </row>
    <row r="2402" spans="1:7">
      <c r="A2402" s="2">
        <v>38</v>
      </c>
      <c r="B2402" s="1">
        <v>5383.5360000000001</v>
      </c>
      <c r="C2402" s="1">
        <v>27.6</v>
      </c>
      <c r="D2402" s="2">
        <v>0</v>
      </c>
      <c r="E2402" t="s">
        <v>4</v>
      </c>
      <c r="F2402" t="s">
        <v>2</v>
      </c>
      <c r="G2402" t="s">
        <v>0</v>
      </c>
    </row>
    <row r="2403" spans="1:7">
      <c r="A2403" s="2">
        <v>59</v>
      </c>
      <c r="B2403" s="1">
        <v>12124.992399999999</v>
      </c>
      <c r="C2403" s="1">
        <v>25.46</v>
      </c>
      <c r="D2403" s="2">
        <v>0</v>
      </c>
      <c r="E2403" t="s">
        <v>4</v>
      </c>
      <c r="F2403" t="s">
        <v>6</v>
      </c>
      <c r="G2403" t="s">
        <v>3</v>
      </c>
    </row>
    <row r="2404" spans="1:7">
      <c r="A2404" s="2">
        <v>19</v>
      </c>
      <c r="B2404" s="1">
        <v>2709.24395</v>
      </c>
      <c r="C2404" s="1">
        <v>24.605</v>
      </c>
      <c r="D2404" s="2">
        <v>1</v>
      </c>
      <c r="E2404" t="s">
        <v>4</v>
      </c>
      <c r="F2404" t="s">
        <v>6</v>
      </c>
      <c r="G2404" t="s">
        <v>0</v>
      </c>
    </row>
    <row r="2405" spans="1:7">
      <c r="A2405" s="2">
        <v>26</v>
      </c>
      <c r="B2405" s="1">
        <v>3987.9259999999999</v>
      </c>
      <c r="C2405" s="1">
        <v>34.200000000000003</v>
      </c>
      <c r="D2405" s="2">
        <v>2</v>
      </c>
      <c r="E2405" t="s">
        <v>4</v>
      </c>
      <c r="F2405" t="s">
        <v>2</v>
      </c>
      <c r="G2405" t="s">
        <v>0</v>
      </c>
    </row>
    <row r="2406" spans="1:7">
      <c r="A2406" s="2">
        <v>54</v>
      </c>
      <c r="B2406" s="1">
        <v>12495.290849999999</v>
      </c>
      <c r="C2406" s="1">
        <v>35.814999999999998</v>
      </c>
      <c r="D2406" s="2">
        <v>3</v>
      </c>
      <c r="E2406" t="s">
        <v>4</v>
      </c>
      <c r="F2406" t="s">
        <v>6</v>
      </c>
      <c r="G2406" t="s">
        <v>0</v>
      </c>
    </row>
    <row r="2407" spans="1:7">
      <c r="A2407" s="2">
        <v>21</v>
      </c>
      <c r="B2407" s="1">
        <v>26018.950519999999</v>
      </c>
      <c r="C2407" s="1">
        <v>32.68</v>
      </c>
      <c r="D2407" s="2">
        <v>2</v>
      </c>
      <c r="E2407" t="s">
        <v>4</v>
      </c>
      <c r="F2407" t="s">
        <v>6</v>
      </c>
      <c r="G2407" t="s">
        <v>0</v>
      </c>
    </row>
    <row r="2408" spans="1:7">
      <c r="A2408" s="2">
        <v>51</v>
      </c>
      <c r="B2408" s="1">
        <v>8798.5930000000008</v>
      </c>
      <c r="C2408" s="1">
        <v>37</v>
      </c>
      <c r="D2408" s="2">
        <v>0</v>
      </c>
      <c r="E2408" t="s">
        <v>4</v>
      </c>
      <c r="F2408" t="s">
        <v>2</v>
      </c>
      <c r="G2408" t="s">
        <v>3</v>
      </c>
    </row>
    <row r="2409" spans="1:7">
      <c r="A2409" s="2">
        <v>22</v>
      </c>
      <c r="B2409" s="1">
        <v>35595.589800000002</v>
      </c>
      <c r="C2409" s="1">
        <v>31.02</v>
      </c>
      <c r="D2409" s="2">
        <v>3</v>
      </c>
      <c r="E2409" t="s">
        <v>1</v>
      </c>
      <c r="F2409" t="s">
        <v>5</v>
      </c>
      <c r="G2409" t="s">
        <v>0</v>
      </c>
    </row>
    <row r="2410" spans="1:7">
      <c r="A2410" s="2">
        <v>47</v>
      </c>
      <c r="B2410" s="1">
        <v>42211.138200000001</v>
      </c>
      <c r="C2410" s="1">
        <v>36.08</v>
      </c>
      <c r="D2410" s="2">
        <v>1</v>
      </c>
      <c r="E2410" t="s">
        <v>1</v>
      </c>
      <c r="F2410" t="s">
        <v>5</v>
      </c>
      <c r="G2410" t="s">
        <v>3</v>
      </c>
    </row>
    <row r="2411" spans="1:7">
      <c r="A2411" s="2">
        <v>18</v>
      </c>
      <c r="B2411" s="1">
        <v>1711.0268000000001</v>
      </c>
      <c r="C2411" s="1">
        <v>23.32</v>
      </c>
      <c r="D2411" s="2">
        <v>1</v>
      </c>
      <c r="E2411" t="s">
        <v>4</v>
      </c>
      <c r="F2411" t="s">
        <v>5</v>
      </c>
      <c r="G2411" t="s">
        <v>3</v>
      </c>
    </row>
    <row r="2412" spans="1:7">
      <c r="A2412" s="2">
        <v>47</v>
      </c>
      <c r="B2412" s="1">
        <v>8569.8618000000006</v>
      </c>
      <c r="C2412" s="1">
        <v>45.32</v>
      </c>
      <c r="D2412" s="2">
        <v>1</v>
      </c>
      <c r="E2412" t="s">
        <v>4</v>
      </c>
      <c r="F2412" t="s">
        <v>5</v>
      </c>
      <c r="G2412" t="s">
        <v>0</v>
      </c>
    </row>
    <row r="2413" spans="1:7">
      <c r="A2413" s="2">
        <v>21</v>
      </c>
      <c r="B2413" s="1">
        <v>2020.1769999999999</v>
      </c>
      <c r="C2413" s="1">
        <v>34.6</v>
      </c>
      <c r="D2413" s="2">
        <v>0</v>
      </c>
      <c r="E2413" t="s">
        <v>4</v>
      </c>
      <c r="F2413" t="s">
        <v>2</v>
      </c>
      <c r="G2413" t="s">
        <v>0</v>
      </c>
    </row>
    <row r="2414" spans="1:7">
      <c r="A2414" s="2">
        <v>19</v>
      </c>
      <c r="B2414" s="1">
        <v>16450.894700000001</v>
      </c>
      <c r="C2414" s="1">
        <v>26.03</v>
      </c>
      <c r="D2414" s="2">
        <v>1</v>
      </c>
      <c r="E2414" t="s">
        <v>1</v>
      </c>
      <c r="F2414" t="s">
        <v>6</v>
      </c>
      <c r="G2414" t="s">
        <v>3</v>
      </c>
    </row>
    <row r="2415" spans="1:7">
      <c r="A2415" s="2">
        <v>23</v>
      </c>
      <c r="B2415" s="1">
        <v>21595.382290000001</v>
      </c>
      <c r="C2415" s="1">
        <v>18.715</v>
      </c>
      <c r="D2415" s="2">
        <v>0</v>
      </c>
      <c r="E2415" t="s">
        <v>4</v>
      </c>
      <c r="F2415" t="s">
        <v>6</v>
      </c>
      <c r="G2415" t="s">
        <v>3</v>
      </c>
    </row>
    <row r="2416" spans="1:7">
      <c r="A2416" s="2">
        <v>54</v>
      </c>
      <c r="B2416" s="1">
        <v>9850.4320000000007</v>
      </c>
      <c r="C2416" s="1">
        <v>31.6</v>
      </c>
      <c r="D2416" s="2">
        <v>0</v>
      </c>
      <c r="E2416" t="s">
        <v>4</v>
      </c>
      <c r="F2416" t="s">
        <v>2</v>
      </c>
      <c r="G2416" t="s">
        <v>3</v>
      </c>
    </row>
    <row r="2417" spans="1:7">
      <c r="A2417" s="2">
        <v>37</v>
      </c>
      <c r="B2417" s="1">
        <v>6877.9800999999998</v>
      </c>
      <c r="C2417" s="1">
        <v>17.29</v>
      </c>
      <c r="D2417" s="2">
        <v>2</v>
      </c>
      <c r="E2417" t="s">
        <v>4</v>
      </c>
      <c r="F2417" t="s">
        <v>7</v>
      </c>
      <c r="G2417" t="s">
        <v>0</v>
      </c>
    </row>
    <row r="2418" spans="1:7">
      <c r="A2418" s="2">
        <v>46</v>
      </c>
      <c r="B2418" s="1">
        <v>21677.283449999999</v>
      </c>
      <c r="C2418" s="1">
        <v>23.655000000000001</v>
      </c>
      <c r="D2418" s="2">
        <v>1</v>
      </c>
      <c r="E2418" t="s">
        <v>1</v>
      </c>
      <c r="F2418" t="s">
        <v>6</v>
      </c>
      <c r="G2418" t="s">
        <v>0</v>
      </c>
    </row>
    <row r="2419" spans="1:7">
      <c r="A2419" s="2">
        <v>55</v>
      </c>
      <c r="B2419" s="1">
        <v>44423.803</v>
      </c>
      <c r="C2419" s="1">
        <v>35.200000000000003</v>
      </c>
      <c r="D2419" s="2">
        <v>0</v>
      </c>
      <c r="E2419" t="s">
        <v>1</v>
      </c>
      <c r="F2419" t="s">
        <v>5</v>
      </c>
      <c r="G2419" t="s">
        <v>0</v>
      </c>
    </row>
    <row r="2420" spans="1:7">
      <c r="A2420" s="2">
        <v>30</v>
      </c>
      <c r="B2420" s="1">
        <v>4137.5227000000004</v>
      </c>
      <c r="C2420" s="1">
        <v>27.93</v>
      </c>
      <c r="D2420" s="2">
        <v>0</v>
      </c>
      <c r="E2420" t="s">
        <v>4</v>
      </c>
      <c r="F2420" t="s">
        <v>7</v>
      </c>
      <c r="G2420" t="s">
        <v>0</v>
      </c>
    </row>
    <row r="2421" spans="1:7">
      <c r="A2421" s="2">
        <v>18</v>
      </c>
      <c r="B2421" s="1">
        <v>13747.87235</v>
      </c>
      <c r="C2421" s="1">
        <v>21.565000000000001</v>
      </c>
      <c r="D2421" s="2">
        <v>0</v>
      </c>
      <c r="E2421" t="s">
        <v>1</v>
      </c>
      <c r="F2421" t="s">
        <v>7</v>
      </c>
      <c r="G2421" t="s">
        <v>3</v>
      </c>
    </row>
    <row r="2422" spans="1:7">
      <c r="A2422" s="2">
        <v>61</v>
      </c>
      <c r="B2422" s="1">
        <v>12950.0712</v>
      </c>
      <c r="C2422" s="1">
        <v>38.380000000000003</v>
      </c>
      <c r="D2422" s="2">
        <v>0</v>
      </c>
      <c r="E2422" t="s">
        <v>4</v>
      </c>
      <c r="F2422" t="s">
        <v>6</v>
      </c>
      <c r="G2422" t="s">
        <v>3</v>
      </c>
    </row>
    <row r="2423" spans="1:7">
      <c r="A2423" s="2">
        <v>54</v>
      </c>
      <c r="B2423" s="1">
        <v>12094.477999999999</v>
      </c>
      <c r="C2423" s="1">
        <v>23</v>
      </c>
      <c r="D2423" s="2">
        <v>3</v>
      </c>
      <c r="E2423" t="s">
        <v>4</v>
      </c>
      <c r="F2423" t="s">
        <v>2</v>
      </c>
      <c r="G2423" t="s">
        <v>0</v>
      </c>
    </row>
    <row r="2424" spans="1:7">
      <c r="A2424" s="2">
        <v>22</v>
      </c>
      <c r="B2424" s="1">
        <v>37484.4493</v>
      </c>
      <c r="C2424" s="1">
        <v>37.07</v>
      </c>
      <c r="D2424" s="2">
        <v>2</v>
      </c>
      <c r="E2424" t="s">
        <v>1</v>
      </c>
      <c r="F2424" t="s">
        <v>5</v>
      </c>
      <c r="G2424" t="s">
        <v>3</v>
      </c>
    </row>
    <row r="2425" spans="1:7">
      <c r="A2425" s="2">
        <v>45</v>
      </c>
      <c r="B2425" s="1">
        <v>39725.518049999999</v>
      </c>
      <c r="C2425" s="1">
        <v>30.495000000000001</v>
      </c>
      <c r="D2425" s="2">
        <v>1</v>
      </c>
      <c r="E2425" t="s">
        <v>1</v>
      </c>
      <c r="F2425" t="s">
        <v>6</v>
      </c>
      <c r="G2425" t="s">
        <v>0</v>
      </c>
    </row>
    <row r="2426" spans="1:7">
      <c r="A2426" s="2">
        <v>22</v>
      </c>
      <c r="B2426" s="1">
        <v>2250.8352</v>
      </c>
      <c r="C2426" s="1">
        <v>28.88</v>
      </c>
      <c r="D2426" s="2">
        <v>0</v>
      </c>
      <c r="E2426" t="s">
        <v>4</v>
      </c>
      <c r="F2426" t="s">
        <v>7</v>
      </c>
      <c r="G2426" t="s">
        <v>3</v>
      </c>
    </row>
    <row r="2427" spans="1:7">
      <c r="A2427" s="2">
        <v>19</v>
      </c>
      <c r="B2427" s="1">
        <v>22493.659640000002</v>
      </c>
      <c r="C2427" s="1">
        <v>27.265000000000001</v>
      </c>
      <c r="D2427" s="2">
        <v>2</v>
      </c>
      <c r="E2427" t="s">
        <v>4</v>
      </c>
      <c r="F2427" t="s">
        <v>6</v>
      </c>
      <c r="G2427" t="s">
        <v>3</v>
      </c>
    </row>
    <row r="2428" spans="1:7">
      <c r="A2428" s="2">
        <v>35</v>
      </c>
      <c r="B2428" s="1">
        <v>20234.854749999999</v>
      </c>
      <c r="C2428" s="1">
        <v>28.024999999999999</v>
      </c>
      <c r="D2428" s="2">
        <v>0</v>
      </c>
      <c r="E2428" t="s">
        <v>1</v>
      </c>
      <c r="F2428" t="s">
        <v>6</v>
      </c>
      <c r="G2428" t="s">
        <v>0</v>
      </c>
    </row>
    <row r="2429" spans="1:7">
      <c r="A2429" s="2">
        <v>18</v>
      </c>
      <c r="B2429" s="1">
        <v>1704.7001499999999</v>
      </c>
      <c r="C2429" s="1">
        <v>23.085000000000001</v>
      </c>
      <c r="D2429" s="2">
        <v>0</v>
      </c>
      <c r="E2429" t="s">
        <v>4</v>
      </c>
      <c r="F2429" t="s">
        <v>7</v>
      </c>
      <c r="G2429" t="s">
        <v>3</v>
      </c>
    </row>
    <row r="2430" spans="1:7">
      <c r="A2430" s="2">
        <v>20</v>
      </c>
      <c r="B2430" s="1">
        <v>33475.817150000003</v>
      </c>
      <c r="C2430" s="1">
        <v>30.684999999999999</v>
      </c>
      <c r="D2430" s="2">
        <v>0</v>
      </c>
      <c r="E2430" t="s">
        <v>1</v>
      </c>
      <c r="F2430" t="s">
        <v>7</v>
      </c>
      <c r="G2430" t="s">
        <v>3</v>
      </c>
    </row>
    <row r="2431" spans="1:7">
      <c r="A2431" s="2">
        <v>28</v>
      </c>
      <c r="B2431" s="1">
        <v>3161.4540000000002</v>
      </c>
      <c r="C2431" s="1">
        <v>25.8</v>
      </c>
      <c r="D2431" s="2">
        <v>0</v>
      </c>
      <c r="E2431" t="s">
        <v>4</v>
      </c>
      <c r="F2431" t="s">
        <v>2</v>
      </c>
      <c r="G2431" t="s">
        <v>0</v>
      </c>
    </row>
    <row r="2432" spans="1:7">
      <c r="A2432" s="2">
        <v>55</v>
      </c>
      <c r="B2432" s="1">
        <v>11394.065549999999</v>
      </c>
      <c r="C2432" s="1">
        <v>35.244999999999997</v>
      </c>
      <c r="D2432" s="2">
        <v>1</v>
      </c>
      <c r="E2432" t="s">
        <v>4</v>
      </c>
      <c r="F2432" t="s">
        <v>7</v>
      </c>
      <c r="G2432" t="s">
        <v>3</v>
      </c>
    </row>
    <row r="2433" spans="1:7">
      <c r="A2433" s="2">
        <v>43</v>
      </c>
      <c r="B2433" s="1">
        <v>21880.82</v>
      </c>
      <c r="C2433" s="1">
        <v>24.7</v>
      </c>
      <c r="D2433" s="2">
        <v>2</v>
      </c>
      <c r="E2433" t="s">
        <v>1</v>
      </c>
      <c r="F2433" t="s">
        <v>6</v>
      </c>
      <c r="G2433" t="s">
        <v>0</v>
      </c>
    </row>
    <row r="2434" spans="1:7">
      <c r="A2434" s="2">
        <v>43</v>
      </c>
      <c r="B2434" s="1">
        <v>7325.0482000000002</v>
      </c>
      <c r="C2434" s="1">
        <v>25.08</v>
      </c>
      <c r="D2434" s="2">
        <v>0</v>
      </c>
      <c r="E2434" t="s">
        <v>4</v>
      </c>
      <c r="F2434" t="s">
        <v>7</v>
      </c>
      <c r="G2434" t="s">
        <v>0</v>
      </c>
    </row>
    <row r="2435" spans="1:7">
      <c r="A2435" s="2">
        <v>22</v>
      </c>
      <c r="B2435" s="1">
        <v>44501.398200000003</v>
      </c>
      <c r="C2435" s="1">
        <v>52.58</v>
      </c>
      <c r="D2435" s="2">
        <v>1</v>
      </c>
      <c r="E2435" t="s">
        <v>1</v>
      </c>
      <c r="F2435" t="s">
        <v>5</v>
      </c>
      <c r="G2435" t="s">
        <v>3</v>
      </c>
    </row>
    <row r="2436" spans="1:7">
      <c r="A2436" s="2">
        <v>25</v>
      </c>
      <c r="B2436" s="1">
        <v>3594.17085</v>
      </c>
      <c r="C2436" s="1">
        <v>22.515000000000001</v>
      </c>
      <c r="D2436" s="2">
        <v>1</v>
      </c>
      <c r="E2436" t="s">
        <v>4</v>
      </c>
      <c r="F2436" t="s">
        <v>6</v>
      </c>
      <c r="G2436" t="s">
        <v>0</v>
      </c>
    </row>
    <row r="2437" spans="1:7">
      <c r="A2437" s="2">
        <v>49</v>
      </c>
      <c r="B2437" s="1">
        <v>39727.614000000001</v>
      </c>
      <c r="C2437" s="1">
        <v>30.9</v>
      </c>
      <c r="D2437" s="2">
        <v>0</v>
      </c>
      <c r="E2437" t="s">
        <v>1</v>
      </c>
      <c r="F2437" t="s">
        <v>2</v>
      </c>
      <c r="G2437" t="s">
        <v>3</v>
      </c>
    </row>
    <row r="2438" spans="1:7">
      <c r="A2438" s="2">
        <v>44</v>
      </c>
      <c r="B2438" s="1">
        <v>8023.1354499999998</v>
      </c>
      <c r="C2438" s="1">
        <v>36.954999999999998</v>
      </c>
      <c r="D2438" s="2">
        <v>1</v>
      </c>
      <c r="E2438" t="s">
        <v>4</v>
      </c>
      <c r="F2438" t="s">
        <v>6</v>
      </c>
      <c r="G2438" t="s">
        <v>0</v>
      </c>
    </row>
    <row r="2439" spans="1:7">
      <c r="A2439" s="2">
        <v>64</v>
      </c>
      <c r="B2439" s="1">
        <v>14394.5579</v>
      </c>
      <c r="C2439" s="1">
        <v>26.41</v>
      </c>
      <c r="D2439" s="2">
        <v>0</v>
      </c>
      <c r="E2439" t="s">
        <v>4</v>
      </c>
      <c r="F2439" t="s">
        <v>7</v>
      </c>
      <c r="G2439" t="s">
        <v>3</v>
      </c>
    </row>
    <row r="2440" spans="1:7">
      <c r="A2440" s="2">
        <v>49</v>
      </c>
      <c r="B2440" s="1">
        <v>9288.0267000000003</v>
      </c>
      <c r="C2440" s="1">
        <v>29.83</v>
      </c>
      <c r="D2440" s="2">
        <v>1</v>
      </c>
      <c r="E2440" t="s">
        <v>4</v>
      </c>
      <c r="F2440" t="s">
        <v>7</v>
      </c>
      <c r="G2440" t="s">
        <v>3</v>
      </c>
    </row>
    <row r="2441" spans="1:7">
      <c r="A2441" s="2">
        <v>47</v>
      </c>
      <c r="B2441" s="1">
        <v>25309.489000000001</v>
      </c>
      <c r="C2441" s="1">
        <v>29.8</v>
      </c>
      <c r="D2441" s="2">
        <v>3</v>
      </c>
      <c r="E2441" t="s">
        <v>1</v>
      </c>
      <c r="F2441" t="s">
        <v>2</v>
      </c>
      <c r="G2441" t="s">
        <v>3</v>
      </c>
    </row>
    <row r="2442" spans="1:7">
      <c r="A2442" s="2">
        <v>27</v>
      </c>
      <c r="B2442" s="1">
        <v>3353.4703</v>
      </c>
      <c r="C2442" s="1">
        <v>21.47</v>
      </c>
      <c r="D2442" s="2">
        <v>0</v>
      </c>
      <c r="E2442" t="s">
        <v>4</v>
      </c>
      <c r="F2442" t="s">
        <v>6</v>
      </c>
      <c r="G2442" t="s">
        <v>0</v>
      </c>
    </row>
    <row r="2443" spans="1:7">
      <c r="A2443" s="2">
        <v>55</v>
      </c>
      <c r="B2443" s="1">
        <v>10594.501550000001</v>
      </c>
      <c r="C2443" s="1">
        <v>27.645</v>
      </c>
      <c r="D2443" s="2">
        <v>0</v>
      </c>
      <c r="E2443" t="s">
        <v>4</v>
      </c>
      <c r="F2443" t="s">
        <v>6</v>
      </c>
      <c r="G2443" t="s">
        <v>3</v>
      </c>
    </row>
    <row r="2444" spans="1:7">
      <c r="A2444" s="2">
        <v>48</v>
      </c>
      <c r="B2444" s="1">
        <v>8277.5229999999992</v>
      </c>
      <c r="C2444" s="1">
        <v>28.9</v>
      </c>
      <c r="D2444" s="2">
        <v>0</v>
      </c>
      <c r="E2444" t="s">
        <v>4</v>
      </c>
      <c r="F2444" t="s">
        <v>2</v>
      </c>
      <c r="G2444" t="s">
        <v>0</v>
      </c>
    </row>
    <row r="2445" spans="1:7">
      <c r="A2445" s="2">
        <v>45</v>
      </c>
      <c r="B2445" s="1">
        <v>17929.303370000001</v>
      </c>
      <c r="C2445" s="1">
        <v>31.79</v>
      </c>
      <c r="D2445" s="2">
        <v>0</v>
      </c>
      <c r="E2445" t="s">
        <v>4</v>
      </c>
      <c r="F2445" t="s">
        <v>5</v>
      </c>
      <c r="G2445" t="s">
        <v>0</v>
      </c>
    </row>
    <row r="2446" spans="1:7">
      <c r="A2446" s="2">
        <v>24</v>
      </c>
      <c r="B2446" s="1">
        <v>2480.9791</v>
      </c>
      <c r="C2446" s="1">
        <v>39.49</v>
      </c>
      <c r="D2446" s="2">
        <v>0</v>
      </c>
      <c r="E2446" t="s">
        <v>4</v>
      </c>
      <c r="F2446" t="s">
        <v>5</v>
      </c>
      <c r="G2446" t="s">
        <v>0</v>
      </c>
    </row>
    <row r="2447" spans="1:7">
      <c r="A2447" s="2">
        <v>32</v>
      </c>
      <c r="B2447" s="1">
        <v>4462.7218000000003</v>
      </c>
      <c r="C2447" s="1">
        <v>33.82</v>
      </c>
      <c r="D2447" s="2">
        <v>1</v>
      </c>
      <c r="E2447" t="s">
        <v>4</v>
      </c>
      <c r="F2447" t="s">
        <v>6</v>
      </c>
      <c r="G2447" t="s">
        <v>3</v>
      </c>
    </row>
    <row r="2448" spans="1:7">
      <c r="A2448" s="2">
        <v>24</v>
      </c>
      <c r="B2448" s="1">
        <v>1981.5818999999999</v>
      </c>
      <c r="C2448" s="1">
        <v>32.01</v>
      </c>
      <c r="D2448" s="2">
        <v>0</v>
      </c>
      <c r="E2448" t="s">
        <v>4</v>
      </c>
      <c r="F2448" t="s">
        <v>5</v>
      </c>
      <c r="G2448" t="s">
        <v>3</v>
      </c>
    </row>
    <row r="2449" spans="1:7">
      <c r="A2449" s="2">
        <v>57</v>
      </c>
      <c r="B2449" s="1">
        <v>11554.223599999999</v>
      </c>
      <c r="C2449" s="1">
        <v>27.94</v>
      </c>
      <c r="D2449" s="2">
        <v>1</v>
      </c>
      <c r="E2449" t="s">
        <v>4</v>
      </c>
      <c r="F2449" t="s">
        <v>5</v>
      </c>
      <c r="G2449" t="s">
        <v>3</v>
      </c>
    </row>
    <row r="2450" spans="1:7">
      <c r="A2450" s="2">
        <v>59</v>
      </c>
      <c r="B2450" s="1">
        <v>48970.247600000002</v>
      </c>
      <c r="C2450" s="1">
        <v>41.14</v>
      </c>
      <c r="D2450" s="2">
        <v>1</v>
      </c>
      <c r="E2450" t="s">
        <v>1</v>
      </c>
      <c r="F2450" t="s">
        <v>5</v>
      </c>
      <c r="G2450" t="s">
        <v>3</v>
      </c>
    </row>
    <row r="2451" spans="1:7">
      <c r="A2451" s="2">
        <v>36</v>
      </c>
      <c r="B2451" s="1">
        <v>6548.1950500000003</v>
      </c>
      <c r="C2451" s="1">
        <v>28.594999999999999</v>
      </c>
      <c r="D2451" s="2">
        <v>3</v>
      </c>
      <c r="E2451" t="s">
        <v>4</v>
      </c>
      <c r="F2451" t="s">
        <v>6</v>
      </c>
      <c r="G2451" t="s">
        <v>3</v>
      </c>
    </row>
    <row r="2452" spans="1:7">
      <c r="A2452" s="2">
        <v>29</v>
      </c>
      <c r="B2452" s="1">
        <v>5708.8670000000002</v>
      </c>
      <c r="C2452" s="1">
        <v>25.6</v>
      </c>
      <c r="D2452" s="2">
        <v>4</v>
      </c>
      <c r="E2452" t="s">
        <v>4</v>
      </c>
      <c r="F2452" t="s">
        <v>2</v>
      </c>
      <c r="G2452" t="s">
        <v>0</v>
      </c>
    </row>
    <row r="2453" spans="1:7">
      <c r="A2453" s="2">
        <v>42</v>
      </c>
      <c r="B2453" s="1">
        <v>7045.4989999999998</v>
      </c>
      <c r="C2453" s="1">
        <v>25.3</v>
      </c>
      <c r="D2453" s="2">
        <v>1</v>
      </c>
      <c r="E2453" t="s">
        <v>4</v>
      </c>
      <c r="F2453" t="s">
        <v>2</v>
      </c>
      <c r="G2453" t="s">
        <v>0</v>
      </c>
    </row>
    <row r="2454" spans="1:7">
      <c r="A2454" s="2">
        <v>48</v>
      </c>
      <c r="B2454" s="1">
        <v>8978.1851000000006</v>
      </c>
      <c r="C2454" s="1">
        <v>37.29</v>
      </c>
      <c r="D2454" s="2">
        <v>2</v>
      </c>
      <c r="E2454" t="s">
        <v>4</v>
      </c>
      <c r="F2454" t="s">
        <v>5</v>
      </c>
      <c r="G2454" t="s">
        <v>3</v>
      </c>
    </row>
    <row r="2455" spans="1:7">
      <c r="A2455" s="2">
        <v>39</v>
      </c>
      <c r="B2455" s="1">
        <v>5757.41345</v>
      </c>
      <c r="C2455" s="1">
        <v>42.655000000000001</v>
      </c>
      <c r="D2455" s="2">
        <v>0</v>
      </c>
      <c r="E2455" t="s">
        <v>4</v>
      </c>
      <c r="F2455" t="s">
        <v>7</v>
      </c>
      <c r="G2455" t="s">
        <v>3</v>
      </c>
    </row>
    <row r="2456" spans="1:7">
      <c r="A2456" s="2">
        <v>63</v>
      </c>
      <c r="B2456" s="1">
        <v>14349.8544</v>
      </c>
      <c r="C2456" s="1">
        <v>21.66</v>
      </c>
      <c r="D2456" s="2">
        <v>1</v>
      </c>
      <c r="E2456" t="s">
        <v>4</v>
      </c>
      <c r="F2456" t="s">
        <v>6</v>
      </c>
      <c r="G2456" t="s">
        <v>3</v>
      </c>
    </row>
    <row r="2457" spans="1:7">
      <c r="A2457" s="2">
        <v>54</v>
      </c>
      <c r="B2457" s="1">
        <v>10928.849</v>
      </c>
      <c r="C2457" s="1">
        <v>31.9</v>
      </c>
      <c r="D2457" s="2">
        <v>1</v>
      </c>
      <c r="E2457" t="s">
        <v>4</v>
      </c>
      <c r="F2457" t="s">
        <v>5</v>
      </c>
      <c r="G2457" t="s">
        <v>0</v>
      </c>
    </row>
    <row r="2458" spans="1:7">
      <c r="A2458" s="2">
        <v>37</v>
      </c>
      <c r="B2458" s="1">
        <v>39871.704299999998</v>
      </c>
      <c r="C2458" s="1">
        <v>37.07</v>
      </c>
      <c r="D2458" s="2">
        <v>1</v>
      </c>
      <c r="E2458" t="s">
        <v>1</v>
      </c>
      <c r="F2458" t="s">
        <v>5</v>
      </c>
      <c r="G2458" t="s">
        <v>3</v>
      </c>
    </row>
    <row r="2459" spans="1:7">
      <c r="A2459" s="2">
        <v>63</v>
      </c>
      <c r="B2459" s="1">
        <v>13974.455550000001</v>
      </c>
      <c r="C2459" s="1">
        <v>31.445</v>
      </c>
      <c r="D2459" s="2">
        <v>0</v>
      </c>
      <c r="E2459" t="s">
        <v>4</v>
      </c>
      <c r="F2459" t="s">
        <v>7</v>
      </c>
      <c r="G2459" t="s">
        <v>3</v>
      </c>
    </row>
    <row r="2460" spans="1:7">
      <c r="A2460" s="2">
        <v>21</v>
      </c>
      <c r="B2460" s="1">
        <v>1909.52745</v>
      </c>
      <c r="C2460" s="1">
        <v>31.254999999999999</v>
      </c>
      <c r="D2460" s="2">
        <v>0</v>
      </c>
      <c r="E2460" t="s">
        <v>4</v>
      </c>
      <c r="F2460" t="s">
        <v>6</v>
      </c>
      <c r="G2460" t="s">
        <v>3</v>
      </c>
    </row>
    <row r="2461" spans="1:7">
      <c r="A2461" s="2">
        <v>54</v>
      </c>
      <c r="B2461" s="1">
        <v>12096.6512</v>
      </c>
      <c r="C2461" s="1">
        <v>28.88</v>
      </c>
      <c r="D2461" s="2">
        <v>2</v>
      </c>
      <c r="E2461" t="s">
        <v>4</v>
      </c>
      <c r="F2461" t="s">
        <v>7</v>
      </c>
      <c r="G2461" t="s">
        <v>0</v>
      </c>
    </row>
    <row r="2462" spans="1:7">
      <c r="A2462" s="2">
        <v>60</v>
      </c>
      <c r="B2462" s="1">
        <v>13204.28565</v>
      </c>
      <c r="C2462" s="1">
        <v>18.335000000000001</v>
      </c>
      <c r="D2462" s="2">
        <v>0</v>
      </c>
      <c r="E2462" t="s">
        <v>4</v>
      </c>
      <c r="F2462" t="s">
        <v>7</v>
      </c>
      <c r="G2462" t="s">
        <v>0</v>
      </c>
    </row>
    <row r="2463" spans="1:7">
      <c r="A2463" s="2">
        <v>32</v>
      </c>
      <c r="B2463" s="1">
        <v>4562.8420999999998</v>
      </c>
      <c r="C2463" s="1">
        <v>29.59</v>
      </c>
      <c r="D2463" s="2">
        <v>1</v>
      </c>
      <c r="E2463" t="s">
        <v>4</v>
      </c>
      <c r="F2463" t="s">
        <v>5</v>
      </c>
      <c r="G2463" t="s">
        <v>0</v>
      </c>
    </row>
    <row r="2464" spans="1:7">
      <c r="A2464" s="2">
        <v>47</v>
      </c>
      <c r="B2464" s="1">
        <v>8551.3469999999998</v>
      </c>
      <c r="C2464" s="1">
        <v>32</v>
      </c>
      <c r="D2464" s="2">
        <v>1</v>
      </c>
      <c r="E2464" t="s">
        <v>4</v>
      </c>
      <c r="F2464" t="s">
        <v>2</v>
      </c>
      <c r="G2464" t="s">
        <v>0</v>
      </c>
    </row>
    <row r="2465" spans="1:7">
      <c r="A2465" s="2">
        <v>21</v>
      </c>
      <c r="B2465" s="1">
        <v>2102.2647000000002</v>
      </c>
      <c r="C2465" s="1">
        <v>26.03</v>
      </c>
      <c r="D2465" s="2">
        <v>0</v>
      </c>
      <c r="E2465" t="s">
        <v>4</v>
      </c>
      <c r="F2465" t="s">
        <v>7</v>
      </c>
      <c r="G2465" t="s">
        <v>3</v>
      </c>
    </row>
    <row r="2466" spans="1:7">
      <c r="A2466" s="2">
        <v>28</v>
      </c>
      <c r="B2466" s="1">
        <v>34672.147199999999</v>
      </c>
      <c r="C2466" s="1">
        <v>31.68</v>
      </c>
      <c r="D2466" s="2">
        <v>0</v>
      </c>
      <c r="E2466" t="s">
        <v>1</v>
      </c>
      <c r="F2466" t="s">
        <v>5</v>
      </c>
      <c r="G2466" t="s">
        <v>3</v>
      </c>
    </row>
    <row r="2467" spans="1:7">
      <c r="A2467" s="2">
        <v>63</v>
      </c>
      <c r="B2467" s="1">
        <v>15161.5344</v>
      </c>
      <c r="C2467" s="1">
        <v>33.659999999999997</v>
      </c>
      <c r="D2467" s="2">
        <v>3</v>
      </c>
      <c r="E2467" t="s">
        <v>4</v>
      </c>
      <c r="F2467" t="s">
        <v>5</v>
      </c>
      <c r="G2467" t="s">
        <v>3</v>
      </c>
    </row>
    <row r="2468" spans="1:7">
      <c r="A2468" s="2">
        <v>18</v>
      </c>
      <c r="B2468" s="1">
        <v>11884.048580000001</v>
      </c>
      <c r="C2468" s="1">
        <v>21.78</v>
      </c>
      <c r="D2468" s="2">
        <v>2</v>
      </c>
      <c r="E2468" t="s">
        <v>4</v>
      </c>
      <c r="F2468" t="s">
        <v>5</v>
      </c>
      <c r="G2468" t="s">
        <v>3</v>
      </c>
    </row>
    <row r="2469" spans="1:7">
      <c r="A2469" s="2">
        <v>32</v>
      </c>
      <c r="B2469" s="1">
        <v>4454.40265</v>
      </c>
      <c r="C2469" s="1">
        <v>27.835000000000001</v>
      </c>
      <c r="D2469" s="2">
        <v>1</v>
      </c>
      <c r="E2469" t="s">
        <v>4</v>
      </c>
      <c r="F2469" t="s">
        <v>6</v>
      </c>
      <c r="G2469" t="s">
        <v>3</v>
      </c>
    </row>
    <row r="2470" spans="1:7">
      <c r="A2470" s="2">
        <v>38</v>
      </c>
      <c r="B2470" s="1">
        <v>5855.9025000000001</v>
      </c>
      <c r="C2470" s="1">
        <v>19.95</v>
      </c>
      <c r="D2470" s="2">
        <v>1</v>
      </c>
      <c r="E2470" t="s">
        <v>4</v>
      </c>
      <c r="F2470" t="s">
        <v>6</v>
      </c>
      <c r="G2470" t="s">
        <v>3</v>
      </c>
    </row>
    <row r="2471" spans="1:7">
      <c r="A2471" s="2">
        <v>32</v>
      </c>
      <c r="B2471" s="1">
        <v>4076.4969999999998</v>
      </c>
      <c r="C2471" s="1">
        <v>31.5</v>
      </c>
      <c r="D2471" s="2">
        <v>1</v>
      </c>
      <c r="E2471" t="s">
        <v>4</v>
      </c>
      <c r="F2471" t="s">
        <v>2</v>
      </c>
      <c r="G2471" t="s">
        <v>3</v>
      </c>
    </row>
    <row r="2472" spans="1:7">
      <c r="A2472" s="2">
        <v>62</v>
      </c>
      <c r="B2472" s="1">
        <v>15019.760050000001</v>
      </c>
      <c r="C2472" s="1">
        <v>30.495000000000001</v>
      </c>
      <c r="D2472" s="2">
        <v>2</v>
      </c>
      <c r="E2472" t="s">
        <v>4</v>
      </c>
      <c r="F2472" t="s">
        <v>6</v>
      </c>
      <c r="G2472" t="s">
        <v>0</v>
      </c>
    </row>
    <row r="2473" spans="1:7">
      <c r="A2473" s="2">
        <v>39</v>
      </c>
      <c r="B2473" s="1">
        <v>19023.259999999998</v>
      </c>
      <c r="C2473" s="1">
        <v>18.3</v>
      </c>
      <c r="D2473" s="2">
        <v>5</v>
      </c>
      <c r="E2473" t="s">
        <v>1</v>
      </c>
      <c r="F2473" t="s">
        <v>2</v>
      </c>
      <c r="G2473" t="s">
        <v>0</v>
      </c>
    </row>
    <row r="2474" spans="1:7">
      <c r="A2474" s="2">
        <v>55</v>
      </c>
      <c r="B2474" s="1">
        <v>10796.35025</v>
      </c>
      <c r="C2474" s="1">
        <v>28.975000000000001</v>
      </c>
      <c r="D2474" s="2">
        <v>0</v>
      </c>
      <c r="E2474" t="s">
        <v>4</v>
      </c>
      <c r="F2474" t="s">
        <v>7</v>
      </c>
      <c r="G2474" t="s">
        <v>3</v>
      </c>
    </row>
    <row r="2475" spans="1:7">
      <c r="A2475" s="2">
        <v>57</v>
      </c>
      <c r="B2475" s="1">
        <v>11353.2276</v>
      </c>
      <c r="C2475" s="1">
        <v>31.54</v>
      </c>
      <c r="D2475" s="2">
        <v>0</v>
      </c>
      <c r="E2475" t="s">
        <v>4</v>
      </c>
      <c r="F2475" t="s">
        <v>6</v>
      </c>
      <c r="G2475" t="s">
        <v>3</v>
      </c>
    </row>
    <row r="2476" spans="1:7">
      <c r="A2476" s="2">
        <v>52</v>
      </c>
      <c r="B2476" s="1">
        <v>9748.9105999999992</v>
      </c>
      <c r="C2476" s="1">
        <v>47.74</v>
      </c>
      <c r="D2476" s="2">
        <v>1</v>
      </c>
      <c r="E2476" t="s">
        <v>4</v>
      </c>
      <c r="F2476" t="s">
        <v>5</v>
      </c>
      <c r="G2476" t="s">
        <v>3</v>
      </c>
    </row>
    <row r="2477" spans="1:7">
      <c r="A2477" s="2">
        <v>56</v>
      </c>
      <c r="B2477" s="1">
        <v>10577.087</v>
      </c>
      <c r="C2477" s="1">
        <v>22.1</v>
      </c>
      <c r="D2477" s="2">
        <v>0</v>
      </c>
      <c r="E2477" t="s">
        <v>4</v>
      </c>
      <c r="F2477" t="s">
        <v>2</v>
      </c>
      <c r="G2477" t="s">
        <v>3</v>
      </c>
    </row>
    <row r="2478" spans="1:7">
      <c r="A2478" s="2">
        <v>47</v>
      </c>
      <c r="B2478" s="1">
        <v>41676.081100000003</v>
      </c>
      <c r="C2478" s="1">
        <v>36.19</v>
      </c>
      <c r="D2478" s="2">
        <v>0</v>
      </c>
      <c r="E2478" t="s">
        <v>1</v>
      </c>
      <c r="F2478" t="s">
        <v>5</v>
      </c>
      <c r="G2478" t="s">
        <v>3</v>
      </c>
    </row>
    <row r="2479" spans="1:7">
      <c r="A2479" s="2">
        <v>55</v>
      </c>
      <c r="B2479" s="1">
        <v>11286.538699999999</v>
      </c>
      <c r="C2479" s="1">
        <v>29.83</v>
      </c>
      <c r="D2479" s="2">
        <v>0</v>
      </c>
      <c r="E2479" t="s">
        <v>4</v>
      </c>
      <c r="F2479" t="s">
        <v>7</v>
      </c>
      <c r="G2479" t="s">
        <v>0</v>
      </c>
    </row>
    <row r="2480" spans="1:7">
      <c r="A2480" s="2">
        <v>23</v>
      </c>
      <c r="B2480" s="1">
        <v>3591.48</v>
      </c>
      <c r="C2480" s="1">
        <v>32.700000000000003</v>
      </c>
      <c r="D2480" s="2">
        <v>3</v>
      </c>
      <c r="E2480" t="s">
        <v>4</v>
      </c>
      <c r="F2480" t="s">
        <v>2</v>
      </c>
      <c r="G2480" t="s">
        <v>3</v>
      </c>
    </row>
    <row r="2481" spans="1:7">
      <c r="A2481" s="2">
        <v>22</v>
      </c>
      <c r="B2481" s="1">
        <v>33907.548000000003</v>
      </c>
      <c r="C2481" s="1">
        <v>30.4</v>
      </c>
      <c r="D2481" s="2">
        <v>0</v>
      </c>
      <c r="E2481" t="s">
        <v>1</v>
      </c>
      <c r="F2481" t="s">
        <v>6</v>
      </c>
      <c r="G2481" t="s">
        <v>0</v>
      </c>
    </row>
    <row r="2482" spans="1:7">
      <c r="A2482" s="2">
        <v>50</v>
      </c>
      <c r="B2482" s="1">
        <v>11299.343000000001</v>
      </c>
      <c r="C2482" s="1">
        <v>33.700000000000003</v>
      </c>
      <c r="D2482" s="2">
        <v>4</v>
      </c>
      <c r="E2482" t="s">
        <v>4</v>
      </c>
      <c r="F2482" t="s">
        <v>2</v>
      </c>
      <c r="G2482" t="s">
        <v>0</v>
      </c>
    </row>
    <row r="2483" spans="1:7">
      <c r="A2483" s="2">
        <v>18</v>
      </c>
      <c r="B2483" s="1">
        <v>4561.1885000000002</v>
      </c>
      <c r="C2483" s="1">
        <v>31.35</v>
      </c>
      <c r="D2483" s="2">
        <v>4</v>
      </c>
      <c r="E2483" t="s">
        <v>4</v>
      </c>
      <c r="F2483" t="s">
        <v>7</v>
      </c>
      <c r="G2483" t="s">
        <v>0</v>
      </c>
    </row>
    <row r="2484" spans="1:7">
      <c r="A2484" s="2">
        <v>51</v>
      </c>
      <c r="B2484" s="1">
        <v>44641.197399999997</v>
      </c>
      <c r="C2484" s="1">
        <v>34.96</v>
      </c>
      <c r="D2484" s="2">
        <v>2</v>
      </c>
      <c r="E2484" t="s">
        <v>1</v>
      </c>
      <c r="F2484" t="s">
        <v>7</v>
      </c>
      <c r="G2484" t="s">
        <v>0</v>
      </c>
    </row>
    <row r="2485" spans="1:7">
      <c r="A2485" s="2">
        <v>22</v>
      </c>
      <c r="B2485" s="1">
        <v>1674.6323</v>
      </c>
      <c r="C2485" s="1">
        <v>33.770000000000003</v>
      </c>
      <c r="D2485" s="2">
        <v>0</v>
      </c>
      <c r="E2485" t="s">
        <v>4</v>
      </c>
      <c r="F2485" t="s">
        <v>5</v>
      </c>
      <c r="G2485" t="s">
        <v>3</v>
      </c>
    </row>
    <row r="2486" spans="1:7">
      <c r="A2486" s="2">
        <v>52</v>
      </c>
      <c r="B2486" s="1">
        <v>23045.566159999998</v>
      </c>
      <c r="C2486" s="1">
        <v>30.875</v>
      </c>
      <c r="D2486" s="2">
        <v>0</v>
      </c>
      <c r="E2486" t="s">
        <v>4</v>
      </c>
      <c r="F2486" t="s">
        <v>7</v>
      </c>
      <c r="G2486" t="s">
        <v>0</v>
      </c>
    </row>
    <row r="2487" spans="1:7">
      <c r="A2487" s="2">
        <v>25</v>
      </c>
      <c r="B2487" s="1">
        <v>3227.1210999999998</v>
      </c>
      <c r="C2487" s="1">
        <v>33.99</v>
      </c>
      <c r="D2487" s="2">
        <v>1</v>
      </c>
      <c r="E2487" t="s">
        <v>4</v>
      </c>
      <c r="F2487" t="s">
        <v>5</v>
      </c>
      <c r="G2487" t="s">
        <v>0</v>
      </c>
    </row>
    <row r="2488" spans="1:7">
      <c r="A2488" s="2">
        <v>33</v>
      </c>
      <c r="B2488" s="1">
        <v>16776.304049999999</v>
      </c>
      <c r="C2488" s="1">
        <v>19.094999999999999</v>
      </c>
      <c r="D2488" s="2">
        <v>2</v>
      </c>
      <c r="E2488" t="s">
        <v>1</v>
      </c>
      <c r="F2488" t="s">
        <v>7</v>
      </c>
      <c r="G2488" t="s">
        <v>0</v>
      </c>
    </row>
    <row r="2489" spans="1:7">
      <c r="A2489" s="2">
        <v>53</v>
      </c>
      <c r="B2489" s="1">
        <v>11253.421</v>
      </c>
      <c r="C2489" s="1">
        <v>28.6</v>
      </c>
      <c r="D2489" s="2">
        <v>3</v>
      </c>
      <c r="E2489" t="s">
        <v>4</v>
      </c>
      <c r="F2489" t="s">
        <v>2</v>
      </c>
      <c r="G2489" t="s">
        <v>3</v>
      </c>
    </row>
    <row r="2490" spans="1:7">
      <c r="A2490" s="2">
        <v>29</v>
      </c>
      <c r="B2490" s="1">
        <v>3471.4096</v>
      </c>
      <c r="C2490" s="1">
        <v>38.94</v>
      </c>
      <c r="D2490" s="2">
        <v>1</v>
      </c>
      <c r="E2490" t="s">
        <v>4</v>
      </c>
      <c r="F2490" t="s">
        <v>5</v>
      </c>
      <c r="G2490" t="s">
        <v>3</v>
      </c>
    </row>
    <row r="2491" spans="1:7">
      <c r="A2491" s="2">
        <v>58</v>
      </c>
      <c r="B2491" s="1">
        <v>11363.2832</v>
      </c>
      <c r="C2491" s="1">
        <v>36.08</v>
      </c>
      <c r="D2491" s="2">
        <v>0</v>
      </c>
      <c r="E2491" t="s">
        <v>4</v>
      </c>
      <c r="F2491" t="s">
        <v>5</v>
      </c>
      <c r="G2491" t="s">
        <v>3</v>
      </c>
    </row>
    <row r="2492" spans="1:7">
      <c r="A2492" s="2">
        <v>37</v>
      </c>
      <c r="B2492" s="1">
        <v>20420.604650000001</v>
      </c>
      <c r="C2492" s="1">
        <v>29.8</v>
      </c>
      <c r="D2492" s="2">
        <v>0</v>
      </c>
      <c r="E2492" t="s">
        <v>4</v>
      </c>
      <c r="F2492" t="s">
        <v>2</v>
      </c>
      <c r="G2492" t="s">
        <v>3</v>
      </c>
    </row>
    <row r="2493" spans="1:7">
      <c r="A2493" s="2">
        <v>54</v>
      </c>
      <c r="B2493" s="1">
        <v>10338.9316</v>
      </c>
      <c r="C2493" s="1">
        <v>31.24</v>
      </c>
      <c r="D2493" s="2">
        <v>0</v>
      </c>
      <c r="E2493" t="s">
        <v>4</v>
      </c>
      <c r="F2493" t="s">
        <v>5</v>
      </c>
      <c r="G2493" t="s">
        <v>0</v>
      </c>
    </row>
    <row r="2494" spans="1:7">
      <c r="A2494" s="2">
        <v>49</v>
      </c>
      <c r="B2494" s="1">
        <v>8988.1587500000005</v>
      </c>
      <c r="C2494" s="1">
        <v>29.925000000000001</v>
      </c>
      <c r="D2494" s="2">
        <v>0</v>
      </c>
      <c r="E2494" t="s">
        <v>4</v>
      </c>
      <c r="F2494" t="s">
        <v>6</v>
      </c>
      <c r="G2494" t="s">
        <v>0</v>
      </c>
    </row>
    <row r="2495" spans="1:7">
      <c r="A2495" s="2">
        <v>50</v>
      </c>
      <c r="B2495" s="1">
        <v>10493.9458</v>
      </c>
      <c r="C2495" s="1">
        <v>26.22</v>
      </c>
      <c r="D2495" s="2">
        <v>2</v>
      </c>
      <c r="E2495" t="s">
        <v>4</v>
      </c>
      <c r="F2495" t="s">
        <v>6</v>
      </c>
      <c r="G2495" t="s">
        <v>0</v>
      </c>
    </row>
    <row r="2496" spans="1:7">
      <c r="A2496" s="2">
        <v>26</v>
      </c>
      <c r="B2496" s="1">
        <v>2904.0880000000002</v>
      </c>
      <c r="C2496" s="1">
        <v>30</v>
      </c>
      <c r="D2496" s="2">
        <v>1</v>
      </c>
      <c r="E2496" t="s">
        <v>4</v>
      </c>
      <c r="F2496" t="s">
        <v>2</v>
      </c>
      <c r="G2496" t="s">
        <v>3</v>
      </c>
    </row>
    <row r="2497" spans="1:7">
      <c r="A2497" s="2">
        <v>45</v>
      </c>
      <c r="B2497" s="1">
        <v>8605.3615000000009</v>
      </c>
      <c r="C2497" s="1">
        <v>20.350000000000001</v>
      </c>
      <c r="D2497" s="2">
        <v>3</v>
      </c>
      <c r="E2497" t="s">
        <v>4</v>
      </c>
      <c r="F2497" t="s">
        <v>5</v>
      </c>
      <c r="G2497" t="s">
        <v>3</v>
      </c>
    </row>
    <row r="2498" spans="1:7">
      <c r="A2498" s="2">
        <v>54</v>
      </c>
      <c r="B2498" s="1">
        <v>11512.405000000001</v>
      </c>
      <c r="C2498" s="1">
        <v>32.299999999999997</v>
      </c>
      <c r="D2498" s="2">
        <v>1</v>
      </c>
      <c r="E2498" t="s">
        <v>4</v>
      </c>
      <c r="F2498" t="s">
        <v>7</v>
      </c>
      <c r="G2498" t="s">
        <v>0</v>
      </c>
    </row>
    <row r="2499" spans="1:7">
      <c r="A2499" s="2">
        <v>38</v>
      </c>
      <c r="B2499" s="1">
        <v>41949.244100000004</v>
      </c>
      <c r="C2499" s="1">
        <v>38.39</v>
      </c>
      <c r="D2499" s="2">
        <v>3</v>
      </c>
      <c r="E2499" t="s">
        <v>1</v>
      </c>
      <c r="F2499" t="s">
        <v>5</v>
      </c>
      <c r="G2499" t="s">
        <v>3</v>
      </c>
    </row>
    <row r="2500" spans="1:7">
      <c r="A2500" s="2">
        <v>48</v>
      </c>
      <c r="B2500" s="1">
        <v>24180.933499999999</v>
      </c>
      <c r="C2500" s="1">
        <v>25.85</v>
      </c>
      <c r="D2500" s="2">
        <v>3</v>
      </c>
      <c r="E2500" t="s">
        <v>1</v>
      </c>
      <c r="F2500" t="s">
        <v>5</v>
      </c>
      <c r="G2500" t="s">
        <v>0</v>
      </c>
    </row>
    <row r="2501" spans="1:7">
      <c r="A2501" s="2">
        <v>28</v>
      </c>
      <c r="B2501" s="1">
        <v>5312.1698500000002</v>
      </c>
      <c r="C2501" s="1">
        <v>26.315000000000001</v>
      </c>
      <c r="D2501" s="2">
        <v>3</v>
      </c>
      <c r="E2501" t="s">
        <v>4</v>
      </c>
      <c r="F2501" t="s">
        <v>6</v>
      </c>
      <c r="G2501" t="s">
        <v>0</v>
      </c>
    </row>
    <row r="2502" spans="1:7">
      <c r="A2502" s="2">
        <v>23</v>
      </c>
      <c r="B2502" s="1">
        <v>2396.0958999999998</v>
      </c>
      <c r="C2502" s="1">
        <v>24.51</v>
      </c>
      <c r="D2502" s="2">
        <v>0</v>
      </c>
      <c r="E2502" t="s">
        <v>4</v>
      </c>
      <c r="F2502" t="s">
        <v>7</v>
      </c>
      <c r="G2502" t="s">
        <v>3</v>
      </c>
    </row>
    <row r="2503" spans="1:7">
      <c r="A2503" s="2">
        <v>55</v>
      </c>
      <c r="B2503" s="1">
        <v>10807.4863</v>
      </c>
      <c r="C2503" s="1">
        <v>32.67</v>
      </c>
      <c r="D2503" s="2">
        <v>1</v>
      </c>
      <c r="E2503" t="s">
        <v>4</v>
      </c>
      <c r="F2503" t="s">
        <v>5</v>
      </c>
      <c r="G2503" t="s">
        <v>3</v>
      </c>
    </row>
    <row r="2504" spans="1:7">
      <c r="A2504" s="2">
        <v>41</v>
      </c>
      <c r="B2504" s="1">
        <v>9222.4025999999994</v>
      </c>
      <c r="C2504" s="1">
        <v>29.64</v>
      </c>
      <c r="D2504" s="2">
        <v>5</v>
      </c>
      <c r="E2504" t="s">
        <v>4</v>
      </c>
      <c r="F2504" t="s">
        <v>7</v>
      </c>
      <c r="G2504" t="s">
        <v>3</v>
      </c>
    </row>
    <row r="2505" spans="1:7">
      <c r="A2505" s="2">
        <v>25</v>
      </c>
      <c r="B2505" s="1">
        <v>36124.573700000001</v>
      </c>
      <c r="C2505" s="1">
        <v>33.33</v>
      </c>
      <c r="D2505" s="2">
        <v>2</v>
      </c>
      <c r="E2505" t="s">
        <v>1</v>
      </c>
      <c r="F2505" t="s">
        <v>5</v>
      </c>
      <c r="G2505" t="s">
        <v>3</v>
      </c>
    </row>
    <row r="2506" spans="1:7">
      <c r="A2506" s="2">
        <v>33</v>
      </c>
      <c r="B2506" s="1">
        <v>38282.749499999998</v>
      </c>
      <c r="C2506" s="1">
        <v>35.75</v>
      </c>
      <c r="D2506" s="2">
        <v>1</v>
      </c>
      <c r="E2506" t="s">
        <v>1</v>
      </c>
      <c r="F2506" t="s">
        <v>5</v>
      </c>
      <c r="G2506" t="s">
        <v>3</v>
      </c>
    </row>
    <row r="2507" spans="1:7">
      <c r="A2507" s="2">
        <v>30</v>
      </c>
      <c r="B2507" s="1">
        <v>5693.4305000000004</v>
      </c>
      <c r="C2507" s="1">
        <v>19.95</v>
      </c>
      <c r="D2507" s="2">
        <v>3</v>
      </c>
      <c r="E2507" t="s">
        <v>4</v>
      </c>
      <c r="F2507" t="s">
        <v>6</v>
      </c>
      <c r="G2507" t="s">
        <v>0</v>
      </c>
    </row>
    <row r="2508" spans="1:7">
      <c r="A2508" s="2">
        <v>23</v>
      </c>
      <c r="B2508" s="1">
        <v>34166.273000000001</v>
      </c>
      <c r="C2508" s="1">
        <v>31.4</v>
      </c>
      <c r="D2508" s="2">
        <v>0</v>
      </c>
      <c r="E2508" t="s">
        <v>1</v>
      </c>
      <c r="F2508" t="s">
        <v>2</v>
      </c>
      <c r="G2508" t="s">
        <v>0</v>
      </c>
    </row>
    <row r="2509" spans="1:7">
      <c r="A2509" s="2">
        <v>46</v>
      </c>
      <c r="B2509" s="1">
        <v>8347.1643000000004</v>
      </c>
      <c r="C2509" s="1">
        <v>38.17</v>
      </c>
      <c r="D2509" s="2">
        <v>2</v>
      </c>
      <c r="E2509" t="s">
        <v>4</v>
      </c>
      <c r="F2509" t="s">
        <v>5</v>
      </c>
      <c r="G2509" t="s">
        <v>3</v>
      </c>
    </row>
    <row r="2510" spans="1:7">
      <c r="A2510" s="2">
        <v>53</v>
      </c>
      <c r="B2510" s="1">
        <v>46661.4424</v>
      </c>
      <c r="C2510" s="1">
        <v>36.86</v>
      </c>
      <c r="D2510" s="2">
        <v>3</v>
      </c>
      <c r="E2510" t="s">
        <v>1</v>
      </c>
      <c r="F2510" t="s">
        <v>6</v>
      </c>
      <c r="G2510" t="s">
        <v>0</v>
      </c>
    </row>
    <row r="2511" spans="1:7">
      <c r="A2511" s="2">
        <v>27</v>
      </c>
      <c r="B2511" s="1">
        <v>18903.491409999999</v>
      </c>
      <c r="C2511" s="1">
        <v>32.395000000000003</v>
      </c>
      <c r="D2511" s="2">
        <v>1</v>
      </c>
      <c r="E2511" t="s">
        <v>4</v>
      </c>
      <c r="F2511" t="s">
        <v>7</v>
      </c>
      <c r="G2511" t="s">
        <v>0</v>
      </c>
    </row>
    <row r="2512" spans="1:7">
      <c r="A2512" s="2">
        <v>23</v>
      </c>
      <c r="B2512" s="1">
        <v>40904.199500000002</v>
      </c>
      <c r="C2512" s="1">
        <v>42.75</v>
      </c>
      <c r="D2512" s="2">
        <v>1</v>
      </c>
      <c r="E2512" t="s">
        <v>1</v>
      </c>
      <c r="F2512" t="s">
        <v>7</v>
      </c>
      <c r="G2512" t="s">
        <v>0</v>
      </c>
    </row>
    <row r="2513" spans="1:7">
      <c r="A2513" s="2">
        <v>63</v>
      </c>
      <c r="B2513" s="1">
        <v>14254.608200000001</v>
      </c>
      <c r="C2513" s="1">
        <v>25.08</v>
      </c>
      <c r="D2513" s="2">
        <v>0</v>
      </c>
      <c r="E2513" t="s">
        <v>4</v>
      </c>
      <c r="F2513" t="s">
        <v>6</v>
      </c>
      <c r="G2513" t="s">
        <v>0</v>
      </c>
    </row>
    <row r="2514" spans="1:7">
      <c r="A2514" s="2">
        <v>55</v>
      </c>
      <c r="B2514" s="1">
        <v>10214.636</v>
      </c>
      <c r="C2514" s="1">
        <v>29.9</v>
      </c>
      <c r="D2514" s="2">
        <v>0</v>
      </c>
      <c r="E2514" t="s">
        <v>4</v>
      </c>
      <c r="F2514" t="s">
        <v>2</v>
      </c>
      <c r="G2514" t="s">
        <v>3</v>
      </c>
    </row>
    <row r="2515" spans="1:7">
      <c r="A2515" s="2">
        <v>35</v>
      </c>
      <c r="B2515" s="1">
        <v>5836.5204000000003</v>
      </c>
      <c r="C2515" s="1">
        <v>35.86</v>
      </c>
      <c r="D2515" s="2">
        <v>2</v>
      </c>
      <c r="E2515" t="s">
        <v>4</v>
      </c>
      <c r="F2515" t="s">
        <v>5</v>
      </c>
      <c r="G2515" t="s">
        <v>0</v>
      </c>
    </row>
    <row r="2516" spans="1:7">
      <c r="A2516" s="2">
        <v>34</v>
      </c>
      <c r="B2516" s="1">
        <v>14358.364369999999</v>
      </c>
      <c r="C2516" s="1">
        <v>32.799999999999997</v>
      </c>
      <c r="D2516" s="2">
        <v>1</v>
      </c>
      <c r="E2516" t="s">
        <v>4</v>
      </c>
      <c r="F2516" t="s">
        <v>2</v>
      </c>
      <c r="G2516" t="s">
        <v>3</v>
      </c>
    </row>
    <row r="2517" spans="1:7">
      <c r="A2517" s="2">
        <v>19</v>
      </c>
      <c r="B2517" s="1">
        <v>1728.8969999999999</v>
      </c>
      <c r="C2517" s="1">
        <v>18.600000000000001</v>
      </c>
      <c r="D2517" s="2">
        <v>0</v>
      </c>
      <c r="E2517" t="s">
        <v>4</v>
      </c>
      <c r="F2517" t="s">
        <v>2</v>
      </c>
      <c r="G2517" t="s">
        <v>0</v>
      </c>
    </row>
    <row r="2518" spans="1:7">
      <c r="A2518" s="2">
        <v>39</v>
      </c>
      <c r="B2518" s="1">
        <v>8582.3022999999994</v>
      </c>
      <c r="C2518" s="1">
        <v>23.87</v>
      </c>
      <c r="D2518" s="2">
        <v>5</v>
      </c>
      <c r="E2518" t="s">
        <v>4</v>
      </c>
      <c r="F2518" t="s">
        <v>5</v>
      </c>
      <c r="G2518" t="s">
        <v>0</v>
      </c>
    </row>
    <row r="2519" spans="1:7">
      <c r="A2519" s="2">
        <v>27</v>
      </c>
      <c r="B2519" s="1">
        <v>3693.4279999999999</v>
      </c>
      <c r="C2519" s="1">
        <v>45.9</v>
      </c>
      <c r="D2519" s="2">
        <v>2</v>
      </c>
      <c r="E2519" t="s">
        <v>4</v>
      </c>
      <c r="F2519" t="s">
        <v>2</v>
      </c>
      <c r="G2519" t="s">
        <v>3</v>
      </c>
    </row>
    <row r="2520" spans="1:7">
      <c r="A2520" s="2">
        <v>57</v>
      </c>
      <c r="B2520" s="1">
        <v>20709.020339999999</v>
      </c>
      <c r="C2520" s="1">
        <v>40.28</v>
      </c>
      <c r="D2520" s="2">
        <v>0</v>
      </c>
      <c r="E2520" t="s">
        <v>4</v>
      </c>
      <c r="F2520" t="s">
        <v>7</v>
      </c>
      <c r="G2520" t="s">
        <v>3</v>
      </c>
    </row>
    <row r="2521" spans="1:7">
      <c r="A2521" s="2">
        <v>52</v>
      </c>
      <c r="B2521" s="1">
        <v>9991.0376500000002</v>
      </c>
      <c r="C2521" s="1">
        <v>18.335000000000001</v>
      </c>
      <c r="D2521" s="2">
        <v>0</v>
      </c>
      <c r="E2521" t="s">
        <v>4</v>
      </c>
      <c r="F2521" t="s">
        <v>6</v>
      </c>
      <c r="G2521" t="s">
        <v>0</v>
      </c>
    </row>
    <row r="2522" spans="1:7">
      <c r="A2522" s="2">
        <v>28</v>
      </c>
      <c r="B2522" s="1">
        <v>19673.335729999999</v>
      </c>
      <c r="C2522" s="1">
        <v>33.82</v>
      </c>
      <c r="D2522" s="2">
        <v>0</v>
      </c>
      <c r="E2522" t="s">
        <v>4</v>
      </c>
      <c r="F2522" t="s">
        <v>6</v>
      </c>
      <c r="G2522" t="s">
        <v>3</v>
      </c>
    </row>
    <row r="2523" spans="1:7">
      <c r="A2523" s="2">
        <v>50</v>
      </c>
      <c r="B2523" s="1">
        <v>11085.586799999999</v>
      </c>
      <c r="C2523" s="1">
        <v>28.12</v>
      </c>
      <c r="D2523" s="2">
        <v>3</v>
      </c>
      <c r="E2523" t="s">
        <v>4</v>
      </c>
      <c r="F2523" t="s">
        <v>6</v>
      </c>
      <c r="G2523" t="s">
        <v>0</v>
      </c>
    </row>
    <row r="2524" spans="1:7">
      <c r="A2524" s="2">
        <v>44</v>
      </c>
      <c r="B2524" s="1">
        <v>7623.518</v>
      </c>
      <c r="C2524" s="1">
        <v>25</v>
      </c>
      <c r="D2524" s="2">
        <v>1</v>
      </c>
      <c r="E2524" t="s">
        <v>4</v>
      </c>
      <c r="F2524" t="s">
        <v>2</v>
      </c>
      <c r="G2524" t="s">
        <v>0</v>
      </c>
    </row>
    <row r="2525" spans="1:7">
      <c r="A2525" s="2">
        <v>26</v>
      </c>
      <c r="B2525" s="1">
        <v>3176.2876999999999</v>
      </c>
      <c r="C2525" s="1">
        <v>22.23</v>
      </c>
      <c r="D2525" s="2">
        <v>0</v>
      </c>
      <c r="E2525" t="s">
        <v>4</v>
      </c>
      <c r="F2525" t="s">
        <v>6</v>
      </c>
      <c r="G2525" t="s">
        <v>0</v>
      </c>
    </row>
    <row r="2526" spans="1:7">
      <c r="A2526" s="2">
        <v>33</v>
      </c>
      <c r="B2526" s="1">
        <v>3704.3544999999999</v>
      </c>
      <c r="C2526" s="1">
        <v>30.25</v>
      </c>
      <c r="D2526" s="2">
        <v>0</v>
      </c>
      <c r="E2526" t="s">
        <v>4</v>
      </c>
      <c r="F2526" t="s">
        <v>5</v>
      </c>
      <c r="G2526" t="s">
        <v>3</v>
      </c>
    </row>
    <row r="2527" spans="1:7">
      <c r="A2527" s="2">
        <v>19</v>
      </c>
      <c r="B2527" s="1">
        <v>36898.733079999998</v>
      </c>
      <c r="C2527" s="1">
        <v>32.49</v>
      </c>
      <c r="D2527" s="2">
        <v>0</v>
      </c>
      <c r="E2527" t="s">
        <v>1</v>
      </c>
      <c r="F2527" t="s">
        <v>6</v>
      </c>
      <c r="G2527" t="s">
        <v>0</v>
      </c>
    </row>
    <row r="2528" spans="1:7">
      <c r="A2528" s="2">
        <v>50</v>
      </c>
      <c r="B2528" s="1">
        <v>9048.0272999999997</v>
      </c>
      <c r="C2528" s="1">
        <v>37.07</v>
      </c>
      <c r="D2528" s="2">
        <v>1</v>
      </c>
      <c r="E2528" t="s">
        <v>4</v>
      </c>
      <c r="F2528" t="s">
        <v>5</v>
      </c>
      <c r="G2528" t="s">
        <v>3</v>
      </c>
    </row>
    <row r="2529" spans="1:7">
      <c r="A2529" s="2">
        <v>41</v>
      </c>
      <c r="B2529" s="1">
        <v>7954.5169999999998</v>
      </c>
      <c r="C2529" s="1">
        <v>32.6</v>
      </c>
      <c r="D2529" s="2">
        <v>3</v>
      </c>
      <c r="E2529" t="s">
        <v>4</v>
      </c>
      <c r="F2529" t="s">
        <v>2</v>
      </c>
      <c r="G2529" t="s">
        <v>0</v>
      </c>
    </row>
    <row r="2530" spans="1:7">
      <c r="A2530" s="2">
        <v>52</v>
      </c>
      <c r="B2530" s="1">
        <v>27117.993780000001</v>
      </c>
      <c r="C2530" s="1">
        <v>24.86</v>
      </c>
      <c r="D2530" s="2">
        <v>0</v>
      </c>
      <c r="E2530" t="s">
        <v>4</v>
      </c>
      <c r="F2530" t="s">
        <v>5</v>
      </c>
      <c r="G2530" t="s">
        <v>0</v>
      </c>
    </row>
    <row r="2531" spans="1:7">
      <c r="A2531" s="2">
        <v>39</v>
      </c>
      <c r="B2531" s="1">
        <v>6338.0756000000001</v>
      </c>
      <c r="C2531" s="1">
        <v>32.340000000000003</v>
      </c>
      <c r="D2531" s="2">
        <v>2</v>
      </c>
      <c r="E2531" t="s">
        <v>4</v>
      </c>
      <c r="F2531" t="s">
        <v>5</v>
      </c>
      <c r="G2531" t="s">
        <v>3</v>
      </c>
    </row>
    <row r="2532" spans="1:7">
      <c r="A2532" s="2">
        <v>50</v>
      </c>
      <c r="B2532" s="1">
        <v>9630.3970000000008</v>
      </c>
      <c r="C2532" s="1">
        <v>32.299999999999997</v>
      </c>
      <c r="D2532" s="2">
        <v>2</v>
      </c>
      <c r="E2532" t="s">
        <v>4</v>
      </c>
      <c r="F2532" t="s">
        <v>2</v>
      </c>
      <c r="G2532" t="s">
        <v>3</v>
      </c>
    </row>
    <row r="2533" spans="1:7">
      <c r="A2533" s="2">
        <v>52</v>
      </c>
      <c r="B2533" s="1">
        <v>11289.10925</v>
      </c>
      <c r="C2533" s="1">
        <v>32.774999999999999</v>
      </c>
      <c r="D2533" s="2">
        <v>3</v>
      </c>
      <c r="E2533" t="s">
        <v>4</v>
      </c>
      <c r="F2533" t="s">
        <v>6</v>
      </c>
      <c r="G2533" t="s">
        <v>3</v>
      </c>
    </row>
    <row r="2534" spans="1:7">
      <c r="A2534" s="2">
        <v>60</v>
      </c>
      <c r="B2534" s="1">
        <v>52590.829389999999</v>
      </c>
      <c r="C2534" s="1">
        <v>32.799999999999997</v>
      </c>
      <c r="D2534" s="2">
        <v>0</v>
      </c>
      <c r="E2534" t="s">
        <v>1</v>
      </c>
      <c r="F2534" t="s">
        <v>2</v>
      </c>
      <c r="G2534" t="s">
        <v>3</v>
      </c>
    </row>
    <row r="2535" spans="1:7">
      <c r="A2535" s="2">
        <v>20</v>
      </c>
      <c r="B2535" s="1">
        <v>2261.5688</v>
      </c>
      <c r="C2535" s="1">
        <v>31.92</v>
      </c>
      <c r="D2535" s="2">
        <v>0</v>
      </c>
      <c r="E2535" t="s">
        <v>4</v>
      </c>
      <c r="F2535" t="s">
        <v>6</v>
      </c>
      <c r="G2535" t="s">
        <v>0</v>
      </c>
    </row>
    <row r="2536" spans="1:7">
      <c r="A2536" s="2">
        <v>55</v>
      </c>
      <c r="B2536" s="1">
        <v>10791.96</v>
      </c>
      <c r="C2536" s="1">
        <v>21.5</v>
      </c>
      <c r="D2536" s="2">
        <v>1</v>
      </c>
      <c r="E2536" t="s">
        <v>4</v>
      </c>
      <c r="F2536" t="s">
        <v>2</v>
      </c>
      <c r="G2536" t="s">
        <v>3</v>
      </c>
    </row>
    <row r="2537" spans="1:7">
      <c r="A2537" s="2">
        <v>42</v>
      </c>
      <c r="B2537" s="1">
        <v>5979.7309999999998</v>
      </c>
      <c r="C2537" s="1">
        <v>34.1</v>
      </c>
      <c r="D2537" s="2">
        <v>0</v>
      </c>
      <c r="E2537" t="s">
        <v>4</v>
      </c>
      <c r="F2537" t="s">
        <v>2</v>
      </c>
      <c r="G2537" t="s">
        <v>3</v>
      </c>
    </row>
    <row r="2538" spans="1:7">
      <c r="A2538" s="2">
        <v>18</v>
      </c>
      <c r="B2538" s="1">
        <v>2203.7359499999998</v>
      </c>
      <c r="C2538" s="1">
        <v>30.305</v>
      </c>
      <c r="D2538" s="2">
        <v>0</v>
      </c>
      <c r="E2538" t="s">
        <v>4</v>
      </c>
      <c r="F2538" t="s">
        <v>7</v>
      </c>
      <c r="G2538" t="s">
        <v>0</v>
      </c>
    </row>
    <row r="2539" spans="1:7">
      <c r="A2539" s="2">
        <v>58</v>
      </c>
      <c r="B2539" s="1">
        <v>12235.8392</v>
      </c>
      <c r="C2539" s="1">
        <v>36.479999999999997</v>
      </c>
      <c r="D2539" s="2">
        <v>0</v>
      </c>
      <c r="E2539" t="s">
        <v>4</v>
      </c>
      <c r="F2539" t="s">
        <v>6</v>
      </c>
      <c r="G2539" t="s">
        <v>0</v>
      </c>
    </row>
    <row r="2540" spans="1:7">
      <c r="A2540" s="2">
        <v>43</v>
      </c>
      <c r="B2540" s="1">
        <v>40941.285400000001</v>
      </c>
      <c r="C2540" s="1">
        <v>32.56</v>
      </c>
      <c r="D2540" s="2">
        <v>3</v>
      </c>
      <c r="E2540" t="s">
        <v>1</v>
      </c>
      <c r="F2540" t="s">
        <v>5</v>
      </c>
      <c r="G2540" t="s">
        <v>0</v>
      </c>
    </row>
    <row r="2541" spans="1:7">
      <c r="A2541" s="2">
        <v>35</v>
      </c>
      <c r="B2541" s="1">
        <v>5630.4578499999998</v>
      </c>
      <c r="C2541" s="1">
        <v>35.814999999999998</v>
      </c>
      <c r="D2541" s="2">
        <v>1</v>
      </c>
      <c r="E2541" t="s">
        <v>4</v>
      </c>
      <c r="F2541" t="s">
        <v>6</v>
      </c>
      <c r="G2541" t="s">
        <v>0</v>
      </c>
    </row>
    <row r="2542" spans="1:7">
      <c r="A2542" s="2">
        <v>48</v>
      </c>
      <c r="B2542" s="1">
        <v>11015.1747</v>
      </c>
      <c r="C2542" s="1">
        <v>27.93</v>
      </c>
      <c r="D2542" s="2">
        <v>4</v>
      </c>
      <c r="E2542" t="s">
        <v>4</v>
      </c>
      <c r="F2542" t="s">
        <v>6</v>
      </c>
      <c r="G2542" t="s">
        <v>0</v>
      </c>
    </row>
    <row r="2543" spans="1:7">
      <c r="A2543" s="2">
        <v>36</v>
      </c>
      <c r="B2543" s="1">
        <v>7228.2156500000001</v>
      </c>
      <c r="C2543" s="1">
        <v>22.135000000000002</v>
      </c>
      <c r="D2543" s="2">
        <v>3</v>
      </c>
      <c r="E2543" t="s">
        <v>4</v>
      </c>
      <c r="F2543" t="s">
        <v>7</v>
      </c>
      <c r="G2543" t="s">
        <v>0</v>
      </c>
    </row>
    <row r="2544" spans="1:7">
      <c r="A2544" s="2">
        <v>19</v>
      </c>
      <c r="B2544" s="1">
        <v>39722.746200000001</v>
      </c>
      <c r="C2544" s="1">
        <v>44.88</v>
      </c>
      <c r="D2544" s="2">
        <v>0</v>
      </c>
      <c r="E2544" t="s">
        <v>1</v>
      </c>
      <c r="F2544" t="s">
        <v>5</v>
      </c>
      <c r="G2544" t="s">
        <v>3</v>
      </c>
    </row>
    <row r="2545" spans="1:7">
      <c r="A2545" s="2">
        <v>23</v>
      </c>
      <c r="B2545" s="1">
        <v>14426.073850000001</v>
      </c>
      <c r="C2545" s="1">
        <v>23.18</v>
      </c>
      <c r="D2545" s="2">
        <v>2</v>
      </c>
      <c r="E2545" t="s">
        <v>4</v>
      </c>
      <c r="F2545" t="s">
        <v>6</v>
      </c>
      <c r="G2545" t="s">
        <v>0</v>
      </c>
    </row>
    <row r="2546" spans="1:7">
      <c r="A2546" s="2">
        <v>20</v>
      </c>
      <c r="B2546" s="1">
        <v>2459.7201</v>
      </c>
      <c r="C2546" s="1">
        <v>30.59</v>
      </c>
      <c r="D2546" s="2">
        <v>0</v>
      </c>
      <c r="E2546" t="s">
        <v>4</v>
      </c>
      <c r="F2546" t="s">
        <v>7</v>
      </c>
      <c r="G2546" t="s">
        <v>0</v>
      </c>
    </row>
    <row r="2547" spans="1:7">
      <c r="A2547" s="2">
        <v>32</v>
      </c>
      <c r="B2547" s="1">
        <v>3989.8409999999999</v>
      </c>
      <c r="C2547" s="1">
        <v>41.1</v>
      </c>
      <c r="D2547" s="2">
        <v>0</v>
      </c>
      <c r="E2547" t="s">
        <v>4</v>
      </c>
      <c r="F2547" t="s">
        <v>2</v>
      </c>
      <c r="G2547" t="s">
        <v>0</v>
      </c>
    </row>
    <row r="2548" spans="1:7">
      <c r="A2548" s="2">
        <v>43</v>
      </c>
      <c r="B2548" s="1">
        <v>7727.2532000000001</v>
      </c>
      <c r="C2548" s="1">
        <v>34.58</v>
      </c>
      <c r="D2548" s="2">
        <v>1</v>
      </c>
      <c r="E2548" t="s">
        <v>4</v>
      </c>
      <c r="F2548" t="s">
        <v>6</v>
      </c>
      <c r="G2548" t="s">
        <v>0</v>
      </c>
    </row>
    <row r="2549" spans="1:7">
      <c r="A2549" s="2">
        <v>34</v>
      </c>
      <c r="B2549" s="1">
        <v>5124.1886999999997</v>
      </c>
      <c r="C2549" s="1">
        <v>42.13</v>
      </c>
      <c r="D2549" s="2">
        <v>2</v>
      </c>
      <c r="E2549" t="s">
        <v>4</v>
      </c>
      <c r="F2549" t="s">
        <v>5</v>
      </c>
      <c r="G2549" t="s">
        <v>3</v>
      </c>
    </row>
    <row r="2550" spans="1:7">
      <c r="A2550" s="2">
        <v>30</v>
      </c>
      <c r="B2550" s="1">
        <v>18963.171920000001</v>
      </c>
      <c r="C2550" s="1">
        <v>38.83</v>
      </c>
      <c r="D2550" s="2">
        <v>1</v>
      </c>
      <c r="E2550" t="s">
        <v>4</v>
      </c>
      <c r="F2550" t="s">
        <v>5</v>
      </c>
      <c r="G2550" t="s">
        <v>3</v>
      </c>
    </row>
    <row r="2551" spans="1:7">
      <c r="A2551" s="2">
        <v>18</v>
      </c>
      <c r="B2551" s="1">
        <v>2200.8308499999998</v>
      </c>
      <c r="C2551" s="1">
        <v>28.215</v>
      </c>
      <c r="D2551" s="2">
        <v>0</v>
      </c>
      <c r="E2551" t="s">
        <v>4</v>
      </c>
      <c r="F2551" t="s">
        <v>7</v>
      </c>
      <c r="G2551" t="s">
        <v>0</v>
      </c>
    </row>
    <row r="2552" spans="1:7">
      <c r="A2552" s="2">
        <v>41</v>
      </c>
      <c r="B2552" s="1">
        <v>7153.5538999999999</v>
      </c>
      <c r="C2552" s="1">
        <v>28.31</v>
      </c>
      <c r="D2552" s="2">
        <v>1</v>
      </c>
      <c r="E2552" t="s">
        <v>4</v>
      </c>
      <c r="F2552" t="s">
        <v>6</v>
      </c>
      <c r="G2552" t="s">
        <v>0</v>
      </c>
    </row>
    <row r="2553" spans="1:7">
      <c r="A2553" s="2">
        <v>35</v>
      </c>
      <c r="B2553" s="1">
        <v>5227.9887500000004</v>
      </c>
      <c r="C2553" s="1">
        <v>26.125</v>
      </c>
      <c r="D2553" s="2">
        <v>0</v>
      </c>
      <c r="E2553" t="s">
        <v>4</v>
      </c>
      <c r="F2553" t="s">
        <v>7</v>
      </c>
      <c r="G2553" t="s">
        <v>0</v>
      </c>
    </row>
    <row r="2554" spans="1:7">
      <c r="A2554" s="2">
        <v>57</v>
      </c>
      <c r="B2554" s="1">
        <v>10982.5013</v>
      </c>
      <c r="C2554" s="1">
        <v>40.369999999999997</v>
      </c>
      <c r="D2554" s="2">
        <v>0</v>
      </c>
      <c r="E2554" t="s">
        <v>4</v>
      </c>
      <c r="F2554" t="s">
        <v>5</v>
      </c>
      <c r="G2554" t="s">
        <v>3</v>
      </c>
    </row>
    <row r="2555" spans="1:7">
      <c r="A2555" s="2">
        <v>29</v>
      </c>
      <c r="B2555" s="1">
        <v>4529.4769999999999</v>
      </c>
      <c r="C2555" s="1">
        <v>24.6</v>
      </c>
      <c r="D2555" s="2">
        <v>2</v>
      </c>
      <c r="E2555" t="s">
        <v>4</v>
      </c>
      <c r="F2555" t="s">
        <v>2</v>
      </c>
      <c r="G2555" t="s">
        <v>0</v>
      </c>
    </row>
    <row r="2556" spans="1:7">
      <c r="A2556" s="2">
        <v>32</v>
      </c>
      <c r="B2556" s="1">
        <v>4670.6400000000003</v>
      </c>
      <c r="C2556" s="1">
        <v>35.200000000000003</v>
      </c>
      <c r="D2556" s="2">
        <v>2</v>
      </c>
      <c r="E2556" t="s">
        <v>4</v>
      </c>
      <c r="F2556" t="s">
        <v>2</v>
      </c>
      <c r="G2556" t="s">
        <v>3</v>
      </c>
    </row>
    <row r="2557" spans="1:7">
      <c r="A2557" s="2">
        <v>37</v>
      </c>
      <c r="B2557" s="1">
        <v>6112.3529500000004</v>
      </c>
      <c r="C2557" s="1">
        <v>34.104999999999997</v>
      </c>
      <c r="D2557" s="2">
        <v>1</v>
      </c>
      <c r="E2557" t="s">
        <v>4</v>
      </c>
      <c r="F2557" t="s">
        <v>6</v>
      </c>
      <c r="G2557" t="s">
        <v>0</v>
      </c>
    </row>
    <row r="2558" spans="1:7">
      <c r="A2558" s="2">
        <v>18</v>
      </c>
      <c r="B2558" s="1">
        <v>17178.682400000002</v>
      </c>
      <c r="C2558" s="1">
        <v>27.36</v>
      </c>
      <c r="D2558" s="2">
        <v>1</v>
      </c>
      <c r="E2558" t="s">
        <v>1</v>
      </c>
      <c r="F2558" t="s">
        <v>7</v>
      </c>
      <c r="G2558" t="s">
        <v>3</v>
      </c>
    </row>
    <row r="2559" spans="1:7">
      <c r="A2559" s="2">
        <v>43</v>
      </c>
      <c r="B2559" s="1">
        <v>22478.6</v>
      </c>
      <c r="C2559" s="1">
        <v>26.7</v>
      </c>
      <c r="D2559" s="2">
        <v>2</v>
      </c>
      <c r="E2559" t="s">
        <v>1</v>
      </c>
      <c r="F2559" t="s">
        <v>2</v>
      </c>
      <c r="G2559" t="s">
        <v>0</v>
      </c>
    </row>
    <row r="2560" spans="1:7">
      <c r="A2560" s="2">
        <v>56</v>
      </c>
      <c r="B2560" s="1">
        <v>11093.6229</v>
      </c>
      <c r="C2560" s="1">
        <v>41.91</v>
      </c>
      <c r="D2560" s="2">
        <v>0</v>
      </c>
      <c r="E2560" t="s">
        <v>4</v>
      </c>
      <c r="F2560" t="s">
        <v>5</v>
      </c>
      <c r="G2560" t="s">
        <v>0</v>
      </c>
    </row>
    <row r="2561" spans="1:7">
      <c r="A2561" s="2">
        <v>38</v>
      </c>
      <c r="B2561" s="1">
        <v>6457.8433999999997</v>
      </c>
      <c r="C2561" s="1">
        <v>29.26</v>
      </c>
      <c r="D2561" s="2">
        <v>2</v>
      </c>
      <c r="E2561" t="s">
        <v>4</v>
      </c>
      <c r="F2561" t="s">
        <v>6</v>
      </c>
      <c r="G2561" t="s">
        <v>3</v>
      </c>
    </row>
    <row r="2562" spans="1:7">
      <c r="A2562" s="2">
        <v>29</v>
      </c>
      <c r="B2562" s="1">
        <v>4433.9159</v>
      </c>
      <c r="C2562" s="1">
        <v>32.11</v>
      </c>
      <c r="D2562" s="2">
        <v>2</v>
      </c>
      <c r="E2562" t="s">
        <v>4</v>
      </c>
      <c r="F2562" t="s">
        <v>6</v>
      </c>
      <c r="G2562" t="s">
        <v>3</v>
      </c>
    </row>
    <row r="2563" spans="1:7">
      <c r="A2563" s="2">
        <v>22</v>
      </c>
      <c r="B2563" s="1">
        <v>2154.3609999999999</v>
      </c>
      <c r="C2563" s="1">
        <v>27.1</v>
      </c>
      <c r="D2563" s="2">
        <v>0</v>
      </c>
      <c r="E2563" t="s">
        <v>4</v>
      </c>
      <c r="F2563" t="s">
        <v>2</v>
      </c>
      <c r="G2563" t="s">
        <v>0</v>
      </c>
    </row>
    <row r="2564" spans="1:7">
      <c r="A2564" s="2">
        <v>52</v>
      </c>
      <c r="B2564" s="1">
        <v>23887.662700000001</v>
      </c>
      <c r="C2564" s="1">
        <v>24.13</v>
      </c>
      <c r="D2564" s="2">
        <v>1</v>
      </c>
      <c r="E2564" t="s">
        <v>1</v>
      </c>
      <c r="F2564" t="s">
        <v>6</v>
      </c>
      <c r="G2564" t="s">
        <v>0</v>
      </c>
    </row>
    <row r="2565" spans="1:7">
      <c r="A2565" s="2">
        <v>40</v>
      </c>
      <c r="B2565" s="1">
        <v>6496.8860000000004</v>
      </c>
      <c r="C2565" s="1">
        <v>27.4</v>
      </c>
      <c r="D2565" s="2">
        <v>1</v>
      </c>
      <c r="E2565" t="s">
        <v>4</v>
      </c>
      <c r="F2565" t="s">
        <v>2</v>
      </c>
      <c r="G2565" t="s">
        <v>0</v>
      </c>
    </row>
    <row r="2566" spans="1:7">
      <c r="A2566" s="2">
        <v>23</v>
      </c>
      <c r="B2566" s="1">
        <v>2899.4893499999998</v>
      </c>
      <c r="C2566" s="1">
        <v>34.865000000000002</v>
      </c>
      <c r="D2566" s="2">
        <v>0</v>
      </c>
      <c r="E2566" t="s">
        <v>4</v>
      </c>
      <c r="F2566" t="s">
        <v>7</v>
      </c>
      <c r="G2566" t="s">
        <v>0</v>
      </c>
    </row>
    <row r="2567" spans="1:7">
      <c r="A2567" s="2">
        <v>31</v>
      </c>
      <c r="B2567" s="1">
        <v>19350.368900000001</v>
      </c>
      <c r="C2567" s="1">
        <v>29.81</v>
      </c>
      <c r="D2567" s="2">
        <v>0</v>
      </c>
      <c r="E2567" t="s">
        <v>1</v>
      </c>
      <c r="F2567" t="s">
        <v>5</v>
      </c>
      <c r="G2567" t="s">
        <v>3</v>
      </c>
    </row>
    <row r="2568" spans="1:7">
      <c r="A2568" s="2">
        <v>42</v>
      </c>
      <c r="B2568" s="1">
        <v>7650.7737500000003</v>
      </c>
      <c r="C2568" s="1">
        <v>41.325000000000003</v>
      </c>
      <c r="D2568" s="2">
        <v>1</v>
      </c>
      <c r="E2568" t="s">
        <v>4</v>
      </c>
      <c r="F2568" t="s">
        <v>7</v>
      </c>
      <c r="G2568" t="s">
        <v>0</v>
      </c>
    </row>
    <row r="2569" spans="1:7">
      <c r="A2569" s="2">
        <v>24</v>
      </c>
      <c r="B2569" s="1">
        <v>2850.6837500000001</v>
      </c>
      <c r="C2569" s="1">
        <v>29.925000000000001</v>
      </c>
      <c r="D2569" s="2">
        <v>0</v>
      </c>
      <c r="E2569" t="s">
        <v>4</v>
      </c>
      <c r="F2569" t="s">
        <v>6</v>
      </c>
      <c r="G2569" t="s">
        <v>0</v>
      </c>
    </row>
    <row r="2570" spans="1:7">
      <c r="A2570" s="2">
        <v>25</v>
      </c>
      <c r="B2570" s="1">
        <v>2632.9920000000002</v>
      </c>
      <c r="C2570" s="1">
        <v>30.3</v>
      </c>
      <c r="D2570" s="2">
        <v>0</v>
      </c>
      <c r="E2570" t="s">
        <v>4</v>
      </c>
      <c r="F2570" t="s">
        <v>2</v>
      </c>
      <c r="G2570" t="s">
        <v>0</v>
      </c>
    </row>
    <row r="2571" spans="1:7">
      <c r="A2571" s="2">
        <v>48</v>
      </c>
      <c r="B2571" s="1">
        <v>9447.3824000000004</v>
      </c>
      <c r="C2571" s="1">
        <v>27.36</v>
      </c>
      <c r="D2571" s="2">
        <v>1</v>
      </c>
      <c r="E2571" t="s">
        <v>4</v>
      </c>
      <c r="F2571" t="s">
        <v>7</v>
      </c>
      <c r="G2571" t="s">
        <v>0</v>
      </c>
    </row>
    <row r="2572" spans="1:7">
      <c r="A2572" s="2">
        <v>23</v>
      </c>
      <c r="B2572" s="1">
        <v>18328.238099999999</v>
      </c>
      <c r="C2572" s="1">
        <v>28.49</v>
      </c>
      <c r="D2572" s="2">
        <v>1</v>
      </c>
      <c r="E2572" t="s">
        <v>1</v>
      </c>
      <c r="F2572" t="s">
        <v>5</v>
      </c>
      <c r="G2572" t="s">
        <v>0</v>
      </c>
    </row>
    <row r="2573" spans="1:7">
      <c r="A2573" s="2">
        <v>45</v>
      </c>
      <c r="B2573" s="1">
        <v>8603.8233999999993</v>
      </c>
      <c r="C2573" s="1">
        <v>23.56</v>
      </c>
      <c r="D2573" s="2">
        <v>2</v>
      </c>
      <c r="E2573" t="s">
        <v>4</v>
      </c>
      <c r="F2573" t="s">
        <v>7</v>
      </c>
      <c r="G2573" t="s">
        <v>3</v>
      </c>
    </row>
    <row r="2574" spans="1:7">
      <c r="A2574" s="2">
        <v>20</v>
      </c>
      <c r="B2574" s="1">
        <v>37465.34375</v>
      </c>
      <c r="C2574" s="1">
        <v>35.625</v>
      </c>
      <c r="D2574" s="2">
        <v>3</v>
      </c>
      <c r="E2574" t="s">
        <v>1</v>
      </c>
      <c r="F2574" t="s">
        <v>6</v>
      </c>
      <c r="G2574" t="s">
        <v>3</v>
      </c>
    </row>
    <row r="2575" spans="1:7">
      <c r="A2575" s="2">
        <v>62</v>
      </c>
      <c r="B2575" s="1">
        <v>13844.797200000001</v>
      </c>
      <c r="C2575" s="1">
        <v>32.68</v>
      </c>
      <c r="D2575" s="2">
        <v>0</v>
      </c>
      <c r="E2575" t="s">
        <v>4</v>
      </c>
      <c r="F2575" t="s">
        <v>6</v>
      </c>
      <c r="G2575" t="s">
        <v>0</v>
      </c>
    </row>
    <row r="2576" spans="1:7">
      <c r="A2576" s="2">
        <v>43</v>
      </c>
      <c r="B2576" s="1">
        <v>21771.3423</v>
      </c>
      <c r="C2576" s="1">
        <v>25.27</v>
      </c>
      <c r="D2576" s="2">
        <v>1</v>
      </c>
      <c r="E2576" t="s">
        <v>1</v>
      </c>
      <c r="F2576" t="s">
        <v>7</v>
      </c>
      <c r="G2576" t="s">
        <v>0</v>
      </c>
    </row>
    <row r="2577" spans="1:7">
      <c r="A2577" s="2">
        <v>23</v>
      </c>
      <c r="B2577" s="1">
        <v>13126.677449999999</v>
      </c>
      <c r="C2577" s="1">
        <v>28</v>
      </c>
      <c r="D2577" s="2">
        <v>0</v>
      </c>
      <c r="E2577" t="s">
        <v>4</v>
      </c>
      <c r="F2577" t="s">
        <v>2</v>
      </c>
      <c r="G2577" t="s">
        <v>0</v>
      </c>
    </row>
    <row r="2578" spans="1:7">
      <c r="A2578" s="2">
        <v>31</v>
      </c>
      <c r="B2578" s="1">
        <v>5327.4002499999997</v>
      </c>
      <c r="C2578" s="1">
        <v>32.774999999999999</v>
      </c>
      <c r="D2578" s="2">
        <v>2</v>
      </c>
      <c r="E2578" t="s">
        <v>4</v>
      </c>
      <c r="F2578" t="s">
        <v>6</v>
      </c>
      <c r="G2578" t="s">
        <v>0</v>
      </c>
    </row>
    <row r="2579" spans="1:7">
      <c r="A2579" s="2">
        <v>41</v>
      </c>
      <c r="B2579" s="1">
        <v>13725.47184</v>
      </c>
      <c r="C2579" s="1">
        <v>21.754999999999999</v>
      </c>
      <c r="D2579" s="2">
        <v>1</v>
      </c>
      <c r="E2579" t="s">
        <v>4</v>
      </c>
      <c r="F2579" t="s">
        <v>7</v>
      </c>
      <c r="G2579" t="s">
        <v>0</v>
      </c>
    </row>
    <row r="2580" spans="1:7">
      <c r="A2580" s="2">
        <v>58</v>
      </c>
      <c r="B2580" s="1">
        <v>13019.161050000001</v>
      </c>
      <c r="C2580" s="1">
        <v>32.395000000000003</v>
      </c>
      <c r="D2580" s="2">
        <v>1</v>
      </c>
      <c r="E2580" t="s">
        <v>4</v>
      </c>
      <c r="F2580" t="s">
        <v>7</v>
      </c>
      <c r="G2580" t="s">
        <v>0</v>
      </c>
    </row>
    <row r="2581" spans="1:7">
      <c r="A2581" s="2">
        <v>48</v>
      </c>
      <c r="B2581" s="1">
        <v>8671.1912499999999</v>
      </c>
      <c r="C2581" s="1">
        <v>36.575000000000003</v>
      </c>
      <c r="D2581" s="2">
        <v>0</v>
      </c>
      <c r="E2581" t="s">
        <v>4</v>
      </c>
      <c r="F2581" t="s">
        <v>6</v>
      </c>
      <c r="G2581" t="s">
        <v>0</v>
      </c>
    </row>
    <row r="2582" spans="1:7">
      <c r="A2582" s="2">
        <v>31</v>
      </c>
      <c r="B2582" s="1">
        <v>4134.0824499999999</v>
      </c>
      <c r="C2582" s="1">
        <v>21.754999999999999</v>
      </c>
      <c r="D2582" s="2">
        <v>0</v>
      </c>
      <c r="E2582" t="s">
        <v>4</v>
      </c>
      <c r="F2582" t="s">
        <v>6</v>
      </c>
      <c r="G2582" t="s">
        <v>0</v>
      </c>
    </row>
    <row r="2583" spans="1:7">
      <c r="A2583" s="2">
        <v>19</v>
      </c>
      <c r="B2583" s="1">
        <v>18838.703659999999</v>
      </c>
      <c r="C2583" s="1">
        <v>27.93</v>
      </c>
      <c r="D2583" s="2">
        <v>3</v>
      </c>
      <c r="E2583" t="s">
        <v>4</v>
      </c>
      <c r="F2583" t="s">
        <v>6</v>
      </c>
      <c r="G2583" t="s">
        <v>0</v>
      </c>
    </row>
    <row r="2584" spans="1:7">
      <c r="A2584" s="2">
        <v>19</v>
      </c>
      <c r="B2584" s="1">
        <v>33307.550799999997</v>
      </c>
      <c r="C2584" s="1">
        <v>30.02</v>
      </c>
      <c r="D2584" s="2">
        <v>0</v>
      </c>
      <c r="E2584" t="s">
        <v>1</v>
      </c>
      <c r="F2584" t="s">
        <v>6</v>
      </c>
      <c r="G2584" t="s">
        <v>0</v>
      </c>
    </row>
    <row r="2585" spans="1:7">
      <c r="A2585" s="2">
        <v>41</v>
      </c>
      <c r="B2585" s="1">
        <v>5699.8374999999996</v>
      </c>
      <c r="C2585" s="1">
        <v>33.549999999999997</v>
      </c>
      <c r="D2585" s="2">
        <v>0</v>
      </c>
      <c r="E2585" t="s">
        <v>4</v>
      </c>
      <c r="F2585" t="s">
        <v>5</v>
      </c>
      <c r="G2585" t="s">
        <v>3</v>
      </c>
    </row>
    <row r="2586" spans="1:7">
      <c r="A2586" s="2">
        <v>40</v>
      </c>
      <c r="B2586" s="1">
        <v>6393.6034499999996</v>
      </c>
      <c r="C2586" s="1">
        <v>29.355</v>
      </c>
      <c r="D2586" s="2">
        <v>1</v>
      </c>
      <c r="E2586" t="s">
        <v>4</v>
      </c>
      <c r="F2586" t="s">
        <v>6</v>
      </c>
      <c r="G2586" t="s">
        <v>3</v>
      </c>
    </row>
    <row r="2587" spans="1:7">
      <c r="A2587" s="2">
        <v>31</v>
      </c>
      <c r="B2587" s="1">
        <v>4934.7049999999999</v>
      </c>
      <c r="C2587" s="1">
        <v>25.8</v>
      </c>
      <c r="D2587" s="2">
        <v>2</v>
      </c>
      <c r="E2587" t="s">
        <v>4</v>
      </c>
      <c r="F2587" t="s">
        <v>2</v>
      </c>
      <c r="G2587" t="s">
        <v>0</v>
      </c>
    </row>
    <row r="2588" spans="1:7">
      <c r="A2588" s="2">
        <v>37</v>
      </c>
      <c r="B2588" s="1">
        <v>6198.7518</v>
      </c>
      <c r="C2588" s="1">
        <v>24.32</v>
      </c>
      <c r="D2588" s="2">
        <v>2</v>
      </c>
      <c r="E2588" t="s">
        <v>4</v>
      </c>
      <c r="F2588" t="s">
        <v>6</v>
      </c>
      <c r="G2588" t="s">
        <v>3</v>
      </c>
    </row>
    <row r="2589" spans="1:7">
      <c r="A2589" s="2">
        <v>46</v>
      </c>
      <c r="B2589" s="1">
        <v>8733.2292500000003</v>
      </c>
      <c r="C2589" s="1">
        <v>40.375</v>
      </c>
      <c r="D2589" s="2">
        <v>2</v>
      </c>
      <c r="E2589" t="s">
        <v>4</v>
      </c>
      <c r="F2589" t="s">
        <v>6</v>
      </c>
      <c r="G2589" t="s">
        <v>3</v>
      </c>
    </row>
    <row r="2590" spans="1:7">
      <c r="A2590" s="2">
        <v>22</v>
      </c>
      <c r="B2590" s="1">
        <v>2055.3249000000001</v>
      </c>
      <c r="C2590" s="1">
        <v>32.11</v>
      </c>
      <c r="D2590" s="2">
        <v>0</v>
      </c>
      <c r="E2590" t="s">
        <v>4</v>
      </c>
      <c r="F2590" t="s">
        <v>6</v>
      </c>
      <c r="G2590" t="s">
        <v>3</v>
      </c>
    </row>
    <row r="2591" spans="1:7">
      <c r="A2591" s="2">
        <v>51</v>
      </c>
      <c r="B2591" s="1">
        <v>9964.06</v>
      </c>
      <c r="C2591" s="1">
        <v>32.299999999999997</v>
      </c>
      <c r="D2591" s="2">
        <v>1</v>
      </c>
      <c r="E2591" t="s">
        <v>4</v>
      </c>
      <c r="F2591" t="s">
        <v>7</v>
      </c>
      <c r="G2591" t="s">
        <v>3</v>
      </c>
    </row>
    <row r="2592" spans="1:7">
      <c r="A2592" s="2">
        <v>18</v>
      </c>
      <c r="B2592" s="1">
        <v>18223.4512</v>
      </c>
      <c r="C2592" s="1">
        <v>27.28</v>
      </c>
      <c r="D2592" s="2">
        <v>3</v>
      </c>
      <c r="E2592" t="s">
        <v>1</v>
      </c>
      <c r="F2592" t="s">
        <v>5</v>
      </c>
      <c r="G2592" t="s">
        <v>0</v>
      </c>
    </row>
    <row r="2593" spans="1:7">
      <c r="A2593" s="2">
        <v>35</v>
      </c>
      <c r="B2593" s="1">
        <v>5116.5003999999999</v>
      </c>
      <c r="C2593" s="1">
        <v>17.86</v>
      </c>
      <c r="D2593" s="2">
        <v>1</v>
      </c>
      <c r="E2593" t="s">
        <v>4</v>
      </c>
      <c r="F2593" t="s">
        <v>6</v>
      </c>
      <c r="G2593" t="s">
        <v>3</v>
      </c>
    </row>
    <row r="2594" spans="1:7">
      <c r="A2594" s="2">
        <v>59</v>
      </c>
      <c r="B2594" s="1">
        <v>36910.608030000003</v>
      </c>
      <c r="C2594" s="1">
        <v>34.799999999999997</v>
      </c>
      <c r="D2594" s="2">
        <v>2</v>
      </c>
      <c r="E2594" t="s">
        <v>4</v>
      </c>
      <c r="F2594" t="s">
        <v>2</v>
      </c>
      <c r="G2594" t="s">
        <v>0</v>
      </c>
    </row>
    <row r="2595" spans="1:7">
      <c r="A2595" s="2">
        <v>36</v>
      </c>
      <c r="B2595" s="1">
        <v>38415.474000000002</v>
      </c>
      <c r="C2595" s="1">
        <v>33.4</v>
      </c>
      <c r="D2595" s="2">
        <v>2</v>
      </c>
      <c r="E2595" t="s">
        <v>1</v>
      </c>
      <c r="F2595" t="s">
        <v>2</v>
      </c>
      <c r="G2595" t="s">
        <v>3</v>
      </c>
    </row>
    <row r="2596" spans="1:7">
      <c r="A2596" s="2">
        <v>37</v>
      </c>
      <c r="B2596" s="1">
        <v>20296.863450000001</v>
      </c>
      <c r="C2596" s="1">
        <v>25.555</v>
      </c>
      <c r="D2596" s="2">
        <v>1</v>
      </c>
      <c r="E2596" t="s">
        <v>1</v>
      </c>
      <c r="F2596" t="s">
        <v>7</v>
      </c>
      <c r="G2596" t="s">
        <v>0</v>
      </c>
    </row>
    <row r="2597" spans="1:7">
      <c r="A2597" s="2">
        <v>59</v>
      </c>
      <c r="B2597" s="1">
        <v>12347.172</v>
      </c>
      <c r="C2597" s="1">
        <v>37.1</v>
      </c>
      <c r="D2597" s="2">
        <v>1</v>
      </c>
      <c r="E2597" t="s">
        <v>4</v>
      </c>
      <c r="F2597" t="s">
        <v>2</v>
      </c>
      <c r="G2597" t="s">
        <v>3</v>
      </c>
    </row>
    <row r="2598" spans="1:7">
      <c r="A2598" s="2">
        <v>36</v>
      </c>
      <c r="B2598" s="1">
        <v>5373.3642499999996</v>
      </c>
      <c r="C2598" s="1">
        <v>30.875</v>
      </c>
      <c r="D2598" s="2">
        <v>1</v>
      </c>
      <c r="E2598" t="s">
        <v>4</v>
      </c>
      <c r="F2598" t="s">
        <v>6</v>
      </c>
      <c r="G2598" t="s">
        <v>3</v>
      </c>
    </row>
    <row r="2599" spans="1:7">
      <c r="A2599" s="2">
        <v>39</v>
      </c>
      <c r="B2599" s="1">
        <v>23563.016179999999</v>
      </c>
      <c r="C2599" s="1">
        <v>34.1</v>
      </c>
      <c r="D2599" s="2">
        <v>2</v>
      </c>
      <c r="E2599" t="s">
        <v>4</v>
      </c>
      <c r="F2599" t="s">
        <v>5</v>
      </c>
      <c r="G2599" t="s">
        <v>3</v>
      </c>
    </row>
    <row r="2600" spans="1:7">
      <c r="A2600" s="2">
        <v>18</v>
      </c>
      <c r="B2600" s="1">
        <v>1702.4553000000001</v>
      </c>
      <c r="C2600" s="1">
        <v>21.47</v>
      </c>
      <c r="D2600" s="2">
        <v>0</v>
      </c>
      <c r="E2600" t="s">
        <v>4</v>
      </c>
      <c r="F2600" t="s">
        <v>7</v>
      </c>
      <c r="G2600" t="s">
        <v>3</v>
      </c>
    </row>
    <row r="2601" spans="1:7">
      <c r="A2601" s="2">
        <v>52</v>
      </c>
      <c r="B2601" s="1">
        <v>10806.839</v>
      </c>
      <c r="C2601" s="1">
        <v>33.299999999999997</v>
      </c>
      <c r="D2601" s="2">
        <v>2</v>
      </c>
      <c r="E2601" t="s">
        <v>4</v>
      </c>
      <c r="F2601" t="s">
        <v>2</v>
      </c>
      <c r="G2601" t="s">
        <v>0</v>
      </c>
    </row>
    <row r="2602" spans="1:7">
      <c r="A2602" s="2">
        <v>27</v>
      </c>
      <c r="B2602" s="1">
        <v>3956.0714499999999</v>
      </c>
      <c r="C2602" s="1">
        <v>31.254999999999999</v>
      </c>
      <c r="D2602" s="2">
        <v>1</v>
      </c>
      <c r="E2602" t="s">
        <v>4</v>
      </c>
      <c r="F2602" t="s">
        <v>6</v>
      </c>
      <c r="G2602" t="s">
        <v>0</v>
      </c>
    </row>
    <row r="2603" spans="1:7">
      <c r="A2603" s="2">
        <v>18</v>
      </c>
      <c r="B2603" s="1">
        <v>12890.057650000001</v>
      </c>
      <c r="C2603" s="1">
        <v>39.14</v>
      </c>
      <c r="D2603" s="2">
        <v>0</v>
      </c>
      <c r="E2603" t="s">
        <v>4</v>
      </c>
      <c r="F2603" t="s">
        <v>7</v>
      </c>
      <c r="G2603" t="s">
        <v>3</v>
      </c>
    </row>
    <row r="2604" spans="1:7">
      <c r="A2604" s="2">
        <v>40</v>
      </c>
      <c r="B2604" s="1">
        <v>5415.6611999999996</v>
      </c>
      <c r="C2604" s="1">
        <v>25.08</v>
      </c>
      <c r="D2604" s="2">
        <v>0</v>
      </c>
      <c r="E2604" t="s">
        <v>4</v>
      </c>
      <c r="F2604" t="s">
        <v>5</v>
      </c>
      <c r="G2604" t="s">
        <v>3</v>
      </c>
    </row>
    <row r="2605" spans="1:7">
      <c r="A2605" s="2">
        <v>29</v>
      </c>
      <c r="B2605" s="1">
        <v>4058.1161000000002</v>
      </c>
      <c r="C2605" s="1">
        <v>37.29</v>
      </c>
      <c r="D2605" s="2">
        <v>2</v>
      </c>
      <c r="E2605" t="s">
        <v>4</v>
      </c>
      <c r="F2605" t="s">
        <v>5</v>
      </c>
      <c r="G2605" t="s">
        <v>3</v>
      </c>
    </row>
    <row r="2606" spans="1:7">
      <c r="A2606" s="2">
        <v>46</v>
      </c>
      <c r="B2606" s="1">
        <v>41661.601999999999</v>
      </c>
      <c r="C2606" s="1">
        <v>34.6</v>
      </c>
      <c r="D2606" s="2">
        <v>1</v>
      </c>
      <c r="E2606" t="s">
        <v>1</v>
      </c>
      <c r="F2606" t="s">
        <v>2</v>
      </c>
      <c r="G2606" t="s">
        <v>0</v>
      </c>
    </row>
    <row r="2607" spans="1:7">
      <c r="A2607" s="2">
        <v>38</v>
      </c>
      <c r="B2607" s="1">
        <v>7537.1638999999996</v>
      </c>
      <c r="C2607" s="1">
        <v>30.21</v>
      </c>
      <c r="D2607" s="2">
        <v>3</v>
      </c>
      <c r="E2607" t="s">
        <v>4</v>
      </c>
      <c r="F2607" t="s">
        <v>6</v>
      </c>
      <c r="G2607" t="s">
        <v>0</v>
      </c>
    </row>
    <row r="2608" spans="1:7">
      <c r="A2608" s="2">
        <v>30</v>
      </c>
      <c r="B2608" s="1">
        <v>4718.2035500000002</v>
      </c>
      <c r="C2608" s="1">
        <v>21.945</v>
      </c>
      <c r="D2608" s="2">
        <v>1</v>
      </c>
      <c r="E2608" t="s">
        <v>4</v>
      </c>
      <c r="F2608" t="s">
        <v>7</v>
      </c>
      <c r="G2608" t="s">
        <v>0</v>
      </c>
    </row>
    <row r="2609" spans="1:7">
      <c r="A2609" s="2">
        <v>40</v>
      </c>
      <c r="B2609" s="1">
        <v>6593.5083000000004</v>
      </c>
      <c r="C2609" s="1">
        <v>24.97</v>
      </c>
      <c r="D2609" s="2">
        <v>2</v>
      </c>
      <c r="E2609" t="s">
        <v>4</v>
      </c>
      <c r="F2609" t="s">
        <v>5</v>
      </c>
      <c r="G2609" t="s">
        <v>3</v>
      </c>
    </row>
    <row r="2610" spans="1:7">
      <c r="A2610" s="2">
        <v>50</v>
      </c>
      <c r="B2610" s="1">
        <v>8442.6669999999995</v>
      </c>
      <c r="C2610" s="1">
        <v>25.3</v>
      </c>
      <c r="D2610" s="2">
        <v>0</v>
      </c>
      <c r="E2610" t="s">
        <v>4</v>
      </c>
      <c r="F2610" t="s">
        <v>5</v>
      </c>
      <c r="G2610" t="s">
        <v>3</v>
      </c>
    </row>
    <row r="2611" spans="1:7">
      <c r="A2611" s="2">
        <v>20</v>
      </c>
      <c r="B2611" s="1">
        <v>26125.674770000001</v>
      </c>
      <c r="C2611" s="1">
        <v>24.42</v>
      </c>
      <c r="D2611" s="2">
        <v>0</v>
      </c>
      <c r="E2611" t="s">
        <v>1</v>
      </c>
      <c r="F2611" t="s">
        <v>5</v>
      </c>
      <c r="G2611" t="s">
        <v>0</v>
      </c>
    </row>
    <row r="2612" spans="1:7">
      <c r="A2612" s="2">
        <v>41</v>
      </c>
      <c r="B2612" s="1">
        <v>6858.4795999999997</v>
      </c>
      <c r="C2612" s="1">
        <v>23.94</v>
      </c>
      <c r="D2612" s="2">
        <v>1</v>
      </c>
      <c r="E2612" t="s">
        <v>4</v>
      </c>
      <c r="F2612" t="s">
        <v>7</v>
      </c>
      <c r="G2612" t="s">
        <v>3</v>
      </c>
    </row>
    <row r="2613" spans="1:7">
      <c r="A2613" s="2">
        <v>33</v>
      </c>
      <c r="B2613" s="1">
        <v>4795.6567999999997</v>
      </c>
      <c r="C2613" s="1">
        <v>39.82</v>
      </c>
      <c r="D2613" s="2">
        <v>1</v>
      </c>
      <c r="E2613" t="s">
        <v>4</v>
      </c>
      <c r="F2613" t="s">
        <v>5</v>
      </c>
      <c r="G2613" t="s">
        <v>0</v>
      </c>
    </row>
    <row r="2614" spans="1:7">
      <c r="A2614" s="2">
        <v>38</v>
      </c>
      <c r="B2614" s="1">
        <v>6640.5448500000002</v>
      </c>
      <c r="C2614" s="1">
        <v>16.815000000000001</v>
      </c>
      <c r="D2614" s="2">
        <v>2</v>
      </c>
      <c r="E2614" t="s">
        <v>4</v>
      </c>
      <c r="F2614" t="s">
        <v>7</v>
      </c>
      <c r="G2614" t="s">
        <v>3</v>
      </c>
    </row>
    <row r="2615" spans="1:7">
      <c r="A2615" s="2">
        <v>42</v>
      </c>
      <c r="B2615" s="1">
        <v>7162.0122000000001</v>
      </c>
      <c r="C2615" s="1">
        <v>37.18</v>
      </c>
      <c r="D2615" s="2">
        <v>2</v>
      </c>
      <c r="E2615" t="s">
        <v>4</v>
      </c>
      <c r="F2615" t="s">
        <v>5</v>
      </c>
      <c r="G2615" t="s">
        <v>3</v>
      </c>
    </row>
    <row r="2616" spans="1:7">
      <c r="A2616" s="2">
        <v>56</v>
      </c>
      <c r="B2616" s="1">
        <v>10594.225700000001</v>
      </c>
      <c r="C2616" s="1">
        <v>34.43</v>
      </c>
      <c r="D2616" s="2">
        <v>0</v>
      </c>
      <c r="E2616" t="s">
        <v>4</v>
      </c>
      <c r="F2616" t="s">
        <v>5</v>
      </c>
      <c r="G2616" t="s">
        <v>3</v>
      </c>
    </row>
    <row r="2617" spans="1:7">
      <c r="A2617" s="2">
        <v>58</v>
      </c>
      <c r="B2617" s="1">
        <v>11938.255950000001</v>
      </c>
      <c r="C2617" s="1">
        <v>30.305</v>
      </c>
      <c r="D2617" s="2">
        <v>0</v>
      </c>
      <c r="E2617" t="s">
        <v>4</v>
      </c>
      <c r="F2617" t="s">
        <v>7</v>
      </c>
      <c r="G2617" t="s">
        <v>3</v>
      </c>
    </row>
    <row r="2618" spans="1:7">
      <c r="A2618" s="2">
        <v>52</v>
      </c>
      <c r="B2618" s="1">
        <v>60021.398970000002</v>
      </c>
      <c r="C2618" s="1">
        <v>34.484999999999999</v>
      </c>
      <c r="D2618" s="2">
        <v>3</v>
      </c>
      <c r="E2618" t="s">
        <v>1</v>
      </c>
      <c r="F2618" t="s">
        <v>6</v>
      </c>
      <c r="G2618" t="s">
        <v>3</v>
      </c>
    </row>
    <row r="2619" spans="1:7">
      <c r="A2619" s="2">
        <v>20</v>
      </c>
      <c r="B2619" s="1">
        <v>20167.336029999999</v>
      </c>
      <c r="C2619" s="1">
        <v>21.8</v>
      </c>
      <c r="D2619" s="2">
        <v>0</v>
      </c>
      <c r="E2619" t="s">
        <v>1</v>
      </c>
      <c r="F2619" t="s">
        <v>2</v>
      </c>
      <c r="G2619" t="s">
        <v>0</v>
      </c>
    </row>
    <row r="2620" spans="1:7">
      <c r="A2620" s="2">
        <v>54</v>
      </c>
      <c r="B2620" s="1">
        <v>12479.70895</v>
      </c>
      <c r="C2620" s="1">
        <v>24.605</v>
      </c>
      <c r="D2620" s="2">
        <v>3</v>
      </c>
      <c r="E2620" t="s">
        <v>4</v>
      </c>
      <c r="F2620" t="s">
        <v>6</v>
      </c>
      <c r="G2620" t="s">
        <v>0</v>
      </c>
    </row>
    <row r="2621" spans="1:7">
      <c r="A2621" s="2">
        <v>58</v>
      </c>
      <c r="B2621" s="1">
        <v>11345.519</v>
      </c>
      <c r="C2621" s="1">
        <v>23.3</v>
      </c>
      <c r="D2621" s="2">
        <v>0</v>
      </c>
      <c r="E2621" t="s">
        <v>4</v>
      </c>
      <c r="F2621" t="s">
        <v>2</v>
      </c>
      <c r="G2621" t="s">
        <v>3</v>
      </c>
    </row>
    <row r="2622" spans="1:7">
      <c r="A2622" s="2">
        <v>45</v>
      </c>
      <c r="B2622" s="1">
        <v>8515.7587000000003</v>
      </c>
      <c r="C2622" s="1">
        <v>27.83</v>
      </c>
      <c r="D2622" s="2">
        <v>2</v>
      </c>
      <c r="E2622" t="s">
        <v>4</v>
      </c>
      <c r="F2622" t="s">
        <v>5</v>
      </c>
      <c r="G2622" t="s">
        <v>0</v>
      </c>
    </row>
    <row r="2623" spans="1:7">
      <c r="A2623" s="2">
        <v>26</v>
      </c>
      <c r="B2623" s="1">
        <v>2699.56835</v>
      </c>
      <c r="C2623" s="1">
        <v>31.065000000000001</v>
      </c>
      <c r="D2623" s="2">
        <v>0</v>
      </c>
      <c r="E2623" t="s">
        <v>4</v>
      </c>
      <c r="F2623" t="s">
        <v>6</v>
      </c>
      <c r="G2623" t="s">
        <v>3</v>
      </c>
    </row>
    <row r="2624" spans="1:7">
      <c r="A2624" s="2">
        <v>63</v>
      </c>
      <c r="B2624" s="1">
        <v>14449.8544</v>
      </c>
      <c r="C2624" s="1">
        <v>21.66</v>
      </c>
      <c r="D2624" s="2">
        <v>0</v>
      </c>
      <c r="E2624" t="s">
        <v>4</v>
      </c>
      <c r="F2624" t="s">
        <v>7</v>
      </c>
      <c r="G2624" t="s">
        <v>0</v>
      </c>
    </row>
    <row r="2625" spans="1:7">
      <c r="A2625" s="2">
        <v>58</v>
      </c>
      <c r="B2625" s="1">
        <v>12224.350850000001</v>
      </c>
      <c r="C2625" s="1">
        <v>28.215</v>
      </c>
      <c r="D2625" s="2">
        <v>0</v>
      </c>
      <c r="E2625" t="s">
        <v>4</v>
      </c>
      <c r="F2625" t="s">
        <v>6</v>
      </c>
      <c r="G2625" t="s">
        <v>0</v>
      </c>
    </row>
    <row r="2626" spans="1:7">
      <c r="A2626" s="2">
        <v>37</v>
      </c>
      <c r="B2626" s="1">
        <v>6985.50695</v>
      </c>
      <c r="C2626" s="1">
        <v>22.704999999999998</v>
      </c>
      <c r="D2626" s="2">
        <v>3</v>
      </c>
      <c r="E2626" t="s">
        <v>4</v>
      </c>
      <c r="F2626" t="s">
        <v>7</v>
      </c>
      <c r="G2626" t="s">
        <v>3</v>
      </c>
    </row>
    <row r="2627" spans="1:7">
      <c r="A2627" s="2">
        <v>25</v>
      </c>
      <c r="B2627" s="1">
        <v>3238.4357</v>
      </c>
      <c r="C2627" s="1">
        <v>42.13</v>
      </c>
      <c r="D2627" s="2">
        <v>1</v>
      </c>
      <c r="E2627" t="s">
        <v>4</v>
      </c>
      <c r="F2627" t="s">
        <v>5</v>
      </c>
      <c r="G2627" t="s">
        <v>0</v>
      </c>
    </row>
    <row r="2628" spans="1:7">
      <c r="A2628" s="2">
        <v>52</v>
      </c>
      <c r="B2628" s="1">
        <v>47269.853999999999</v>
      </c>
      <c r="C2628" s="1">
        <v>41.8</v>
      </c>
      <c r="D2628" s="2">
        <v>2</v>
      </c>
      <c r="E2628" t="s">
        <v>1</v>
      </c>
      <c r="F2628" t="s">
        <v>5</v>
      </c>
      <c r="G2628" t="s">
        <v>3</v>
      </c>
    </row>
    <row r="2629" spans="1:7">
      <c r="A2629" s="2">
        <v>64</v>
      </c>
      <c r="B2629" s="1">
        <v>49577.662400000001</v>
      </c>
      <c r="C2629" s="1">
        <v>36.96</v>
      </c>
      <c r="D2629" s="2">
        <v>2</v>
      </c>
      <c r="E2629" t="s">
        <v>1</v>
      </c>
      <c r="F2629" t="s">
        <v>5</v>
      </c>
      <c r="G2629" t="s">
        <v>3</v>
      </c>
    </row>
    <row r="2630" spans="1:7">
      <c r="A2630" s="2">
        <v>22</v>
      </c>
      <c r="B2630" s="1">
        <v>4296.2712000000001</v>
      </c>
      <c r="C2630" s="1">
        <v>21.28</v>
      </c>
      <c r="D2630" s="2">
        <v>3</v>
      </c>
      <c r="E2630" t="s">
        <v>4</v>
      </c>
      <c r="F2630" t="s">
        <v>6</v>
      </c>
      <c r="G2630" t="s">
        <v>0</v>
      </c>
    </row>
    <row r="2631" spans="1:7">
      <c r="A2631" s="2">
        <v>28</v>
      </c>
      <c r="B2631" s="1">
        <v>3171.6149</v>
      </c>
      <c r="C2631" s="1">
        <v>33.11</v>
      </c>
      <c r="D2631" s="2">
        <v>0</v>
      </c>
      <c r="E2631" t="s">
        <v>4</v>
      </c>
      <c r="F2631" t="s">
        <v>5</v>
      </c>
      <c r="G2631" t="s">
        <v>0</v>
      </c>
    </row>
    <row r="2632" spans="1:7">
      <c r="A2632" s="2">
        <v>18</v>
      </c>
      <c r="B2632" s="1">
        <v>1135.9407000000001</v>
      </c>
      <c r="C2632" s="1">
        <v>33.33</v>
      </c>
      <c r="D2632" s="2">
        <v>0</v>
      </c>
      <c r="E2632" t="s">
        <v>4</v>
      </c>
      <c r="F2632" t="s">
        <v>5</v>
      </c>
      <c r="G2632" t="s">
        <v>3</v>
      </c>
    </row>
    <row r="2633" spans="1:7">
      <c r="A2633" s="2">
        <v>28</v>
      </c>
      <c r="B2633" s="1">
        <v>5615.3689999999997</v>
      </c>
      <c r="C2633" s="1">
        <v>24.3</v>
      </c>
      <c r="D2633" s="2">
        <v>5</v>
      </c>
      <c r="E2633" t="s">
        <v>4</v>
      </c>
      <c r="F2633" t="s">
        <v>2</v>
      </c>
      <c r="G2633" t="s">
        <v>3</v>
      </c>
    </row>
    <row r="2634" spans="1:7">
      <c r="A2634" s="2">
        <v>45</v>
      </c>
      <c r="B2634" s="1">
        <v>9101.7980000000007</v>
      </c>
      <c r="C2634" s="1">
        <v>25.7</v>
      </c>
      <c r="D2634" s="2">
        <v>3</v>
      </c>
      <c r="E2634" t="s">
        <v>4</v>
      </c>
      <c r="F2634" t="s">
        <v>2</v>
      </c>
      <c r="G2634" t="s">
        <v>0</v>
      </c>
    </row>
    <row r="2635" spans="1:7">
      <c r="A2635" s="2">
        <v>33</v>
      </c>
      <c r="B2635" s="1">
        <v>6059.1729999999998</v>
      </c>
      <c r="C2635" s="1">
        <v>29.4</v>
      </c>
      <c r="D2635" s="2">
        <v>4</v>
      </c>
      <c r="E2635" t="s">
        <v>4</v>
      </c>
      <c r="F2635" t="s">
        <v>2</v>
      </c>
      <c r="G2635" t="s">
        <v>3</v>
      </c>
    </row>
    <row r="2636" spans="1:7">
      <c r="A2636" s="2">
        <v>18</v>
      </c>
      <c r="B2636" s="1">
        <v>1633.9618</v>
      </c>
      <c r="C2636" s="1">
        <v>39.82</v>
      </c>
      <c r="D2636" s="2">
        <v>0</v>
      </c>
      <c r="E2636" t="s">
        <v>4</v>
      </c>
      <c r="F2636" t="s">
        <v>5</v>
      </c>
      <c r="G2636" t="s">
        <v>0</v>
      </c>
    </row>
    <row r="2637" spans="1:7">
      <c r="A2637" s="2">
        <v>32</v>
      </c>
      <c r="B2637" s="1">
        <v>37607.527699999999</v>
      </c>
      <c r="C2637" s="1">
        <v>33.630000000000003</v>
      </c>
      <c r="D2637" s="2">
        <v>1</v>
      </c>
      <c r="E2637" t="s">
        <v>1</v>
      </c>
      <c r="F2637" t="s">
        <v>7</v>
      </c>
      <c r="G2637" t="s">
        <v>3</v>
      </c>
    </row>
    <row r="2638" spans="1:7">
      <c r="A2638" s="2">
        <v>24</v>
      </c>
      <c r="B2638" s="1">
        <v>18648.421699999999</v>
      </c>
      <c r="C2638" s="1">
        <v>29.83</v>
      </c>
      <c r="D2638" s="2">
        <v>0</v>
      </c>
      <c r="E2638" t="s">
        <v>1</v>
      </c>
      <c r="F2638" t="s">
        <v>7</v>
      </c>
      <c r="G2638" t="s">
        <v>3</v>
      </c>
    </row>
    <row r="2639" spans="1:7">
      <c r="A2639" s="2">
        <v>19</v>
      </c>
      <c r="B2639" s="1">
        <v>1241.5650000000001</v>
      </c>
      <c r="C2639" s="1">
        <v>19.8</v>
      </c>
      <c r="D2639" s="2">
        <v>0</v>
      </c>
      <c r="E2639" t="s">
        <v>4</v>
      </c>
      <c r="F2639" t="s">
        <v>2</v>
      </c>
      <c r="G2639" t="s">
        <v>3</v>
      </c>
    </row>
    <row r="2640" spans="1:7">
      <c r="A2640" s="2">
        <v>20</v>
      </c>
      <c r="B2640" s="1">
        <v>16232.847</v>
      </c>
      <c r="C2640" s="1">
        <v>27.3</v>
      </c>
      <c r="D2640" s="2">
        <v>0</v>
      </c>
      <c r="E2640" t="s">
        <v>1</v>
      </c>
      <c r="F2640" t="s">
        <v>2</v>
      </c>
      <c r="G2640" t="s">
        <v>3</v>
      </c>
    </row>
    <row r="2641" spans="1:7">
      <c r="A2641" s="2">
        <v>40</v>
      </c>
      <c r="B2641" s="1">
        <v>15828.82173</v>
      </c>
      <c r="C2641" s="1">
        <v>29.3</v>
      </c>
      <c r="D2641" s="2">
        <v>4</v>
      </c>
      <c r="E2641" t="s">
        <v>4</v>
      </c>
      <c r="F2641" t="s">
        <v>2</v>
      </c>
      <c r="G2641" t="s">
        <v>0</v>
      </c>
    </row>
    <row r="2642" spans="1:7">
      <c r="A2642" s="2">
        <v>34</v>
      </c>
      <c r="B2642" s="1">
        <v>4415.1588000000002</v>
      </c>
      <c r="C2642" s="1">
        <v>27.72</v>
      </c>
      <c r="D2642" s="2">
        <v>0</v>
      </c>
      <c r="E2642" t="s">
        <v>4</v>
      </c>
      <c r="F2642" t="s">
        <v>5</v>
      </c>
      <c r="G2642" t="s">
        <v>0</v>
      </c>
    </row>
    <row r="2643" spans="1:7">
      <c r="A2643" s="2">
        <v>42</v>
      </c>
      <c r="B2643" s="1">
        <v>6474.0129999999999</v>
      </c>
      <c r="C2643" s="1">
        <v>37.9</v>
      </c>
      <c r="D2643" s="2">
        <v>0</v>
      </c>
      <c r="E2643" t="s">
        <v>4</v>
      </c>
      <c r="F2643" t="s">
        <v>2</v>
      </c>
      <c r="G2643" t="s">
        <v>0</v>
      </c>
    </row>
    <row r="2644" spans="1:7">
      <c r="A2644" s="2">
        <v>51</v>
      </c>
      <c r="B2644" s="1">
        <v>11436.738149999999</v>
      </c>
      <c r="C2644" s="1">
        <v>36.384999999999998</v>
      </c>
      <c r="D2644" s="2">
        <v>3</v>
      </c>
      <c r="E2644" t="s">
        <v>4</v>
      </c>
      <c r="F2644" t="s">
        <v>6</v>
      </c>
      <c r="G2644" t="s">
        <v>0</v>
      </c>
    </row>
    <row r="2645" spans="1:7">
      <c r="A2645" s="2">
        <v>54</v>
      </c>
      <c r="B2645" s="1">
        <v>11305.93455</v>
      </c>
      <c r="C2645" s="1">
        <v>27.645</v>
      </c>
      <c r="D2645" s="2">
        <v>1</v>
      </c>
      <c r="E2645" t="s">
        <v>4</v>
      </c>
      <c r="F2645" t="s">
        <v>6</v>
      </c>
      <c r="G2645" t="s">
        <v>0</v>
      </c>
    </row>
    <row r="2646" spans="1:7">
      <c r="A2646" s="2">
        <v>55</v>
      </c>
      <c r="B2646" s="1">
        <v>30063.580549999999</v>
      </c>
      <c r="C2646" s="1">
        <v>37.715000000000003</v>
      </c>
      <c r="D2646" s="2">
        <v>3</v>
      </c>
      <c r="E2646" t="s">
        <v>4</v>
      </c>
      <c r="F2646" t="s">
        <v>6</v>
      </c>
      <c r="G2646" t="s">
        <v>3</v>
      </c>
    </row>
    <row r="2647" spans="1:7">
      <c r="A2647" s="2">
        <v>52</v>
      </c>
      <c r="B2647" s="1">
        <v>10197.772199999999</v>
      </c>
      <c r="C2647" s="1">
        <v>23.18</v>
      </c>
      <c r="D2647" s="2">
        <v>0</v>
      </c>
      <c r="E2647" t="s">
        <v>4</v>
      </c>
      <c r="F2647" t="s">
        <v>7</v>
      </c>
      <c r="G2647" t="s">
        <v>0</v>
      </c>
    </row>
    <row r="2648" spans="1:7">
      <c r="A2648" s="2">
        <v>32</v>
      </c>
      <c r="B2648" s="1">
        <v>4544.2348000000002</v>
      </c>
      <c r="C2648" s="1">
        <v>20.52</v>
      </c>
      <c r="D2648" s="2">
        <v>0</v>
      </c>
      <c r="E2648" t="s">
        <v>4</v>
      </c>
      <c r="F2648" t="s">
        <v>7</v>
      </c>
      <c r="G2648" t="s">
        <v>0</v>
      </c>
    </row>
    <row r="2649" spans="1:7">
      <c r="A2649" s="2">
        <v>28</v>
      </c>
      <c r="B2649" s="1">
        <v>3277.1610000000001</v>
      </c>
      <c r="C2649" s="1">
        <v>37.1</v>
      </c>
      <c r="D2649" s="2">
        <v>1</v>
      </c>
      <c r="E2649" t="s">
        <v>4</v>
      </c>
      <c r="F2649" t="s">
        <v>2</v>
      </c>
      <c r="G2649" t="s">
        <v>3</v>
      </c>
    </row>
    <row r="2650" spans="1:7">
      <c r="A2650" s="2">
        <v>41</v>
      </c>
      <c r="B2650" s="1">
        <v>6770.1925000000001</v>
      </c>
      <c r="C2650" s="1">
        <v>28.05</v>
      </c>
      <c r="D2650" s="2">
        <v>1</v>
      </c>
      <c r="E2650" t="s">
        <v>4</v>
      </c>
      <c r="F2650" t="s">
        <v>5</v>
      </c>
      <c r="G2650" t="s">
        <v>0</v>
      </c>
    </row>
    <row r="2651" spans="1:7">
      <c r="A2651" s="2">
        <v>43</v>
      </c>
      <c r="B2651" s="1">
        <v>7337.7479999999996</v>
      </c>
      <c r="C2651" s="1">
        <v>29.9</v>
      </c>
      <c r="D2651" s="2">
        <v>1</v>
      </c>
      <c r="E2651" t="s">
        <v>4</v>
      </c>
      <c r="F2651" t="s">
        <v>2</v>
      </c>
      <c r="G2651" t="s">
        <v>0</v>
      </c>
    </row>
    <row r="2652" spans="1:7">
      <c r="A2652" s="2">
        <v>49</v>
      </c>
      <c r="B2652" s="1">
        <v>10370.912549999999</v>
      </c>
      <c r="C2652" s="1">
        <v>33.344999999999999</v>
      </c>
      <c r="D2652" s="2">
        <v>2</v>
      </c>
      <c r="E2652" t="s">
        <v>4</v>
      </c>
      <c r="F2652" t="s">
        <v>7</v>
      </c>
      <c r="G2652" t="s">
        <v>0</v>
      </c>
    </row>
    <row r="2653" spans="1:7">
      <c r="A2653" s="2">
        <v>64</v>
      </c>
      <c r="B2653" s="1">
        <v>26926.5144</v>
      </c>
      <c r="C2653" s="1">
        <v>23.76</v>
      </c>
      <c r="D2653" s="2">
        <v>0</v>
      </c>
      <c r="E2653" t="s">
        <v>1</v>
      </c>
      <c r="F2653" t="s">
        <v>5</v>
      </c>
      <c r="G2653" t="s">
        <v>3</v>
      </c>
    </row>
    <row r="2654" spans="1:7">
      <c r="A2654" s="2">
        <v>55</v>
      </c>
      <c r="B2654" s="1">
        <v>10704.47</v>
      </c>
      <c r="C2654" s="1">
        <v>30.5</v>
      </c>
      <c r="D2654" s="2">
        <v>0</v>
      </c>
      <c r="E2654" t="s">
        <v>4</v>
      </c>
      <c r="F2654" t="s">
        <v>2</v>
      </c>
      <c r="G2654" t="s">
        <v>0</v>
      </c>
    </row>
    <row r="2655" spans="1:7">
      <c r="A2655" s="2">
        <v>24</v>
      </c>
      <c r="B2655" s="1">
        <v>34254.053350000002</v>
      </c>
      <c r="C2655" s="1">
        <v>31.065000000000001</v>
      </c>
      <c r="D2655" s="2">
        <v>0</v>
      </c>
      <c r="E2655" t="s">
        <v>1</v>
      </c>
      <c r="F2655" t="s">
        <v>7</v>
      </c>
      <c r="G2655" t="s">
        <v>3</v>
      </c>
    </row>
    <row r="2656" spans="1:7">
      <c r="A2656" s="2">
        <v>20</v>
      </c>
      <c r="B2656" s="1">
        <v>1880.4870000000001</v>
      </c>
      <c r="C2656" s="1">
        <v>33.299999999999997</v>
      </c>
      <c r="D2656" s="2">
        <v>0</v>
      </c>
      <c r="E2656" t="s">
        <v>4</v>
      </c>
      <c r="F2656" t="s">
        <v>2</v>
      </c>
      <c r="G2656" t="s">
        <v>0</v>
      </c>
    </row>
    <row r="2657" spans="1:7">
      <c r="A2657" s="2">
        <v>45</v>
      </c>
      <c r="B2657" s="1">
        <v>8615.2999999999993</v>
      </c>
      <c r="C2657" s="1">
        <v>27.5</v>
      </c>
      <c r="D2657" s="2">
        <v>3</v>
      </c>
      <c r="E2657" t="s">
        <v>4</v>
      </c>
      <c r="F2657" t="s">
        <v>2</v>
      </c>
      <c r="G2657" t="s">
        <v>3</v>
      </c>
    </row>
    <row r="2658" spans="1:7">
      <c r="A2658" s="2">
        <v>26</v>
      </c>
      <c r="B2658" s="1">
        <v>3292.5298499999999</v>
      </c>
      <c r="C2658" s="1">
        <v>33.914999999999999</v>
      </c>
      <c r="D2658" s="2">
        <v>1</v>
      </c>
      <c r="E2658" t="s">
        <v>4</v>
      </c>
      <c r="F2658" t="s">
        <v>6</v>
      </c>
      <c r="G2658" t="s">
        <v>3</v>
      </c>
    </row>
    <row r="2659" spans="1:7">
      <c r="A2659" s="2">
        <v>25</v>
      </c>
      <c r="B2659" s="1">
        <v>3021.80915</v>
      </c>
      <c r="C2659" s="1">
        <v>34.484999999999999</v>
      </c>
      <c r="D2659" s="2">
        <v>0</v>
      </c>
      <c r="E2659" t="s">
        <v>4</v>
      </c>
      <c r="F2659" t="s">
        <v>6</v>
      </c>
      <c r="G2659" t="s">
        <v>0</v>
      </c>
    </row>
    <row r="2660" spans="1:7">
      <c r="A2660" s="2">
        <v>43</v>
      </c>
      <c r="B2660" s="1">
        <v>14478.33015</v>
      </c>
      <c r="C2660" s="1">
        <v>25.52</v>
      </c>
      <c r="D2660" s="2">
        <v>5</v>
      </c>
      <c r="E2660" t="s">
        <v>4</v>
      </c>
      <c r="F2660" t="s">
        <v>5</v>
      </c>
      <c r="G2660" t="s">
        <v>3</v>
      </c>
    </row>
    <row r="2661" spans="1:7">
      <c r="A2661" s="2">
        <v>35</v>
      </c>
      <c r="B2661" s="1">
        <v>4747.0528999999997</v>
      </c>
      <c r="C2661" s="1">
        <v>27.61</v>
      </c>
      <c r="D2661" s="2">
        <v>1</v>
      </c>
      <c r="E2661" t="s">
        <v>4</v>
      </c>
      <c r="F2661" t="s">
        <v>5</v>
      </c>
      <c r="G2661" t="s">
        <v>3</v>
      </c>
    </row>
    <row r="2662" spans="1:7">
      <c r="A2662" s="2">
        <v>26</v>
      </c>
      <c r="B2662" s="1">
        <v>17043.341400000001</v>
      </c>
      <c r="C2662" s="1">
        <v>27.06</v>
      </c>
      <c r="D2662" s="2">
        <v>0</v>
      </c>
      <c r="E2662" t="s">
        <v>1</v>
      </c>
      <c r="F2662" t="s">
        <v>5</v>
      </c>
      <c r="G2662" t="s">
        <v>3</v>
      </c>
    </row>
    <row r="2663" spans="1:7">
      <c r="A2663" s="2">
        <v>57</v>
      </c>
      <c r="B2663" s="1">
        <v>10959.33</v>
      </c>
      <c r="C2663" s="1">
        <v>23.7</v>
      </c>
      <c r="D2663" s="2">
        <v>0</v>
      </c>
      <c r="E2663" t="s">
        <v>4</v>
      </c>
      <c r="F2663" t="s">
        <v>2</v>
      </c>
      <c r="G2663" t="s">
        <v>3</v>
      </c>
    </row>
    <row r="2664" spans="1:7">
      <c r="A2664" s="2">
        <v>22</v>
      </c>
      <c r="B2664" s="1">
        <v>2741.9479999999999</v>
      </c>
      <c r="C2664" s="1">
        <v>30.4</v>
      </c>
      <c r="D2664" s="2">
        <v>0</v>
      </c>
      <c r="E2664" t="s">
        <v>4</v>
      </c>
      <c r="F2664" t="s">
        <v>7</v>
      </c>
      <c r="G2664" t="s">
        <v>0</v>
      </c>
    </row>
    <row r="2665" spans="1:7">
      <c r="A2665" s="2">
        <v>32</v>
      </c>
      <c r="B2665" s="1">
        <v>4357.0436499999996</v>
      </c>
      <c r="C2665" s="1">
        <v>29.734999999999999</v>
      </c>
      <c r="D2665" s="2">
        <v>0</v>
      </c>
      <c r="E2665" t="s">
        <v>4</v>
      </c>
      <c r="F2665" t="s">
        <v>6</v>
      </c>
      <c r="G2665" t="s">
        <v>0</v>
      </c>
    </row>
    <row r="2666" spans="1:7">
      <c r="A2666" s="2">
        <v>39</v>
      </c>
      <c r="B2666" s="1">
        <v>22462.043750000001</v>
      </c>
      <c r="C2666" s="1">
        <v>29.925000000000001</v>
      </c>
      <c r="D2666" s="2">
        <v>1</v>
      </c>
      <c r="E2666" t="s">
        <v>1</v>
      </c>
      <c r="F2666" t="s">
        <v>7</v>
      </c>
      <c r="G2666" t="s">
        <v>3</v>
      </c>
    </row>
    <row r="2667" spans="1:7">
      <c r="A2667" s="2">
        <v>25</v>
      </c>
      <c r="B2667" s="1">
        <v>4189.1130999999996</v>
      </c>
      <c r="C2667" s="1">
        <v>26.79</v>
      </c>
      <c r="D2667" s="2">
        <v>2</v>
      </c>
      <c r="E2667" t="s">
        <v>4</v>
      </c>
      <c r="F2667" t="s">
        <v>6</v>
      </c>
      <c r="G2667" t="s">
        <v>0</v>
      </c>
    </row>
    <row r="2668" spans="1:7">
      <c r="A2668" s="2">
        <v>48</v>
      </c>
      <c r="B2668" s="1">
        <v>8283.6807000000008</v>
      </c>
      <c r="C2668" s="1">
        <v>33.33</v>
      </c>
      <c r="D2668" s="2">
        <v>0</v>
      </c>
      <c r="E2668" t="s">
        <v>4</v>
      </c>
      <c r="F2668" t="s">
        <v>5</v>
      </c>
      <c r="G2668" t="s">
        <v>0</v>
      </c>
    </row>
    <row r="2669" spans="1:7">
      <c r="A2669" s="2">
        <v>47</v>
      </c>
      <c r="B2669" s="1">
        <v>24535.698550000001</v>
      </c>
      <c r="C2669" s="1">
        <v>27.645</v>
      </c>
      <c r="D2669" s="2">
        <v>2</v>
      </c>
      <c r="E2669" t="s">
        <v>1</v>
      </c>
      <c r="F2669" t="s">
        <v>6</v>
      </c>
      <c r="G2669" t="s">
        <v>0</v>
      </c>
    </row>
    <row r="2670" spans="1:7">
      <c r="A2670" s="2">
        <v>18</v>
      </c>
      <c r="B2670" s="1">
        <v>14283.4594</v>
      </c>
      <c r="C2670" s="1">
        <v>21.66</v>
      </c>
      <c r="D2670" s="2">
        <v>0</v>
      </c>
      <c r="E2670" t="s">
        <v>1</v>
      </c>
      <c r="F2670" t="s">
        <v>7</v>
      </c>
      <c r="G2670" t="s">
        <v>0</v>
      </c>
    </row>
    <row r="2671" spans="1:7">
      <c r="A2671" s="2">
        <v>18</v>
      </c>
      <c r="B2671" s="1">
        <v>1720.3536999999999</v>
      </c>
      <c r="C2671" s="1">
        <v>30.03</v>
      </c>
      <c r="D2671" s="2">
        <v>1</v>
      </c>
      <c r="E2671" t="s">
        <v>4</v>
      </c>
      <c r="F2671" t="s">
        <v>5</v>
      </c>
      <c r="G2671" t="s">
        <v>3</v>
      </c>
    </row>
    <row r="2672" spans="1:7">
      <c r="A2672" s="2">
        <v>61</v>
      </c>
      <c r="B2672" s="1">
        <v>47403.88</v>
      </c>
      <c r="C2672" s="1">
        <v>36.299999999999997</v>
      </c>
      <c r="D2672" s="2">
        <v>1</v>
      </c>
      <c r="E2672" t="s">
        <v>1</v>
      </c>
      <c r="F2672" t="s">
        <v>2</v>
      </c>
      <c r="G2672" t="s">
        <v>3</v>
      </c>
    </row>
    <row r="2673" spans="1:7">
      <c r="A2673" s="2">
        <v>47</v>
      </c>
      <c r="B2673" s="1">
        <v>8534.6718000000001</v>
      </c>
      <c r="C2673" s="1">
        <v>24.32</v>
      </c>
      <c r="D2673" s="2">
        <v>0</v>
      </c>
      <c r="E2673" t="s">
        <v>4</v>
      </c>
      <c r="F2673" t="s">
        <v>7</v>
      </c>
      <c r="G2673" t="s">
        <v>0</v>
      </c>
    </row>
    <row r="2674" spans="1:7">
      <c r="A2674" s="2">
        <v>28</v>
      </c>
      <c r="B2674" s="1">
        <v>3732.6251000000002</v>
      </c>
      <c r="C2674" s="1">
        <v>17.29</v>
      </c>
      <c r="D2674" s="2">
        <v>0</v>
      </c>
      <c r="E2674" t="s">
        <v>4</v>
      </c>
      <c r="F2674" t="s">
        <v>7</v>
      </c>
      <c r="G2674" t="s">
        <v>0</v>
      </c>
    </row>
    <row r="2675" spans="1:7">
      <c r="A2675" s="2">
        <v>36</v>
      </c>
      <c r="B2675" s="1">
        <v>5472.4489999999996</v>
      </c>
      <c r="C2675" s="1">
        <v>25.9</v>
      </c>
      <c r="D2675" s="2">
        <v>1</v>
      </c>
      <c r="E2675" t="s">
        <v>4</v>
      </c>
      <c r="F2675" t="s">
        <v>2</v>
      </c>
      <c r="G2675" t="s">
        <v>0</v>
      </c>
    </row>
    <row r="2676" spans="1:7">
      <c r="A2676" s="2">
        <v>20</v>
      </c>
      <c r="B2676" s="1">
        <v>38344.565999999999</v>
      </c>
      <c r="C2676" s="1">
        <v>39.4</v>
      </c>
      <c r="D2676" s="2">
        <v>2</v>
      </c>
      <c r="E2676" t="s">
        <v>1</v>
      </c>
      <c r="F2676" t="s">
        <v>2</v>
      </c>
      <c r="G2676" t="s">
        <v>3</v>
      </c>
    </row>
    <row r="2677" spans="1:7">
      <c r="A2677" s="2">
        <v>44</v>
      </c>
      <c r="B2677" s="1">
        <v>7147.4727999999996</v>
      </c>
      <c r="C2677" s="1">
        <v>34.32</v>
      </c>
      <c r="D2677" s="2">
        <v>1</v>
      </c>
      <c r="E2677" t="s">
        <v>4</v>
      </c>
      <c r="F2677" t="s">
        <v>5</v>
      </c>
      <c r="G2677" t="s">
        <v>3</v>
      </c>
    </row>
    <row r="2678" spans="1:7">
      <c r="A2678" s="2">
        <v>38</v>
      </c>
      <c r="B2678" s="1">
        <v>7133.9025000000001</v>
      </c>
      <c r="C2678" s="1">
        <v>19.95</v>
      </c>
      <c r="D2678" s="2">
        <v>2</v>
      </c>
      <c r="E2678" t="s">
        <v>4</v>
      </c>
      <c r="F2678" t="s">
        <v>7</v>
      </c>
      <c r="G2678" t="s">
        <v>0</v>
      </c>
    </row>
    <row r="2679" spans="1:7">
      <c r="A2679" s="2">
        <v>19</v>
      </c>
      <c r="B2679" s="1">
        <v>34828.654000000002</v>
      </c>
      <c r="C2679" s="1">
        <v>34.9</v>
      </c>
      <c r="D2679" s="2">
        <v>0</v>
      </c>
      <c r="E2679" t="s">
        <v>1</v>
      </c>
      <c r="F2679" t="s">
        <v>2</v>
      </c>
      <c r="G2679" t="s">
        <v>3</v>
      </c>
    </row>
    <row r="2680" spans="1:7">
      <c r="A2680" s="2">
        <v>21</v>
      </c>
      <c r="B2680" s="1">
        <v>1515.3449000000001</v>
      </c>
      <c r="C2680" s="1">
        <v>23.21</v>
      </c>
      <c r="D2680" s="2">
        <v>0</v>
      </c>
      <c r="E2680" t="s">
        <v>4</v>
      </c>
      <c r="F2680" t="s">
        <v>5</v>
      </c>
      <c r="G2680" t="s">
        <v>3</v>
      </c>
    </row>
    <row r="2681" spans="1:7">
      <c r="A2681" s="2">
        <v>46</v>
      </c>
      <c r="B2681" s="1">
        <v>9301.8935500000007</v>
      </c>
      <c r="C2681" s="1">
        <v>25.745000000000001</v>
      </c>
      <c r="D2681" s="2">
        <v>3</v>
      </c>
      <c r="E2681" t="s">
        <v>4</v>
      </c>
      <c r="F2681" t="s">
        <v>6</v>
      </c>
      <c r="G2681" t="s">
        <v>3</v>
      </c>
    </row>
    <row r="2682" spans="1:7">
      <c r="A2682" s="2">
        <v>58</v>
      </c>
      <c r="B2682" s="1">
        <v>11931.125249999999</v>
      </c>
      <c r="C2682" s="1">
        <v>25.175000000000001</v>
      </c>
      <c r="D2682" s="2">
        <v>0</v>
      </c>
      <c r="E2682" t="s">
        <v>4</v>
      </c>
      <c r="F2682" t="s">
        <v>7</v>
      </c>
      <c r="G2682" t="s">
        <v>3</v>
      </c>
    </row>
    <row r="2683" spans="1:7">
      <c r="A2683" s="2">
        <v>20</v>
      </c>
      <c r="B2683" s="1">
        <v>1964.78</v>
      </c>
      <c r="C2683" s="1">
        <v>22</v>
      </c>
      <c r="D2683" s="2">
        <v>1</v>
      </c>
      <c r="E2683" t="s">
        <v>4</v>
      </c>
      <c r="F2683" t="s">
        <v>2</v>
      </c>
      <c r="G2683" t="s">
        <v>3</v>
      </c>
    </row>
    <row r="2684" spans="1:7">
      <c r="A2684" s="2">
        <v>18</v>
      </c>
      <c r="B2684" s="1">
        <v>1708.9257500000001</v>
      </c>
      <c r="C2684" s="1">
        <v>26.125</v>
      </c>
      <c r="D2684" s="2">
        <v>0</v>
      </c>
      <c r="E2684" t="s">
        <v>4</v>
      </c>
      <c r="F2684" t="s">
        <v>7</v>
      </c>
      <c r="G2684" t="s">
        <v>3</v>
      </c>
    </row>
    <row r="2685" spans="1:7">
      <c r="A2685" s="2">
        <v>28</v>
      </c>
      <c r="B2685" s="1">
        <v>4340.4408999999996</v>
      </c>
      <c r="C2685" s="1">
        <v>26.51</v>
      </c>
      <c r="D2685" s="2">
        <v>2</v>
      </c>
      <c r="E2685" t="s">
        <v>4</v>
      </c>
      <c r="F2685" t="s">
        <v>5</v>
      </c>
      <c r="G2685" t="s">
        <v>0</v>
      </c>
    </row>
    <row r="2686" spans="1:7">
      <c r="A2686" s="2">
        <v>33</v>
      </c>
      <c r="B2686" s="1">
        <v>5261.4694499999996</v>
      </c>
      <c r="C2686" s="1">
        <v>27.454999999999998</v>
      </c>
      <c r="D2686" s="2">
        <v>2</v>
      </c>
      <c r="E2686" t="s">
        <v>4</v>
      </c>
      <c r="F2686" t="s">
        <v>6</v>
      </c>
      <c r="G2686" t="s">
        <v>3</v>
      </c>
    </row>
    <row r="2687" spans="1:7">
      <c r="A2687" s="2">
        <v>19</v>
      </c>
      <c r="B2687" s="1">
        <v>2710.8285500000002</v>
      </c>
      <c r="C2687" s="1">
        <v>25.745000000000001</v>
      </c>
      <c r="D2687" s="2">
        <v>1</v>
      </c>
      <c r="E2687" t="s">
        <v>4</v>
      </c>
      <c r="F2687" t="s">
        <v>6</v>
      </c>
      <c r="G2687" t="s">
        <v>0</v>
      </c>
    </row>
    <row r="2688" spans="1:7">
      <c r="A2688" s="2">
        <v>45</v>
      </c>
      <c r="B2688" s="1">
        <v>62592.873090000001</v>
      </c>
      <c r="C2688" s="1">
        <v>30.36</v>
      </c>
      <c r="D2688" s="2">
        <v>0</v>
      </c>
      <c r="E2688" t="s">
        <v>1</v>
      </c>
      <c r="F2688" t="s">
        <v>5</v>
      </c>
      <c r="G2688" t="s">
        <v>3</v>
      </c>
    </row>
    <row r="2689" spans="1:7">
      <c r="A2689" s="2">
        <v>62</v>
      </c>
      <c r="B2689" s="1">
        <v>46718.163249999998</v>
      </c>
      <c r="C2689" s="1">
        <v>30.875</v>
      </c>
      <c r="D2689" s="2">
        <v>3</v>
      </c>
      <c r="E2689" t="s">
        <v>1</v>
      </c>
      <c r="F2689" t="s">
        <v>6</v>
      </c>
      <c r="G2689" t="s">
        <v>3</v>
      </c>
    </row>
    <row r="2690" spans="1:7">
      <c r="A2690" s="2">
        <v>25</v>
      </c>
      <c r="B2690" s="1">
        <v>3208.7869999999998</v>
      </c>
      <c r="C2690" s="1">
        <v>20.8</v>
      </c>
      <c r="D2690" s="2">
        <v>1</v>
      </c>
      <c r="E2690" t="s">
        <v>4</v>
      </c>
      <c r="F2690" t="s">
        <v>2</v>
      </c>
      <c r="G2690" t="s">
        <v>0</v>
      </c>
    </row>
    <row r="2691" spans="1:7">
      <c r="A2691" s="2">
        <v>43</v>
      </c>
      <c r="B2691" s="1">
        <v>37829.724199999997</v>
      </c>
      <c r="C2691" s="1">
        <v>27.8</v>
      </c>
      <c r="D2691" s="2">
        <v>0</v>
      </c>
      <c r="E2691" t="s">
        <v>1</v>
      </c>
      <c r="F2691" t="s">
        <v>2</v>
      </c>
      <c r="G2691" t="s">
        <v>3</v>
      </c>
    </row>
    <row r="2692" spans="1:7">
      <c r="A2692" s="2">
        <v>42</v>
      </c>
      <c r="B2692" s="1">
        <v>21259.377949999998</v>
      </c>
      <c r="C2692" s="1">
        <v>24.605</v>
      </c>
      <c r="D2692" s="2">
        <v>2</v>
      </c>
      <c r="E2692" t="s">
        <v>1</v>
      </c>
      <c r="F2692" t="s">
        <v>7</v>
      </c>
      <c r="G2692" t="s">
        <v>3</v>
      </c>
    </row>
    <row r="2693" spans="1:7">
      <c r="A2693" s="2">
        <v>24</v>
      </c>
      <c r="B2693" s="1">
        <v>2464.6188000000002</v>
      </c>
      <c r="C2693" s="1">
        <v>27.72</v>
      </c>
      <c r="D2693" s="2">
        <v>0</v>
      </c>
      <c r="E2693" t="s">
        <v>4</v>
      </c>
      <c r="F2693" t="s">
        <v>5</v>
      </c>
      <c r="G2693" t="s">
        <v>0</v>
      </c>
    </row>
    <row r="2694" spans="1:7">
      <c r="A2694" s="2">
        <v>29</v>
      </c>
      <c r="B2694" s="1">
        <v>16115.3045</v>
      </c>
      <c r="C2694" s="1">
        <v>21.85</v>
      </c>
      <c r="D2694" s="2">
        <v>0</v>
      </c>
      <c r="E2694" t="s">
        <v>1</v>
      </c>
      <c r="F2694" t="s">
        <v>7</v>
      </c>
      <c r="G2694" t="s">
        <v>0</v>
      </c>
    </row>
    <row r="2695" spans="1:7">
      <c r="A2695" s="2">
        <v>32</v>
      </c>
      <c r="B2695" s="1">
        <v>21472.478800000001</v>
      </c>
      <c r="C2695" s="1">
        <v>28.12</v>
      </c>
      <c r="D2695" s="2">
        <v>4</v>
      </c>
      <c r="E2695" t="s">
        <v>1</v>
      </c>
      <c r="F2695" t="s">
        <v>6</v>
      </c>
      <c r="G2695" t="s">
        <v>3</v>
      </c>
    </row>
    <row r="2696" spans="1:7">
      <c r="A2696" s="2">
        <v>25</v>
      </c>
      <c r="B2696" s="1">
        <v>33900.652999999998</v>
      </c>
      <c r="C2696" s="1">
        <v>30.2</v>
      </c>
      <c r="D2696" s="2">
        <v>0</v>
      </c>
      <c r="E2696" t="s">
        <v>1</v>
      </c>
      <c r="F2696" t="s">
        <v>2</v>
      </c>
      <c r="G2696" t="s">
        <v>0</v>
      </c>
    </row>
    <row r="2697" spans="1:7">
      <c r="A2697" s="2">
        <v>41</v>
      </c>
      <c r="B2697" s="1">
        <v>6875.9610000000002</v>
      </c>
      <c r="C2697" s="1">
        <v>32.200000000000003</v>
      </c>
      <c r="D2697" s="2">
        <v>2</v>
      </c>
      <c r="E2697" t="s">
        <v>4</v>
      </c>
      <c r="F2697" t="s">
        <v>2</v>
      </c>
      <c r="G2697" t="s">
        <v>3</v>
      </c>
    </row>
    <row r="2698" spans="1:7">
      <c r="A2698" s="2">
        <v>42</v>
      </c>
      <c r="B2698" s="1">
        <v>6940.90985</v>
      </c>
      <c r="C2698" s="1">
        <v>26.315000000000001</v>
      </c>
      <c r="D2698" s="2">
        <v>1</v>
      </c>
      <c r="E2698" t="s">
        <v>4</v>
      </c>
      <c r="F2698" t="s">
        <v>6</v>
      </c>
      <c r="G2698" t="s">
        <v>3</v>
      </c>
    </row>
    <row r="2699" spans="1:7">
      <c r="A2699" s="2">
        <v>33</v>
      </c>
      <c r="B2699" s="1">
        <v>4571.4130500000001</v>
      </c>
      <c r="C2699" s="1">
        <v>26.695</v>
      </c>
      <c r="D2699" s="2">
        <v>0</v>
      </c>
      <c r="E2699" t="s">
        <v>4</v>
      </c>
      <c r="F2699" t="s">
        <v>6</v>
      </c>
      <c r="G2699" t="s">
        <v>0</v>
      </c>
    </row>
    <row r="2700" spans="1:7">
      <c r="A2700" s="2">
        <v>34</v>
      </c>
      <c r="B2700" s="1">
        <v>4536.259</v>
      </c>
      <c r="C2700" s="1">
        <v>42.9</v>
      </c>
      <c r="D2700" s="2">
        <v>1</v>
      </c>
      <c r="E2700" t="s">
        <v>4</v>
      </c>
      <c r="F2700" t="s">
        <v>2</v>
      </c>
      <c r="G2700" t="s">
        <v>3</v>
      </c>
    </row>
    <row r="2701" spans="1:7">
      <c r="A2701" s="2">
        <v>19</v>
      </c>
      <c r="B2701" s="1">
        <v>36397.576000000001</v>
      </c>
      <c r="C2701" s="1">
        <v>34.700000000000003</v>
      </c>
      <c r="D2701" s="2">
        <v>2</v>
      </c>
      <c r="E2701" t="s">
        <v>1</v>
      </c>
      <c r="F2701" t="s">
        <v>2</v>
      </c>
      <c r="G2701" t="s">
        <v>0</v>
      </c>
    </row>
    <row r="2702" spans="1:7">
      <c r="A2702" s="2">
        <v>30</v>
      </c>
      <c r="B2702" s="1">
        <v>18765.87545</v>
      </c>
      <c r="C2702" s="1">
        <v>23.655000000000001</v>
      </c>
      <c r="D2702" s="2">
        <v>3</v>
      </c>
      <c r="E2702" t="s">
        <v>1</v>
      </c>
      <c r="F2702" t="s">
        <v>6</v>
      </c>
      <c r="G2702" t="s">
        <v>0</v>
      </c>
    </row>
    <row r="2703" spans="1:7">
      <c r="A2703" s="2">
        <v>18</v>
      </c>
      <c r="B2703" s="1">
        <v>11272.331389999999</v>
      </c>
      <c r="C2703" s="1">
        <v>28.31</v>
      </c>
      <c r="D2703" s="2">
        <v>1</v>
      </c>
      <c r="E2703" t="s">
        <v>4</v>
      </c>
      <c r="F2703" t="s">
        <v>7</v>
      </c>
      <c r="G2703" t="s">
        <v>3</v>
      </c>
    </row>
    <row r="2704" spans="1:7">
      <c r="A2704" s="2">
        <v>19</v>
      </c>
      <c r="B2704" s="1">
        <v>1731.6769999999999</v>
      </c>
      <c r="C2704" s="1">
        <v>20.6</v>
      </c>
      <c r="D2704" s="2">
        <v>0</v>
      </c>
      <c r="E2704" t="s">
        <v>4</v>
      </c>
      <c r="F2704" t="s">
        <v>2</v>
      </c>
      <c r="G2704" t="s">
        <v>0</v>
      </c>
    </row>
    <row r="2705" spans="1:7">
      <c r="A2705" s="2">
        <v>18</v>
      </c>
      <c r="B2705" s="1">
        <v>1163.4627</v>
      </c>
      <c r="C2705" s="1">
        <v>53.13</v>
      </c>
      <c r="D2705" s="2">
        <v>0</v>
      </c>
      <c r="E2705" t="s">
        <v>4</v>
      </c>
      <c r="F2705" t="s">
        <v>5</v>
      </c>
      <c r="G2705" t="s">
        <v>3</v>
      </c>
    </row>
    <row r="2706" spans="1:7">
      <c r="A2706" s="2">
        <v>35</v>
      </c>
      <c r="B2706" s="1">
        <v>19496.71917</v>
      </c>
      <c r="C2706" s="1">
        <v>39.71</v>
      </c>
      <c r="D2706" s="2">
        <v>4</v>
      </c>
      <c r="E2706" t="s">
        <v>4</v>
      </c>
      <c r="F2706" t="s">
        <v>7</v>
      </c>
      <c r="G2706" t="s">
        <v>3</v>
      </c>
    </row>
    <row r="2707" spans="1:7">
      <c r="A2707" s="2">
        <v>39</v>
      </c>
      <c r="B2707" s="1">
        <v>7201.7008500000002</v>
      </c>
      <c r="C2707" s="1">
        <v>26.315000000000001</v>
      </c>
      <c r="D2707" s="2">
        <v>2</v>
      </c>
      <c r="E2707" t="s">
        <v>4</v>
      </c>
      <c r="F2707" t="s">
        <v>6</v>
      </c>
      <c r="G2707" t="s">
        <v>0</v>
      </c>
    </row>
    <row r="2708" spans="1:7">
      <c r="A2708" s="2">
        <v>31</v>
      </c>
      <c r="B2708" s="1">
        <v>5425.0233500000004</v>
      </c>
      <c r="C2708" s="1">
        <v>31.065000000000001</v>
      </c>
      <c r="D2708" s="2">
        <v>3</v>
      </c>
      <c r="E2708" t="s">
        <v>4</v>
      </c>
      <c r="F2708" t="s">
        <v>6</v>
      </c>
      <c r="G2708" t="s">
        <v>3</v>
      </c>
    </row>
    <row r="2709" spans="1:7">
      <c r="A2709" s="2">
        <v>62</v>
      </c>
      <c r="B2709" s="1">
        <v>28101.333050000001</v>
      </c>
      <c r="C2709" s="1">
        <v>26.695</v>
      </c>
      <c r="D2709" s="2">
        <v>0</v>
      </c>
      <c r="E2709" t="s">
        <v>1</v>
      </c>
      <c r="F2709" t="s">
        <v>7</v>
      </c>
      <c r="G2709" t="s">
        <v>3</v>
      </c>
    </row>
    <row r="2710" spans="1:7">
      <c r="A2710" s="2">
        <v>62</v>
      </c>
      <c r="B2710" s="1">
        <v>12981.3457</v>
      </c>
      <c r="C2710" s="1">
        <v>38.83</v>
      </c>
      <c r="D2710" s="2">
        <v>0</v>
      </c>
      <c r="E2710" t="s">
        <v>4</v>
      </c>
      <c r="F2710" t="s">
        <v>5</v>
      </c>
      <c r="G2710" t="s">
        <v>3</v>
      </c>
    </row>
    <row r="2711" spans="1:7">
      <c r="A2711" s="2">
        <v>42</v>
      </c>
      <c r="B2711" s="1">
        <v>43896.376300000004</v>
      </c>
      <c r="C2711" s="1">
        <v>40.369999999999997</v>
      </c>
      <c r="D2711" s="2">
        <v>2</v>
      </c>
      <c r="E2711" t="s">
        <v>1</v>
      </c>
      <c r="F2711" t="s">
        <v>5</v>
      </c>
      <c r="G2711" t="s">
        <v>0</v>
      </c>
    </row>
    <row r="2712" spans="1:7">
      <c r="A2712" s="2">
        <v>31</v>
      </c>
      <c r="B2712" s="1">
        <v>4239.8926499999998</v>
      </c>
      <c r="C2712" s="1">
        <v>25.934999999999999</v>
      </c>
      <c r="D2712" s="2">
        <v>1</v>
      </c>
      <c r="E2712" t="s">
        <v>4</v>
      </c>
      <c r="F2712" t="s">
        <v>6</v>
      </c>
      <c r="G2712" t="s">
        <v>3</v>
      </c>
    </row>
    <row r="2713" spans="1:7">
      <c r="A2713" s="2">
        <v>61</v>
      </c>
      <c r="B2713" s="1">
        <v>13143.336649999999</v>
      </c>
      <c r="C2713" s="1">
        <v>33.534999999999997</v>
      </c>
      <c r="D2713" s="2">
        <v>0</v>
      </c>
      <c r="E2713" t="s">
        <v>4</v>
      </c>
      <c r="F2713" t="s">
        <v>7</v>
      </c>
      <c r="G2713" t="s">
        <v>3</v>
      </c>
    </row>
    <row r="2714" spans="1:7">
      <c r="A2714" s="2">
        <v>42</v>
      </c>
      <c r="B2714" s="1">
        <v>7050.0213000000003</v>
      </c>
      <c r="C2714" s="1">
        <v>32.869999999999997</v>
      </c>
      <c r="D2714" s="2">
        <v>0</v>
      </c>
      <c r="E2714" t="s">
        <v>4</v>
      </c>
      <c r="F2714" t="s">
        <v>7</v>
      </c>
      <c r="G2714" t="s">
        <v>0</v>
      </c>
    </row>
    <row r="2715" spans="1:7">
      <c r="A2715" s="2">
        <v>51</v>
      </c>
      <c r="B2715" s="1">
        <v>9377.9046999999991</v>
      </c>
      <c r="C2715" s="1">
        <v>30.03</v>
      </c>
      <c r="D2715" s="2">
        <v>1</v>
      </c>
      <c r="E2715" t="s">
        <v>4</v>
      </c>
      <c r="F2715" t="s">
        <v>5</v>
      </c>
      <c r="G2715" t="s">
        <v>3</v>
      </c>
    </row>
    <row r="2716" spans="1:7">
      <c r="A2716" s="2">
        <v>23</v>
      </c>
      <c r="B2716" s="1">
        <v>22395.74424</v>
      </c>
      <c r="C2716" s="1">
        <v>24.225000000000001</v>
      </c>
      <c r="D2716" s="2">
        <v>2</v>
      </c>
      <c r="E2716" t="s">
        <v>4</v>
      </c>
      <c r="F2716" t="s">
        <v>7</v>
      </c>
      <c r="G2716" t="s">
        <v>0</v>
      </c>
    </row>
    <row r="2717" spans="1:7">
      <c r="A2717" s="2">
        <v>52</v>
      </c>
      <c r="B2717" s="1">
        <v>10325.206</v>
      </c>
      <c r="C2717" s="1">
        <v>38.6</v>
      </c>
      <c r="D2717" s="2">
        <v>2</v>
      </c>
      <c r="E2717" t="s">
        <v>4</v>
      </c>
      <c r="F2717" t="s">
        <v>2</v>
      </c>
      <c r="G2717" t="s">
        <v>3</v>
      </c>
    </row>
    <row r="2718" spans="1:7">
      <c r="A2718" s="2">
        <v>57</v>
      </c>
      <c r="B2718" s="1">
        <v>12629.1656</v>
      </c>
      <c r="C2718" s="1">
        <v>25.74</v>
      </c>
      <c r="D2718" s="2">
        <v>2</v>
      </c>
      <c r="E2718" t="s">
        <v>4</v>
      </c>
      <c r="F2718" t="s">
        <v>5</v>
      </c>
      <c r="G2718" t="s">
        <v>0</v>
      </c>
    </row>
    <row r="2719" spans="1:7">
      <c r="A2719" s="2">
        <v>23</v>
      </c>
      <c r="B2719" s="1">
        <v>10795.937330000001</v>
      </c>
      <c r="C2719" s="1">
        <v>33.4</v>
      </c>
      <c r="D2719" s="2">
        <v>0</v>
      </c>
      <c r="E2719" t="s">
        <v>4</v>
      </c>
      <c r="F2719" t="s">
        <v>2</v>
      </c>
      <c r="G2719" t="s">
        <v>0</v>
      </c>
    </row>
    <row r="2720" spans="1:7">
      <c r="A2720" s="2">
        <v>52</v>
      </c>
      <c r="B2720" s="1">
        <v>11411.684999999999</v>
      </c>
      <c r="C2720" s="1">
        <v>44.7</v>
      </c>
      <c r="D2720" s="2">
        <v>3</v>
      </c>
      <c r="E2720" t="s">
        <v>4</v>
      </c>
      <c r="F2720" t="s">
        <v>2</v>
      </c>
      <c r="G2720" t="s">
        <v>0</v>
      </c>
    </row>
    <row r="2721" spans="1:7">
      <c r="A2721" s="2">
        <v>50</v>
      </c>
      <c r="B2721" s="1">
        <v>10600.5483</v>
      </c>
      <c r="C2721" s="1">
        <v>30.97</v>
      </c>
      <c r="D2721" s="2">
        <v>3</v>
      </c>
      <c r="E2721" t="s">
        <v>4</v>
      </c>
      <c r="F2721" t="s">
        <v>6</v>
      </c>
      <c r="G2721" t="s">
        <v>3</v>
      </c>
    </row>
    <row r="2722" spans="1:7">
      <c r="A2722" s="2">
        <v>18</v>
      </c>
      <c r="B2722" s="1">
        <v>2205.9807999999998</v>
      </c>
      <c r="C2722" s="1">
        <v>31.92</v>
      </c>
      <c r="D2722" s="2">
        <v>0</v>
      </c>
      <c r="E2722" t="s">
        <v>4</v>
      </c>
      <c r="F2722" t="s">
        <v>7</v>
      </c>
      <c r="G2722" t="s">
        <v>0</v>
      </c>
    </row>
    <row r="2723" spans="1:7">
      <c r="A2723" s="2">
        <v>18</v>
      </c>
      <c r="B2723" s="1">
        <v>1629.8335</v>
      </c>
      <c r="C2723" s="1">
        <v>36.85</v>
      </c>
      <c r="D2723" s="2">
        <v>0</v>
      </c>
      <c r="E2723" t="s">
        <v>4</v>
      </c>
      <c r="F2723" t="s">
        <v>5</v>
      </c>
      <c r="G2723" t="s">
        <v>0</v>
      </c>
    </row>
    <row r="2724" spans="1:7">
      <c r="A2724" s="2">
        <v>21</v>
      </c>
      <c r="B2724" s="1">
        <v>2007.9449999999999</v>
      </c>
      <c r="C2724" s="1">
        <v>25.8</v>
      </c>
      <c r="D2724" s="2">
        <v>0</v>
      </c>
      <c r="E2724" t="s">
        <v>4</v>
      </c>
      <c r="F2724" t="s">
        <v>2</v>
      </c>
      <c r="G2724" t="s">
        <v>0</v>
      </c>
    </row>
    <row r="2725" spans="1:7">
      <c r="A2725" s="2">
        <v>61</v>
      </c>
      <c r="B2725" s="1">
        <v>29141.3603</v>
      </c>
      <c r="C2725" s="1">
        <v>29.07</v>
      </c>
      <c r="D2725" s="2">
        <v>0</v>
      </c>
      <c r="E2725" t="s">
        <v>1</v>
      </c>
      <c r="F2725" t="s">
        <v>6</v>
      </c>
      <c r="G2725" t="s">
        <v>0</v>
      </c>
    </row>
    <row r="2726" spans="1:7">
      <c r="A2726" s="2">
        <v>23</v>
      </c>
      <c r="B2726" s="1">
        <v>1826.8430000000001</v>
      </c>
      <c r="C2726" s="1">
        <v>34.4</v>
      </c>
      <c r="D2726" s="2">
        <v>0</v>
      </c>
      <c r="E2726" t="s">
        <v>4</v>
      </c>
      <c r="F2726" t="s">
        <v>2</v>
      </c>
      <c r="G2726" t="s">
        <v>3</v>
      </c>
    </row>
    <row r="2727" spans="1:7">
      <c r="A2727" s="2">
        <v>56</v>
      </c>
      <c r="B2727" s="1">
        <v>11090.7178</v>
      </c>
      <c r="C2727" s="1">
        <v>39.82</v>
      </c>
      <c r="D2727" s="2">
        <v>0</v>
      </c>
      <c r="E2727" t="s">
        <v>4</v>
      </c>
      <c r="F2727" t="s">
        <v>5</v>
      </c>
      <c r="G2727" t="s">
        <v>0</v>
      </c>
    </row>
    <row r="2728" spans="1:7">
      <c r="A2728" s="2">
        <v>27</v>
      </c>
      <c r="B2728" s="1">
        <v>39611.757700000002</v>
      </c>
      <c r="C2728" s="1">
        <v>42.13</v>
      </c>
      <c r="D2728" s="2">
        <v>0</v>
      </c>
      <c r="E2728" t="s">
        <v>1</v>
      </c>
      <c r="F2728" t="s">
        <v>5</v>
      </c>
      <c r="G2728" t="s">
        <v>3</v>
      </c>
    </row>
    <row r="2729" spans="1:7">
      <c r="A2729" s="2">
        <v>19</v>
      </c>
      <c r="B2729" s="1">
        <v>1837.2370000000001</v>
      </c>
      <c r="C2729" s="1">
        <v>24.6</v>
      </c>
      <c r="D2729" s="2">
        <v>1</v>
      </c>
      <c r="E2729" t="s">
        <v>4</v>
      </c>
      <c r="F2729" t="s">
        <v>2</v>
      </c>
      <c r="G2729" t="s">
        <v>3</v>
      </c>
    </row>
    <row r="2730" spans="1:7">
      <c r="A2730" s="2">
        <v>52</v>
      </c>
      <c r="B2730" s="1">
        <v>10797.3362</v>
      </c>
      <c r="C2730" s="1">
        <v>30.78</v>
      </c>
      <c r="D2730" s="2">
        <v>1</v>
      </c>
      <c r="E2730" t="s">
        <v>4</v>
      </c>
      <c r="F2730" t="s">
        <v>7</v>
      </c>
      <c r="G2730" t="s">
        <v>0</v>
      </c>
    </row>
    <row r="2731" spans="1:7">
      <c r="A2731" s="2">
        <v>23</v>
      </c>
      <c r="B2731" s="1">
        <v>2395.17155</v>
      </c>
      <c r="C2731" s="1">
        <v>23.844999999999999</v>
      </c>
      <c r="D2731" s="2">
        <v>0</v>
      </c>
      <c r="E2731" t="s">
        <v>4</v>
      </c>
      <c r="F2731" t="s">
        <v>7</v>
      </c>
      <c r="G2731" t="s">
        <v>3</v>
      </c>
    </row>
    <row r="2732" spans="1:7">
      <c r="A2732" s="2">
        <v>56</v>
      </c>
      <c r="B2732" s="1">
        <v>10602.385</v>
      </c>
      <c r="C2732" s="1">
        <v>40.299999999999997</v>
      </c>
      <c r="D2732" s="2">
        <v>0</v>
      </c>
      <c r="E2732" t="s">
        <v>4</v>
      </c>
      <c r="F2732" t="s">
        <v>2</v>
      </c>
      <c r="G2732" t="s">
        <v>3</v>
      </c>
    </row>
    <row r="2733" spans="1:7">
      <c r="A2733" s="2">
        <v>30</v>
      </c>
      <c r="B2733" s="1">
        <v>36837.466999999997</v>
      </c>
      <c r="C2733" s="1">
        <v>35.299999999999997</v>
      </c>
      <c r="D2733" s="2">
        <v>0</v>
      </c>
      <c r="E2733" t="s">
        <v>1</v>
      </c>
      <c r="F2733" t="s">
        <v>2</v>
      </c>
      <c r="G2733" t="s">
        <v>3</v>
      </c>
    </row>
    <row r="2734" spans="1:7">
      <c r="A2734" s="2">
        <v>58</v>
      </c>
      <c r="B2734" s="1">
        <v>12224.350850000001</v>
      </c>
      <c r="C2734" s="1">
        <v>28.215</v>
      </c>
      <c r="D2734" s="2">
        <v>0</v>
      </c>
      <c r="E2734" t="s">
        <v>4</v>
      </c>
      <c r="F2734" t="s">
        <v>6</v>
      </c>
      <c r="G2734" t="s">
        <v>0</v>
      </c>
    </row>
    <row r="2735" spans="1:7">
      <c r="A2735" s="2">
        <v>37</v>
      </c>
      <c r="B2735" s="1">
        <v>6985.50695</v>
      </c>
      <c r="C2735" s="1">
        <v>22.704999999999998</v>
      </c>
      <c r="D2735" s="2">
        <v>3</v>
      </c>
      <c r="E2735" t="s">
        <v>4</v>
      </c>
      <c r="F2735" t="s">
        <v>7</v>
      </c>
      <c r="G2735" t="s">
        <v>3</v>
      </c>
    </row>
    <row r="2736" spans="1:7">
      <c r="A2736" s="2">
        <v>25</v>
      </c>
      <c r="B2736" s="1">
        <v>3238.4357</v>
      </c>
      <c r="C2736" s="1">
        <v>42.13</v>
      </c>
      <c r="D2736" s="2">
        <v>1</v>
      </c>
      <c r="E2736" t="s">
        <v>4</v>
      </c>
      <c r="F2736" t="s">
        <v>5</v>
      </c>
      <c r="G2736" t="s">
        <v>0</v>
      </c>
    </row>
    <row r="2737" spans="1:7">
      <c r="A2737" s="2">
        <v>52</v>
      </c>
      <c r="B2737" s="1">
        <v>47269.853999999999</v>
      </c>
      <c r="C2737" s="1">
        <v>41.8</v>
      </c>
      <c r="D2737" s="2">
        <v>2</v>
      </c>
      <c r="E2737" t="s">
        <v>1</v>
      </c>
      <c r="F2737" t="s">
        <v>5</v>
      </c>
      <c r="G2737" t="s">
        <v>3</v>
      </c>
    </row>
    <row r="2738" spans="1:7">
      <c r="A2738" s="2">
        <v>64</v>
      </c>
      <c r="B2738" s="1">
        <v>49577.662400000001</v>
      </c>
      <c r="C2738" s="1">
        <v>36.96</v>
      </c>
      <c r="D2738" s="2">
        <v>2</v>
      </c>
      <c r="E2738" t="s">
        <v>1</v>
      </c>
      <c r="F2738" t="s">
        <v>5</v>
      </c>
      <c r="G2738" t="s">
        <v>3</v>
      </c>
    </row>
    <row r="2739" spans="1:7">
      <c r="A2739" s="2">
        <v>22</v>
      </c>
      <c r="B2739" s="1">
        <v>4296.2712000000001</v>
      </c>
      <c r="C2739" s="1">
        <v>21.28</v>
      </c>
      <c r="D2739" s="2">
        <v>3</v>
      </c>
      <c r="E2739" t="s">
        <v>4</v>
      </c>
      <c r="F2739" t="s">
        <v>6</v>
      </c>
      <c r="G2739" t="s">
        <v>0</v>
      </c>
    </row>
    <row r="2740" spans="1:7">
      <c r="A2740" s="2">
        <v>28</v>
      </c>
      <c r="B2740" s="1">
        <v>3171.6149</v>
      </c>
      <c r="C2740" s="1">
        <v>33.11</v>
      </c>
      <c r="D2740" s="2">
        <v>0</v>
      </c>
      <c r="E2740" t="s">
        <v>4</v>
      </c>
      <c r="F2740" t="s">
        <v>5</v>
      </c>
      <c r="G2740" t="s">
        <v>0</v>
      </c>
    </row>
    <row r="2741" spans="1:7">
      <c r="A2741" s="2">
        <v>18</v>
      </c>
      <c r="B2741" s="1">
        <v>1135.9407000000001</v>
      </c>
      <c r="C2741" s="1">
        <v>33.33</v>
      </c>
      <c r="D2741" s="2">
        <v>0</v>
      </c>
      <c r="E2741" t="s">
        <v>4</v>
      </c>
      <c r="F2741" t="s">
        <v>5</v>
      </c>
      <c r="G2741" t="s">
        <v>3</v>
      </c>
    </row>
    <row r="2742" spans="1:7">
      <c r="A2742" s="2">
        <v>28</v>
      </c>
      <c r="B2742" s="1">
        <v>5615.3689999999997</v>
      </c>
      <c r="C2742" s="1">
        <v>24.3</v>
      </c>
      <c r="D2742" s="2">
        <v>5</v>
      </c>
      <c r="E2742" t="s">
        <v>4</v>
      </c>
      <c r="F2742" t="s">
        <v>2</v>
      </c>
      <c r="G2742" t="s">
        <v>3</v>
      </c>
    </row>
    <row r="2743" spans="1:7">
      <c r="A2743" s="2">
        <v>45</v>
      </c>
      <c r="B2743" s="1">
        <v>9101.7980000000007</v>
      </c>
      <c r="C2743" s="1">
        <v>25.7</v>
      </c>
      <c r="D2743" s="2">
        <v>3</v>
      </c>
      <c r="E2743" t="s">
        <v>4</v>
      </c>
      <c r="F2743" t="s">
        <v>2</v>
      </c>
      <c r="G2743" t="s">
        <v>0</v>
      </c>
    </row>
    <row r="2744" spans="1:7">
      <c r="A2744" s="2">
        <v>33</v>
      </c>
      <c r="B2744" s="1">
        <v>6059.1729999999998</v>
      </c>
      <c r="C2744" s="1">
        <v>29.4</v>
      </c>
      <c r="D2744" s="2">
        <v>4</v>
      </c>
      <c r="E2744" t="s">
        <v>4</v>
      </c>
      <c r="F2744" t="s">
        <v>2</v>
      </c>
      <c r="G2744" t="s">
        <v>3</v>
      </c>
    </row>
    <row r="2745" spans="1:7">
      <c r="A2745" s="2">
        <v>18</v>
      </c>
      <c r="B2745" s="1">
        <v>1633.9618</v>
      </c>
      <c r="C2745" s="1">
        <v>39.82</v>
      </c>
      <c r="D2745" s="2">
        <v>0</v>
      </c>
      <c r="E2745" t="s">
        <v>4</v>
      </c>
      <c r="F2745" t="s">
        <v>5</v>
      </c>
      <c r="G2745" t="s">
        <v>0</v>
      </c>
    </row>
    <row r="2746" spans="1:7">
      <c r="A2746" s="2">
        <v>32</v>
      </c>
      <c r="B2746" s="1">
        <v>37607.527699999999</v>
      </c>
      <c r="C2746" s="1">
        <v>33.630000000000003</v>
      </c>
      <c r="D2746" s="2">
        <v>1</v>
      </c>
      <c r="E2746" t="s">
        <v>1</v>
      </c>
      <c r="F2746" t="s">
        <v>7</v>
      </c>
      <c r="G2746" t="s">
        <v>3</v>
      </c>
    </row>
    <row r="2747" spans="1:7">
      <c r="A2747" s="2">
        <v>19</v>
      </c>
      <c r="B2747" s="1">
        <v>2913.569</v>
      </c>
      <c r="C2747" s="1">
        <v>23.4</v>
      </c>
      <c r="D2747" s="2">
        <v>2</v>
      </c>
      <c r="E2747" t="s">
        <v>4</v>
      </c>
      <c r="F2747" t="s">
        <v>2</v>
      </c>
      <c r="G2747" t="s">
        <v>0</v>
      </c>
    </row>
    <row r="2748" spans="1:7">
      <c r="A2748" s="2">
        <v>57</v>
      </c>
      <c r="B2748" s="1">
        <v>12032.325999999999</v>
      </c>
      <c r="C2748" s="1">
        <v>20.100000000000001</v>
      </c>
      <c r="D2748" s="2">
        <v>1</v>
      </c>
      <c r="E2748" t="s">
        <v>4</v>
      </c>
      <c r="F2748" t="s">
        <v>2</v>
      </c>
      <c r="G2748" t="s">
        <v>0</v>
      </c>
    </row>
    <row r="2749" spans="1:7">
      <c r="A2749" s="2">
        <v>62</v>
      </c>
      <c r="B2749" s="1">
        <v>13470.804400000001</v>
      </c>
      <c r="C2749" s="1">
        <v>39.159999999999997</v>
      </c>
      <c r="D2749" s="2">
        <v>0</v>
      </c>
      <c r="E2749" t="s">
        <v>4</v>
      </c>
      <c r="F2749" t="s">
        <v>5</v>
      </c>
      <c r="G2749" t="s">
        <v>0</v>
      </c>
    </row>
    <row r="2750" spans="1:7">
      <c r="A2750" s="2">
        <v>41</v>
      </c>
      <c r="B2750" s="1">
        <v>6289.7548999999999</v>
      </c>
      <c r="C2750" s="1">
        <v>34.21</v>
      </c>
      <c r="D2750" s="2">
        <v>1</v>
      </c>
      <c r="E2750" t="s">
        <v>4</v>
      </c>
      <c r="F2750" t="s">
        <v>5</v>
      </c>
      <c r="G2750" t="s">
        <v>3</v>
      </c>
    </row>
    <row r="2751" spans="1:7">
      <c r="A2751" s="2">
        <v>26</v>
      </c>
      <c r="B2751" s="1">
        <v>2927.0646999999999</v>
      </c>
      <c r="C2751" s="1">
        <v>46.53</v>
      </c>
      <c r="D2751" s="2">
        <v>1</v>
      </c>
      <c r="E2751" t="s">
        <v>4</v>
      </c>
      <c r="F2751" t="s">
        <v>5</v>
      </c>
      <c r="G2751" t="s">
        <v>3</v>
      </c>
    </row>
    <row r="2752" spans="1:7">
      <c r="A2752" s="2">
        <v>39</v>
      </c>
      <c r="B2752" s="1">
        <v>6238.2979999999998</v>
      </c>
      <c r="C2752" s="1">
        <v>32.5</v>
      </c>
      <c r="D2752" s="2">
        <v>1</v>
      </c>
      <c r="E2752" t="s">
        <v>4</v>
      </c>
      <c r="F2752" t="s">
        <v>2</v>
      </c>
      <c r="G2752" t="s">
        <v>0</v>
      </c>
    </row>
    <row r="2753" spans="1:7">
      <c r="A2753" s="2">
        <v>46</v>
      </c>
      <c r="B2753" s="1">
        <v>10096.969999999999</v>
      </c>
      <c r="C2753" s="1">
        <v>25.8</v>
      </c>
      <c r="D2753" s="2">
        <v>5</v>
      </c>
      <c r="E2753" t="s">
        <v>4</v>
      </c>
      <c r="F2753" t="s">
        <v>2</v>
      </c>
      <c r="G2753" t="s">
        <v>3</v>
      </c>
    </row>
    <row r="2754" spans="1:7">
      <c r="A2754" s="2">
        <v>45</v>
      </c>
      <c r="B2754" s="1">
        <v>7348.1419999999998</v>
      </c>
      <c r="C2754" s="1">
        <v>35.299999999999997</v>
      </c>
      <c r="D2754" s="2">
        <v>0</v>
      </c>
      <c r="E2754" t="s">
        <v>4</v>
      </c>
      <c r="F2754" t="s">
        <v>2</v>
      </c>
      <c r="G2754" t="s">
        <v>0</v>
      </c>
    </row>
    <row r="2755" spans="1:7">
      <c r="A2755" s="2">
        <v>32</v>
      </c>
      <c r="B2755" s="1">
        <v>4673.3922000000002</v>
      </c>
      <c r="C2755" s="1">
        <v>37.18</v>
      </c>
      <c r="D2755" s="2">
        <v>2</v>
      </c>
      <c r="E2755" t="s">
        <v>4</v>
      </c>
      <c r="F2755" t="s">
        <v>5</v>
      </c>
      <c r="G2755" t="s">
        <v>3</v>
      </c>
    </row>
    <row r="2756" spans="1:7">
      <c r="A2756" s="2">
        <v>59</v>
      </c>
      <c r="B2756" s="1">
        <v>12233.828</v>
      </c>
      <c r="C2756" s="1">
        <v>27.5</v>
      </c>
      <c r="D2756" s="2">
        <v>0</v>
      </c>
      <c r="E2756" t="s">
        <v>4</v>
      </c>
      <c r="F2756" t="s">
        <v>2</v>
      </c>
      <c r="G2756" t="s">
        <v>0</v>
      </c>
    </row>
    <row r="2757" spans="1:7">
      <c r="A2757" s="2">
        <v>44</v>
      </c>
      <c r="B2757" s="1">
        <v>32108.662820000001</v>
      </c>
      <c r="C2757" s="1">
        <v>29.734999999999999</v>
      </c>
      <c r="D2757" s="2">
        <v>2</v>
      </c>
      <c r="E2757" t="s">
        <v>4</v>
      </c>
      <c r="F2757" t="s">
        <v>7</v>
      </c>
      <c r="G2757" t="s">
        <v>3</v>
      </c>
    </row>
    <row r="2758" spans="1:7">
      <c r="A2758" s="2">
        <v>39</v>
      </c>
      <c r="B2758" s="1">
        <v>8965.7957499999993</v>
      </c>
      <c r="C2758" s="1">
        <v>24.225000000000001</v>
      </c>
      <c r="D2758" s="2">
        <v>5</v>
      </c>
      <c r="E2758" t="s">
        <v>4</v>
      </c>
      <c r="F2758" t="s">
        <v>6</v>
      </c>
      <c r="G2758" t="s">
        <v>0</v>
      </c>
    </row>
    <row r="2759" spans="1:7">
      <c r="A2759" s="2">
        <v>18</v>
      </c>
      <c r="B2759" s="1">
        <v>2304.0021999999999</v>
      </c>
      <c r="C2759" s="1">
        <v>26.18</v>
      </c>
      <c r="D2759" s="2">
        <v>2</v>
      </c>
      <c r="E2759" t="s">
        <v>4</v>
      </c>
      <c r="F2759" t="s">
        <v>5</v>
      </c>
      <c r="G2759" t="s">
        <v>3</v>
      </c>
    </row>
    <row r="2760" spans="1:7">
      <c r="A2760" s="2">
        <v>53</v>
      </c>
      <c r="B2760" s="1">
        <v>9487.6442000000006</v>
      </c>
      <c r="C2760" s="1">
        <v>29.48</v>
      </c>
      <c r="D2760" s="2">
        <v>0</v>
      </c>
      <c r="E2760" t="s">
        <v>4</v>
      </c>
      <c r="F2760" t="s">
        <v>5</v>
      </c>
      <c r="G2760" t="s">
        <v>3</v>
      </c>
    </row>
    <row r="2761" spans="1:7">
      <c r="A2761" s="2">
        <v>18</v>
      </c>
      <c r="B2761" s="1">
        <v>1121.8739</v>
      </c>
      <c r="C2761" s="1">
        <v>23.21</v>
      </c>
      <c r="D2761" s="2">
        <v>0</v>
      </c>
      <c r="E2761" t="s">
        <v>4</v>
      </c>
      <c r="F2761" t="s">
        <v>5</v>
      </c>
      <c r="G2761" t="s">
        <v>3</v>
      </c>
    </row>
    <row r="2762" spans="1:7">
      <c r="A2762" s="2">
        <v>26</v>
      </c>
      <c r="B2762" s="1">
        <v>3987.9259999999999</v>
      </c>
      <c r="C2762" s="1">
        <v>34.200000000000003</v>
      </c>
      <c r="D2762" s="2">
        <v>2</v>
      </c>
      <c r="E2762" t="s">
        <v>4</v>
      </c>
      <c r="F2762" t="s">
        <v>2</v>
      </c>
      <c r="G2762" t="s">
        <v>0</v>
      </c>
    </row>
    <row r="2763" spans="1:7">
      <c r="A2763" s="2">
        <v>54</v>
      </c>
      <c r="B2763" s="1">
        <v>12495.290849999999</v>
      </c>
      <c r="C2763" s="1">
        <v>35.814999999999998</v>
      </c>
      <c r="D2763" s="2">
        <v>3</v>
      </c>
      <c r="E2763" t="s">
        <v>4</v>
      </c>
      <c r="F2763" t="s">
        <v>6</v>
      </c>
      <c r="G2763" t="s">
        <v>0</v>
      </c>
    </row>
    <row r="2764" spans="1:7">
      <c r="A2764" s="2">
        <v>21</v>
      </c>
      <c r="B2764" s="1">
        <v>26018.950519999999</v>
      </c>
      <c r="C2764" s="1">
        <v>32.68</v>
      </c>
      <c r="D2764" s="2">
        <v>2</v>
      </c>
      <c r="E2764" t="s">
        <v>4</v>
      </c>
      <c r="F2764" t="s">
        <v>6</v>
      </c>
      <c r="G2764" t="s">
        <v>0</v>
      </c>
    </row>
    <row r="2765" spans="1:7">
      <c r="A2765" s="2">
        <v>51</v>
      </c>
      <c r="B2765" s="1">
        <v>8798.5930000000008</v>
      </c>
      <c r="C2765" s="1">
        <v>37</v>
      </c>
      <c r="D2765" s="2">
        <v>0</v>
      </c>
      <c r="E2765" t="s">
        <v>4</v>
      </c>
      <c r="F2765" t="s">
        <v>2</v>
      </c>
      <c r="G2765" t="s">
        <v>3</v>
      </c>
    </row>
    <row r="2766" spans="1:7">
      <c r="A2766" s="2">
        <v>22</v>
      </c>
      <c r="B2766" s="1">
        <v>35595.589800000002</v>
      </c>
      <c r="C2766" s="1">
        <v>31.02</v>
      </c>
      <c r="D2766" s="2">
        <v>3</v>
      </c>
      <c r="E2766" t="s">
        <v>1</v>
      </c>
      <c r="F2766" t="s">
        <v>5</v>
      </c>
      <c r="G2766" t="s">
        <v>0</v>
      </c>
    </row>
    <row r="2767" spans="1:7">
      <c r="A2767" s="2">
        <v>47</v>
      </c>
      <c r="B2767" s="1">
        <v>42211.138200000001</v>
      </c>
      <c r="C2767" s="1">
        <v>36.08</v>
      </c>
      <c r="D2767" s="2">
        <v>1</v>
      </c>
      <c r="E2767" t="s">
        <v>1</v>
      </c>
      <c r="F2767" t="s">
        <v>5</v>
      </c>
      <c r="G2767" t="s">
        <v>3</v>
      </c>
    </row>
    <row r="2768" spans="1:7">
      <c r="A2768" s="2">
        <v>18</v>
      </c>
      <c r="B2768" s="1">
        <v>1711.0268000000001</v>
      </c>
      <c r="C2768" s="1">
        <v>23.32</v>
      </c>
      <c r="D2768" s="2">
        <v>1</v>
      </c>
      <c r="E2768" t="s">
        <v>4</v>
      </c>
      <c r="F2768" t="s">
        <v>5</v>
      </c>
      <c r="G2768" t="s">
        <v>3</v>
      </c>
    </row>
    <row r="2769" spans="1:7">
      <c r="A2769" s="2">
        <v>47</v>
      </c>
      <c r="B2769" s="1">
        <v>8569.8618000000006</v>
      </c>
      <c r="C2769" s="1">
        <v>45.32</v>
      </c>
      <c r="D2769" s="2">
        <v>1</v>
      </c>
      <c r="E2769" t="s">
        <v>4</v>
      </c>
      <c r="F2769" t="s">
        <v>5</v>
      </c>
      <c r="G2769" t="s">
        <v>0</v>
      </c>
    </row>
    <row r="2770" spans="1:7">
      <c r="A2770" s="2">
        <v>21</v>
      </c>
      <c r="B2770" s="1">
        <v>2020.1769999999999</v>
      </c>
      <c r="C2770" s="1">
        <v>34.6</v>
      </c>
      <c r="D2770" s="2">
        <v>0</v>
      </c>
      <c r="E2770" t="s">
        <v>4</v>
      </c>
      <c r="F2770" t="s">
        <v>2</v>
      </c>
      <c r="G2770" t="s">
        <v>0</v>
      </c>
    </row>
    <row r="2771" spans="1:7">
      <c r="A2771" s="2">
        <v>19</v>
      </c>
      <c r="B2771" s="1">
        <v>16450.894700000001</v>
      </c>
      <c r="C2771" s="1">
        <v>26.03</v>
      </c>
      <c r="D2771" s="2">
        <v>1</v>
      </c>
      <c r="E2771" t="s">
        <v>1</v>
      </c>
      <c r="F2771" t="s">
        <v>6</v>
      </c>
      <c r="G2771" t="s">
        <v>3</v>
      </c>
    </row>
    <row r="2772" spans="1:7">
      <c r="A2772" s="2">
        <v>23</v>
      </c>
      <c r="B2772" s="1">
        <v>21595.382290000001</v>
      </c>
      <c r="C2772" s="1">
        <v>18.715</v>
      </c>
      <c r="D2772" s="2">
        <v>0</v>
      </c>
      <c r="E2772" t="s">
        <v>4</v>
      </c>
      <c r="F2772" t="s">
        <v>6</v>
      </c>
      <c r="G2772" t="s">
        <v>3</v>
      </c>
    </row>
    <row r="2773" spans="1:7">
      <c r="A2773" s="2">
        <v>54</v>
      </c>
      <c r="B2773" s="1">
        <v>9850.4320000000007</v>
      </c>
      <c r="C2773" s="1">
        <v>31.6</v>
      </c>
      <c r="D2773" s="2">
        <v>0</v>
      </c>
      <c r="E2773" t="s">
        <v>4</v>
      </c>
      <c r="F2773" t="s">
        <v>2</v>
      </c>
      <c r="G2773" t="s">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8DBDB-976F-469E-A1FA-DD6E5E866CDC}">
  <dimension ref="A1:L2773"/>
  <sheetViews>
    <sheetView zoomScale="90" zoomScaleNormal="85" workbookViewId="0">
      <selection activeCell="G1" sqref="G1:G1048576"/>
    </sheetView>
  </sheetViews>
  <sheetFormatPr defaultRowHeight="14.4"/>
  <cols>
    <col min="1" max="1" width="4.88671875" style="139" bestFit="1" customWidth="1"/>
    <col min="2" max="2" width="6.88671875" style="24" bestFit="1" customWidth="1"/>
    <col min="3" max="3" width="6" style="140" bestFit="1" customWidth="1"/>
    <col min="4" max="4" width="8.33203125" style="139" bestFit="1" customWidth="1"/>
    <col min="5" max="5" width="7.77734375" style="24" bestFit="1" customWidth="1"/>
    <col min="6" max="6" width="10.109375" style="24" bestFit="1" customWidth="1"/>
    <col min="7" max="7" width="9.33203125" style="140" bestFit="1" customWidth="1"/>
    <col min="8" max="8" width="15.5546875" style="24" bestFit="1" customWidth="1"/>
    <col min="9" max="10" width="11.88671875" style="24" bestFit="1" customWidth="1"/>
    <col min="11" max="11" width="13.109375" style="24" bestFit="1" customWidth="1"/>
    <col min="12" max="12" width="12.6640625" style="24" bestFit="1" customWidth="1"/>
    <col min="13" max="16384" width="8.88671875" style="24"/>
  </cols>
  <sheetData>
    <row r="1" spans="1:12">
      <c r="A1" s="136" t="s">
        <v>8</v>
      </c>
      <c r="B1" s="137" t="s">
        <v>9</v>
      </c>
      <c r="C1" s="138" t="s">
        <v>10</v>
      </c>
      <c r="D1" s="136" t="s">
        <v>11</v>
      </c>
      <c r="E1" s="137" t="s">
        <v>12</v>
      </c>
      <c r="F1" s="137" t="s">
        <v>13</v>
      </c>
      <c r="G1" s="138" t="s">
        <v>14</v>
      </c>
      <c r="H1" s="138" t="s">
        <v>21</v>
      </c>
      <c r="I1" s="138" t="s">
        <v>20</v>
      </c>
      <c r="J1" s="138" t="s">
        <v>19</v>
      </c>
      <c r="K1" s="138" t="s">
        <v>18</v>
      </c>
      <c r="L1" s="138" t="s">
        <v>52</v>
      </c>
    </row>
    <row r="2" spans="1:12">
      <c r="A2" s="76">
        <v>19</v>
      </c>
      <c r="B2" s="37" t="s">
        <v>0</v>
      </c>
      <c r="C2" s="75">
        <v>27.9</v>
      </c>
      <c r="D2" s="76">
        <v>0</v>
      </c>
      <c r="E2" s="37" t="s">
        <v>1</v>
      </c>
      <c r="F2" s="37" t="s">
        <v>2</v>
      </c>
      <c r="G2" s="75">
        <v>16884.923999999999</v>
      </c>
      <c r="H2" s="37">
        <f>IF(E2="yes",1,0)</f>
        <v>1</v>
      </c>
      <c r="I2" s="37">
        <f>IF(B2="female",1,0)</f>
        <v>1</v>
      </c>
      <c r="J2" s="37">
        <f>IF(F2="northeast",1,IF(F2="southeast",2,IF(F2="northwest",3,IF(F2="southwest",4))))</f>
        <v>4</v>
      </c>
      <c r="K2" s="37" t="str">
        <f>IF(C2&lt;18.5,"Underweight",IF(C2&lt;25,"Normal",IF(C2&lt;30,"Overweight","Obese")))</f>
        <v>Overweight</v>
      </c>
      <c r="L2" s="37" t="str">
        <f>IF(A2&lt;=25, "18-25",
 IF(A2&lt;=35, "26-35",
 IF(A2&lt;=45, "36-45",
 IF(A2&lt;=55, "46-55", "56 and above"))))</f>
        <v>18-25</v>
      </c>
    </row>
    <row r="3" spans="1:12">
      <c r="A3" s="76">
        <v>18</v>
      </c>
      <c r="B3" s="37" t="s">
        <v>3</v>
      </c>
      <c r="C3" s="75">
        <v>33.770000000000003</v>
      </c>
      <c r="D3" s="76">
        <v>1</v>
      </c>
      <c r="E3" s="37" t="s">
        <v>4</v>
      </c>
      <c r="F3" s="37" t="s">
        <v>5</v>
      </c>
      <c r="G3" s="75">
        <v>1725.5523000000001</v>
      </c>
      <c r="H3" s="37">
        <f t="shared" ref="H3:H66" si="0">IF(E3="yes",1,0)</f>
        <v>0</v>
      </c>
      <c r="I3" s="37">
        <f t="shared" ref="I3:I66" si="1">IF(B3="female",1,0)</f>
        <v>0</v>
      </c>
      <c r="J3" s="37">
        <f t="shared" ref="J3:J66" si="2">IF(F3="northeast",1,IF(F3="southeast",2,IF(F3="northwest",3,IF(F3="southwest",4))))</f>
        <v>2</v>
      </c>
      <c r="K3" s="37" t="str">
        <f t="shared" ref="K3:K66" si="3">IF(C3&lt;18.5,"Underweight",IF(C3&lt;25,"Normal",IF(C3&lt;30,"Overweight","Obese")))</f>
        <v>Obese</v>
      </c>
      <c r="L3" s="37" t="str">
        <f t="shared" ref="L3:L66" si="4">IF(A3&lt;=25, "18-25",
 IF(A3&lt;=35, "26-35",
 IF(A3&lt;=45, "36-45",
 IF(A3&lt;=55, "46-55", "56 and above"))))</f>
        <v>18-25</v>
      </c>
    </row>
    <row r="4" spans="1:12">
      <c r="A4" s="76">
        <v>28</v>
      </c>
      <c r="B4" s="37" t="s">
        <v>3</v>
      </c>
      <c r="C4" s="75">
        <v>33</v>
      </c>
      <c r="D4" s="76">
        <v>3</v>
      </c>
      <c r="E4" s="37" t="s">
        <v>4</v>
      </c>
      <c r="F4" s="37" t="s">
        <v>5</v>
      </c>
      <c r="G4" s="75">
        <v>4449.4620000000004</v>
      </c>
      <c r="H4" s="37">
        <f t="shared" si="0"/>
        <v>0</v>
      </c>
      <c r="I4" s="37">
        <f t="shared" si="1"/>
        <v>0</v>
      </c>
      <c r="J4" s="37">
        <f t="shared" si="2"/>
        <v>2</v>
      </c>
      <c r="K4" s="37" t="str">
        <f t="shared" si="3"/>
        <v>Obese</v>
      </c>
      <c r="L4" s="37" t="str">
        <f t="shared" si="4"/>
        <v>26-35</v>
      </c>
    </row>
    <row r="5" spans="1:12">
      <c r="A5" s="76">
        <v>33</v>
      </c>
      <c r="B5" s="37" t="s">
        <v>3</v>
      </c>
      <c r="C5" s="75">
        <v>22.704999999999998</v>
      </c>
      <c r="D5" s="76">
        <v>0</v>
      </c>
      <c r="E5" s="37" t="s">
        <v>4</v>
      </c>
      <c r="F5" s="37" t="s">
        <v>6</v>
      </c>
      <c r="G5" s="75">
        <v>21984.47061</v>
      </c>
      <c r="H5" s="37">
        <f t="shared" si="0"/>
        <v>0</v>
      </c>
      <c r="I5" s="37">
        <f t="shared" si="1"/>
        <v>0</v>
      </c>
      <c r="J5" s="37">
        <f t="shared" si="2"/>
        <v>3</v>
      </c>
      <c r="K5" s="37" t="str">
        <f t="shared" si="3"/>
        <v>Normal</v>
      </c>
      <c r="L5" s="37" t="str">
        <f t="shared" si="4"/>
        <v>26-35</v>
      </c>
    </row>
    <row r="6" spans="1:12">
      <c r="A6" s="76">
        <v>32</v>
      </c>
      <c r="B6" s="37" t="s">
        <v>3</v>
      </c>
      <c r="C6" s="75">
        <v>28.88</v>
      </c>
      <c r="D6" s="76">
        <v>0</v>
      </c>
      <c r="E6" s="37" t="s">
        <v>4</v>
      </c>
      <c r="F6" s="37" t="s">
        <v>6</v>
      </c>
      <c r="G6" s="75">
        <v>3866.8552</v>
      </c>
      <c r="H6" s="37">
        <f t="shared" si="0"/>
        <v>0</v>
      </c>
      <c r="I6" s="37">
        <f t="shared" si="1"/>
        <v>0</v>
      </c>
      <c r="J6" s="37">
        <f t="shared" si="2"/>
        <v>3</v>
      </c>
      <c r="K6" s="37" t="str">
        <f t="shared" si="3"/>
        <v>Overweight</v>
      </c>
      <c r="L6" s="37" t="str">
        <f t="shared" si="4"/>
        <v>26-35</v>
      </c>
    </row>
    <row r="7" spans="1:12">
      <c r="A7" s="76">
        <v>31</v>
      </c>
      <c r="B7" s="37" t="s">
        <v>0</v>
      </c>
      <c r="C7" s="75">
        <v>25.74</v>
      </c>
      <c r="D7" s="76">
        <v>0</v>
      </c>
      <c r="E7" s="37" t="s">
        <v>4</v>
      </c>
      <c r="F7" s="37" t="s">
        <v>5</v>
      </c>
      <c r="G7" s="75">
        <v>3756.6215999999999</v>
      </c>
      <c r="H7" s="37">
        <f t="shared" si="0"/>
        <v>0</v>
      </c>
      <c r="I7" s="37">
        <f t="shared" si="1"/>
        <v>1</v>
      </c>
      <c r="J7" s="37">
        <f t="shared" si="2"/>
        <v>2</v>
      </c>
      <c r="K7" s="37" t="str">
        <f t="shared" si="3"/>
        <v>Overweight</v>
      </c>
      <c r="L7" s="37" t="str">
        <f t="shared" si="4"/>
        <v>26-35</v>
      </c>
    </row>
    <row r="8" spans="1:12">
      <c r="A8" s="76">
        <v>46</v>
      </c>
      <c r="B8" s="37" t="s">
        <v>0</v>
      </c>
      <c r="C8" s="75">
        <v>33.44</v>
      </c>
      <c r="D8" s="76">
        <v>1</v>
      </c>
      <c r="E8" s="37" t="s">
        <v>4</v>
      </c>
      <c r="F8" s="37" t="s">
        <v>5</v>
      </c>
      <c r="G8" s="75">
        <v>8240.5895999999993</v>
      </c>
      <c r="H8" s="37">
        <f t="shared" si="0"/>
        <v>0</v>
      </c>
      <c r="I8" s="37">
        <f t="shared" si="1"/>
        <v>1</v>
      </c>
      <c r="J8" s="37">
        <f t="shared" si="2"/>
        <v>2</v>
      </c>
      <c r="K8" s="37" t="str">
        <f t="shared" si="3"/>
        <v>Obese</v>
      </c>
      <c r="L8" s="37" t="str">
        <f t="shared" si="4"/>
        <v>46-55</v>
      </c>
    </row>
    <row r="9" spans="1:12">
      <c r="A9" s="76">
        <v>37</v>
      </c>
      <c r="B9" s="37" t="s">
        <v>0</v>
      </c>
      <c r="C9" s="75">
        <v>27.74</v>
      </c>
      <c r="D9" s="76">
        <v>3</v>
      </c>
      <c r="E9" s="37" t="s">
        <v>4</v>
      </c>
      <c r="F9" s="37" t="s">
        <v>6</v>
      </c>
      <c r="G9" s="75">
        <v>7281.5056000000004</v>
      </c>
      <c r="H9" s="37">
        <f t="shared" si="0"/>
        <v>0</v>
      </c>
      <c r="I9" s="37">
        <f t="shared" si="1"/>
        <v>1</v>
      </c>
      <c r="J9" s="37">
        <f t="shared" si="2"/>
        <v>3</v>
      </c>
      <c r="K9" s="37" t="str">
        <f t="shared" si="3"/>
        <v>Overweight</v>
      </c>
      <c r="L9" s="37" t="str">
        <f t="shared" si="4"/>
        <v>36-45</v>
      </c>
    </row>
    <row r="10" spans="1:12">
      <c r="A10" s="76">
        <v>37</v>
      </c>
      <c r="B10" s="37" t="s">
        <v>3</v>
      </c>
      <c r="C10" s="75">
        <v>29.83</v>
      </c>
      <c r="D10" s="76">
        <v>2</v>
      </c>
      <c r="E10" s="37" t="s">
        <v>4</v>
      </c>
      <c r="F10" s="37" t="s">
        <v>7</v>
      </c>
      <c r="G10" s="75">
        <v>6406.4107000000004</v>
      </c>
      <c r="H10" s="37">
        <f t="shared" si="0"/>
        <v>0</v>
      </c>
      <c r="I10" s="37">
        <f t="shared" si="1"/>
        <v>0</v>
      </c>
      <c r="J10" s="37">
        <f t="shared" si="2"/>
        <v>1</v>
      </c>
      <c r="K10" s="37" t="str">
        <f t="shared" si="3"/>
        <v>Overweight</v>
      </c>
      <c r="L10" s="37" t="str">
        <f t="shared" si="4"/>
        <v>36-45</v>
      </c>
    </row>
    <row r="11" spans="1:12">
      <c r="A11" s="76">
        <v>60</v>
      </c>
      <c r="B11" s="37" t="s">
        <v>0</v>
      </c>
      <c r="C11" s="75">
        <v>25.84</v>
      </c>
      <c r="D11" s="76">
        <v>0</v>
      </c>
      <c r="E11" s="37" t="s">
        <v>4</v>
      </c>
      <c r="F11" s="37" t="s">
        <v>6</v>
      </c>
      <c r="G11" s="75">
        <v>28923.136920000001</v>
      </c>
      <c r="H11" s="37">
        <f t="shared" si="0"/>
        <v>0</v>
      </c>
      <c r="I11" s="37">
        <f t="shared" si="1"/>
        <v>1</v>
      </c>
      <c r="J11" s="37">
        <f t="shared" si="2"/>
        <v>3</v>
      </c>
      <c r="K11" s="37" t="str">
        <f t="shared" si="3"/>
        <v>Overweight</v>
      </c>
      <c r="L11" s="37" t="str">
        <f t="shared" si="4"/>
        <v>56 and above</v>
      </c>
    </row>
    <row r="12" spans="1:12">
      <c r="A12" s="76">
        <v>25</v>
      </c>
      <c r="B12" s="37" t="s">
        <v>3</v>
      </c>
      <c r="C12" s="75">
        <v>26.22</v>
      </c>
      <c r="D12" s="76">
        <v>0</v>
      </c>
      <c r="E12" s="37" t="s">
        <v>4</v>
      </c>
      <c r="F12" s="37" t="s">
        <v>7</v>
      </c>
      <c r="G12" s="75">
        <v>2721.3208</v>
      </c>
      <c r="H12" s="37">
        <f t="shared" si="0"/>
        <v>0</v>
      </c>
      <c r="I12" s="37">
        <f t="shared" si="1"/>
        <v>0</v>
      </c>
      <c r="J12" s="37">
        <f t="shared" si="2"/>
        <v>1</v>
      </c>
      <c r="K12" s="37" t="str">
        <f t="shared" si="3"/>
        <v>Overweight</v>
      </c>
      <c r="L12" s="37" t="str">
        <f t="shared" si="4"/>
        <v>18-25</v>
      </c>
    </row>
    <row r="13" spans="1:12">
      <c r="A13" s="76">
        <v>62</v>
      </c>
      <c r="B13" s="37" t="s">
        <v>0</v>
      </c>
      <c r="C13" s="75">
        <v>26.29</v>
      </c>
      <c r="D13" s="76">
        <v>0</v>
      </c>
      <c r="E13" s="37" t="s">
        <v>1</v>
      </c>
      <c r="F13" s="37" t="s">
        <v>5</v>
      </c>
      <c r="G13" s="75">
        <v>27808.7251</v>
      </c>
      <c r="H13" s="37">
        <f>IF(E13="yes",1,0)</f>
        <v>1</v>
      </c>
      <c r="I13" s="37">
        <f t="shared" si="1"/>
        <v>1</v>
      </c>
      <c r="J13" s="37">
        <f t="shared" si="2"/>
        <v>2</v>
      </c>
      <c r="K13" s="37" t="str">
        <f t="shared" si="3"/>
        <v>Overweight</v>
      </c>
      <c r="L13" s="37" t="str">
        <f t="shared" si="4"/>
        <v>56 and above</v>
      </c>
    </row>
    <row r="14" spans="1:12">
      <c r="A14" s="76">
        <v>23</v>
      </c>
      <c r="B14" s="37" t="s">
        <v>3</v>
      </c>
      <c r="C14" s="75">
        <v>34.4</v>
      </c>
      <c r="D14" s="76">
        <v>0</v>
      </c>
      <c r="E14" s="37" t="s">
        <v>4</v>
      </c>
      <c r="F14" s="37" t="s">
        <v>2</v>
      </c>
      <c r="G14" s="75">
        <v>1826.8430000000001</v>
      </c>
      <c r="H14" s="37">
        <f t="shared" si="0"/>
        <v>0</v>
      </c>
      <c r="I14" s="37">
        <f t="shared" si="1"/>
        <v>0</v>
      </c>
      <c r="J14" s="37">
        <f t="shared" si="2"/>
        <v>4</v>
      </c>
      <c r="K14" s="37" t="str">
        <f t="shared" si="3"/>
        <v>Obese</v>
      </c>
      <c r="L14" s="37" t="str">
        <f t="shared" si="4"/>
        <v>18-25</v>
      </c>
    </row>
    <row r="15" spans="1:12">
      <c r="A15" s="76">
        <v>56</v>
      </c>
      <c r="B15" s="37" t="s">
        <v>0</v>
      </c>
      <c r="C15" s="75">
        <v>39.82</v>
      </c>
      <c r="D15" s="76">
        <v>0</v>
      </c>
      <c r="E15" s="37" t="s">
        <v>4</v>
      </c>
      <c r="F15" s="37" t="s">
        <v>5</v>
      </c>
      <c r="G15" s="75">
        <v>11090.7178</v>
      </c>
      <c r="H15" s="37">
        <f t="shared" si="0"/>
        <v>0</v>
      </c>
      <c r="I15" s="37">
        <f t="shared" si="1"/>
        <v>1</v>
      </c>
      <c r="J15" s="37">
        <f t="shared" si="2"/>
        <v>2</v>
      </c>
      <c r="K15" s="37" t="str">
        <f t="shared" si="3"/>
        <v>Obese</v>
      </c>
      <c r="L15" s="37" t="str">
        <f t="shared" si="4"/>
        <v>56 and above</v>
      </c>
    </row>
    <row r="16" spans="1:12">
      <c r="A16" s="76">
        <v>27</v>
      </c>
      <c r="B16" s="37" t="s">
        <v>3</v>
      </c>
      <c r="C16" s="75">
        <v>42.13</v>
      </c>
      <c r="D16" s="76">
        <v>0</v>
      </c>
      <c r="E16" s="37" t="s">
        <v>1</v>
      </c>
      <c r="F16" s="37" t="s">
        <v>5</v>
      </c>
      <c r="G16" s="75">
        <v>39611.757700000002</v>
      </c>
      <c r="H16" s="37">
        <f t="shared" si="0"/>
        <v>1</v>
      </c>
      <c r="I16" s="37">
        <f t="shared" si="1"/>
        <v>0</v>
      </c>
      <c r="J16" s="37">
        <f t="shared" si="2"/>
        <v>2</v>
      </c>
      <c r="K16" s="37" t="str">
        <f t="shared" si="3"/>
        <v>Obese</v>
      </c>
      <c r="L16" s="37" t="str">
        <f t="shared" si="4"/>
        <v>26-35</v>
      </c>
    </row>
    <row r="17" spans="1:12">
      <c r="A17" s="76">
        <v>19</v>
      </c>
      <c r="B17" s="37" t="s">
        <v>3</v>
      </c>
      <c r="C17" s="75">
        <v>24.6</v>
      </c>
      <c r="D17" s="76">
        <v>1</v>
      </c>
      <c r="E17" s="37" t="s">
        <v>4</v>
      </c>
      <c r="F17" s="37" t="s">
        <v>2</v>
      </c>
      <c r="G17" s="75">
        <v>1837.2370000000001</v>
      </c>
      <c r="H17" s="37">
        <f t="shared" si="0"/>
        <v>0</v>
      </c>
      <c r="I17" s="37">
        <f t="shared" si="1"/>
        <v>0</v>
      </c>
      <c r="J17" s="37">
        <f t="shared" si="2"/>
        <v>4</v>
      </c>
      <c r="K17" s="37" t="str">
        <f t="shared" si="3"/>
        <v>Normal</v>
      </c>
      <c r="L17" s="37" t="str">
        <f t="shared" si="4"/>
        <v>18-25</v>
      </c>
    </row>
    <row r="18" spans="1:12">
      <c r="A18" s="76">
        <v>52</v>
      </c>
      <c r="B18" s="37" t="s">
        <v>0</v>
      </c>
      <c r="C18" s="75">
        <v>30.78</v>
      </c>
      <c r="D18" s="76">
        <v>1</v>
      </c>
      <c r="E18" s="37" t="s">
        <v>4</v>
      </c>
      <c r="F18" s="37" t="s">
        <v>7</v>
      </c>
      <c r="G18" s="75">
        <v>10797.3362</v>
      </c>
      <c r="H18" s="37">
        <f t="shared" si="0"/>
        <v>0</v>
      </c>
      <c r="I18" s="37">
        <f t="shared" si="1"/>
        <v>1</v>
      </c>
      <c r="J18" s="37">
        <f t="shared" si="2"/>
        <v>1</v>
      </c>
      <c r="K18" s="37" t="str">
        <f t="shared" si="3"/>
        <v>Obese</v>
      </c>
      <c r="L18" s="37" t="str">
        <f t="shared" si="4"/>
        <v>46-55</v>
      </c>
    </row>
    <row r="19" spans="1:12">
      <c r="A19" s="76">
        <v>23</v>
      </c>
      <c r="B19" s="37" t="s">
        <v>3</v>
      </c>
      <c r="C19" s="75">
        <v>23.844999999999999</v>
      </c>
      <c r="D19" s="76">
        <v>0</v>
      </c>
      <c r="E19" s="37" t="s">
        <v>4</v>
      </c>
      <c r="F19" s="37" t="s">
        <v>7</v>
      </c>
      <c r="G19" s="75">
        <v>2395.17155</v>
      </c>
      <c r="H19" s="37">
        <f t="shared" si="0"/>
        <v>0</v>
      </c>
      <c r="I19" s="37">
        <f t="shared" si="1"/>
        <v>0</v>
      </c>
      <c r="J19" s="37">
        <f t="shared" si="2"/>
        <v>1</v>
      </c>
      <c r="K19" s="37" t="str">
        <f t="shared" si="3"/>
        <v>Normal</v>
      </c>
      <c r="L19" s="37" t="str">
        <f t="shared" si="4"/>
        <v>18-25</v>
      </c>
    </row>
    <row r="20" spans="1:12">
      <c r="A20" s="76">
        <v>56</v>
      </c>
      <c r="B20" s="37" t="s">
        <v>3</v>
      </c>
      <c r="C20" s="75">
        <v>40.299999999999997</v>
      </c>
      <c r="D20" s="76">
        <v>0</v>
      </c>
      <c r="E20" s="37" t="s">
        <v>4</v>
      </c>
      <c r="F20" s="37" t="s">
        <v>2</v>
      </c>
      <c r="G20" s="75">
        <v>10602.385</v>
      </c>
      <c r="H20" s="37">
        <f t="shared" si="0"/>
        <v>0</v>
      </c>
      <c r="I20" s="37">
        <f t="shared" si="1"/>
        <v>0</v>
      </c>
      <c r="J20" s="37">
        <f t="shared" si="2"/>
        <v>4</v>
      </c>
      <c r="K20" s="37" t="str">
        <f t="shared" si="3"/>
        <v>Obese</v>
      </c>
      <c r="L20" s="37" t="str">
        <f t="shared" si="4"/>
        <v>56 and above</v>
      </c>
    </row>
    <row r="21" spans="1:12">
      <c r="A21" s="76">
        <v>30</v>
      </c>
      <c r="B21" s="37" t="s">
        <v>3</v>
      </c>
      <c r="C21" s="75">
        <v>35.299999999999997</v>
      </c>
      <c r="D21" s="76">
        <v>0</v>
      </c>
      <c r="E21" s="37" t="s">
        <v>1</v>
      </c>
      <c r="F21" s="37" t="s">
        <v>2</v>
      </c>
      <c r="G21" s="75">
        <v>36837.466999999997</v>
      </c>
      <c r="H21" s="37">
        <f t="shared" si="0"/>
        <v>1</v>
      </c>
      <c r="I21" s="37">
        <f t="shared" si="1"/>
        <v>0</v>
      </c>
      <c r="J21" s="37">
        <f t="shared" si="2"/>
        <v>4</v>
      </c>
      <c r="K21" s="37" t="str">
        <f t="shared" si="3"/>
        <v>Obese</v>
      </c>
      <c r="L21" s="37" t="str">
        <f t="shared" si="4"/>
        <v>26-35</v>
      </c>
    </row>
    <row r="22" spans="1:12">
      <c r="A22" s="76">
        <v>60</v>
      </c>
      <c r="B22" s="37" t="s">
        <v>0</v>
      </c>
      <c r="C22" s="75">
        <v>36.005000000000003</v>
      </c>
      <c r="D22" s="76">
        <v>0</v>
      </c>
      <c r="E22" s="37" t="s">
        <v>4</v>
      </c>
      <c r="F22" s="37" t="s">
        <v>7</v>
      </c>
      <c r="G22" s="75">
        <v>13228.846949999999</v>
      </c>
      <c r="H22" s="37">
        <f t="shared" si="0"/>
        <v>0</v>
      </c>
      <c r="I22" s="37">
        <f t="shared" si="1"/>
        <v>1</v>
      </c>
      <c r="J22" s="37">
        <f t="shared" si="2"/>
        <v>1</v>
      </c>
      <c r="K22" s="37" t="str">
        <f t="shared" si="3"/>
        <v>Obese</v>
      </c>
      <c r="L22" s="37" t="str">
        <f t="shared" si="4"/>
        <v>56 and above</v>
      </c>
    </row>
    <row r="23" spans="1:12">
      <c r="A23" s="76">
        <v>30</v>
      </c>
      <c r="B23" s="37" t="s">
        <v>0</v>
      </c>
      <c r="C23" s="75">
        <v>32.4</v>
      </c>
      <c r="D23" s="76">
        <v>1</v>
      </c>
      <c r="E23" s="37" t="s">
        <v>4</v>
      </c>
      <c r="F23" s="37" t="s">
        <v>2</v>
      </c>
      <c r="G23" s="75">
        <v>4149.7359999999999</v>
      </c>
      <c r="H23" s="37">
        <f t="shared" si="0"/>
        <v>0</v>
      </c>
      <c r="I23" s="37">
        <f t="shared" si="1"/>
        <v>1</v>
      </c>
      <c r="J23" s="37">
        <f t="shared" si="2"/>
        <v>4</v>
      </c>
      <c r="K23" s="37" t="str">
        <f t="shared" si="3"/>
        <v>Obese</v>
      </c>
      <c r="L23" s="37" t="str">
        <f t="shared" si="4"/>
        <v>26-35</v>
      </c>
    </row>
    <row r="24" spans="1:12">
      <c r="A24" s="76">
        <v>18</v>
      </c>
      <c r="B24" s="37" t="s">
        <v>3</v>
      </c>
      <c r="C24" s="75">
        <v>34.1</v>
      </c>
      <c r="D24" s="76">
        <v>0</v>
      </c>
      <c r="E24" s="37" t="s">
        <v>4</v>
      </c>
      <c r="F24" s="37" t="s">
        <v>5</v>
      </c>
      <c r="G24" s="75">
        <v>1137.011</v>
      </c>
      <c r="H24" s="37">
        <f t="shared" si="0"/>
        <v>0</v>
      </c>
      <c r="I24" s="37">
        <f t="shared" si="1"/>
        <v>0</v>
      </c>
      <c r="J24" s="37">
        <f t="shared" si="2"/>
        <v>2</v>
      </c>
      <c r="K24" s="37" t="str">
        <f t="shared" si="3"/>
        <v>Obese</v>
      </c>
      <c r="L24" s="37" t="str">
        <f t="shared" si="4"/>
        <v>18-25</v>
      </c>
    </row>
    <row r="25" spans="1:12">
      <c r="A25" s="76">
        <v>34</v>
      </c>
      <c r="B25" s="37" t="s">
        <v>0</v>
      </c>
      <c r="C25" s="75">
        <v>31.92</v>
      </c>
      <c r="D25" s="76">
        <v>1</v>
      </c>
      <c r="E25" s="37" t="s">
        <v>1</v>
      </c>
      <c r="F25" s="37" t="s">
        <v>7</v>
      </c>
      <c r="G25" s="75">
        <v>37701.876799999998</v>
      </c>
      <c r="H25" s="37">
        <f t="shared" si="0"/>
        <v>1</v>
      </c>
      <c r="I25" s="37">
        <f t="shared" si="1"/>
        <v>1</v>
      </c>
      <c r="J25" s="37">
        <f t="shared" si="2"/>
        <v>1</v>
      </c>
      <c r="K25" s="37" t="str">
        <f t="shared" si="3"/>
        <v>Obese</v>
      </c>
      <c r="L25" s="37" t="str">
        <f t="shared" si="4"/>
        <v>26-35</v>
      </c>
    </row>
    <row r="26" spans="1:12">
      <c r="A26" s="76">
        <v>37</v>
      </c>
      <c r="B26" s="37" t="s">
        <v>3</v>
      </c>
      <c r="C26" s="75">
        <v>28.024999999999999</v>
      </c>
      <c r="D26" s="76">
        <v>2</v>
      </c>
      <c r="E26" s="37" t="s">
        <v>4</v>
      </c>
      <c r="F26" s="37" t="s">
        <v>6</v>
      </c>
      <c r="G26" s="75">
        <v>6203.90175</v>
      </c>
      <c r="H26" s="37">
        <f t="shared" si="0"/>
        <v>0</v>
      </c>
      <c r="I26" s="37">
        <f t="shared" si="1"/>
        <v>0</v>
      </c>
      <c r="J26" s="37">
        <f t="shared" si="2"/>
        <v>3</v>
      </c>
      <c r="K26" s="37" t="str">
        <f t="shared" si="3"/>
        <v>Overweight</v>
      </c>
      <c r="L26" s="37" t="str">
        <f t="shared" si="4"/>
        <v>36-45</v>
      </c>
    </row>
    <row r="27" spans="1:12">
      <c r="A27" s="76">
        <v>59</v>
      </c>
      <c r="B27" s="37" t="s">
        <v>0</v>
      </c>
      <c r="C27" s="75">
        <v>27.72</v>
      </c>
      <c r="D27" s="76">
        <v>3</v>
      </c>
      <c r="E27" s="37" t="s">
        <v>4</v>
      </c>
      <c r="F27" s="37" t="s">
        <v>5</v>
      </c>
      <c r="G27" s="75">
        <v>14001.1338</v>
      </c>
      <c r="H27" s="37">
        <f t="shared" si="0"/>
        <v>0</v>
      </c>
      <c r="I27" s="37">
        <f t="shared" si="1"/>
        <v>1</v>
      </c>
      <c r="J27" s="37">
        <f t="shared" si="2"/>
        <v>2</v>
      </c>
      <c r="K27" s="37" t="str">
        <f t="shared" si="3"/>
        <v>Overweight</v>
      </c>
      <c r="L27" s="37" t="str">
        <f t="shared" si="4"/>
        <v>56 and above</v>
      </c>
    </row>
    <row r="28" spans="1:12">
      <c r="A28" s="76">
        <v>63</v>
      </c>
      <c r="B28" s="37" t="s">
        <v>0</v>
      </c>
      <c r="C28" s="75">
        <v>23.085000000000001</v>
      </c>
      <c r="D28" s="76">
        <v>0</v>
      </c>
      <c r="E28" s="37" t="s">
        <v>4</v>
      </c>
      <c r="F28" s="37" t="s">
        <v>7</v>
      </c>
      <c r="G28" s="75">
        <v>14451.835150000001</v>
      </c>
      <c r="H28" s="37">
        <f t="shared" si="0"/>
        <v>0</v>
      </c>
      <c r="I28" s="37">
        <f t="shared" si="1"/>
        <v>1</v>
      </c>
      <c r="J28" s="37">
        <f t="shared" si="2"/>
        <v>1</v>
      </c>
      <c r="K28" s="37" t="str">
        <f t="shared" si="3"/>
        <v>Normal</v>
      </c>
      <c r="L28" s="37" t="str">
        <f t="shared" si="4"/>
        <v>56 and above</v>
      </c>
    </row>
    <row r="29" spans="1:12">
      <c r="A29" s="76">
        <v>55</v>
      </c>
      <c r="B29" s="37" t="s">
        <v>0</v>
      </c>
      <c r="C29" s="75">
        <v>32.774999999999999</v>
      </c>
      <c r="D29" s="76">
        <v>2</v>
      </c>
      <c r="E29" s="37" t="s">
        <v>4</v>
      </c>
      <c r="F29" s="37" t="s">
        <v>6</v>
      </c>
      <c r="G29" s="75">
        <v>12268.632250000001</v>
      </c>
      <c r="H29" s="37">
        <f t="shared" si="0"/>
        <v>0</v>
      </c>
      <c r="I29" s="37">
        <f t="shared" si="1"/>
        <v>1</v>
      </c>
      <c r="J29" s="37">
        <f t="shared" si="2"/>
        <v>3</v>
      </c>
      <c r="K29" s="37" t="str">
        <f t="shared" si="3"/>
        <v>Obese</v>
      </c>
      <c r="L29" s="37" t="str">
        <f t="shared" si="4"/>
        <v>46-55</v>
      </c>
    </row>
    <row r="30" spans="1:12">
      <c r="A30" s="76">
        <v>23</v>
      </c>
      <c r="B30" s="37" t="s">
        <v>3</v>
      </c>
      <c r="C30" s="75">
        <v>17.385000000000002</v>
      </c>
      <c r="D30" s="76">
        <v>1</v>
      </c>
      <c r="E30" s="37" t="s">
        <v>4</v>
      </c>
      <c r="F30" s="37" t="s">
        <v>6</v>
      </c>
      <c r="G30" s="75">
        <v>2775.1921499999999</v>
      </c>
      <c r="H30" s="37">
        <f t="shared" si="0"/>
        <v>0</v>
      </c>
      <c r="I30" s="37">
        <f t="shared" si="1"/>
        <v>0</v>
      </c>
      <c r="J30" s="37">
        <f t="shared" si="2"/>
        <v>3</v>
      </c>
      <c r="K30" s="37" t="str">
        <f t="shared" si="3"/>
        <v>Underweight</v>
      </c>
      <c r="L30" s="37" t="str">
        <f t="shared" si="4"/>
        <v>18-25</v>
      </c>
    </row>
    <row r="31" spans="1:12">
      <c r="A31" s="76">
        <v>31</v>
      </c>
      <c r="B31" s="37" t="s">
        <v>3</v>
      </c>
      <c r="C31" s="75">
        <v>36.299999999999997</v>
      </c>
      <c r="D31" s="76">
        <v>2</v>
      </c>
      <c r="E31" s="37" t="s">
        <v>1</v>
      </c>
      <c r="F31" s="37" t="s">
        <v>2</v>
      </c>
      <c r="G31" s="75">
        <v>38711</v>
      </c>
      <c r="H31" s="37">
        <f t="shared" si="0"/>
        <v>1</v>
      </c>
      <c r="I31" s="37">
        <f t="shared" si="1"/>
        <v>0</v>
      </c>
      <c r="J31" s="37">
        <f t="shared" si="2"/>
        <v>4</v>
      </c>
      <c r="K31" s="37" t="str">
        <f t="shared" si="3"/>
        <v>Obese</v>
      </c>
      <c r="L31" s="37" t="str">
        <f t="shared" si="4"/>
        <v>26-35</v>
      </c>
    </row>
    <row r="32" spans="1:12">
      <c r="A32" s="76">
        <v>22</v>
      </c>
      <c r="B32" s="37" t="s">
        <v>3</v>
      </c>
      <c r="C32" s="75">
        <v>35.6</v>
      </c>
      <c r="D32" s="76">
        <v>0</v>
      </c>
      <c r="E32" s="37" t="s">
        <v>1</v>
      </c>
      <c r="F32" s="37" t="s">
        <v>2</v>
      </c>
      <c r="G32" s="75">
        <v>35585.576000000001</v>
      </c>
      <c r="H32" s="37">
        <f t="shared" si="0"/>
        <v>1</v>
      </c>
      <c r="I32" s="37">
        <f t="shared" si="1"/>
        <v>0</v>
      </c>
      <c r="J32" s="37">
        <f t="shared" si="2"/>
        <v>4</v>
      </c>
      <c r="K32" s="37" t="str">
        <f t="shared" si="3"/>
        <v>Obese</v>
      </c>
      <c r="L32" s="37" t="str">
        <f t="shared" si="4"/>
        <v>18-25</v>
      </c>
    </row>
    <row r="33" spans="1:12">
      <c r="A33" s="76">
        <v>18</v>
      </c>
      <c r="B33" s="37" t="s">
        <v>0</v>
      </c>
      <c r="C33" s="75">
        <v>26.315000000000001</v>
      </c>
      <c r="D33" s="76">
        <v>0</v>
      </c>
      <c r="E33" s="37" t="s">
        <v>4</v>
      </c>
      <c r="F33" s="37" t="s">
        <v>7</v>
      </c>
      <c r="G33" s="75">
        <v>2198.1898500000002</v>
      </c>
      <c r="H33" s="37">
        <f t="shared" si="0"/>
        <v>0</v>
      </c>
      <c r="I33" s="37">
        <f t="shared" si="1"/>
        <v>1</v>
      </c>
      <c r="J33" s="37">
        <f t="shared" si="2"/>
        <v>1</v>
      </c>
      <c r="K33" s="37" t="str">
        <f t="shared" si="3"/>
        <v>Overweight</v>
      </c>
      <c r="L33" s="37" t="str">
        <f t="shared" si="4"/>
        <v>18-25</v>
      </c>
    </row>
    <row r="34" spans="1:12">
      <c r="A34" s="76">
        <v>19</v>
      </c>
      <c r="B34" s="37" t="s">
        <v>0</v>
      </c>
      <c r="C34" s="75">
        <v>28.6</v>
      </c>
      <c r="D34" s="76">
        <v>5</v>
      </c>
      <c r="E34" s="37" t="s">
        <v>4</v>
      </c>
      <c r="F34" s="37" t="s">
        <v>2</v>
      </c>
      <c r="G34" s="75">
        <v>4687.7969999999996</v>
      </c>
      <c r="H34" s="37">
        <f t="shared" si="0"/>
        <v>0</v>
      </c>
      <c r="I34" s="37">
        <f t="shared" si="1"/>
        <v>1</v>
      </c>
      <c r="J34" s="37">
        <f t="shared" si="2"/>
        <v>4</v>
      </c>
      <c r="K34" s="37" t="str">
        <f t="shared" si="3"/>
        <v>Overweight</v>
      </c>
      <c r="L34" s="37" t="str">
        <f t="shared" si="4"/>
        <v>18-25</v>
      </c>
    </row>
    <row r="35" spans="1:12">
      <c r="A35" s="76">
        <v>63</v>
      </c>
      <c r="B35" s="37" t="s">
        <v>3</v>
      </c>
      <c r="C35" s="75">
        <v>28.31</v>
      </c>
      <c r="D35" s="76">
        <v>0</v>
      </c>
      <c r="E35" s="37" t="s">
        <v>4</v>
      </c>
      <c r="F35" s="37" t="s">
        <v>6</v>
      </c>
      <c r="G35" s="75">
        <v>13770.097900000001</v>
      </c>
      <c r="H35" s="37">
        <f t="shared" si="0"/>
        <v>0</v>
      </c>
      <c r="I35" s="37">
        <f t="shared" si="1"/>
        <v>0</v>
      </c>
      <c r="J35" s="37">
        <f t="shared" si="2"/>
        <v>3</v>
      </c>
      <c r="K35" s="37" t="str">
        <f t="shared" si="3"/>
        <v>Overweight</v>
      </c>
      <c r="L35" s="37" t="str">
        <f t="shared" si="4"/>
        <v>56 and above</v>
      </c>
    </row>
    <row r="36" spans="1:12">
      <c r="A36" s="76">
        <v>28</v>
      </c>
      <c r="B36" s="37" t="s">
        <v>3</v>
      </c>
      <c r="C36" s="75">
        <v>36.4</v>
      </c>
      <c r="D36" s="76">
        <v>1</v>
      </c>
      <c r="E36" s="37" t="s">
        <v>1</v>
      </c>
      <c r="F36" s="37" t="s">
        <v>2</v>
      </c>
      <c r="G36" s="75">
        <v>51194.559139999998</v>
      </c>
      <c r="H36" s="37">
        <f t="shared" si="0"/>
        <v>1</v>
      </c>
      <c r="I36" s="37">
        <f t="shared" si="1"/>
        <v>0</v>
      </c>
      <c r="J36" s="37">
        <f t="shared" si="2"/>
        <v>4</v>
      </c>
      <c r="K36" s="37" t="str">
        <f t="shared" si="3"/>
        <v>Obese</v>
      </c>
      <c r="L36" s="37" t="str">
        <f t="shared" si="4"/>
        <v>26-35</v>
      </c>
    </row>
    <row r="37" spans="1:12">
      <c r="A37" s="76">
        <v>19</v>
      </c>
      <c r="B37" s="37" t="s">
        <v>3</v>
      </c>
      <c r="C37" s="75">
        <v>20.425000000000001</v>
      </c>
      <c r="D37" s="76">
        <v>0</v>
      </c>
      <c r="E37" s="37" t="s">
        <v>4</v>
      </c>
      <c r="F37" s="37" t="s">
        <v>6</v>
      </c>
      <c r="G37" s="75">
        <v>1625.4337499999999</v>
      </c>
      <c r="H37" s="37">
        <f t="shared" si="0"/>
        <v>0</v>
      </c>
      <c r="I37" s="37">
        <f t="shared" si="1"/>
        <v>0</v>
      </c>
      <c r="J37" s="37">
        <f t="shared" si="2"/>
        <v>3</v>
      </c>
      <c r="K37" s="37" t="str">
        <f t="shared" si="3"/>
        <v>Normal</v>
      </c>
      <c r="L37" s="37" t="str">
        <f t="shared" si="4"/>
        <v>18-25</v>
      </c>
    </row>
    <row r="38" spans="1:12">
      <c r="A38" s="76">
        <v>62</v>
      </c>
      <c r="B38" s="37" t="s">
        <v>0</v>
      </c>
      <c r="C38" s="75">
        <v>32.965000000000003</v>
      </c>
      <c r="D38" s="76">
        <v>3</v>
      </c>
      <c r="E38" s="37" t="s">
        <v>4</v>
      </c>
      <c r="F38" s="37" t="s">
        <v>6</v>
      </c>
      <c r="G38" s="75">
        <v>15612.19335</v>
      </c>
      <c r="H38" s="37">
        <f t="shared" si="0"/>
        <v>0</v>
      </c>
      <c r="I38" s="37">
        <f t="shared" si="1"/>
        <v>1</v>
      </c>
      <c r="J38" s="37">
        <f t="shared" si="2"/>
        <v>3</v>
      </c>
      <c r="K38" s="37" t="str">
        <f t="shared" si="3"/>
        <v>Obese</v>
      </c>
      <c r="L38" s="37" t="str">
        <f t="shared" si="4"/>
        <v>56 and above</v>
      </c>
    </row>
    <row r="39" spans="1:12">
      <c r="A39" s="76">
        <v>26</v>
      </c>
      <c r="B39" s="37" t="s">
        <v>3</v>
      </c>
      <c r="C39" s="75">
        <v>20.8</v>
      </c>
      <c r="D39" s="76">
        <v>0</v>
      </c>
      <c r="E39" s="37" t="s">
        <v>4</v>
      </c>
      <c r="F39" s="37" t="s">
        <v>2</v>
      </c>
      <c r="G39" s="75">
        <v>2302.3000000000002</v>
      </c>
      <c r="H39" s="37">
        <f t="shared" si="0"/>
        <v>0</v>
      </c>
      <c r="I39" s="37">
        <f t="shared" si="1"/>
        <v>0</v>
      </c>
      <c r="J39" s="37">
        <f t="shared" si="2"/>
        <v>4</v>
      </c>
      <c r="K39" s="37" t="str">
        <f t="shared" si="3"/>
        <v>Normal</v>
      </c>
      <c r="L39" s="37" t="str">
        <f t="shared" si="4"/>
        <v>26-35</v>
      </c>
    </row>
    <row r="40" spans="1:12">
      <c r="A40" s="76">
        <v>35</v>
      </c>
      <c r="B40" s="37" t="s">
        <v>3</v>
      </c>
      <c r="C40" s="75">
        <v>36.67</v>
      </c>
      <c r="D40" s="76">
        <v>1</v>
      </c>
      <c r="E40" s="37" t="s">
        <v>1</v>
      </c>
      <c r="F40" s="37" t="s">
        <v>7</v>
      </c>
      <c r="G40" s="75">
        <v>39774.276299999998</v>
      </c>
      <c r="H40" s="37">
        <f t="shared" si="0"/>
        <v>1</v>
      </c>
      <c r="I40" s="37">
        <f t="shared" si="1"/>
        <v>0</v>
      </c>
      <c r="J40" s="37">
        <f t="shared" si="2"/>
        <v>1</v>
      </c>
      <c r="K40" s="37" t="str">
        <f t="shared" si="3"/>
        <v>Obese</v>
      </c>
      <c r="L40" s="37" t="str">
        <f t="shared" si="4"/>
        <v>26-35</v>
      </c>
    </row>
    <row r="41" spans="1:12">
      <c r="A41" s="76">
        <v>60</v>
      </c>
      <c r="B41" s="37" t="s">
        <v>3</v>
      </c>
      <c r="C41" s="75">
        <v>39.9</v>
      </c>
      <c r="D41" s="76">
        <v>0</v>
      </c>
      <c r="E41" s="37" t="s">
        <v>1</v>
      </c>
      <c r="F41" s="37" t="s">
        <v>2</v>
      </c>
      <c r="G41" s="75">
        <v>48173.360999999997</v>
      </c>
      <c r="H41" s="37">
        <f t="shared" si="0"/>
        <v>1</v>
      </c>
      <c r="I41" s="37">
        <f t="shared" si="1"/>
        <v>0</v>
      </c>
      <c r="J41" s="37">
        <f t="shared" si="2"/>
        <v>4</v>
      </c>
      <c r="K41" s="37" t="str">
        <f t="shared" si="3"/>
        <v>Obese</v>
      </c>
      <c r="L41" s="37" t="str">
        <f t="shared" si="4"/>
        <v>56 and above</v>
      </c>
    </row>
    <row r="42" spans="1:12">
      <c r="A42" s="76">
        <v>24</v>
      </c>
      <c r="B42" s="37" t="s">
        <v>0</v>
      </c>
      <c r="C42" s="75">
        <v>26.6</v>
      </c>
      <c r="D42" s="76">
        <v>0</v>
      </c>
      <c r="E42" s="37" t="s">
        <v>4</v>
      </c>
      <c r="F42" s="37" t="s">
        <v>7</v>
      </c>
      <c r="G42" s="75">
        <v>3046.0619999999999</v>
      </c>
      <c r="H42" s="37">
        <f t="shared" si="0"/>
        <v>0</v>
      </c>
      <c r="I42" s="37">
        <f t="shared" si="1"/>
        <v>1</v>
      </c>
      <c r="J42" s="37">
        <f t="shared" si="2"/>
        <v>1</v>
      </c>
      <c r="K42" s="37" t="str">
        <f t="shared" si="3"/>
        <v>Overweight</v>
      </c>
      <c r="L42" s="37" t="str">
        <f t="shared" si="4"/>
        <v>18-25</v>
      </c>
    </row>
    <row r="43" spans="1:12">
      <c r="A43" s="76">
        <v>31</v>
      </c>
      <c r="B43" s="37" t="s">
        <v>0</v>
      </c>
      <c r="C43" s="75">
        <v>36.630000000000003</v>
      </c>
      <c r="D43" s="76">
        <v>2</v>
      </c>
      <c r="E43" s="37" t="s">
        <v>4</v>
      </c>
      <c r="F43" s="37" t="s">
        <v>5</v>
      </c>
      <c r="G43" s="75">
        <v>4949.7587000000003</v>
      </c>
      <c r="H43" s="37">
        <f t="shared" si="0"/>
        <v>0</v>
      </c>
      <c r="I43" s="37">
        <f t="shared" si="1"/>
        <v>1</v>
      </c>
      <c r="J43" s="37">
        <f t="shared" si="2"/>
        <v>2</v>
      </c>
      <c r="K43" s="37" t="str">
        <f t="shared" si="3"/>
        <v>Obese</v>
      </c>
      <c r="L43" s="37" t="str">
        <f t="shared" si="4"/>
        <v>26-35</v>
      </c>
    </row>
    <row r="44" spans="1:12">
      <c r="A44" s="76">
        <v>41</v>
      </c>
      <c r="B44" s="37" t="s">
        <v>3</v>
      </c>
      <c r="C44" s="75">
        <v>21.78</v>
      </c>
      <c r="D44" s="76">
        <v>1</v>
      </c>
      <c r="E44" s="37" t="s">
        <v>4</v>
      </c>
      <c r="F44" s="37" t="s">
        <v>5</v>
      </c>
      <c r="G44" s="75">
        <v>6272.4772000000003</v>
      </c>
      <c r="H44" s="37">
        <f t="shared" si="0"/>
        <v>0</v>
      </c>
      <c r="I44" s="37">
        <f t="shared" si="1"/>
        <v>0</v>
      </c>
      <c r="J44" s="37">
        <f t="shared" si="2"/>
        <v>2</v>
      </c>
      <c r="K44" s="37" t="str">
        <f t="shared" si="3"/>
        <v>Normal</v>
      </c>
      <c r="L44" s="37" t="str">
        <f t="shared" si="4"/>
        <v>36-45</v>
      </c>
    </row>
    <row r="45" spans="1:12">
      <c r="A45" s="76">
        <v>37</v>
      </c>
      <c r="B45" s="37" t="s">
        <v>0</v>
      </c>
      <c r="C45" s="75">
        <v>30.8</v>
      </c>
      <c r="D45" s="76">
        <v>2</v>
      </c>
      <c r="E45" s="37" t="s">
        <v>4</v>
      </c>
      <c r="F45" s="37" t="s">
        <v>5</v>
      </c>
      <c r="G45" s="75">
        <v>6313.759</v>
      </c>
      <c r="H45" s="37">
        <f t="shared" si="0"/>
        <v>0</v>
      </c>
      <c r="I45" s="37">
        <f t="shared" si="1"/>
        <v>1</v>
      </c>
      <c r="J45" s="37">
        <f t="shared" si="2"/>
        <v>2</v>
      </c>
      <c r="K45" s="37" t="str">
        <f t="shared" si="3"/>
        <v>Obese</v>
      </c>
      <c r="L45" s="37" t="str">
        <f t="shared" si="4"/>
        <v>36-45</v>
      </c>
    </row>
    <row r="46" spans="1:12">
      <c r="A46" s="76">
        <v>38</v>
      </c>
      <c r="B46" s="37" t="s">
        <v>3</v>
      </c>
      <c r="C46" s="75">
        <v>37.049999999999997</v>
      </c>
      <c r="D46" s="76">
        <v>1</v>
      </c>
      <c r="E46" s="37" t="s">
        <v>4</v>
      </c>
      <c r="F46" s="37" t="s">
        <v>7</v>
      </c>
      <c r="G46" s="75">
        <v>6079.6715000000004</v>
      </c>
      <c r="H46" s="37">
        <f t="shared" si="0"/>
        <v>0</v>
      </c>
      <c r="I46" s="37">
        <f t="shared" si="1"/>
        <v>0</v>
      </c>
      <c r="J46" s="37">
        <f t="shared" si="2"/>
        <v>1</v>
      </c>
      <c r="K46" s="37" t="str">
        <f t="shared" si="3"/>
        <v>Obese</v>
      </c>
      <c r="L46" s="37" t="str">
        <f t="shared" si="4"/>
        <v>36-45</v>
      </c>
    </row>
    <row r="47" spans="1:12">
      <c r="A47" s="76">
        <v>55</v>
      </c>
      <c r="B47" s="37" t="s">
        <v>3</v>
      </c>
      <c r="C47" s="75">
        <v>37.299999999999997</v>
      </c>
      <c r="D47" s="76">
        <v>0</v>
      </c>
      <c r="E47" s="37" t="s">
        <v>4</v>
      </c>
      <c r="F47" s="37" t="s">
        <v>2</v>
      </c>
      <c r="G47" s="75">
        <v>20630.283510000001</v>
      </c>
      <c r="H47" s="37">
        <f t="shared" si="0"/>
        <v>0</v>
      </c>
      <c r="I47" s="37">
        <f t="shared" si="1"/>
        <v>0</v>
      </c>
      <c r="J47" s="37">
        <f t="shared" si="2"/>
        <v>4</v>
      </c>
      <c r="K47" s="37" t="str">
        <f t="shared" si="3"/>
        <v>Obese</v>
      </c>
      <c r="L47" s="37" t="str">
        <f t="shared" si="4"/>
        <v>46-55</v>
      </c>
    </row>
    <row r="48" spans="1:12">
      <c r="A48" s="76">
        <v>18</v>
      </c>
      <c r="B48" s="37" t="s">
        <v>0</v>
      </c>
      <c r="C48" s="75">
        <v>38.664999999999999</v>
      </c>
      <c r="D48" s="76">
        <v>2</v>
      </c>
      <c r="E48" s="37" t="s">
        <v>4</v>
      </c>
      <c r="F48" s="37" t="s">
        <v>7</v>
      </c>
      <c r="G48" s="75">
        <v>3393.35635</v>
      </c>
      <c r="H48" s="37">
        <f t="shared" si="0"/>
        <v>0</v>
      </c>
      <c r="I48" s="37">
        <f t="shared" si="1"/>
        <v>1</v>
      </c>
      <c r="J48" s="37">
        <f t="shared" si="2"/>
        <v>1</v>
      </c>
      <c r="K48" s="37" t="str">
        <f t="shared" si="3"/>
        <v>Obese</v>
      </c>
      <c r="L48" s="37" t="str">
        <f t="shared" si="4"/>
        <v>18-25</v>
      </c>
    </row>
    <row r="49" spans="1:12">
      <c r="A49" s="76">
        <v>28</v>
      </c>
      <c r="B49" s="37" t="s">
        <v>0</v>
      </c>
      <c r="C49" s="75">
        <v>34.770000000000003</v>
      </c>
      <c r="D49" s="76">
        <v>0</v>
      </c>
      <c r="E49" s="37" t="s">
        <v>4</v>
      </c>
      <c r="F49" s="37" t="s">
        <v>6</v>
      </c>
      <c r="G49" s="75">
        <v>3556.9223000000002</v>
      </c>
      <c r="H49" s="37">
        <f t="shared" si="0"/>
        <v>0</v>
      </c>
      <c r="I49" s="37">
        <f t="shared" si="1"/>
        <v>1</v>
      </c>
      <c r="J49" s="37">
        <f t="shared" si="2"/>
        <v>3</v>
      </c>
      <c r="K49" s="37" t="str">
        <f t="shared" si="3"/>
        <v>Obese</v>
      </c>
      <c r="L49" s="37" t="str">
        <f t="shared" si="4"/>
        <v>26-35</v>
      </c>
    </row>
    <row r="50" spans="1:12">
      <c r="A50" s="76">
        <v>60</v>
      </c>
      <c r="B50" s="37" t="s">
        <v>0</v>
      </c>
      <c r="C50" s="75">
        <v>24.53</v>
      </c>
      <c r="D50" s="76">
        <v>0</v>
      </c>
      <c r="E50" s="37" t="s">
        <v>4</v>
      </c>
      <c r="F50" s="37" t="s">
        <v>5</v>
      </c>
      <c r="G50" s="75">
        <v>12629.896699999999</v>
      </c>
      <c r="H50" s="37">
        <f t="shared" si="0"/>
        <v>0</v>
      </c>
      <c r="I50" s="37">
        <f t="shared" si="1"/>
        <v>1</v>
      </c>
      <c r="J50" s="37">
        <f t="shared" si="2"/>
        <v>2</v>
      </c>
      <c r="K50" s="37" t="str">
        <f t="shared" si="3"/>
        <v>Normal</v>
      </c>
      <c r="L50" s="37" t="str">
        <f t="shared" si="4"/>
        <v>56 and above</v>
      </c>
    </row>
    <row r="51" spans="1:12">
      <c r="A51" s="76">
        <v>36</v>
      </c>
      <c r="B51" s="37" t="s">
        <v>3</v>
      </c>
      <c r="C51" s="75">
        <v>35.200000000000003</v>
      </c>
      <c r="D51" s="76">
        <v>1</v>
      </c>
      <c r="E51" s="37" t="s">
        <v>1</v>
      </c>
      <c r="F51" s="37" t="s">
        <v>5</v>
      </c>
      <c r="G51" s="75">
        <v>38709.175999999999</v>
      </c>
      <c r="H51" s="37">
        <f t="shared" si="0"/>
        <v>1</v>
      </c>
      <c r="I51" s="37">
        <f t="shared" si="1"/>
        <v>0</v>
      </c>
      <c r="J51" s="37">
        <f t="shared" si="2"/>
        <v>2</v>
      </c>
      <c r="K51" s="37" t="str">
        <f t="shared" si="3"/>
        <v>Obese</v>
      </c>
      <c r="L51" s="37" t="str">
        <f t="shared" si="4"/>
        <v>36-45</v>
      </c>
    </row>
    <row r="52" spans="1:12">
      <c r="A52" s="76">
        <v>18</v>
      </c>
      <c r="B52" s="37" t="s">
        <v>0</v>
      </c>
      <c r="C52" s="75">
        <v>35.625</v>
      </c>
      <c r="D52" s="76">
        <v>0</v>
      </c>
      <c r="E52" s="37" t="s">
        <v>4</v>
      </c>
      <c r="F52" s="37" t="s">
        <v>7</v>
      </c>
      <c r="G52" s="75">
        <v>2211.1307499999998</v>
      </c>
      <c r="H52" s="37">
        <f t="shared" si="0"/>
        <v>0</v>
      </c>
      <c r="I52" s="37">
        <f t="shared" si="1"/>
        <v>1</v>
      </c>
      <c r="J52" s="37">
        <f t="shared" si="2"/>
        <v>1</v>
      </c>
      <c r="K52" s="37" t="str">
        <f t="shared" si="3"/>
        <v>Obese</v>
      </c>
      <c r="L52" s="37" t="str">
        <f t="shared" si="4"/>
        <v>18-25</v>
      </c>
    </row>
    <row r="53" spans="1:12">
      <c r="A53" s="76">
        <v>21</v>
      </c>
      <c r="B53" s="37" t="s">
        <v>0</v>
      </c>
      <c r="C53" s="75">
        <v>33.630000000000003</v>
      </c>
      <c r="D53" s="76">
        <v>2</v>
      </c>
      <c r="E53" s="37" t="s">
        <v>4</v>
      </c>
      <c r="F53" s="37" t="s">
        <v>6</v>
      </c>
      <c r="G53" s="75">
        <v>3579.8287</v>
      </c>
      <c r="H53" s="37">
        <f t="shared" si="0"/>
        <v>0</v>
      </c>
      <c r="I53" s="37">
        <f t="shared" si="1"/>
        <v>1</v>
      </c>
      <c r="J53" s="37">
        <f t="shared" si="2"/>
        <v>3</v>
      </c>
      <c r="K53" s="37" t="str">
        <f t="shared" si="3"/>
        <v>Obese</v>
      </c>
      <c r="L53" s="37" t="str">
        <f t="shared" si="4"/>
        <v>18-25</v>
      </c>
    </row>
    <row r="54" spans="1:12">
      <c r="A54" s="76">
        <v>48</v>
      </c>
      <c r="B54" s="37" t="s">
        <v>3</v>
      </c>
      <c r="C54" s="75">
        <v>28</v>
      </c>
      <c r="D54" s="76">
        <v>1</v>
      </c>
      <c r="E54" s="37" t="s">
        <v>1</v>
      </c>
      <c r="F54" s="37" t="s">
        <v>2</v>
      </c>
      <c r="G54" s="75">
        <v>23568.272000000001</v>
      </c>
      <c r="H54" s="37">
        <f t="shared" si="0"/>
        <v>1</v>
      </c>
      <c r="I54" s="37">
        <f t="shared" si="1"/>
        <v>0</v>
      </c>
      <c r="J54" s="37">
        <f t="shared" si="2"/>
        <v>4</v>
      </c>
      <c r="K54" s="37" t="str">
        <f t="shared" si="3"/>
        <v>Overweight</v>
      </c>
      <c r="L54" s="37" t="str">
        <f t="shared" si="4"/>
        <v>46-55</v>
      </c>
    </row>
    <row r="55" spans="1:12">
      <c r="A55" s="76">
        <v>36</v>
      </c>
      <c r="B55" s="37" t="s">
        <v>3</v>
      </c>
      <c r="C55" s="75">
        <v>34.43</v>
      </c>
      <c r="D55" s="76">
        <v>0</v>
      </c>
      <c r="E55" s="37" t="s">
        <v>1</v>
      </c>
      <c r="F55" s="37" t="s">
        <v>5</v>
      </c>
      <c r="G55" s="75">
        <v>37742.575700000001</v>
      </c>
      <c r="H55" s="37">
        <f t="shared" si="0"/>
        <v>1</v>
      </c>
      <c r="I55" s="37">
        <f t="shared" si="1"/>
        <v>0</v>
      </c>
      <c r="J55" s="37">
        <f t="shared" si="2"/>
        <v>2</v>
      </c>
      <c r="K55" s="37" t="str">
        <f t="shared" si="3"/>
        <v>Obese</v>
      </c>
      <c r="L55" s="37" t="str">
        <f t="shared" si="4"/>
        <v>36-45</v>
      </c>
    </row>
    <row r="56" spans="1:12">
      <c r="A56" s="76">
        <v>40</v>
      </c>
      <c r="B56" s="37" t="s">
        <v>0</v>
      </c>
      <c r="C56" s="75">
        <v>28.69</v>
      </c>
      <c r="D56" s="76">
        <v>3</v>
      </c>
      <c r="E56" s="37" t="s">
        <v>4</v>
      </c>
      <c r="F56" s="37" t="s">
        <v>6</v>
      </c>
      <c r="G56" s="75">
        <v>8059.6791000000003</v>
      </c>
      <c r="H56" s="37">
        <f t="shared" si="0"/>
        <v>0</v>
      </c>
      <c r="I56" s="37">
        <f t="shared" si="1"/>
        <v>1</v>
      </c>
      <c r="J56" s="37">
        <f t="shared" si="2"/>
        <v>3</v>
      </c>
      <c r="K56" s="37" t="str">
        <f t="shared" si="3"/>
        <v>Overweight</v>
      </c>
      <c r="L56" s="37" t="str">
        <f t="shared" si="4"/>
        <v>36-45</v>
      </c>
    </row>
    <row r="57" spans="1:12">
      <c r="A57" s="76">
        <v>58</v>
      </c>
      <c r="B57" s="37" t="s">
        <v>3</v>
      </c>
      <c r="C57" s="75">
        <v>36.954999999999998</v>
      </c>
      <c r="D57" s="76">
        <v>2</v>
      </c>
      <c r="E57" s="37" t="s">
        <v>1</v>
      </c>
      <c r="F57" s="37" t="s">
        <v>6</v>
      </c>
      <c r="G57" s="75">
        <v>47496.494449999998</v>
      </c>
      <c r="H57" s="37">
        <f t="shared" si="0"/>
        <v>1</v>
      </c>
      <c r="I57" s="37">
        <f t="shared" si="1"/>
        <v>0</v>
      </c>
      <c r="J57" s="37">
        <f t="shared" si="2"/>
        <v>3</v>
      </c>
      <c r="K57" s="37" t="str">
        <f t="shared" si="3"/>
        <v>Obese</v>
      </c>
      <c r="L57" s="37" t="str">
        <f t="shared" si="4"/>
        <v>56 and above</v>
      </c>
    </row>
    <row r="58" spans="1:12">
      <c r="A58" s="76">
        <v>58</v>
      </c>
      <c r="B58" s="37" t="s">
        <v>0</v>
      </c>
      <c r="C58" s="75">
        <v>31.824999999999999</v>
      </c>
      <c r="D58" s="76">
        <v>2</v>
      </c>
      <c r="E58" s="37" t="s">
        <v>4</v>
      </c>
      <c r="F58" s="37" t="s">
        <v>7</v>
      </c>
      <c r="G58" s="75">
        <v>13607.36875</v>
      </c>
      <c r="H58" s="37">
        <f t="shared" si="0"/>
        <v>0</v>
      </c>
      <c r="I58" s="37">
        <f t="shared" si="1"/>
        <v>1</v>
      </c>
      <c r="J58" s="37">
        <f t="shared" si="2"/>
        <v>1</v>
      </c>
      <c r="K58" s="37" t="str">
        <f t="shared" si="3"/>
        <v>Obese</v>
      </c>
      <c r="L58" s="37" t="str">
        <f t="shared" si="4"/>
        <v>56 and above</v>
      </c>
    </row>
    <row r="59" spans="1:12">
      <c r="A59" s="76">
        <v>18</v>
      </c>
      <c r="B59" s="37" t="s">
        <v>3</v>
      </c>
      <c r="C59" s="75">
        <v>31.68</v>
      </c>
      <c r="D59" s="76">
        <v>2</v>
      </c>
      <c r="E59" s="37" t="s">
        <v>1</v>
      </c>
      <c r="F59" s="37" t="s">
        <v>5</v>
      </c>
      <c r="G59" s="75">
        <v>34303.167200000004</v>
      </c>
      <c r="H59" s="37">
        <f t="shared" si="0"/>
        <v>1</v>
      </c>
      <c r="I59" s="37">
        <f t="shared" si="1"/>
        <v>0</v>
      </c>
      <c r="J59" s="37">
        <f t="shared" si="2"/>
        <v>2</v>
      </c>
      <c r="K59" s="37" t="str">
        <f t="shared" si="3"/>
        <v>Obese</v>
      </c>
      <c r="L59" s="37" t="str">
        <f t="shared" si="4"/>
        <v>18-25</v>
      </c>
    </row>
    <row r="60" spans="1:12">
      <c r="A60" s="76">
        <v>53</v>
      </c>
      <c r="B60" s="37" t="s">
        <v>0</v>
      </c>
      <c r="C60" s="75">
        <v>22.88</v>
      </c>
      <c r="D60" s="76">
        <v>1</v>
      </c>
      <c r="E60" s="37" t="s">
        <v>1</v>
      </c>
      <c r="F60" s="37" t="s">
        <v>5</v>
      </c>
      <c r="G60" s="75">
        <v>23244.790199999999</v>
      </c>
      <c r="H60" s="37">
        <f t="shared" si="0"/>
        <v>1</v>
      </c>
      <c r="I60" s="37">
        <f t="shared" si="1"/>
        <v>1</v>
      </c>
      <c r="J60" s="37">
        <f t="shared" si="2"/>
        <v>2</v>
      </c>
      <c r="K60" s="37" t="str">
        <f t="shared" si="3"/>
        <v>Normal</v>
      </c>
      <c r="L60" s="37" t="str">
        <f t="shared" si="4"/>
        <v>46-55</v>
      </c>
    </row>
    <row r="61" spans="1:12">
      <c r="A61" s="76">
        <v>34</v>
      </c>
      <c r="B61" s="37" t="s">
        <v>0</v>
      </c>
      <c r="C61" s="75">
        <v>37.335000000000001</v>
      </c>
      <c r="D61" s="76">
        <v>2</v>
      </c>
      <c r="E61" s="37" t="s">
        <v>4</v>
      </c>
      <c r="F61" s="37" t="s">
        <v>6</v>
      </c>
      <c r="G61" s="75">
        <v>5989.5236500000001</v>
      </c>
      <c r="H61" s="37">
        <f t="shared" si="0"/>
        <v>0</v>
      </c>
      <c r="I61" s="37">
        <f t="shared" si="1"/>
        <v>1</v>
      </c>
      <c r="J61" s="37">
        <f t="shared" si="2"/>
        <v>3</v>
      </c>
      <c r="K61" s="37" t="str">
        <f t="shared" si="3"/>
        <v>Obese</v>
      </c>
      <c r="L61" s="37" t="str">
        <f t="shared" si="4"/>
        <v>26-35</v>
      </c>
    </row>
    <row r="62" spans="1:12">
      <c r="A62" s="76">
        <v>43</v>
      </c>
      <c r="B62" s="37" t="s">
        <v>3</v>
      </c>
      <c r="C62" s="75">
        <v>27.36</v>
      </c>
      <c r="D62" s="76">
        <v>3</v>
      </c>
      <c r="E62" s="37" t="s">
        <v>4</v>
      </c>
      <c r="F62" s="37" t="s">
        <v>7</v>
      </c>
      <c r="G62" s="75">
        <v>8606.2173999999995</v>
      </c>
      <c r="H62" s="37">
        <f t="shared" si="0"/>
        <v>0</v>
      </c>
      <c r="I62" s="37">
        <f t="shared" si="1"/>
        <v>0</v>
      </c>
      <c r="J62" s="37">
        <f t="shared" si="2"/>
        <v>1</v>
      </c>
      <c r="K62" s="37" t="str">
        <f t="shared" si="3"/>
        <v>Overweight</v>
      </c>
      <c r="L62" s="37" t="str">
        <f t="shared" si="4"/>
        <v>36-45</v>
      </c>
    </row>
    <row r="63" spans="1:12">
      <c r="A63" s="76">
        <v>25</v>
      </c>
      <c r="B63" s="37" t="s">
        <v>3</v>
      </c>
      <c r="C63" s="75">
        <v>33.659999999999997</v>
      </c>
      <c r="D63" s="76">
        <v>4</v>
      </c>
      <c r="E63" s="37" t="s">
        <v>4</v>
      </c>
      <c r="F63" s="37" t="s">
        <v>5</v>
      </c>
      <c r="G63" s="75">
        <v>4504.6624000000002</v>
      </c>
      <c r="H63" s="37">
        <f t="shared" si="0"/>
        <v>0</v>
      </c>
      <c r="I63" s="37">
        <f t="shared" si="1"/>
        <v>0</v>
      </c>
      <c r="J63" s="37">
        <f t="shared" si="2"/>
        <v>2</v>
      </c>
      <c r="K63" s="37" t="str">
        <f t="shared" si="3"/>
        <v>Obese</v>
      </c>
      <c r="L63" s="37" t="str">
        <f t="shared" si="4"/>
        <v>18-25</v>
      </c>
    </row>
    <row r="64" spans="1:12">
      <c r="A64" s="76">
        <v>64</v>
      </c>
      <c r="B64" s="37" t="s">
        <v>3</v>
      </c>
      <c r="C64" s="75">
        <v>24.7</v>
      </c>
      <c r="D64" s="76">
        <v>1</v>
      </c>
      <c r="E64" s="37" t="s">
        <v>4</v>
      </c>
      <c r="F64" s="37" t="s">
        <v>6</v>
      </c>
      <c r="G64" s="75">
        <v>30166.618170000002</v>
      </c>
      <c r="H64" s="37">
        <f t="shared" si="0"/>
        <v>0</v>
      </c>
      <c r="I64" s="37">
        <f t="shared" si="1"/>
        <v>0</v>
      </c>
      <c r="J64" s="37">
        <f t="shared" si="2"/>
        <v>3</v>
      </c>
      <c r="K64" s="37" t="str">
        <f t="shared" si="3"/>
        <v>Normal</v>
      </c>
      <c r="L64" s="37" t="str">
        <f t="shared" si="4"/>
        <v>56 and above</v>
      </c>
    </row>
    <row r="65" spans="1:12">
      <c r="A65" s="76">
        <v>28</v>
      </c>
      <c r="B65" s="37" t="s">
        <v>0</v>
      </c>
      <c r="C65" s="75">
        <v>25.934999999999999</v>
      </c>
      <c r="D65" s="76">
        <v>1</v>
      </c>
      <c r="E65" s="37" t="s">
        <v>4</v>
      </c>
      <c r="F65" s="37" t="s">
        <v>6</v>
      </c>
      <c r="G65" s="75">
        <v>4133.6416499999996</v>
      </c>
      <c r="H65" s="37">
        <f t="shared" si="0"/>
        <v>0</v>
      </c>
      <c r="I65" s="37">
        <f t="shared" si="1"/>
        <v>1</v>
      </c>
      <c r="J65" s="37">
        <f t="shared" si="2"/>
        <v>3</v>
      </c>
      <c r="K65" s="37" t="str">
        <f t="shared" si="3"/>
        <v>Overweight</v>
      </c>
      <c r="L65" s="37" t="str">
        <f t="shared" si="4"/>
        <v>26-35</v>
      </c>
    </row>
    <row r="66" spans="1:12">
      <c r="A66" s="76">
        <v>20</v>
      </c>
      <c r="B66" s="37" t="s">
        <v>0</v>
      </c>
      <c r="C66" s="75">
        <v>22.42</v>
      </c>
      <c r="D66" s="76">
        <v>0</v>
      </c>
      <c r="E66" s="37" t="s">
        <v>1</v>
      </c>
      <c r="F66" s="37" t="s">
        <v>6</v>
      </c>
      <c r="G66" s="75">
        <v>14711.7438</v>
      </c>
      <c r="H66" s="37">
        <f t="shared" si="0"/>
        <v>1</v>
      </c>
      <c r="I66" s="37">
        <f t="shared" si="1"/>
        <v>1</v>
      </c>
      <c r="J66" s="37">
        <f t="shared" si="2"/>
        <v>3</v>
      </c>
      <c r="K66" s="37" t="str">
        <f t="shared" si="3"/>
        <v>Normal</v>
      </c>
      <c r="L66" s="37" t="str">
        <f t="shared" si="4"/>
        <v>18-25</v>
      </c>
    </row>
    <row r="67" spans="1:12">
      <c r="A67" s="76">
        <v>19</v>
      </c>
      <c r="B67" s="37" t="s">
        <v>0</v>
      </c>
      <c r="C67" s="75">
        <v>28.9</v>
      </c>
      <c r="D67" s="76">
        <v>0</v>
      </c>
      <c r="E67" s="37" t="s">
        <v>4</v>
      </c>
      <c r="F67" s="37" t="s">
        <v>2</v>
      </c>
      <c r="G67" s="75">
        <v>1743.2139999999999</v>
      </c>
      <c r="H67" s="37">
        <f t="shared" ref="H67:H130" si="5">IF(E67="yes",1,0)</f>
        <v>0</v>
      </c>
      <c r="I67" s="37">
        <f t="shared" ref="I67:I130" si="6">IF(B67="female",1,0)</f>
        <v>1</v>
      </c>
      <c r="J67" s="37">
        <f t="shared" ref="J67:J130" si="7">IF(F67="northeast",1,IF(F67="southeast",2,IF(F67="northwest",3,IF(F67="southwest",4))))</f>
        <v>4</v>
      </c>
      <c r="K67" s="37" t="str">
        <f t="shared" ref="K67:K130" si="8">IF(C67&lt;18.5,"Underweight",IF(C67&lt;25,"Normal",IF(C67&lt;30,"Overweight","Obese")))</f>
        <v>Overweight</v>
      </c>
      <c r="L67" s="37" t="str">
        <f t="shared" ref="L67:L130" si="9">IF(A67&lt;=25, "18-25",
 IF(A67&lt;=35, "26-35",
 IF(A67&lt;=45, "36-45",
 IF(A67&lt;=55, "46-55", "56 and above"))))</f>
        <v>18-25</v>
      </c>
    </row>
    <row r="68" spans="1:12">
      <c r="A68" s="76">
        <v>61</v>
      </c>
      <c r="B68" s="37" t="s">
        <v>0</v>
      </c>
      <c r="C68" s="75">
        <v>39.1</v>
      </c>
      <c r="D68" s="76">
        <v>2</v>
      </c>
      <c r="E68" s="37" t="s">
        <v>4</v>
      </c>
      <c r="F68" s="37" t="s">
        <v>2</v>
      </c>
      <c r="G68" s="75">
        <v>14235.072</v>
      </c>
      <c r="H68" s="37">
        <f t="shared" si="5"/>
        <v>0</v>
      </c>
      <c r="I68" s="37">
        <f t="shared" si="6"/>
        <v>1</v>
      </c>
      <c r="J68" s="37">
        <f t="shared" si="7"/>
        <v>4</v>
      </c>
      <c r="K68" s="37" t="str">
        <f t="shared" si="8"/>
        <v>Obese</v>
      </c>
      <c r="L68" s="37" t="str">
        <f t="shared" si="9"/>
        <v>56 and above</v>
      </c>
    </row>
    <row r="69" spans="1:12">
      <c r="A69" s="76">
        <v>40</v>
      </c>
      <c r="B69" s="37" t="s">
        <v>3</v>
      </c>
      <c r="C69" s="75">
        <v>26.315000000000001</v>
      </c>
      <c r="D69" s="76">
        <v>1</v>
      </c>
      <c r="E69" s="37" t="s">
        <v>4</v>
      </c>
      <c r="F69" s="37" t="s">
        <v>6</v>
      </c>
      <c r="G69" s="75">
        <v>6389.3778499999999</v>
      </c>
      <c r="H69" s="37">
        <f t="shared" si="5"/>
        <v>0</v>
      </c>
      <c r="I69" s="37">
        <f t="shared" si="6"/>
        <v>0</v>
      </c>
      <c r="J69" s="37">
        <f t="shared" si="7"/>
        <v>3</v>
      </c>
      <c r="K69" s="37" t="str">
        <f t="shared" si="8"/>
        <v>Overweight</v>
      </c>
      <c r="L69" s="37" t="str">
        <f t="shared" si="9"/>
        <v>36-45</v>
      </c>
    </row>
    <row r="70" spans="1:12">
      <c r="A70" s="76">
        <v>40</v>
      </c>
      <c r="B70" s="37" t="s">
        <v>0</v>
      </c>
      <c r="C70" s="75">
        <v>36.19</v>
      </c>
      <c r="D70" s="76">
        <v>0</v>
      </c>
      <c r="E70" s="37" t="s">
        <v>4</v>
      </c>
      <c r="F70" s="37" t="s">
        <v>5</v>
      </c>
      <c r="G70" s="75">
        <v>5920.1040999999996</v>
      </c>
      <c r="H70" s="37">
        <f t="shared" si="5"/>
        <v>0</v>
      </c>
      <c r="I70" s="37">
        <f t="shared" si="6"/>
        <v>1</v>
      </c>
      <c r="J70" s="37">
        <f t="shared" si="7"/>
        <v>2</v>
      </c>
      <c r="K70" s="37" t="str">
        <f t="shared" si="8"/>
        <v>Obese</v>
      </c>
      <c r="L70" s="37" t="str">
        <f t="shared" si="9"/>
        <v>36-45</v>
      </c>
    </row>
    <row r="71" spans="1:12">
      <c r="A71" s="76">
        <v>28</v>
      </c>
      <c r="B71" s="37" t="s">
        <v>3</v>
      </c>
      <c r="C71" s="75">
        <v>23.98</v>
      </c>
      <c r="D71" s="76">
        <v>3</v>
      </c>
      <c r="E71" s="37" t="s">
        <v>1</v>
      </c>
      <c r="F71" s="37" t="s">
        <v>5</v>
      </c>
      <c r="G71" s="75">
        <v>17663.144199999999</v>
      </c>
      <c r="H71" s="37">
        <f t="shared" si="5"/>
        <v>1</v>
      </c>
      <c r="I71" s="37">
        <f t="shared" si="6"/>
        <v>0</v>
      </c>
      <c r="J71" s="37">
        <f t="shared" si="7"/>
        <v>2</v>
      </c>
      <c r="K71" s="37" t="str">
        <f t="shared" si="8"/>
        <v>Normal</v>
      </c>
      <c r="L71" s="37" t="str">
        <f t="shared" si="9"/>
        <v>26-35</v>
      </c>
    </row>
    <row r="72" spans="1:12">
      <c r="A72" s="76">
        <v>27</v>
      </c>
      <c r="B72" s="37" t="s">
        <v>0</v>
      </c>
      <c r="C72" s="75">
        <v>24.75</v>
      </c>
      <c r="D72" s="76">
        <v>0</v>
      </c>
      <c r="E72" s="37" t="s">
        <v>1</v>
      </c>
      <c r="F72" s="37" t="s">
        <v>5</v>
      </c>
      <c r="G72" s="75">
        <v>16577.779500000001</v>
      </c>
      <c r="H72" s="37">
        <f t="shared" si="5"/>
        <v>1</v>
      </c>
      <c r="I72" s="37">
        <f t="shared" si="6"/>
        <v>1</v>
      </c>
      <c r="J72" s="37">
        <f t="shared" si="7"/>
        <v>2</v>
      </c>
      <c r="K72" s="37" t="str">
        <f t="shared" si="8"/>
        <v>Normal</v>
      </c>
      <c r="L72" s="37" t="str">
        <f t="shared" si="9"/>
        <v>26-35</v>
      </c>
    </row>
    <row r="73" spans="1:12">
      <c r="A73" s="76">
        <v>31</v>
      </c>
      <c r="B73" s="37" t="s">
        <v>3</v>
      </c>
      <c r="C73" s="75">
        <v>28.5</v>
      </c>
      <c r="D73" s="76">
        <v>5</v>
      </c>
      <c r="E73" s="37" t="s">
        <v>4</v>
      </c>
      <c r="F73" s="37" t="s">
        <v>7</v>
      </c>
      <c r="G73" s="75">
        <v>6799.4579999999996</v>
      </c>
      <c r="H73" s="37">
        <f t="shared" si="5"/>
        <v>0</v>
      </c>
      <c r="I73" s="37">
        <f t="shared" si="6"/>
        <v>0</v>
      </c>
      <c r="J73" s="37">
        <f t="shared" si="7"/>
        <v>1</v>
      </c>
      <c r="K73" s="37" t="str">
        <f t="shared" si="8"/>
        <v>Overweight</v>
      </c>
      <c r="L73" s="37" t="str">
        <f t="shared" si="9"/>
        <v>26-35</v>
      </c>
    </row>
    <row r="74" spans="1:12">
      <c r="A74" s="76">
        <v>53</v>
      </c>
      <c r="B74" s="37" t="s">
        <v>0</v>
      </c>
      <c r="C74" s="75">
        <v>28.1</v>
      </c>
      <c r="D74" s="76">
        <v>3</v>
      </c>
      <c r="E74" s="37" t="s">
        <v>4</v>
      </c>
      <c r="F74" s="37" t="s">
        <v>2</v>
      </c>
      <c r="G74" s="75">
        <v>11741.726000000001</v>
      </c>
      <c r="H74" s="37">
        <f t="shared" si="5"/>
        <v>0</v>
      </c>
      <c r="I74" s="37">
        <f t="shared" si="6"/>
        <v>1</v>
      </c>
      <c r="J74" s="37">
        <f t="shared" si="7"/>
        <v>4</v>
      </c>
      <c r="K74" s="37" t="str">
        <f t="shared" si="8"/>
        <v>Overweight</v>
      </c>
      <c r="L74" s="37" t="str">
        <f t="shared" si="9"/>
        <v>46-55</v>
      </c>
    </row>
    <row r="75" spans="1:12">
      <c r="A75" s="76">
        <v>58</v>
      </c>
      <c r="B75" s="37" t="s">
        <v>3</v>
      </c>
      <c r="C75" s="75">
        <v>32.01</v>
      </c>
      <c r="D75" s="76">
        <v>1</v>
      </c>
      <c r="E75" s="37" t="s">
        <v>4</v>
      </c>
      <c r="F75" s="37" t="s">
        <v>5</v>
      </c>
      <c r="G75" s="75">
        <v>11946.625899999999</v>
      </c>
      <c r="H75" s="37">
        <f t="shared" si="5"/>
        <v>0</v>
      </c>
      <c r="I75" s="37">
        <f t="shared" si="6"/>
        <v>0</v>
      </c>
      <c r="J75" s="37">
        <f t="shared" si="7"/>
        <v>2</v>
      </c>
      <c r="K75" s="37" t="str">
        <f t="shared" si="8"/>
        <v>Obese</v>
      </c>
      <c r="L75" s="37" t="str">
        <f t="shared" si="9"/>
        <v>56 and above</v>
      </c>
    </row>
    <row r="76" spans="1:12">
      <c r="A76" s="76">
        <v>44</v>
      </c>
      <c r="B76" s="37" t="s">
        <v>3</v>
      </c>
      <c r="C76" s="75">
        <v>27.4</v>
      </c>
      <c r="D76" s="76">
        <v>2</v>
      </c>
      <c r="E76" s="37" t="s">
        <v>4</v>
      </c>
      <c r="F76" s="37" t="s">
        <v>2</v>
      </c>
      <c r="G76" s="75">
        <v>7726.8540000000003</v>
      </c>
      <c r="H76" s="37">
        <f t="shared" si="5"/>
        <v>0</v>
      </c>
      <c r="I76" s="37">
        <f t="shared" si="6"/>
        <v>0</v>
      </c>
      <c r="J76" s="37">
        <f t="shared" si="7"/>
        <v>4</v>
      </c>
      <c r="K76" s="37" t="str">
        <f t="shared" si="8"/>
        <v>Overweight</v>
      </c>
      <c r="L76" s="37" t="str">
        <f t="shared" si="9"/>
        <v>36-45</v>
      </c>
    </row>
    <row r="77" spans="1:12">
      <c r="A77" s="76">
        <v>57</v>
      </c>
      <c r="B77" s="37" t="s">
        <v>3</v>
      </c>
      <c r="C77" s="75">
        <v>34.01</v>
      </c>
      <c r="D77" s="76">
        <v>0</v>
      </c>
      <c r="E77" s="37" t="s">
        <v>4</v>
      </c>
      <c r="F77" s="37" t="s">
        <v>6</v>
      </c>
      <c r="G77" s="75">
        <v>11356.660900000001</v>
      </c>
      <c r="H77" s="37">
        <f t="shared" si="5"/>
        <v>0</v>
      </c>
      <c r="I77" s="37">
        <f t="shared" si="6"/>
        <v>0</v>
      </c>
      <c r="J77" s="37">
        <f t="shared" si="7"/>
        <v>3</v>
      </c>
      <c r="K77" s="37" t="str">
        <f t="shared" si="8"/>
        <v>Obese</v>
      </c>
      <c r="L77" s="37" t="str">
        <f t="shared" si="9"/>
        <v>56 and above</v>
      </c>
    </row>
    <row r="78" spans="1:12">
      <c r="A78" s="76">
        <v>29</v>
      </c>
      <c r="B78" s="37" t="s">
        <v>0</v>
      </c>
      <c r="C78" s="75">
        <v>29.59</v>
      </c>
      <c r="D78" s="76">
        <v>1</v>
      </c>
      <c r="E78" s="37" t="s">
        <v>4</v>
      </c>
      <c r="F78" s="37" t="s">
        <v>5</v>
      </c>
      <c r="G78" s="75">
        <v>3947.4131000000002</v>
      </c>
      <c r="H78" s="37">
        <f t="shared" si="5"/>
        <v>0</v>
      </c>
      <c r="I78" s="37">
        <f t="shared" si="6"/>
        <v>1</v>
      </c>
      <c r="J78" s="37">
        <f t="shared" si="7"/>
        <v>2</v>
      </c>
      <c r="K78" s="37" t="str">
        <f t="shared" si="8"/>
        <v>Overweight</v>
      </c>
      <c r="L78" s="37" t="str">
        <f t="shared" si="9"/>
        <v>26-35</v>
      </c>
    </row>
    <row r="79" spans="1:12">
      <c r="A79" s="76">
        <v>21</v>
      </c>
      <c r="B79" s="37" t="s">
        <v>3</v>
      </c>
      <c r="C79" s="75">
        <v>35.53</v>
      </c>
      <c r="D79" s="76">
        <v>0</v>
      </c>
      <c r="E79" s="37" t="s">
        <v>4</v>
      </c>
      <c r="F79" s="37" t="s">
        <v>5</v>
      </c>
      <c r="G79" s="75">
        <v>1532.4697000000001</v>
      </c>
      <c r="H79" s="37">
        <f t="shared" si="5"/>
        <v>0</v>
      </c>
      <c r="I79" s="37">
        <f t="shared" si="6"/>
        <v>0</v>
      </c>
      <c r="J79" s="37">
        <f t="shared" si="7"/>
        <v>2</v>
      </c>
      <c r="K79" s="37" t="str">
        <f t="shared" si="8"/>
        <v>Obese</v>
      </c>
      <c r="L79" s="37" t="str">
        <f t="shared" si="9"/>
        <v>18-25</v>
      </c>
    </row>
    <row r="80" spans="1:12">
      <c r="A80" s="76">
        <v>22</v>
      </c>
      <c r="B80" s="37" t="s">
        <v>0</v>
      </c>
      <c r="C80" s="75">
        <v>39.805</v>
      </c>
      <c r="D80" s="76">
        <v>0</v>
      </c>
      <c r="E80" s="37" t="s">
        <v>4</v>
      </c>
      <c r="F80" s="37" t="s">
        <v>7</v>
      </c>
      <c r="G80" s="75">
        <v>2755.0209500000001</v>
      </c>
      <c r="H80" s="37">
        <f t="shared" si="5"/>
        <v>0</v>
      </c>
      <c r="I80" s="37">
        <f t="shared" si="6"/>
        <v>1</v>
      </c>
      <c r="J80" s="37">
        <f t="shared" si="7"/>
        <v>1</v>
      </c>
      <c r="K80" s="37" t="str">
        <f t="shared" si="8"/>
        <v>Obese</v>
      </c>
      <c r="L80" s="37" t="str">
        <f t="shared" si="9"/>
        <v>18-25</v>
      </c>
    </row>
    <row r="81" spans="1:12">
      <c r="A81" s="76">
        <v>41</v>
      </c>
      <c r="B81" s="37" t="s">
        <v>0</v>
      </c>
      <c r="C81" s="75">
        <v>32.965000000000003</v>
      </c>
      <c r="D81" s="76">
        <v>0</v>
      </c>
      <c r="E81" s="37" t="s">
        <v>4</v>
      </c>
      <c r="F81" s="37" t="s">
        <v>6</v>
      </c>
      <c r="G81" s="75">
        <v>6571.0243499999997</v>
      </c>
      <c r="H81" s="37">
        <f t="shared" si="5"/>
        <v>0</v>
      </c>
      <c r="I81" s="37">
        <f t="shared" si="6"/>
        <v>1</v>
      </c>
      <c r="J81" s="37">
        <f t="shared" si="7"/>
        <v>3</v>
      </c>
      <c r="K81" s="37" t="str">
        <f t="shared" si="8"/>
        <v>Obese</v>
      </c>
      <c r="L81" s="37" t="str">
        <f t="shared" si="9"/>
        <v>36-45</v>
      </c>
    </row>
    <row r="82" spans="1:12">
      <c r="A82" s="76">
        <v>31</v>
      </c>
      <c r="B82" s="37" t="s">
        <v>3</v>
      </c>
      <c r="C82" s="75">
        <v>26.885000000000002</v>
      </c>
      <c r="D82" s="76">
        <v>1</v>
      </c>
      <c r="E82" s="37" t="s">
        <v>4</v>
      </c>
      <c r="F82" s="37" t="s">
        <v>7</v>
      </c>
      <c r="G82" s="75">
        <v>4441.2131499999996</v>
      </c>
      <c r="H82" s="37">
        <f t="shared" si="5"/>
        <v>0</v>
      </c>
      <c r="I82" s="37">
        <f t="shared" si="6"/>
        <v>0</v>
      </c>
      <c r="J82" s="37">
        <f t="shared" si="7"/>
        <v>1</v>
      </c>
      <c r="K82" s="37" t="str">
        <f t="shared" si="8"/>
        <v>Overweight</v>
      </c>
      <c r="L82" s="37" t="str">
        <f t="shared" si="9"/>
        <v>26-35</v>
      </c>
    </row>
    <row r="83" spans="1:12">
      <c r="A83" s="76">
        <v>45</v>
      </c>
      <c r="B83" s="37" t="s">
        <v>0</v>
      </c>
      <c r="C83" s="75">
        <v>38.284999999999997</v>
      </c>
      <c r="D83" s="76">
        <v>0</v>
      </c>
      <c r="E83" s="37" t="s">
        <v>4</v>
      </c>
      <c r="F83" s="37" t="s">
        <v>7</v>
      </c>
      <c r="G83" s="75">
        <v>7935.29115</v>
      </c>
      <c r="H83" s="37">
        <f t="shared" si="5"/>
        <v>0</v>
      </c>
      <c r="I83" s="37">
        <f t="shared" si="6"/>
        <v>1</v>
      </c>
      <c r="J83" s="37">
        <f t="shared" si="7"/>
        <v>1</v>
      </c>
      <c r="K83" s="37" t="str">
        <f t="shared" si="8"/>
        <v>Obese</v>
      </c>
      <c r="L83" s="37" t="str">
        <f t="shared" si="9"/>
        <v>36-45</v>
      </c>
    </row>
    <row r="84" spans="1:12">
      <c r="A84" s="76">
        <v>22</v>
      </c>
      <c r="B84" s="37" t="s">
        <v>3</v>
      </c>
      <c r="C84" s="75">
        <v>37.619999999999997</v>
      </c>
      <c r="D84" s="76">
        <v>1</v>
      </c>
      <c r="E84" s="37" t="s">
        <v>1</v>
      </c>
      <c r="F84" s="37" t="s">
        <v>5</v>
      </c>
      <c r="G84" s="75">
        <v>37165.163800000002</v>
      </c>
      <c r="H84" s="37">
        <f t="shared" si="5"/>
        <v>1</v>
      </c>
      <c r="I84" s="37">
        <f t="shared" si="6"/>
        <v>0</v>
      </c>
      <c r="J84" s="37">
        <f t="shared" si="7"/>
        <v>2</v>
      </c>
      <c r="K84" s="37" t="str">
        <f t="shared" si="8"/>
        <v>Obese</v>
      </c>
      <c r="L84" s="37" t="str">
        <f t="shared" si="9"/>
        <v>18-25</v>
      </c>
    </row>
    <row r="85" spans="1:12">
      <c r="A85" s="76">
        <v>48</v>
      </c>
      <c r="B85" s="37" t="s">
        <v>0</v>
      </c>
      <c r="C85" s="75">
        <v>41.23</v>
      </c>
      <c r="D85" s="76">
        <v>4</v>
      </c>
      <c r="E85" s="37" t="s">
        <v>4</v>
      </c>
      <c r="F85" s="37" t="s">
        <v>6</v>
      </c>
      <c r="G85" s="75">
        <v>11033.661700000001</v>
      </c>
      <c r="H85" s="37">
        <f t="shared" si="5"/>
        <v>0</v>
      </c>
      <c r="I85" s="37">
        <f t="shared" si="6"/>
        <v>1</v>
      </c>
      <c r="J85" s="37">
        <f t="shared" si="7"/>
        <v>3</v>
      </c>
      <c r="K85" s="37" t="str">
        <f t="shared" si="8"/>
        <v>Obese</v>
      </c>
      <c r="L85" s="37" t="str">
        <f t="shared" si="9"/>
        <v>46-55</v>
      </c>
    </row>
    <row r="86" spans="1:12">
      <c r="A86" s="76">
        <v>37</v>
      </c>
      <c r="B86" s="37" t="s">
        <v>0</v>
      </c>
      <c r="C86" s="75">
        <v>34.799999999999997</v>
      </c>
      <c r="D86" s="76">
        <v>2</v>
      </c>
      <c r="E86" s="37" t="s">
        <v>1</v>
      </c>
      <c r="F86" s="37" t="s">
        <v>2</v>
      </c>
      <c r="G86" s="75">
        <v>39836.519</v>
      </c>
      <c r="H86" s="37">
        <f t="shared" si="5"/>
        <v>1</v>
      </c>
      <c r="I86" s="37">
        <f t="shared" si="6"/>
        <v>1</v>
      </c>
      <c r="J86" s="37">
        <f t="shared" si="7"/>
        <v>4</v>
      </c>
      <c r="K86" s="37" t="str">
        <f t="shared" si="8"/>
        <v>Obese</v>
      </c>
      <c r="L86" s="37" t="str">
        <f t="shared" si="9"/>
        <v>36-45</v>
      </c>
    </row>
    <row r="87" spans="1:12">
      <c r="A87" s="76">
        <v>45</v>
      </c>
      <c r="B87" s="37" t="s">
        <v>3</v>
      </c>
      <c r="C87" s="75">
        <v>22.895</v>
      </c>
      <c r="D87" s="76">
        <v>2</v>
      </c>
      <c r="E87" s="37" t="s">
        <v>1</v>
      </c>
      <c r="F87" s="37" t="s">
        <v>6</v>
      </c>
      <c r="G87" s="75">
        <v>21098.554049999999</v>
      </c>
      <c r="H87" s="37">
        <f t="shared" si="5"/>
        <v>1</v>
      </c>
      <c r="I87" s="37">
        <f t="shared" si="6"/>
        <v>0</v>
      </c>
      <c r="J87" s="37">
        <f t="shared" si="7"/>
        <v>3</v>
      </c>
      <c r="K87" s="37" t="str">
        <f t="shared" si="8"/>
        <v>Normal</v>
      </c>
      <c r="L87" s="37" t="str">
        <f t="shared" si="9"/>
        <v>36-45</v>
      </c>
    </row>
    <row r="88" spans="1:12">
      <c r="A88" s="76">
        <v>57</v>
      </c>
      <c r="B88" s="37" t="s">
        <v>0</v>
      </c>
      <c r="C88" s="75">
        <v>31.16</v>
      </c>
      <c r="D88" s="76">
        <v>0</v>
      </c>
      <c r="E88" s="37" t="s">
        <v>1</v>
      </c>
      <c r="F88" s="37" t="s">
        <v>6</v>
      </c>
      <c r="G88" s="75">
        <v>43578.939400000003</v>
      </c>
      <c r="H88" s="37">
        <f t="shared" si="5"/>
        <v>1</v>
      </c>
      <c r="I88" s="37">
        <f t="shared" si="6"/>
        <v>1</v>
      </c>
      <c r="J88" s="37">
        <f t="shared" si="7"/>
        <v>3</v>
      </c>
      <c r="K88" s="37" t="str">
        <f t="shared" si="8"/>
        <v>Obese</v>
      </c>
      <c r="L88" s="37" t="str">
        <f t="shared" si="9"/>
        <v>56 and above</v>
      </c>
    </row>
    <row r="89" spans="1:12">
      <c r="A89" s="76">
        <v>56</v>
      </c>
      <c r="B89" s="37" t="s">
        <v>0</v>
      </c>
      <c r="C89" s="75">
        <v>27.2</v>
      </c>
      <c r="D89" s="76">
        <v>0</v>
      </c>
      <c r="E89" s="37" t="s">
        <v>4</v>
      </c>
      <c r="F89" s="37" t="s">
        <v>2</v>
      </c>
      <c r="G89" s="75">
        <v>11073.175999999999</v>
      </c>
      <c r="H89" s="37">
        <f t="shared" si="5"/>
        <v>0</v>
      </c>
      <c r="I89" s="37">
        <f t="shared" si="6"/>
        <v>1</v>
      </c>
      <c r="J89" s="37">
        <f t="shared" si="7"/>
        <v>4</v>
      </c>
      <c r="K89" s="37" t="str">
        <f t="shared" si="8"/>
        <v>Overweight</v>
      </c>
      <c r="L89" s="37" t="str">
        <f t="shared" si="9"/>
        <v>56 and above</v>
      </c>
    </row>
    <row r="90" spans="1:12">
      <c r="A90" s="76">
        <v>46</v>
      </c>
      <c r="B90" s="37" t="s">
        <v>0</v>
      </c>
      <c r="C90" s="75">
        <v>27.74</v>
      </c>
      <c r="D90" s="76">
        <v>0</v>
      </c>
      <c r="E90" s="37" t="s">
        <v>4</v>
      </c>
      <c r="F90" s="37" t="s">
        <v>6</v>
      </c>
      <c r="G90" s="75">
        <v>8026.6665999999996</v>
      </c>
      <c r="H90" s="37">
        <f t="shared" si="5"/>
        <v>0</v>
      </c>
      <c r="I90" s="37">
        <f t="shared" si="6"/>
        <v>1</v>
      </c>
      <c r="J90" s="37">
        <f t="shared" si="7"/>
        <v>3</v>
      </c>
      <c r="K90" s="37" t="str">
        <f t="shared" si="8"/>
        <v>Overweight</v>
      </c>
      <c r="L90" s="37" t="str">
        <f t="shared" si="9"/>
        <v>46-55</v>
      </c>
    </row>
    <row r="91" spans="1:12">
      <c r="A91" s="76">
        <v>55</v>
      </c>
      <c r="B91" s="37" t="s">
        <v>0</v>
      </c>
      <c r="C91" s="75">
        <v>26.98</v>
      </c>
      <c r="D91" s="76">
        <v>0</v>
      </c>
      <c r="E91" s="37" t="s">
        <v>4</v>
      </c>
      <c r="F91" s="37" t="s">
        <v>6</v>
      </c>
      <c r="G91" s="75">
        <v>11082.5772</v>
      </c>
      <c r="H91" s="37">
        <f t="shared" si="5"/>
        <v>0</v>
      </c>
      <c r="I91" s="37">
        <f t="shared" si="6"/>
        <v>1</v>
      </c>
      <c r="J91" s="37">
        <f t="shared" si="7"/>
        <v>3</v>
      </c>
      <c r="K91" s="37" t="str">
        <f t="shared" si="8"/>
        <v>Overweight</v>
      </c>
      <c r="L91" s="37" t="str">
        <f t="shared" si="9"/>
        <v>46-55</v>
      </c>
    </row>
    <row r="92" spans="1:12">
      <c r="A92" s="76">
        <v>21</v>
      </c>
      <c r="B92" s="37" t="s">
        <v>0</v>
      </c>
      <c r="C92" s="75">
        <v>39.49</v>
      </c>
      <c r="D92" s="76">
        <v>0</v>
      </c>
      <c r="E92" s="37" t="s">
        <v>4</v>
      </c>
      <c r="F92" s="37" t="s">
        <v>5</v>
      </c>
      <c r="G92" s="75">
        <v>2026.9740999999999</v>
      </c>
      <c r="H92" s="37">
        <f t="shared" si="5"/>
        <v>0</v>
      </c>
      <c r="I92" s="37">
        <f t="shared" si="6"/>
        <v>1</v>
      </c>
      <c r="J92" s="37">
        <f t="shared" si="7"/>
        <v>2</v>
      </c>
      <c r="K92" s="37" t="str">
        <f t="shared" si="8"/>
        <v>Obese</v>
      </c>
      <c r="L92" s="37" t="str">
        <f t="shared" si="9"/>
        <v>18-25</v>
      </c>
    </row>
    <row r="93" spans="1:12">
      <c r="A93" s="76">
        <v>53</v>
      </c>
      <c r="B93" s="37" t="s">
        <v>0</v>
      </c>
      <c r="C93" s="75">
        <v>24.795000000000002</v>
      </c>
      <c r="D93" s="76">
        <v>1</v>
      </c>
      <c r="E93" s="37" t="s">
        <v>4</v>
      </c>
      <c r="F93" s="37" t="s">
        <v>6</v>
      </c>
      <c r="G93" s="75">
        <v>10942.13205</v>
      </c>
      <c r="H93" s="37">
        <f t="shared" si="5"/>
        <v>0</v>
      </c>
      <c r="I93" s="37">
        <f t="shared" si="6"/>
        <v>1</v>
      </c>
      <c r="J93" s="37">
        <f t="shared" si="7"/>
        <v>3</v>
      </c>
      <c r="K93" s="37" t="str">
        <f t="shared" si="8"/>
        <v>Normal</v>
      </c>
      <c r="L93" s="37" t="str">
        <f t="shared" si="9"/>
        <v>46-55</v>
      </c>
    </row>
    <row r="94" spans="1:12">
      <c r="A94" s="76">
        <v>59</v>
      </c>
      <c r="B94" s="37" t="s">
        <v>3</v>
      </c>
      <c r="C94" s="75">
        <v>29.83</v>
      </c>
      <c r="D94" s="76">
        <v>3</v>
      </c>
      <c r="E94" s="37" t="s">
        <v>1</v>
      </c>
      <c r="F94" s="37" t="s">
        <v>7</v>
      </c>
      <c r="G94" s="75">
        <v>30184.936699999998</v>
      </c>
      <c r="H94" s="37">
        <f t="shared" si="5"/>
        <v>1</v>
      </c>
      <c r="I94" s="37">
        <f t="shared" si="6"/>
        <v>0</v>
      </c>
      <c r="J94" s="37">
        <f t="shared" si="7"/>
        <v>1</v>
      </c>
      <c r="K94" s="37" t="str">
        <f t="shared" si="8"/>
        <v>Overweight</v>
      </c>
      <c r="L94" s="37" t="str">
        <f t="shared" si="9"/>
        <v>56 and above</v>
      </c>
    </row>
    <row r="95" spans="1:12">
      <c r="A95" s="76">
        <v>35</v>
      </c>
      <c r="B95" s="37" t="s">
        <v>3</v>
      </c>
      <c r="C95" s="75">
        <v>34.770000000000003</v>
      </c>
      <c r="D95" s="76">
        <v>2</v>
      </c>
      <c r="E95" s="37" t="s">
        <v>4</v>
      </c>
      <c r="F95" s="37" t="s">
        <v>6</v>
      </c>
      <c r="G95" s="75">
        <v>5729.0052999999998</v>
      </c>
      <c r="H95" s="37">
        <f t="shared" si="5"/>
        <v>0</v>
      </c>
      <c r="I95" s="37">
        <f t="shared" si="6"/>
        <v>0</v>
      </c>
      <c r="J95" s="37">
        <f t="shared" si="7"/>
        <v>3</v>
      </c>
      <c r="K95" s="37" t="str">
        <f t="shared" si="8"/>
        <v>Obese</v>
      </c>
      <c r="L95" s="37" t="str">
        <f t="shared" si="9"/>
        <v>26-35</v>
      </c>
    </row>
    <row r="96" spans="1:12">
      <c r="A96" s="76">
        <v>64</v>
      </c>
      <c r="B96" s="37" t="s">
        <v>0</v>
      </c>
      <c r="C96" s="75">
        <v>31.3</v>
      </c>
      <c r="D96" s="76">
        <v>2</v>
      </c>
      <c r="E96" s="37" t="s">
        <v>1</v>
      </c>
      <c r="F96" s="37" t="s">
        <v>2</v>
      </c>
      <c r="G96" s="75">
        <v>47291.055</v>
      </c>
      <c r="H96" s="37">
        <f t="shared" si="5"/>
        <v>1</v>
      </c>
      <c r="I96" s="37">
        <f t="shared" si="6"/>
        <v>1</v>
      </c>
      <c r="J96" s="37">
        <f t="shared" si="7"/>
        <v>4</v>
      </c>
      <c r="K96" s="37" t="str">
        <f t="shared" si="8"/>
        <v>Obese</v>
      </c>
      <c r="L96" s="37" t="str">
        <f t="shared" si="9"/>
        <v>56 and above</v>
      </c>
    </row>
    <row r="97" spans="1:12">
      <c r="A97" s="76">
        <v>28</v>
      </c>
      <c r="B97" s="37" t="s">
        <v>0</v>
      </c>
      <c r="C97" s="75">
        <v>37.619999999999997</v>
      </c>
      <c r="D97" s="76">
        <v>1</v>
      </c>
      <c r="E97" s="37" t="s">
        <v>4</v>
      </c>
      <c r="F97" s="37" t="s">
        <v>5</v>
      </c>
      <c r="G97" s="75">
        <v>3766.8838000000001</v>
      </c>
      <c r="H97" s="37">
        <f t="shared" si="5"/>
        <v>0</v>
      </c>
      <c r="I97" s="37">
        <f t="shared" si="6"/>
        <v>1</v>
      </c>
      <c r="J97" s="37">
        <f t="shared" si="7"/>
        <v>2</v>
      </c>
      <c r="K97" s="37" t="str">
        <f t="shared" si="8"/>
        <v>Obese</v>
      </c>
      <c r="L97" s="37" t="str">
        <f t="shared" si="9"/>
        <v>26-35</v>
      </c>
    </row>
    <row r="98" spans="1:12">
      <c r="A98" s="76">
        <v>54</v>
      </c>
      <c r="B98" s="37" t="s">
        <v>0</v>
      </c>
      <c r="C98" s="75">
        <v>30.8</v>
      </c>
      <c r="D98" s="76">
        <v>3</v>
      </c>
      <c r="E98" s="37" t="s">
        <v>4</v>
      </c>
      <c r="F98" s="37" t="s">
        <v>2</v>
      </c>
      <c r="G98" s="75">
        <v>12105.32</v>
      </c>
      <c r="H98" s="37">
        <f t="shared" si="5"/>
        <v>0</v>
      </c>
      <c r="I98" s="37">
        <f t="shared" si="6"/>
        <v>1</v>
      </c>
      <c r="J98" s="37">
        <f t="shared" si="7"/>
        <v>4</v>
      </c>
      <c r="K98" s="37" t="str">
        <f t="shared" si="8"/>
        <v>Obese</v>
      </c>
      <c r="L98" s="37" t="str">
        <f t="shared" si="9"/>
        <v>46-55</v>
      </c>
    </row>
    <row r="99" spans="1:12">
      <c r="A99" s="76">
        <v>55</v>
      </c>
      <c r="B99" s="37" t="s">
        <v>3</v>
      </c>
      <c r="C99" s="75">
        <v>38.28</v>
      </c>
      <c r="D99" s="76">
        <v>0</v>
      </c>
      <c r="E99" s="37" t="s">
        <v>4</v>
      </c>
      <c r="F99" s="37" t="s">
        <v>5</v>
      </c>
      <c r="G99" s="75">
        <v>10226.2842</v>
      </c>
      <c r="H99" s="37">
        <f t="shared" si="5"/>
        <v>0</v>
      </c>
      <c r="I99" s="37">
        <f t="shared" si="6"/>
        <v>0</v>
      </c>
      <c r="J99" s="37">
        <f t="shared" si="7"/>
        <v>2</v>
      </c>
      <c r="K99" s="37" t="str">
        <f t="shared" si="8"/>
        <v>Obese</v>
      </c>
      <c r="L99" s="37" t="str">
        <f t="shared" si="9"/>
        <v>46-55</v>
      </c>
    </row>
    <row r="100" spans="1:12">
      <c r="A100" s="76">
        <v>56</v>
      </c>
      <c r="B100" s="37" t="s">
        <v>3</v>
      </c>
      <c r="C100" s="75">
        <v>19.95</v>
      </c>
      <c r="D100" s="76">
        <v>0</v>
      </c>
      <c r="E100" s="37" t="s">
        <v>1</v>
      </c>
      <c r="F100" s="37" t="s">
        <v>7</v>
      </c>
      <c r="G100" s="75">
        <v>22412.648499999999</v>
      </c>
      <c r="H100" s="37">
        <f t="shared" si="5"/>
        <v>1</v>
      </c>
      <c r="I100" s="37">
        <f t="shared" si="6"/>
        <v>0</v>
      </c>
      <c r="J100" s="37">
        <f t="shared" si="7"/>
        <v>1</v>
      </c>
      <c r="K100" s="37" t="str">
        <f t="shared" si="8"/>
        <v>Normal</v>
      </c>
      <c r="L100" s="37" t="str">
        <f t="shared" si="9"/>
        <v>56 and above</v>
      </c>
    </row>
    <row r="101" spans="1:12">
      <c r="A101" s="76">
        <v>38</v>
      </c>
      <c r="B101" s="37" t="s">
        <v>3</v>
      </c>
      <c r="C101" s="75">
        <v>19.3</v>
      </c>
      <c r="D101" s="76">
        <v>0</v>
      </c>
      <c r="E101" s="37" t="s">
        <v>1</v>
      </c>
      <c r="F101" s="37" t="s">
        <v>2</v>
      </c>
      <c r="G101" s="75">
        <v>15820.699000000001</v>
      </c>
      <c r="H101" s="37">
        <f t="shared" si="5"/>
        <v>1</v>
      </c>
      <c r="I101" s="37">
        <f t="shared" si="6"/>
        <v>0</v>
      </c>
      <c r="J101" s="37">
        <f t="shared" si="7"/>
        <v>4</v>
      </c>
      <c r="K101" s="37" t="str">
        <f t="shared" si="8"/>
        <v>Normal</v>
      </c>
      <c r="L101" s="37" t="str">
        <f t="shared" si="9"/>
        <v>36-45</v>
      </c>
    </row>
    <row r="102" spans="1:12">
      <c r="A102" s="76">
        <v>41</v>
      </c>
      <c r="B102" s="37" t="s">
        <v>0</v>
      </c>
      <c r="C102" s="75">
        <v>31.6</v>
      </c>
      <c r="D102" s="76">
        <v>0</v>
      </c>
      <c r="E102" s="37" t="s">
        <v>4</v>
      </c>
      <c r="F102" s="37" t="s">
        <v>2</v>
      </c>
      <c r="G102" s="75">
        <v>6186.1270000000004</v>
      </c>
      <c r="H102" s="37">
        <f t="shared" si="5"/>
        <v>0</v>
      </c>
      <c r="I102" s="37">
        <f t="shared" si="6"/>
        <v>1</v>
      </c>
      <c r="J102" s="37">
        <f t="shared" si="7"/>
        <v>4</v>
      </c>
      <c r="K102" s="37" t="str">
        <f t="shared" si="8"/>
        <v>Obese</v>
      </c>
      <c r="L102" s="37" t="str">
        <f t="shared" si="9"/>
        <v>36-45</v>
      </c>
    </row>
    <row r="103" spans="1:12">
      <c r="A103" s="76">
        <v>30</v>
      </c>
      <c r="B103" s="37" t="s">
        <v>3</v>
      </c>
      <c r="C103" s="75">
        <v>25.46</v>
      </c>
      <c r="D103" s="76">
        <v>0</v>
      </c>
      <c r="E103" s="37" t="s">
        <v>4</v>
      </c>
      <c r="F103" s="37" t="s">
        <v>7</v>
      </c>
      <c r="G103" s="75">
        <v>3645.0893999999998</v>
      </c>
      <c r="H103" s="37">
        <f t="shared" si="5"/>
        <v>0</v>
      </c>
      <c r="I103" s="37">
        <f t="shared" si="6"/>
        <v>0</v>
      </c>
      <c r="J103" s="37">
        <f t="shared" si="7"/>
        <v>1</v>
      </c>
      <c r="K103" s="37" t="str">
        <f t="shared" si="8"/>
        <v>Overweight</v>
      </c>
      <c r="L103" s="37" t="str">
        <f t="shared" si="9"/>
        <v>26-35</v>
      </c>
    </row>
    <row r="104" spans="1:12">
      <c r="A104" s="76">
        <v>18</v>
      </c>
      <c r="B104" s="37" t="s">
        <v>0</v>
      </c>
      <c r="C104" s="75">
        <v>30.114999999999998</v>
      </c>
      <c r="D104" s="76">
        <v>0</v>
      </c>
      <c r="E104" s="37" t="s">
        <v>4</v>
      </c>
      <c r="F104" s="37" t="s">
        <v>7</v>
      </c>
      <c r="G104" s="75">
        <v>21344.846699999998</v>
      </c>
      <c r="H104" s="37">
        <f t="shared" si="5"/>
        <v>0</v>
      </c>
      <c r="I104" s="37">
        <f t="shared" si="6"/>
        <v>1</v>
      </c>
      <c r="J104" s="37">
        <f t="shared" si="7"/>
        <v>1</v>
      </c>
      <c r="K104" s="37" t="str">
        <f t="shared" si="8"/>
        <v>Obese</v>
      </c>
      <c r="L104" s="37" t="str">
        <f t="shared" si="9"/>
        <v>18-25</v>
      </c>
    </row>
    <row r="105" spans="1:12">
      <c r="A105" s="76">
        <v>61</v>
      </c>
      <c r="B105" s="37" t="s">
        <v>0</v>
      </c>
      <c r="C105" s="75">
        <v>29.92</v>
      </c>
      <c r="D105" s="76">
        <v>3</v>
      </c>
      <c r="E105" s="37" t="s">
        <v>1</v>
      </c>
      <c r="F105" s="37" t="s">
        <v>5</v>
      </c>
      <c r="G105" s="75">
        <v>30942.191800000001</v>
      </c>
      <c r="H105" s="37">
        <f t="shared" si="5"/>
        <v>1</v>
      </c>
      <c r="I105" s="37">
        <f t="shared" si="6"/>
        <v>1</v>
      </c>
      <c r="J105" s="37">
        <f t="shared" si="7"/>
        <v>2</v>
      </c>
      <c r="K105" s="37" t="str">
        <f t="shared" si="8"/>
        <v>Overweight</v>
      </c>
      <c r="L105" s="37" t="str">
        <f t="shared" si="9"/>
        <v>56 and above</v>
      </c>
    </row>
    <row r="106" spans="1:12">
      <c r="A106" s="76">
        <v>34</v>
      </c>
      <c r="B106" s="37" t="s">
        <v>0</v>
      </c>
      <c r="C106" s="75">
        <v>27.5</v>
      </c>
      <c r="D106" s="76">
        <v>1</v>
      </c>
      <c r="E106" s="37" t="s">
        <v>4</v>
      </c>
      <c r="F106" s="37" t="s">
        <v>2</v>
      </c>
      <c r="G106" s="75">
        <v>5003.8530000000001</v>
      </c>
      <c r="H106" s="37">
        <f t="shared" si="5"/>
        <v>0</v>
      </c>
      <c r="I106" s="37">
        <f t="shared" si="6"/>
        <v>1</v>
      </c>
      <c r="J106" s="37">
        <f t="shared" si="7"/>
        <v>4</v>
      </c>
      <c r="K106" s="37" t="str">
        <f t="shared" si="8"/>
        <v>Overweight</v>
      </c>
      <c r="L106" s="37" t="str">
        <f t="shared" si="9"/>
        <v>26-35</v>
      </c>
    </row>
    <row r="107" spans="1:12">
      <c r="A107" s="76">
        <v>20</v>
      </c>
      <c r="B107" s="37" t="s">
        <v>3</v>
      </c>
      <c r="C107" s="75">
        <v>28.024999999999999</v>
      </c>
      <c r="D107" s="76">
        <v>1</v>
      </c>
      <c r="E107" s="37" t="s">
        <v>1</v>
      </c>
      <c r="F107" s="37" t="s">
        <v>6</v>
      </c>
      <c r="G107" s="75">
        <v>17560.37975</v>
      </c>
      <c r="H107" s="37">
        <f t="shared" si="5"/>
        <v>1</v>
      </c>
      <c r="I107" s="37">
        <f t="shared" si="6"/>
        <v>0</v>
      </c>
      <c r="J107" s="37">
        <f t="shared" si="7"/>
        <v>3</v>
      </c>
      <c r="K107" s="37" t="str">
        <f t="shared" si="8"/>
        <v>Overweight</v>
      </c>
      <c r="L107" s="37" t="str">
        <f t="shared" si="9"/>
        <v>18-25</v>
      </c>
    </row>
    <row r="108" spans="1:12">
      <c r="A108" s="76">
        <v>19</v>
      </c>
      <c r="B108" s="37" t="s">
        <v>0</v>
      </c>
      <c r="C108" s="75">
        <v>28.4</v>
      </c>
      <c r="D108" s="76">
        <v>1</v>
      </c>
      <c r="E108" s="37" t="s">
        <v>4</v>
      </c>
      <c r="F108" s="37" t="s">
        <v>2</v>
      </c>
      <c r="G108" s="75">
        <v>2331.5189999999998</v>
      </c>
      <c r="H108" s="37">
        <f t="shared" si="5"/>
        <v>0</v>
      </c>
      <c r="I108" s="37">
        <f t="shared" si="6"/>
        <v>1</v>
      </c>
      <c r="J108" s="37">
        <f t="shared" si="7"/>
        <v>4</v>
      </c>
      <c r="K108" s="37" t="str">
        <f t="shared" si="8"/>
        <v>Overweight</v>
      </c>
      <c r="L108" s="37" t="str">
        <f t="shared" si="9"/>
        <v>18-25</v>
      </c>
    </row>
    <row r="109" spans="1:12">
      <c r="A109" s="76">
        <v>26</v>
      </c>
      <c r="B109" s="37" t="s">
        <v>3</v>
      </c>
      <c r="C109" s="75">
        <v>30.875</v>
      </c>
      <c r="D109" s="76">
        <v>2</v>
      </c>
      <c r="E109" s="37" t="s">
        <v>4</v>
      </c>
      <c r="F109" s="37" t="s">
        <v>6</v>
      </c>
      <c r="G109" s="75">
        <v>3877.3042500000001</v>
      </c>
      <c r="H109" s="37">
        <f t="shared" si="5"/>
        <v>0</v>
      </c>
      <c r="I109" s="37">
        <f t="shared" si="6"/>
        <v>0</v>
      </c>
      <c r="J109" s="37">
        <f t="shared" si="7"/>
        <v>3</v>
      </c>
      <c r="K109" s="37" t="str">
        <f t="shared" si="8"/>
        <v>Obese</v>
      </c>
      <c r="L109" s="37" t="str">
        <f t="shared" si="9"/>
        <v>26-35</v>
      </c>
    </row>
    <row r="110" spans="1:12">
      <c r="A110" s="76">
        <v>29</v>
      </c>
      <c r="B110" s="37" t="s">
        <v>3</v>
      </c>
      <c r="C110" s="75">
        <v>27.94</v>
      </c>
      <c r="D110" s="76">
        <v>0</v>
      </c>
      <c r="E110" s="37" t="s">
        <v>4</v>
      </c>
      <c r="F110" s="37" t="s">
        <v>5</v>
      </c>
      <c r="G110" s="75">
        <v>2867.1196</v>
      </c>
      <c r="H110" s="37">
        <f t="shared" si="5"/>
        <v>0</v>
      </c>
      <c r="I110" s="37">
        <f t="shared" si="6"/>
        <v>0</v>
      </c>
      <c r="J110" s="37">
        <f t="shared" si="7"/>
        <v>2</v>
      </c>
      <c r="K110" s="37" t="str">
        <f t="shared" si="8"/>
        <v>Overweight</v>
      </c>
      <c r="L110" s="37" t="str">
        <f t="shared" si="9"/>
        <v>26-35</v>
      </c>
    </row>
    <row r="111" spans="1:12">
      <c r="A111" s="76">
        <v>63</v>
      </c>
      <c r="B111" s="37" t="s">
        <v>3</v>
      </c>
      <c r="C111" s="75">
        <v>35.090000000000003</v>
      </c>
      <c r="D111" s="76">
        <v>0</v>
      </c>
      <c r="E111" s="37" t="s">
        <v>1</v>
      </c>
      <c r="F111" s="37" t="s">
        <v>5</v>
      </c>
      <c r="G111" s="75">
        <v>47055.532099999997</v>
      </c>
      <c r="H111" s="37">
        <f t="shared" si="5"/>
        <v>1</v>
      </c>
      <c r="I111" s="37">
        <f t="shared" si="6"/>
        <v>0</v>
      </c>
      <c r="J111" s="37">
        <f t="shared" si="7"/>
        <v>2</v>
      </c>
      <c r="K111" s="37" t="str">
        <f t="shared" si="8"/>
        <v>Obese</v>
      </c>
      <c r="L111" s="37" t="str">
        <f t="shared" si="9"/>
        <v>56 and above</v>
      </c>
    </row>
    <row r="112" spans="1:12">
      <c r="A112" s="76">
        <v>54</v>
      </c>
      <c r="B112" s="37" t="s">
        <v>3</v>
      </c>
      <c r="C112" s="75">
        <v>33.630000000000003</v>
      </c>
      <c r="D112" s="76">
        <v>1</v>
      </c>
      <c r="E112" s="37" t="s">
        <v>4</v>
      </c>
      <c r="F112" s="37" t="s">
        <v>6</v>
      </c>
      <c r="G112" s="75">
        <v>10825.253699999999</v>
      </c>
      <c r="H112" s="37">
        <f t="shared" si="5"/>
        <v>0</v>
      </c>
      <c r="I112" s="37">
        <f t="shared" si="6"/>
        <v>0</v>
      </c>
      <c r="J112" s="37">
        <f t="shared" si="7"/>
        <v>3</v>
      </c>
      <c r="K112" s="37" t="str">
        <f t="shared" si="8"/>
        <v>Obese</v>
      </c>
      <c r="L112" s="37" t="str">
        <f t="shared" si="9"/>
        <v>46-55</v>
      </c>
    </row>
    <row r="113" spans="1:12">
      <c r="A113" s="76">
        <v>55</v>
      </c>
      <c r="B113" s="37" t="s">
        <v>0</v>
      </c>
      <c r="C113" s="75">
        <v>29.7</v>
      </c>
      <c r="D113" s="76">
        <v>2</v>
      </c>
      <c r="E113" s="37" t="s">
        <v>4</v>
      </c>
      <c r="F113" s="37" t="s">
        <v>2</v>
      </c>
      <c r="G113" s="75">
        <v>11881.358</v>
      </c>
      <c r="H113" s="37">
        <f t="shared" si="5"/>
        <v>0</v>
      </c>
      <c r="I113" s="37">
        <f t="shared" si="6"/>
        <v>1</v>
      </c>
      <c r="J113" s="37">
        <f t="shared" si="7"/>
        <v>4</v>
      </c>
      <c r="K113" s="37" t="str">
        <f t="shared" si="8"/>
        <v>Overweight</v>
      </c>
      <c r="L113" s="37" t="str">
        <f t="shared" si="9"/>
        <v>46-55</v>
      </c>
    </row>
    <row r="114" spans="1:12">
      <c r="A114" s="76">
        <v>37</v>
      </c>
      <c r="B114" s="37" t="s">
        <v>3</v>
      </c>
      <c r="C114" s="75">
        <v>30.8</v>
      </c>
      <c r="D114" s="76">
        <v>0</v>
      </c>
      <c r="E114" s="37" t="s">
        <v>4</v>
      </c>
      <c r="F114" s="37" t="s">
        <v>2</v>
      </c>
      <c r="G114" s="75">
        <v>4646.759</v>
      </c>
      <c r="H114" s="37">
        <f t="shared" si="5"/>
        <v>0</v>
      </c>
      <c r="I114" s="37">
        <f t="shared" si="6"/>
        <v>0</v>
      </c>
      <c r="J114" s="37">
        <f t="shared" si="7"/>
        <v>4</v>
      </c>
      <c r="K114" s="37" t="str">
        <f t="shared" si="8"/>
        <v>Obese</v>
      </c>
      <c r="L114" s="37" t="str">
        <f t="shared" si="9"/>
        <v>36-45</v>
      </c>
    </row>
    <row r="115" spans="1:12">
      <c r="A115" s="76">
        <v>21</v>
      </c>
      <c r="B115" s="37" t="s">
        <v>0</v>
      </c>
      <c r="C115" s="75">
        <v>35.72</v>
      </c>
      <c r="D115" s="76">
        <v>0</v>
      </c>
      <c r="E115" s="37" t="s">
        <v>4</v>
      </c>
      <c r="F115" s="37" t="s">
        <v>6</v>
      </c>
      <c r="G115" s="75">
        <v>2404.7338</v>
      </c>
      <c r="H115" s="37">
        <f t="shared" si="5"/>
        <v>0</v>
      </c>
      <c r="I115" s="37">
        <f t="shared" si="6"/>
        <v>1</v>
      </c>
      <c r="J115" s="37">
        <f t="shared" si="7"/>
        <v>3</v>
      </c>
      <c r="K115" s="37" t="str">
        <f t="shared" si="8"/>
        <v>Obese</v>
      </c>
      <c r="L115" s="37" t="str">
        <f t="shared" si="9"/>
        <v>18-25</v>
      </c>
    </row>
    <row r="116" spans="1:12">
      <c r="A116" s="76">
        <v>52</v>
      </c>
      <c r="B116" s="37" t="s">
        <v>3</v>
      </c>
      <c r="C116" s="75">
        <v>32.204999999999998</v>
      </c>
      <c r="D116" s="76">
        <v>3</v>
      </c>
      <c r="E116" s="37" t="s">
        <v>4</v>
      </c>
      <c r="F116" s="37" t="s">
        <v>7</v>
      </c>
      <c r="G116" s="75">
        <v>11488.31695</v>
      </c>
      <c r="H116" s="37">
        <f t="shared" si="5"/>
        <v>0</v>
      </c>
      <c r="I116" s="37">
        <f t="shared" si="6"/>
        <v>0</v>
      </c>
      <c r="J116" s="37">
        <f t="shared" si="7"/>
        <v>1</v>
      </c>
      <c r="K116" s="37" t="str">
        <f t="shared" si="8"/>
        <v>Obese</v>
      </c>
      <c r="L116" s="37" t="str">
        <f t="shared" si="9"/>
        <v>46-55</v>
      </c>
    </row>
    <row r="117" spans="1:12">
      <c r="A117" s="76">
        <v>60</v>
      </c>
      <c r="B117" s="37" t="s">
        <v>3</v>
      </c>
      <c r="C117" s="75">
        <v>28.594999999999999</v>
      </c>
      <c r="D117" s="76">
        <v>0</v>
      </c>
      <c r="E117" s="37" t="s">
        <v>4</v>
      </c>
      <c r="F117" s="37" t="s">
        <v>7</v>
      </c>
      <c r="G117" s="75">
        <v>30259.995559999999</v>
      </c>
      <c r="H117" s="37">
        <f t="shared" si="5"/>
        <v>0</v>
      </c>
      <c r="I117" s="37">
        <f t="shared" si="6"/>
        <v>0</v>
      </c>
      <c r="J117" s="37">
        <f t="shared" si="7"/>
        <v>1</v>
      </c>
      <c r="K117" s="37" t="str">
        <f t="shared" si="8"/>
        <v>Overweight</v>
      </c>
      <c r="L117" s="37" t="str">
        <f t="shared" si="9"/>
        <v>56 and above</v>
      </c>
    </row>
    <row r="118" spans="1:12">
      <c r="A118" s="76">
        <v>58</v>
      </c>
      <c r="B118" s="37" t="s">
        <v>3</v>
      </c>
      <c r="C118" s="75">
        <v>49.06</v>
      </c>
      <c r="D118" s="76">
        <v>0</v>
      </c>
      <c r="E118" s="37" t="s">
        <v>4</v>
      </c>
      <c r="F118" s="37" t="s">
        <v>5</v>
      </c>
      <c r="G118" s="75">
        <v>11381.3254</v>
      </c>
      <c r="H118" s="37">
        <f t="shared" si="5"/>
        <v>0</v>
      </c>
      <c r="I118" s="37">
        <f t="shared" si="6"/>
        <v>0</v>
      </c>
      <c r="J118" s="37">
        <f t="shared" si="7"/>
        <v>2</v>
      </c>
      <c r="K118" s="37" t="str">
        <f t="shared" si="8"/>
        <v>Obese</v>
      </c>
      <c r="L118" s="37" t="str">
        <f t="shared" si="9"/>
        <v>56 and above</v>
      </c>
    </row>
    <row r="119" spans="1:12">
      <c r="A119" s="76">
        <v>29</v>
      </c>
      <c r="B119" s="37" t="s">
        <v>0</v>
      </c>
      <c r="C119" s="75">
        <v>27.94</v>
      </c>
      <c r="D119" s="76">
        <v>1</v>
      </c>
      <c r="E119" s="37" t="s">
        <v>1</v>
      </c>
      <c r="F119" s="37" t="s">
        <v>5</v>
      </c>
      <c r="G119" s="75">
        <v>19107.779600000002</v>
      </c>
      <c r="H119" s="37">
        <f t="shared" si="5"/>
        <v>1</v>
      </c>
      <c r="I119" s="37">
        <f t="shared" si="6"/>
        <v>1</v>
      </c>
      <c r="J119" s="37">
        <f t="shared" si="7"/>
        <v>2</v>
      </c>
      <c r="K119" s="37" t="str">
        <f t="shared" si="8"/>
        <v>Overweight</v>
      </c>
      <c r="L119" s="37" t="str">
        <f t="shared" si="9"/>
        <v>26-35</v>
      </c>
    </row>
    <row r="120" spans="1:12">
      <c r="A120" s="76">
        <v>49</v>
      </c>
      <c r="B120" s="37" t="s">
        <v>0</v>
      </c>
      <c r="C120" s="75">
        <v>27.17</v>
      </c>
      <c r="D120" s="76">
        <v>0</v>
      </c>
      <c r="E120" s="37" t="s">
        <v>4</v>
      </c>
      <c r="F120" s="37" t="s">
        <v>5</v>
      </c>
      <c r="G120" s="75">
        <v>8601.3292999999994</v>
      </c>
      <c r="H120" s="37">
        <f t="shared" si="5"/>
        <v>0</v>
      </c>
      <c r="I120" s="37">
        <f t="shared" si="6"/>
        <v>1</v>
      </c>
      <c r="J120" s="37">
        <f t="shared" si="7"/>
        <v>2</v>
      </c>
      <c r="K120" s="37" t="str">
        <f t="shared" si="8"/>
        <v>Overweight</v>
      </c>
      <c r="L120" s="37" t="str">
        <f t="shared" si="9"/>
        <v>46-55</v>
      </c>
    </row>
    <row r="121" spans="1:12">
      <c r="A121" s="76">
        <v>37</v>
      </c>
      <c r="B121" s="37" t="s">
        <v>0</v>
      </c>
      <c r="C121" s="75">
        <v>23.37</v>
      </c>
      <c r="D121" s="76">
        <v>2</v>
      </c>
      <c r="E121" s="37" t="s">
        <v>4</v>
      </c>
      <c r="F121" s="37" t="s">
        <v>6</v>
      </c>
      <c r="G121" s="75">
        <v>6686.4313000000002</v>
      </c>
      <c r="H121" s="37">
        <f t="shared" si="5"/>
        <v>0</v>
      </c>
      <c r="I121" s="37">
        <f t="shared" si="6"/>
        <v>1</v>
      </c>
      <c r="J121" s="37">
        <f t="shared" si="7"/>
        <v>3</v>
      </c>
      <c r="K121" s="37" t="str">
        <f t="shared" si="8"/>
        <v>Normal</v>
      </c>
      <c r="L121" s="37" t="str">
        <f t="shared" si="9"/>
        <v>36-45</v>
      </c>
    </row>
    <row r="122" spans="1:12">
      <c r="A122" s="76">
        <v>44</v>
      </c>
      <c r="B122" s="37" t="s">
        <v>3</v>
      </c>
      <c r="C122" s="75">
        <v>37.1</v>
      </c>
      <c r="D122" s="76">
        <v>2</v>
      </c>
      <c r="E122" s="37" t="s">
        <v>4</v>
      </c>
      <c r="F122" s="37" t="s">
        <v>2</v>
      </c>
      <c r="G122" s="75">
        <v>7740.3370000000004</v>
      </c>
      <c r="H122" s="37">
        <f t="shared" si="5"/>
        <v>0</v>
      </c>
      <c r="I122" s="37">
        <f t="shared" si="6"/>
        <v>0</v>
      </c>
      <c r="J122" s="37">
        <f t="shared" si="7"/>
        <v>4</v>
      </c>
      <c r="K122" s="37" t="str">
        <f t="shared" si="8"/>
        <v>Obese</v>
      </c>
      <c r="L122" s="37" t="str">
        <f t="shared" si="9"/>
        <v>36-45</v>
      </c>
    </row>
    <row r="123" spans="1:12">
      <c r="A123" s="76">
        <v>18</v>
      </c>
      <c r="B123" s="37" t="s">
        <v>3</v>
      </c>
      <c r="C123" s="75">
        <v>23.75</v>
      </c>
      <c r="D123" s="76">
        <v>0</v>
      </c>
      <c r="E123" s="37" t="s">
        <v>4</v>
      </c>
      <c r="F123" s="37" t="s">
        <v>7</v>
      </c>
      <c r="G123" s="75">
        <v>1705.6244999999999</v>
      </c>
      <c r="H123" s="37">
        <f t="shared" si="5"/>
        <v>0</v>
      </c>
      <c r="I123" s="37">
        <f t="shared" si="6"/>
        <v>0</v>
      </c>
      <c r="J123" s="37">
        <f t="shared" si="7"/>
        <v>1</v>
      </c>
      <c r="K123" s="37" t="str">
        <f t="shared" si="8"/>
        <v>Normal</v>
      </c>
      <c r="L123" s="37" t="str">
        <f t="shared" si="9"/>
        <v>18-25</v>
      </c>
    </row>
    <row r="124" spans="1:12">
      <c r="A124" s="76">
        <v>20</v>
      </c>
      <c r="B124" s="37" t="s">
        <v>0</v>
      </c>
      <c r="C124" s="75">
        <v>28.975000000000001</v>
      </c>
      <c r="D124" s="76">
        <v>0</v>
      </c>
      <c r="E124" s="37" t="s">
        <v>4</v>
      </c>
      <c r="F124" s="37" t="s">
        <v>6</v>
      </c>
      <c r="G124" s="75">
        <v>2257.47525</v>
      </c>
      <c r="H124" s="37">
        <f t="shared" si="5"/>
        <v>0</v>
      </c>
      <c r="I124" s="37">
        <f t="shared" si="6"/>
        <v>1</v>
      </c>
      <c r="J124" s="37">
        <f t="shared" si="7"/>
        <v>3</v>
      </c>
      <c r="K124" s="37" t="str">
        <f t="shared" si="8"/>
        <v>Overweight</v>
      </c>
      <c r="L124" s="37" t="str">
        <f t="shared" si="9"/>
        <v>18-25</v>
      </c>
    </row>
    <row r="125" spans="1:12">
      <c r="A125" s="76">
        <v>44</v>
      </c>
      <c r="B125" s="37" t="s">
        <v>3</v>
      </c>
      <c r="C125" s="75">
        <v>31.35</v>
      </c>
      <c r="D125" s="76">
        <v>1</v>
      </c>
      <c r="E125" s="37" t="s">
        <v>1</v>
      </c>
      <c r="F125" s="37" t="s">
        <v>7</v>
      </c>
      <c r="G125" s="75">
        <v>39556.494500000001</v>
      </c>
      <c r="H125" s="37">
        <f t="shared" si="5"/>
        <v>1</v>
      </c>
      <c r="I125" s="37">
        <f t="shared" si="6"/>
        <v>0</v>
      </c>
      <c r="J125" s="37">
        <f t="shared" si="7"/>
        <v>1</v>
      </c>
      <c r="K125" s="37" t="str">
        <f t="shared" si="8"/>
        <v>Obese</v>
      </c>
      <c r="L125" s="37" t="str">
        <f t="shared" si="9"/>
        <v>36-45</v>
      </c>
    </row>
    <row r="126" spans="1:12">
      <c r="A126" s="76">
        <v>47</v>
      </c>
      <c r="B126" s="37" t="s">
        <v>0</v>
      </c>
      <c r="C126" s="75">
        <v>33.914999999999999</v>
      </c>
      <c r="D126" s="76">
        <v>3</v>
      </c>
      <c r="E126" s="37" t="s">
        <v>4</v>
      </c>
      <c r="F126" s="37" t="s">
        <v>6</v>
      </c>
      <c r="G126" s="75">
        <v>10115.00885</v>
      </c>
      <c r="H126" s="37">
        <f t="shared" si="5"/>
        <v>0</v>
      </c>
      <c r="I126" s="37">
        <f t="shared" si="6"/>
        <v>1</v>
      </c>
      <c r="J126" s="37">
        <f t="shared" si="7"/>
        <v>3</v>
      </c>
      <c r="K126" s="37" t="str">
        <f t="shared" si="8"/>
        <v>Obese</v>
      </c>
      <c r="L126" s="37" t="str">
        <f t="shared" si="9"/>
        <v>46-55</v>
      </c>
    </row>
    <row r="127" spans="1:12">
      <c r="A127" s="76">
        <v>26</v>
      </c>
      <c r="B127" s="37" t="s">
        <v>0</v>
      </c>
      <c r="C127" s="75">
        <v>28.785</v>
      </c>
      <c r="D127" s="76">
        <v>0</v>
      </c>
      <c r="E127" s="37" t="s">
        <v>4</v>
      </c>
      <c r="F127" s="37" t="s">
        <v>7</v>
      </c>
      <c r="G127" s="75">
        <v>3385.3991500000002</v>
      </c>
      <c r="H127" s="37">
        <f t="shared" si="5"/>
        <v>0</v>
      </c>
      <c r="I127" s="37">
        <f t="shared" si="6"/>
        <v>1</v>
      </c>
      <c r="J127" s="37">
        <f t="shared" si="7"/>
        <v>1</v>
      </c>
      <c r="K127" s="37" t="str">
        <f t="shared" si="8"/>
        <v>Overweight</v>
      </c>
      <c r="L127" s="37" t="str">
        <f t="shared" si="9"/>
        <v>26-35</v>
      </c>
    </row>
    <row r="128" spans="1:12">
      <c r="A128" s="76">
        <v>19</v>
      </c>
      <c r="B128" s="37" t="s">
        <v>0</v>
      </c>
      <c r="C128" s="75">
        <v>28.3</v>
      </c>
      <c r="D128" s="76">
        <v>0</v>
      </c>
      <c r="E128" s="37" t="s">
        <v>1</v>
      </c>
      <c r="F128" s="37" t="s">
        <v>2</v>
      </c>
      <c r="G128" s="75">
        <v>17081.080000000002</v>
      </c>
      <c r="H128" s="37">
        <f t="shared" si="5"/>
        <v>1</v>
      </c>
      <c r="I128" s="37">
        <f t="shared" si="6"/>
        <v>1</v>
      </c>
      <c r="J128" s="37">
        <f t="shared" si="7"/>
        <v>4</v>
      </c>
      <c r="K128" s="37" t="str">
        <f t="shared" si="8"/>
        <v>Overweight</v>
      </c>
      <c r="L128" s="37" t="str">
        <f t="shared" si="9"/>
        <v>18-25</v>
      </c>
    </row>
    <row r="129" spans="1:12">
      <c r="A129" s="76">
        <v>52</v>
      </c>
      <c r="B129" s="37" t="s">
        <v>0</v>
      </c>
      <c r="C129" s="75">
        <v>37.4</v>
      </c>
      <c r="D129" s="76">
        <v>0</v>
      </c>
      <c r="E129" s="37" t="s">
        <v>4</v>
      </c>
      <c r="F129" s="37" t="s">
        <v>2</v>
      </c>
      <c r="G129" s="75">
        <v>9634.5380000000005</v>
      </c>
      <c r="H129" s="37">
        <f t="shared" si="5"/>
        <v>0</v>
      </c>
      <c r="I129" s="37">
        <f t="shared" si="6"/>
        <v>1</v>
      </c>
      <c r="J129" s="37">
        <f t="shared" si="7"/>
        <v>4</v>
      </c>
      <c r="K129" s="37" t="str">
        <f t="shared" si="8"/>
        <v>Obese</v>
      </c>
      <c r="L129" s="37" t="str">
        <f t="shared" si="9"/>
        <v>46-55</v>
      </c>
    </row>
    <row r="130" spans="1:12">
      <c r="A130" s="76">
        <v>32</v>
      </c>
      <c r="B130" s="37" t="s">
        <v>0</v>
      </c>
      <c r="C130" s="75">
        <v>17.765000000000001</v>
      </c>
      <c r="D130" s="76">
        <v>2</v>
      </c>
      <c r="E130" s="37" t="s">
        <v>1</v>
      </c>
      <c r="F130" s="37" t="s">
        <v>6</v>
      </c>
      <c r="G130" s="75">
        <v>32734.186300000001</v>
      </c>
      <c r="H130" s="37">
        <f t="shared" si="5"/>
        <v>1</v>
      </c>
      <c r="I130" s="37">
        <f t="shared" si="6"/>
        <v>1</v>
      </c>
      <c r="J130" s="37">
        <f t="shared" si="7"/>
        <v>3</v>
      </c>
      <c r="K130" s="37" t="str">
        <f t="shared" si="8"/>
        <v>Underweight</v>
      </c>
      <c r="L130" s="37" t="str">
        <f t="shared" si="9"/>
        <v>26-35</v>
      </c>
    </row>
    <row r="131" spans="1:12">
      <c r="A131" s="76">
        <v>38</v>
      </c>
      <c r="B131" s="37" t="s">
        <v>3</v>
      </c>
      <c r="C131" s="75">
        <v>34.700000000000003</v>
      </c>
      <c r="D131" s="76">
        <v>2</v>
      </c>
      <c r="E131" s="37" t="s">
        <v>4</v>
      </c>
      <c r="F131" s="37" t="s">
        <v>2</v>
      </c>
      <c r="G131" s="75">
        <v>6082.4049999999997</v>
      </c>
      <c r="H131" s="37">
        <f t="shared" ref="H131:H194" si="10">IF(E131="yes",1,0)</f>
        <v>0</v>
      </c>
      <c r="I131" s="37">
        <f t="shared" ref="I131:I194" si="11">IF(B131="female",1,0)</f>
        <v>0</v>
      </c>
      <c r="J131" s="37">
        <f t="shared" ref="J131:J194" si="12">IF(F131="northeast",1,IF(F131="southeast",2,IF(F131="northwest",3,IF(F131="southwest",4))))</f>
        <v>4</v>
      </c>
      <c r="K131" s="37" t="str">
        <f t="shared" ref="K131:K194" si="13">IF(C131&lt;18.5,"Underweight",IF(C131&lt;25,"Normal",IF(C131&lt;30,"Overweight","Obese")))</f>
        <v>Obese</v>
      </c>
      <c r="L131" s="37" t="str">
        <f t="shared" ref="L131:L194" si="14">IF(A131&lt;=25, "18-25",
 IF(A131&lt;=35, "26-35",
 IF(A131&lt;=45, "36-45",
 IF(A131&lt;=55, "46-55", "56 and above"))))</f>
        <v>36-45</v>
      </c>
    </row>
    <row r="132" spans="1:12">
      <c r="A132" s="76">
        <v>59</v>
      </c>
      <c r="B132" s="37" t="s">
        <v>0</v>
      </c>
      <c r="C132" s="75">
        <v>26.504999999999999</v>
      </c>
      <c r="D132" s="76">
        <v>0</v>
      </c>
      <c r="E132" s="37" t="s">
        <v>4</v>
      </c>
      <c r="F132" s="37" t="s">
        <v>7</v>
      </c>
      <c r="G132" s="75">
        <v>12815.444949999999</v>
      </c>
      <c r="H132" s="37">
        <f t="shared" si="10"/>
        <v>0</v>
      </c>
      <c r="I132" s="37">
        <f t="shared" si="11"/>
        <v>1</v>
      </c>
      <c r="J132" s="37">
        <f t="shared" si="12"/>
        <v>1</v>
      </c>
      <c r="K132" s="37" t="str">
        <f t="shared" si="13"/>
        <v>Overweight</v>
      </c>
      <c r="L132" s="37" t="str">
        <f t="shared" si="14"/>
        <v>56 and above</v>
      </c>
    </row>
    <row r="133" spans="1:12">
      <c r="A133" s="76">
        <v>61</v>
      </c>
      <c r="B133" s="37" t="s">
        <v>0</v>
      </c>
      <c r="C133" s="75">
        <v>22.04</v>
      </c>
      <c r="D133" s="76">
        <v>0</v>
      </c>
      <c r="E133" s="37" t="s">
        <v>4</v>
      </c>
      <c r="F133" s="37" t="s">
        <v>7</v>
      </c>
      <c r="G133" s="75">
        <v>13616.3586</v>
      </c>
      <c r="H133" s="37">
        <f t="shared" si="10"/>
        <v>0</v>
      </c>
      <c r="I133" s="37">
        <f t="shared" si="11"/>
        <v>1</v>
      </c>
      <c r="J133" s="37">
        <f t="shared" si="12"/>
        <v>1</v>
      </c>
      <c r="K133" s="37" t="str">
        <f t="shared" si="13"/>
        <v>Normal</v>
      </c>
      <c r="L133" s="37" t="str">
        <f t="shared" si="14"/>
        <v>56 and above</v>
      </c>
    </row>
    <row r="134" spans="1:12">
      <c r="A134" s="76">
        <v>53</v>
      </c>
      <c r="B134" s="37" t="s">
        <v>0</v>
      </c>
      <c r="C134" s="75">
        <v>35.9</v>
      </c>
      <c r="D134" s="76">
        <v>2</v>
      </c>
      <c r="E134" s="37" t="s">
        <v>4</v>
      </c>
      <c r="F134" s="37" t="s">
        <v>2</v>
      </c>
      <c r="G134" s="75">
        <v>11163.567999999999</v>
      </c>
      <c r="H134" s="37">
        <f t="shared" si="10"/>
        <v>0</v>
      </c>
      <c r="I134" s="37">
        <f t="shared" si="11"/>
        <v>1</v>
      </c>
      <c r="J134" s="37">
        <f t="shared" si="12"/>
        <v>4</v>
      </c>
      <c r="K134" s="37" t="str">
        <f t="shared" si="13"/>
        <v>Obese</v>
      </c>
      <c r="L134" s="37" t="str">
        <f t="shared" si="14"/>
        <v>46-55</v>
      </c>
    </row>
    <row r="135" spans="1:12">
      <c r="A135" s="76">
        <v>19</v>
      </c>
      <c r="B135" s="37" t="s">
        <v>3</v>
      </c>
      <c r="C135" s="75">
        <v>25.555</v>
      </c>
      <c r="D135" s="76">
        <v>0</v>
      </c>
      <c r="E135" s="37" t="s">
        <v>4</v>
      </c>
      <c r="F135" s="37" t="s">
        <v>6</v>
      </c>
      <c r="G135" s="75">
        <v>1632.5644500000001</v>
      </c>
      <c r="H135" s="37">
        <f t="shared" si="10"/>
        <v>0</v>
      </c>
      <c r="I135" s="37">
        <f t="shared" si="11"/>
        <v>0</v>
      </c>
      <c r="J135" s="37">
        <f t="shared" si="12"/>
        <v>3</v>
      </c>
      <c r="K135" s="37" t="str">
        <f t="shared" si="13"/>
        <v>Overweight</v>
      </c>
      <c r="L135" s="37" t="str">
        <f t="shared" si="14"/>
        <v>18-25</v>
      </c>
    </row>
    <row r="136" spans="1:12">
      <c r="A136" s="76">
        <v>20</v>
      </c>
      <c r="B136" s="37" t="s">
        <v>0</v>
      </c>
      <c r="C136" s="75">
        <v>28.785</v>
      </c>
      <c r="D136" s="76">
        <v>0</v>
      </c>
      <c r="E136" s="37" t="s">
        <v>4</v>
      </c>
      <c r="F136" s="37" t="s">
        <v>7</v>
      </c>
      <c r="G136" s="75">
        <v>2457.2111500000001</v>
      </c>
      <c r="H136" s="37">
        <f t="shared" si="10"/>
        <v>0</v>
      </c>
      <c r="I136" s="37">
        <f t="shared" si="11"/>
        <v>1</v>
      </c>
      <c r="J136" s="37">
        <f t="shared" si="12"/>
        <v>1</v>
      </c>
      <c r="K136" s="37" t="str">
        <f t="shared" si="13"/>
        <v>Overweight</v>
      </c>
      <c r="L136" s="37" t="str">
        <f t="shared" si="14"/>
        <v>18-25</v>
      </c>
    </row>
    <row r="137" spans="1:12">
      <c r="A137" s="76">
        <v>22</v>
      </c>
      <c r="B137" s="37" t="s">
        <v>0</v>
      </c>
      <c r="C137" s="75">
        <v>28.05</v>
      </c>
      <c r="D137" s="76">
        <v>0</v>
      </c>
      <c r="E137" s="37" t="s">
        <v>4</v>
      </c>
      <c r="F137" s="37" t="s">
        <v>5</v>
      </c>
      <c r="G137" s="75">
        <v>2155.6815000000001</v>
      </c>
      <c r="H137" s="37">
        <f t="shared" si="10"/>
        <v>0</v>
      </c>
      <c r="I137" s="37">
        <f t="shared" si="11"/>
        <v>1</v>
      </c>
      <c r="J137" s="37">
        <f t="shared" si="12"/>
        <v>2</v>
      </c>
      <c r="K137" s="37" t="str">
        <f t="shared" si="13"/>
        <v>Overweight</v>
      </c>
      <c r="L137" s="37" t="str">
        <f t="shared" si="14"/>
        <v>18-25</v>
      </c>
    </row>
    <row r="138" spans="1:12">
      <c r="A138" s="76">
        <v>19</v>
      </c>
      <c r="B138" s="37" t="s">
        <v>3</v>
      </c>
      <c r="C138" s="75">
        <v>34.1</v>
      </c>
      <c r="D138" s="76">
        <v>0</v>
      </c>
      <c r="E138" s="37" t="s">
        <v>4</v>
      </c>
      <c r="F138" s="37" t="s">
        <v>2</v>
      </c>
      <c r="G138" s="75">
        <v>1261.442</v>
      </c>
      <c r="H138" s="37">
        <f t="shared" si="10"/>
        <v>0</v>
      </c>
      <c r="I138" s="37">
        <f t="shared" si="11"/>
        <v>0</v>
      </c>
      <c r="J138" s="37">
        <f t="shared" si="12"/>
        <v>4</v>
      </c>
      <c r="K138" s="37" t="str">
        <f t="shared" si="13"/>
        <v>Obese</v>
      </c>
      <c r="L138" s="37" t="str">
        <f t="shared" si="14"/>
        <v>18-25</v>
      </c>
    </row>
    <row r="139" spans="1:12">
      <c r="A139" s="76">
        <v>22</v>
      </c>
      <c r="B139" s="37" t="s">
        <v>3</v>
      </c>
      <c r="C139" s="75">
        <v>25.175000000000001</v>
      </c>
      <c r="D139" s="76">
        <v>0</v>
      </c>
      <c r="E139" s="37" t="s">
        <v>4</v>
      </c>
      <c r="F139" s="37" t="s">
        <v>6</v>
      </c>
      <c r="G139" s="75">
        <v>2045.68525</v>
      </c>
      <c r="H139" s="37">
        <f t="shared" si="10"/>
        <v>0</v>
      </c>
      <c r="I139" s="37">
        <f t="shared" si="11"/>
        <v>0</v>
      </c>
      <c r="J139" s="37">
        <f t="shared" si="12"/>
        <v>3</v>
      </c>
      <c r="K139" s="37" t="str">
        <f t="shared" si="13"/>
        <v>Overweight</v>
      </c>
      <c r="L139" s="37" t="str">
        <f t="shared" si="14"/>
        <v>18-25</v>
      </c>
    </row>
    <row r="140" spans="1:12">
      <c r="A140" s="76">
        <v>54</v>
      </c>
      <c r="B140" s="37" t="s">
        <v>0</v>
      </c>
      <c r="C140" s="75">
        <v>31.9</v>
      </c>
      <c r="D140" s="76">
        <v>3</v>
      </c>
      <c r="E140" s="37" t="s">
        <v>4</v>
      </c>
      <c r="F140" s="37" t="s">
        <v>5</v>
      </c>
      <c r="G140" s="75">
        <v>27322.73386</v>
      </c>
      <c r="H140" s="37">
        <f t="shared" si="10"/>
        <v>0</v>
      </c>
      <c r="I140" s="37">
        <f t="shared" si="11"/>
        <v>1</v>
      </c>
      <c r="J140" s="37">
        <f t="shared" si="12"/>
        <v>2</v>
      </c>
      <c r="K140" s="37" t="str">
        <f t="shared" si="13"/>
        <v>Obese</v>
      </c>
      <c r="L140" s="37" t="str">
        <f t="shared" si="14"/>
        <v>46-55</v>
      </c>
    </row>
    <row r="141" spans="1:12">
      <c r="A141" s="76">
        <v>22</v>
      </c>
      <c r="B141" s="37" t="s">
        <v>0</v>
      </c>
      <c r="C141" s="75">
        <v>36</v>
      </c>
      <c r="D141" s="76">
        <v>0</v>
      </c>
      <c r="E141" s="37" t="s">
        <v>4</v>
      </c>
      <c r="F141" s="37" t="s">
        <v>2</v>
      </c>
      <c r="G141" s="75">
        <v>2166.732</v>
      </c>
      <c r="H141" s="37">
        <f t="shared" si="10"/>
        <v>0</v>
      </c>
      <c r="I141" s="37">
        <f t="shared" si="11"/>
        <v>1</v>
      </c>
      <c r="J141" s="37">
        <f t="shared" si="12"/>
        <v>4</v>
      </c>
      <c r="K141" s="37" t="str">
        <f t="shared" si="13"/>
        <v>Obese</v>
      </c>
      <c r="L141" s="37" t="str">
        <f t="shared" si="14"/>
        <v>18-25</v>
      </c>
    </row>
    <row r="142" spans="1:12">
      <c r="A142" s="76">
        <v>34</v>
      </c>
      <c r="B142" s="37" t="s">
        <v>3</v>
      </c>
      <c r="C142" s="75">
        <v>22.42</v>
      </c>
      <c r="D142" s="76">
        <v>2</v>
      </c>
      <c r="E142" s="37" t="s">
        <v>4</v>
      </c>
      <c r="F142" s="37" t="s">
        <v>7</v>
      </c>
      <c r="G142" s="75">
        <v>27375.904780000001</v>
      </c>
      <c r="H142" s="37">
        <f t="shared" si="10"/>
        <v>0</v>
      </c>
      <c r="I142" s="37">
        <f t="shared" si="11"/>
        <v>0</v>
      </c>
      <c r="J142" s="37">
        <f t="shared" si="12"/>
        <v>1</v>
      </c>
      <c r="K142" s="37" t="str">
        <f t="shared" si="13"/>
        <v>Normal</v>
      </c>
      <c r="L142" s="37" t="str">
        <f t="shared" si="14"/>
        <v>26-35</v>
      </c>
    </row>
    <row r="143" spans="1:12">
      <c r="A143" s="76">
        <v>26</v>
      </c>
      <c r="B143" s="37" t="s">
        <v>3</v>
      </c>
      <c r="C143" s="75">
        <v>32.49</v>
      </c>
      <c r="D143" s="76">
        <v>1</v>
      </c>
      <c r="E143" s="37" t="s">
        <v>4</v>
      </c>
      <c r="F143" s="37" t="s">
        <v>7</v>
      </c>
      <c r="G143" s="75">
        <v>3490.5491000000002</v>
      </c>
      <c r="H143" s="37">
        <f t="shared" si="10"/>
        <v>0</v>
      </c>
      <c r="I143" s="37">
        <f t="shared" si="11"/>
        <v>0</v>
      </c>
      <c r="J143" s="37">
        <f t="shared" si="12"/>
        <v>1</v>
      </c>
      <c r="K143" s="37" t="str">
        <f t="shared" si="13"/>
        <v>Obese</v>
      </c>
      <c r="L143" s="37" t="str">
        <f t="shared" si="14"/>
        <v>26-35</v>
      </c>
    </row>
    <row r="144" spans="1:12">
      <c r="A144" s="76">
        <v>34</v>
      </c>
      <c r="B144" s="37" t="s">
        <v>3</v>
      </c>
      <c r="C144" s="75">
        <v>25.3</v>
      </c>
      <c r="D144" s="76">
        <v>2</v>
      </c>
      <c r="E144" s="37" t="s">
        <v>1</v>
      </c>
      <c r="F144" s="37" t="s">
        <v>5</v>
      </c>
      <c r="G144" s="75">
        <v>18972.494999999999</v>
      </c>
      <c r="H144" s="37">
        <f t="shared" si="10"/>
        <v>1</v>
      </c>
      <c r="I144" s="37">
        <f t="shared" si="11"/>
        <v>0</v>
      </c>
      <c r="J144" s="37">
        <f t="shared" si="12"/>
        <v>2</v>
      </c>
      <c r="K144" s="37" t="str">
        <f t="shared" si="13"/>
        <v>Overweight</v>
      </c>
      <c r="L144" s="37" t="str">
        <f t="shared" si="14"/>
        <v>26-35</v>
      </c>
    </row>
    <row r="145" spans="1:12">
      <c r="A145" s="76">
        <v>29</v>
      </c>
      <c r="B145" s="37" t="s">
        <v>3</v>
      </c>
      <c r="C145" s="75">
        <v>29.734999999999999</v>
      </c>
      <c r="D145" s="76">
        <v>2</v>
      </c>
      <c r="E145" s="37" t="s">
        <v>4</v>
      </c>
      <c r="F145" s="37" t="s">
        <v>6</v>
      </c>
      <c r="G145" s="75">
        <v>18157.876</v>
      </c>
      <c r="H145" s="37">
        <f t="shared" si="10"/>
        <v>0</v>
      </c>
      <c r="I145" s="37">
        <f t="shared" si="11"/>
        <v>0</v>
      </c>
      <c r="J145" s="37">
        <f t="shared" si="12"/>
        <v>3</v>
      </c>
      <c r="K145" s="37" t="str">
        <f t="shared" si="13"/>
        <v>Overweight</v>
      </c>
      <c r="L145" s="37" t="str">
        <f t="shared" si="14"/>
        <v>26-35</v>
      </c>
    </row>
    <row r="146" spans="1:12">
      <c r="A146" s="76">
        <v>30</v>
      </c>
      <c r="B146" s="37" t="s">
        <v>3</v>
      </c>
      <c r="C146" s="75">
        <v>28.69</v>
      </c>
      <c r="D146" s="76">
        <v>3</v>
      </c>
      <c r="E146" s="37" t="s">
        <v>1</v>
      </c>
      <c r="F146" s="37" t="s">
        <v>6</v>
      </c>
      <c r="G146" s="75">
        <v>20745.989099999999</v>
      </c>
      <c r="H146" s="37">
        <f t="shared" si="10"/>
        <v>1</v>
      </c>
      <c r="I146" s="37">
        <f t="shared" si="11"/>
        <v>0</v>
      </c>
      <c r="J146" s="37">
        <f t="shared" si="12"/>
        <v>3</v>
      </c>
      <c r="K146" s="37" t="str">
        <f t="shared" si="13"/>
        <v>Overweight</v>
      </c>
      <c r="L146" s="37" t="str">
        <f t="shared" si="14"/>
        <v>26-35</v>
      </c>
    </row>
    <row r="147" spans="1:12">
      <c r="A147" s="76">
        <v>29</v>
      </c>
      <c r="B147" s="37" t="s">
        <v>0</v>
      </c>
      <c r="C147" s="75">
        <v>38.83</v>
      </c>
      <c r="D147" s="76">
        <v>3</v>
      </c>
      <c r="E147" s="37" t="s">
        <v>4</v>
      </c>
      <c r="F147" s="37" t="s">
        <v>5</v>
      </c>
      <c r="G147" s="75">
        <v>5138.2566999999999</v>
      </c>
      <c r="H147" s="37">
        <f t="shared" si="10"/>
        <v>0</v>
      </c>
      <c r="I147" s="37">
        <f t="shared" si="11"/>
        <v>1</v>
      </c>
      <c r="J147" s="37">
        <f t="shared" si="12"/>
        <v>2</v>
      </c>
      <c r="K147" s="37" t="str">
        <f t="shared" si="13"/>
        <v>Obese</v>
      </c>
      <c r="L147" s="37" t="str">
        <f t="shared" si="14"/>
        <v>26-35</v>
      </c>
    </row>
    <row r="148" spans="1:12">
      <c r="A148" s="76">
        <v>46</v>
      </c>
      <c r="B148" s="37" t="s">
        <v>3</v>
      </c>
      <c r="C148" s="75">
        <v>30.495000000000001</v>
      </c>
      <c r="D148" s="76">
        <v>3</v>
      </c>
      <c r="E148" s="37" t="s">
        <v>1</v>
      </c>
      <c r="F148" s="37" t="s">
        <v>6</v>
      </c>
      <c r="G148" s="75">
        <v>40720.551050000002</v>
      </c>
      <c r="H148" s="37">
        <f t="shared" si="10"/>
        <v>1</v>
      </c>
      <c r="I148" s="37">
        <f t="shared" si="11"/>
        <v>0</v>
      </c>
      <c r="J148" s="37">
        <f t="shared" si="12"/>
        <v>3</v>
      </c>
      <c r="K148" s="37" t="str">
        <f t="shared" si="13"/>
        <v>Obese</v>
      </c>
      <c r="L148" s="37" t="str">
        <f t="shared" si="14"/>
        <v>46-55</v>
      </c>
    </row>
    <row r="149" spans="1:12">
      <c r="A149" s="76">
        <v>51</v>
      </c>
      <c r="B149" s="37" t="s">
        <v>0</v>
      </c>
      <c r="C149" s="75">
        <v>37.729999999999997</v>
      </c>
      <c r="D149" s="76">
        <v>1</v>
      </c>
      <c r="E149" s="37" t="s">
        <v>4</v>
      </c>
      <c r="F149" s="37" t="s">
        <v>5</v>
      </c>
      <c r="G149" s="75">
        <v>9877.6077000000005</v>
      </c>
      <c r="H149" s="37">
        <f t="shared" si="10"/>
        <v>0</v>
      </c>
      <c r="I149" s="37">
        <f t="shared" si="11"/>
        <v>1</v>
      </c>
      <c r="J149" s="37">
        <f t="shared" si="12"/>
        <v>2</v>
      </c>
      <c r="K149" s="37" t="str">
        <f t="shared" si="13"/>
        <v>Obese</v>
      </c>
      <c r="L149" s="37" t="str">
        <f t="shared" si="14"/>
        <v>46-55</v>
      </c>
    </row>
    <row r="150" spans="1:12">
      <c r="A150" s="76">
        <v>53</v>
      </c>
      <c r="B150" s="37" t="s">
        <v>0</v>
      </c>
      <c r="C150" s="75">
        <v>37.43</v>
      </c>
      <c r="D150" s="76">
        <v>1</v>
      </c>
      <c r="E150" s="37" t="s">
        <v>4</v>
      </c>
      <c r="F150" s="37" t="s">
        <v>6</v>
      </c>
      <c r="G150" s="75">
        <v>10959.6947</v>
      </c>
      <c r="H150" s="37">
        <f t="shared" si="10"/>
        <v>0</v>
      </c>
      <c r="I150" s="37">
        <f t="shared" si="11"/>
        <v>1</v>
      </c>
      <c r="J150" s="37">
        <f t="shared" si="12"/>
        <v>3</v>
      </c>
      <c r="K150" s="37" t="str">
        <f t="shared" si="13"/>
        <v>Obese</v>
      </c>
      <c r="L150" s="37" t="str">
        <f t="shared" si="14"/>
        <v>46-55</v>
      </c>
    </row>
    <row r="151" spans="1:12">
      <c r="A151" s="76">
        <v>19</v>
      </c>
      <c r="B151" s="37" t="s">
        <v>3</v>
      </c>
      <c r="C151" s="75">
        <v>28.4</v>
      </c>
      <c r="D151" s="76">
        <v>1</v>
      </c>
      <c r="E151" s="37" t="s">
        <v>4</v>
      </c>
      <c r="F151" s="37" t="s">
        <v>2</v>
      </c>
      <c r="G151" s="75">
        <v>1842.519</v>
      </c>
      <c r="H151" s="37">
        <f t="shared" si="10"/>
        <v>0</v>
      </c>
      <c r="I151" s="37">
        <f t="shared" si="11"/>
        <v>0</v>
      </c>
      <c r="J151" s="37">
        <f t="shared" si="12"/>
        <v>4</v>
      </c>
      <c r="K151" s="37" t="str">
        <f t="shared" si="13"/>
        <v>Overweight</v>
      </c>
      <c r="L151" s="37" t="str">
        <f t="shared" si="14"/>
        <v>18-25</v>
      </c>
    </row>
    <row r="152" spans="1:12">
      <c r="A152" s="76">
        <v>35</v>
      </c>
      <c r="B152" s="37" t="s">
        <v>3</v>
      </c>
      <c r="C152" s="75">
        <v>24.13</v>
      </c>
      <c r="D152" s="76">
        <v>1</v>
      </c>
      <c r="E152" s="37" t="s">
        <v>4</v>
      </c>
      <c r="F152" s="37" t="s">
        <v>6</v>
      </c>
      <c r="G152" s="75">
        <v>5125.2156999999997</v>
      </c>
      <c r="H152" s="37">
        <f t="shared" si="10"/>
        <v>0</v>
      </c>
      <c r="I152" s="37">
        <f t="shared" si="11"/>
        <v>0</v>
      </c>
      <c r="J152" s="37">
        <f t="shared" si="12"/>
        <v>3</v>
      </c>
      <c r="K152" s="37" t="str">
        <f t="shared" si="13"/>
        <v>Normal</v>
      </c>
      <c r="L152" s="37" t="str">
        <f t="shared" si="14"/>
        <v>26-35</v>
      </c>
    </row>
    <row r="153" spans="1:12">
      <c r="A153" s="76">
        <v>48</v>
      </c>
      <c r="B153" s="37" t="s">
        <v>3</v>
      </c>
      <c r="C153" s="75">
        <v>29.7</v>
      </c>
      <c r="D153" s="76">
        <v>0</v>
      </c>
      <c r="E153" s="37" t="s">
        <v>4</v>
      </c>
      <c r="F153" s="37" t="s">
        <v>5</v>
      </c>
      <c r="G153" s="75">
        <v>7789.6350000000002</v>
      </c>
      <c r="H153" s="37">
        <f t="shared" si="10"/>
        <v>0</v>
      </c>
      <c r="I153" s="37">
        <f t="shared" si="11"/>
        <v>0</v>
      </c>
      <c r="J153" s="37">
        <f t="shared" si="12"/>
        <v>2</v>
      </c>
      <c r="K153" s="37" t="str">
        <f t="shared" si="13"/>
        <v>Overweight</v>
      </c>
      <c r="L153" s="37" t="str">
        <f t="shared" si="14"/>
        <v>46-55</v>
      </c>
    </row>
    <row r="154" spans="1:12">
      <c r="A154" s="76">
        <v>32</v>
      </c>
      <c r="B154" s="37" t="s">
        <v>0</v>
      </c>
      <c r="C154" s="75">
        <v>37.145000000000003</v>
      </c>
      <c r="D154" s="76">
        <v>3</v>
      </c>
      <c r="E154" s="37" t="s">
        <v>4</v>
      </c>
      <c r="F154" s="37" t="s">
        <v>7</v>
      </c>
      <c r="G154" s="75">
        <v>6334.3435499999996</v>
      </c>
      <c r="H154" s="37">
        <f t="shared" si="10"/>
        <v>0</v>
      </c>
      <c r="I154" s="37">
        <f t="shared" si="11"/>
        <v>1</v>
      </c>
      <c r="J154" s="37">
        <f t="shared" si="12"/>
        <v>1</v>
      </c>
      <c r="K154" s="37" t="str">
        <f t="shared" si="13"/>
        <v>Obese</v>
      </c>
      <c r="L154" s="37" t="str">
        <f t="shared" si="14"/>
        <v>26-35</v>
      </c>
    </row>
    <row r="155" spans="1:12">
      <c r="A155" s="76">
        <v>42</v>
      </c>
      <c r="B155" s="37" t="s">
        <v>0</v>
      </c>
      <c r="C155" s="75">
        <v>23.37</v>
      </c>
      <c r="D155" s="76">
        <v>0</v>
      </c>
      <c r="E155" s="37" t="s">
        <v>1</v>
      </c>
      <c r="F155" s="37" t="s">
        <v>7</v>
      </c>
      <c r="G155" s="75">
        <v>19964.746299999999</v>
      </c>
      <c r="H155" s="37">
        <f t="shared" si="10"/>
        <v>1</v>
      </c>
      <c r="I155" s="37">
        <f t="shared" si="11"/>
        <v>1</v>
      </c>
      <c r="J155" s="37">
        <f t="shared" si="12"/>
        <v>1</v>
      </c>
      <c r="K155" s="37" t="str">
        <f t="shared" si="13"/>
        <v>Normal</v>
      </c>
      <c r="L155" s="37" t="str">
        <f t="shared" si="14"/>
        <v>36-45</v>
      </c>
    </row>
    <row r="156" spans="1:12">
      <c r="A156" s="76">
        <v>40</v>
      </c>
      <c r="B156" s="37" t="s">
        <v>0</v>
      </c>
      <c r="C156" s="75">
        <v>25.46</v>
      </c>
      <c r="D156" s="76">
        <v>1</v>
      </c>
      <c r="E156" s="37" t="s">
        <v>4</v>
      </c>
      <c r="F156" s="37" t="s">
        <v>7</v>
      </c>
      <c r="G156" s="75">
        <v>7077.1894000000002</v>
      </c>
      <c r="H156" s="37">
        <f t="shared" si="10"/>
        <v>0</v>
      </c>
      <c r="I156" s="37">
        <f t="shared" si="11"/>
        <v>1</v>
      </c>
      <c r="J156" s="37">
        <f t="shared" si="12"/>
        <v>1</v>
      </c>
      <c r="K156" s="37" t="str">
        <f t="shared" si="13"/>
        <v>Overweight</v>
      </c>
      <c r="L156" s="37" t="str">
        <f t="shared" si="14"/>
        <v>36-45</v>
      </c>
    </row>
    <row r="157" spans="1:12">
      <c r="A157" s="76">
        <v>44</v>
      </c>
      <c r="B157" s="37" t="s">
        <v>3</v>
      </c>
      <c r="C157" s="75">
        <v>39.520000000000003</v>
      </c>
      <c r="D157" s="76">
        <v>0</v>
      </c>
      <c r="E157" s="37" t="s">
        <v>4</v>
      </c>
      <c r="F157" s="37" t="s">
        <v>6</v>
      </c>
      <c r="G157" s="75">
        <v>6948.7007999999996</v>
      </c>
      <c r="H157" s="37">
        <f t="shared" si="10"/>
        <v>0</v>
      </c>
      <c r="I157" s="37">
        <f t="shared" si="11"/>
        <v>0</v>
      </c>
      <c r="J157" s="37">
        <f t="shared" si="12"/>
        <v>3</v>
      </c>
      <c r="K157" s="37" t="str">
        <f t="shared" si="13"/>
        <v>Obese</v>
      </c>
      <c r="L157" s="37" t="str">
        <f t="shared" si="14"/>
        <v>36-45</v>
      </c>
    </row>
    <row r="158" spans="1:12">
      <c r="A158" s="76">
        <v>48</v>
      </c>
      <c r="B158" s="37" t="s">
        <v>3</v>
      </c>
      <c r="C158" s="75">
        <v>24.42</v>
      </c>
      <c r="D158" s="76">
        <v>0</v>
      </c>
      <c r="E158" s="37" t="s">
        <v>1</v>
      </c>
      <c r="F158" s="37" t="s">
        <v>5</v>
      </c>
      <c r="G158" s="75">
        <v>21223.675800000001</v>
      </c>
      <c r="H158" s="37">
        <f t="shared" si="10"/>
        <v>1</v>
      </c>
      <c r="I158" s="37">
        <f t="shared" si="11"/>
        <v>0</v>
      </c>
      <c r="J158" s="37">
        <f t="shared" si="12"/>
        <v>2</v>
      </c>
      <c r="K158" s="37" t="str">
        <f t="shared" si="13"/>
        <v>Normal</v>
      </c>
      <c r="L158" s="37" t="str">
        <f t="shared" si="14"/>
        <v>46-55</v>
      </c>
    </row>
    <row r="159" spans="1:12">
      <c r="A159" s="76">
        <v>18</v>
      </c>
      <c r="B159" s="37" t="s">
        <v>3</v>
      </c>
      <c r="C159" s="75">
        <v>25.175000000000001</v>
      </c>
      <c r="D159" s="76">
        <v>0</v>
      </c>
      <c r="E159" s="37" t="s">
        <v>1</v>
      </c>
      <c r="F159" s="37" t="s">
        <v>7</v>
      </c>
      <c r="G159" s="75">
        <v>15518.180249999999</v>
      </c>
      <c r="H159" s="37">
        <f t="shared" si="10"/>
        <v>1</v>
      </c>
      <c r="I159" s="37">
        <f t="shared" si="11"/>
        <v>0</v>
      </c>
      <c r="J159" s="37">
        <f t="shared" si="12"/>
        <v>1</v>
      </c>
      <c r="K159" s="37" t="str">
        <f t="shared" si="13"/>
        <v>Overweight</v>
      </c>
      <c r="L159" s="37" t="str">
        <f t="shared" si="14"/>
        <v>18-25</v>
      </c>
    </row>
    <row r="160" spans="1:12">
      <c r="A160" s="76">
        <v>30</v>
      </c>
      <c r="B160" s="37" t="s">
        <v>3</v>
      </c>
      <c r="C160" s="75">
        <v>35.53</v>
      </c>
      <c r="D160" s="76">
        <v>0</v>
      </c>
      <c r="E160" s="37" t="s">
        <v>1</v>
      </c>
      <c r="F160" s="37" t="s">
        <v>5</v>
      </c>
      <c r="G160" s="75">
        <v>36950.256699999998</v>
      </c>
      <c r="H160" s="37">
        <f t="shared" si="10"/>
        <v>1</v>
      </c>
      <c r="I160" s="37">
        <f t="shared" si="11"/>
        <v>0</v>
      </c>
      <c r="J160" s="37">
        <f t="shared" si="12"/>
        <v>2</v>
      </c>
      <c r="K160" s="37" t="str">
        <f t="shared" si="13"/>
        <v>Obese</v>
      </c>
      <c r="L160" s="37" t="str">
        <f t="shared" si="14"/>
        <v>26-35</v>
      </c>
    </row>
    <row r="161" spans="1:12">
      <c r="A161" s="76">
        <v>50</v>
      </c>
      <c r="B161" s="37" t="s">
        <v>0</v>
      </c>
      <c r="C161" s="75">
        <v>27.83</v>
      </c>
      <c r="D161" s="76">
        <v>3</v>
      </c>
      <c r="E161" s="37" t="s">
        <v>4</v>
      </c>
      <c r="F161" s="37" t="s">
        <v>5</v>
      </c>
      <c r="G161" s="75">
        <v>19749.383379999999</v>
      </c>
      <c r="H161" s="37">
        <f t="shared" si="10"/>
        <v>0</v>
      </c>
      <c r="I161" s="37">
        <f t="shared" si="11"/>
        <v>1</v>
      </c>
      <c r="J161" s="37">
        <f t="shared" si="12"/>
        <v>2</v>
      </c>
      <c r="K161" s="37" t="str">
        <f t="shared" si="13"/>
        <v>Overweight</v>
      </c>
      <c r="L161" s="37" t="str">
        <f t="shared" si="14"/>
        <v>46-55</v>
      </c>
    </row>
    <row r="162" spans="1:12">
      <c r="A162" s="76">
        <v>42</v>
      </c>
      <c r="B162" s="37" t="s">
        <v>0</v>
      </c>
      <c r="C162" s="75">
        <v>26.6</v>
      </c>
      <c r="D162" s="76">
        <v>0</v>
      </c>
      <c r="E162" s="37" t="s">
        <v>1</v>
      </c>
      <c r="F162" s="37" t="s">
        <v>6</v>
      </c>
      <c r="G162" s="75">
        <v>21348.705999999998</v>
      </c>
      <c r="H162" s="37">
        <f t="shared" si="10"/>
        <v>1</v>
      </c>
      <c r="I162" s="37">
        <f t="shared" si="11"/>
        <v>1</v>
      </c>
      <c r="J162" s="37">
        <f t="shared" si="12"/>
        <v>3</v>
      </c>
      <c r="K162" s="37" t="str">
        <f t="shared" si="13"/>
        <v>Overweight</v>
      </c>
      <c r="L162" s="37" t="str">
        <f t="shared" si="14"/>
        <v>36-45</v>
      </c>
    </row>
    <row r="163" spans="1:12">
      <c r="A163" s="76">
        <v>18</v>
      </c>
      <c r="B163" s="37" t="s">
        <v>0</v>
      </c>
      <c r="C163" s="75">
        <v>36.85</v>
      </c>
      <c r="D163" s="76">
        <v>0</v>
      </c>
      <c r="E163" s="37" t="s">
        <v>1</v>
      </c>
      <c r="F163" s="37" t="s">
        <v>5</v>
      </c>
      <c r="G163" s="75">
        <v>36149.483500000002</v>
      </c>
      <c r="H163" s="37">
        <f t="shared" si="10"/>
        <v>1</v>
      </c>
      <c r="I163" s="37">
        <f t="shared" si="11"/>
        <v>1</v>
      </c>
      <c r="J163" s="37">
        <f t="shared" si="12"/>
        <v>2</v>
      </c>
      <c r="K163" s="37" t="str">
        <f t="shared" si="13"/>
        <v>Obese</v>
      </c>
      <c r="L163" s="37" t="str">
        <f t="shared" si="14"/>
        <v>18-25</v>
      </c>
    </row>
    <row r="164" spans="1:12">
      <c r="A164" s="76">
        <v>54</v>
      </c>
      <c r="B164" s="37" t="s">
        <v>3</v>
      </c>
      <c r="C164" s="75">
        <v>39.6</v>
      </c>
      <c r="D164" s="76">
        <v>1</v>
      </c>
      <c r="E164" s="37" t="s">
        <v>4</v>
      </c>
      <c r="F164" s="37" t="s">
        <v>2</v>
      </c>
      <c r="G164" s="75">
        <v>10450.552</v>
      </c>
      <c r="H164" s="37">
        <f t="shared" si="10"/>
        <v>0</v>
      </c>
      <c r="I164" s="37">
        <f t="shared" si="11"/>
        <v>0</v>
      </c>
      <c r="J164" s="37">
        <f t="shared" si="12"/>
        <v>4</v>
      </c>
      <c r="K164" s="37" t="str">
        <f t="shared" si="13"/>
        <v>Obese</v>
      </c>
      <c r="L164" s="37" t="str">
        <f t="shared" si="14"/>
        <v>46-55</v>
      </c>
    </row>
    <row r="165" spans="1:12">
      <c r="A165" s="76">
        <v>32</v>
      </c>
      <c r="B165" s="37" t="s">
        <v>0</v>
      </c>
      <c r="C165" s="75">
        <v>29.8</v>
      </c>
      <c r="D165" s="76">
        <v>2</v>
      </c>
      <c r="E165" s="37" t="s">
        <v>4</v>
      </c>
      <c r="F165" s="37" t="s">
        <v>2</v>
      </c>
      <c r="G165" s="75">
        <v>5152.134</v>
      </c>
      <c r="H165" s="37">
        <f t="shared" si="10"/>
        <v>0</v>
      </c>
      <c r="I165" s="37">
        <f t="shared" si="11"/>
        <v>1</v>
      </c>
      <c r="J165" s="37">
        <f t="shared" si="12"/>
        <v>4</v>
      </c>
      <c r="K165" s="37" t="str">
        <f t="shared" si="13"/>
        <v>Overweight</v>
      </c>
      <c r="L165" s="37" t="str">
        <f t="shared" si="14"/>
        <v>26-35</v>
      </c>
    </row>
    <row r="166" spans="1:12">
      <c r="A166" s="76">
        <v>37</v>
      </c>
      <c r="B166" s="37" t="s">
        <v>3</v>
      </c>
      <c r="C166" s="75">
        <v>29.64</v>
      </c>
      <c r="D166" s="76">
        <v>0</v>
      </c>
      <c r="E166" s="37" t="s">
        <v>4</v>
      </c>
      <c r="F166" s="37" t="s">
        <v>6</v>
      </c>
      <c r="G166" s="75">
        <v>5028.1466</v>
      </c>
      <c r="H166" s="37">
        <f t="shared" si="10"/>
        <v>0</v>
      </c>
      <c r="I166" s="37">
        <f t="shared" si="11"/>
        <v>0</v>
      </c>
      <c r="J166" s="37">
        <f t="shared" si="12"/>
        <v>3</v>
      </c>
      <c r="K166" s="37" t="str">
        <f t="shared" si="13"/>
        <v>Overweight</v>
      </c>
      <c r="L166" s="37" t="str">
        <f t="shared" si="14"/>
        <v>36-45</v>
      </c>
    </row>
    <row r="167" spans="1:12">
      <c r="A167" s="76">
        <v>47</v>
      </c>
      <c r="B167" s="37" t="s">
        <v>3</v>
      </c>
      <c r="C167" s="75">
        <v>28.215</v>
      </c>
      <c r="D167" s="76">
        <v>4</v>
      </c>
      <c r="E167" s="37" t="s">
        <v>4</v>
      </c>
      <c r="F167" s="37" t="s">
        <v>7</v>
      </c>
      <c r="G167" s="75">
        <v>10407.085849999999</v>
      </c>
      <c r="H167" s="37">
        <f t="shared" si="10"/>
        <v>0</v>
      </c>
      <c r="I167" s="37">
        <f t="shared" si="11"/>
        <v>0</v>
      </c>
      <c r="J167" s="37">
        <f t="shared" si="12"/>
        <v>1</v>
      </c>
      <c r="K167" s="37" t="str">
        <f t="shared" si="13"/>
        <v>Overweight</v>
      </c>
      <c r="L167" s="37" t="str">
        <f t="shared" si="14"/>
        <v>46-55</v>
      </c>
    </row>
    <row r="168" spans="1:12">
      <c r="A168" s="76">
        <v>20</v>
      </c>
      <c r="B168" s="37" t="s">
        <v>0</v>
      </c>
      <c r="C168" s="75">
        <v>37</v>
      </c>
      <c r="D168" s="76">
        <v>5</v>
      </c>
      <c r="E168" s="37" t="s">
        <v>4</v>
      </c>
      <c r="F168" s="37" t="s">
        <v>2</v>
      </c>
      <c r="G168" s="75">
        <v>4830.63</v>
      </c>
      <c r="H168" s="37">
        <f t="shared" si="10"/>
        <v>0</v>
      </c>
      <c r="I168" s="37">
        <f t="shared" si="11"/>
        <v>1</v>
      </c>
      <c r="J168" s="37">
        <f t="shared" si="12"/>
        <v>4</v>
      </c>
      <c r="K168" s="37" t="str">
        <f t="shared" si="13"/>
        <v>Obese</v>
      </c>
      <c r="L168" s="37" t="str">
        <f t="shared" si="14"/>
        <v>18-25</v>
      </c>
    </row>
    <row r="169" spans="1:12">
      <c r="A169" s="76">
        <v>32</v>
      </c>
      <c r="B169" s="37" t="s">
        <v>0</v>
      </c>
      <c r="C169" s="75">
        <v>33.155000000000001</v>
      </c>
      <c r="D169" s="76">
        <v>3</v>
      </c>
      <c r="E169" s="37" t="s">
        <v>4</v>
      </c>
      <c r="F169" s="37" t="s">
        <v>6</v>
      </c>
      <c r="G169" s="75">
        <v>6128.79745</v>
      </c>
      <c r="H169" s="37">
        <f t="shared" si="10"/>
        <v>0</v>
      </c>
      <c r="I169" s="37">
        <f t="shared" si="11"/>
        <v>1</v>
      </c>
      <c r="J169" s="37">
        <f t="shared" si="12"/>
        <v>3</v>
      </c>
      <c r="K169" s="37" t="str">
        <f t="shared" si="13"/>
        <v>Obese</v>
      </c>
      <c r="L169" s="37" t="str">
        <f t="shared" si="14"/>
        <v>26-35</v>
      </c>
    </row>
    <row r="170" spans="1:12">
      <c r="A170" s="76">
        <v>19</v>
      </c>
      <c r="B170" s="37" t="s">
        <v>0</v>
      </c>
      <c r="C170" s="75">
        <v>31.824999999999999</v>
      </c>
      <c r="D170" s="76">
        <v>1</v>
      </c>
      <c r="E170" s="37" t="s">
        <v>4</v>
      </c>
      <c r="F170" s="37" t="s">
        <v>6</v>
      </c>
      <c r="G170" s="75">
        <v>2719.2797500000001</v>
      </c>
      <c r="H170" s="37">
        <f t="shared" si="10"/>
        <v>0</v>
      </c>
      <c r="I170" s="37">
        <f t="shared" si="11"/>
        <v>1</v>
      </c>
      <c r="J170" s="37">
        <f t="shared" si="12"/>
        <v>3</v>
      </c>
      <c r="K170" s="37" t="str">
        <f t="shared" si="13"/>
        <v>Obese</v>
      </c>
      <c r="L170" s="37" t="str">
        <f t="shared" si="14"/>
        <v>18-25</v>
      </c>
    </row>
    <row r="171" spans="1:12">
      <c r="A171" s="76">
        <v>27</v>
      </c>
      <c r="B171" s="37" t="s">
        <v>3</v>
      </c>
      <c r="C171" s="75">
        <v>18.905000000000001</v>
      </c>
      <c r="D171" s="76">
        <v>3</v>
      </c>
      <c r="E171" s="37" t="s">
        <v>4</v>
      </c>
      <c r="F171" s="37" t="s">
        <v>7</v>
      </c>
      <c r="G171" s="75">
        <v>4827.9049500000001</v>
      </c>
      <c r="H171" s="37">
        <f t="shared" si="10"/>
        <v>0</v>
      </c>
      <c r="I171" s="37">
        <f t="shared" si="11"/>
        <v>0</v>
      </c>
      <c r="J171" s="37">
        <f t="shared" si="12"/>
        <v>1</v>
      </c>
      <c r="K171" s="37" t="str">
        <f t="shared" si="13"/>
        <v>Normal</v>
      </c>
      <c r="L171" s="37" t="str">
        <f t="shared" si="14"/>
        <v>26-35</v>
      </c>
    </row>
    <row r="172" spans="1:12">
      <c r="A172" s="76">
        <v>63</v>
      </c>
      <c r="B172" s="37" t="s">
        <v>3</v>
      </c>
      <c r="C172" s="75">
        <v>41.47</v>
      </c>
      <c r="D172" s="76">
        <v>0</v>
      </c>
      <c r="E172" s="37" t="s">
        <v>4</v>
      </c>
      <c r="F172" s="37" t="s">
        <v>5</v>
      </c>
      <c r="G172" s="75">
        <v>13405.390299999999</v>
      </c>
      <c r="H172" s="37">
        <f t="shared" si="10"/>
        <v>0</v>
      </c>
      <c r="I172" s="37">
        <f t="shared" si="11"/>
        <v>0</v>
      </c>
      <c r="J172" s="37">
        <f t="shared" si="12"/>
        <v>2</v>
      </c>
      <c r="K172" s="37" t="str">
        <f t="shared" si="13"/>
        <v>Obese</v>
      </c>
      <c r="L172" s="37" t="str">
        <f t="shared" si="14"/>
        <v>56 and above</v>
      </c>
    </row>
    <row r="173" spans="1:12">
      <c r="A173" s="76">
        <v>49</v>
      </c>
      <c r="B173" s="37" t="s">
        <v>3</v>
      </c>
      <c r="C173" s="75">
        <v>30.3</v>
      </c>
      <c r="D173" s="76">
        <v>0</v>
      </c>
      <c r="E173" s="37" t="s">
        <v>4</v>
      </c>
      <c r="F173" s="37" t="s">
        <v>2</v>
      </c>
      <c r="G173" s="75">
        <v>8116.68</v>
      </c>
      <c r="H173" s="37">
        <f t="shared" si="10"/>
        <v>0</v>
      </c>
      <c r="I173" s="37">
        <f t="shared" si="11"/>
        <v>0</v>
      </c>
      <c r="J173" s="37">
        <f t="shared" si="12"/>
        <v>4</v>
      </c>
      <c r="K173" s="37" t="str">
        <f t="shared" si="13"/>
        <v>Obese</v>
      </c>
      <c r="L173" s="37" t="str">
        <f t="shared" si="14"/>
        <v>46-55</v>
      </c>
    </row>
    <row r="174" spans="1:12">
      <c r="A174" s="76">
        <v>18</v>
      </c>
      <c r="B174" s="37" t="s">
        <v>3</v>
      </c>
      <c r="C174" s="75">
        <v>15.96</v>
      </c>
      <c r="D174" s="76">
        <v>0</v>
      </c>
      <c r="E174" s="37" t="s">
        <v>4</v>
      </c>
      <c r="F174" s="37" t="s">
        <v>7</v>
      </c>
      <c r="G174" s="75">
        <v>1694.7963999999999</v>
      </c>
      <c r="H174" s="37">
        <f t="shared" si="10"/>
        <v>0</v>
      </c>
      <c r="I174" s="37">
        <f t="shared" si="11"/>
        <v>0</v>
      </c>
      <c r="J174" s="37">
        <f t="shared" si="12"/>
        <v>1</v>
      </c>
      <c r="K174" s="37" t="str">
        <f t="shared" si="13"/>
        <v>Underweight</v>
      </c>
      <c r="L174" s="37" t="str">
        <f t="shared" si="14"/>
        <v>18-25</v>
      </c>
    </row>
    <row r="175" spans="1:12">
      <c r="A175" s="76">
        <v>35</v>
      </c>
      <c r="B175" s="37" t="s">
        <v>0</v>
      </c>
      <c r="C175" s="75">
        <v>34.799999999999997</v>
      </c>
      <c r="D175" s="76">
        <v>1</v>
      </c>
      <c r="E175" s="37" t="s">
        <v>4</v>
      </c>
      <c r="F175" s="37" t="s">
        <v>2</v>
      </c>
      <c r="G175" s="75">
        <v>5246.0469999999996</v>
      </c>
      <c r="H175" s="37">
        <f t="shared" si="10"/>
        <v>0</v>
      </c>
      <c r="I175" s="37">
        <f t="shared" si="11"/>
        <v>1</v>
      </c>
      <c r="J175" s="37">
        <f t="shared" si="12"/>
        <v>4</v>
      </c>
      <c r="K175" s="37" t="str">
        <f t="shared" si="13"/>
        <v>Obese</v>
      </c>
      <c r="L175" s="37" t="str">
        <f t="shared" si="14"/>
        <v>26-35</v>
      </c>
    </row>
    <row r="176" spans="1:12">
      <c r="A176" s="76">
        <v>24</v>
      </c>
      <c r="B176" s="37" t="s">
        <v>0</v>
      </c>
      <c r="C176" s="75">
        <v>33.344999999999999</v>
      </c>
      <c r="D176" s="76">
        <v>0</v>
      </c>
      <c r="E176" s="37" t="s">
        <v>4</v>
      </c>
      <c r="F176" s="37" t="s">
        <v>6</v>
      </c>
      <c r="G176" s="75">
        <v>2855.4375500000001</v>
      </c>
      <c r="H176" s="37">
        <f t="shared" si="10"/>
        <v>0</v>
      </c>
      <c r="I176" s="37">
        <f t="shared" si="11"/>
        <v>1</v>
      </c>
      <c r="J176" s="37">
        <f t="shared" si="12"/>
        <v>3</v>
      </c>
      <c r="K176" s="37" t="str">
        <f t="shared" si="13"/>
        <v>Obese</v>
      </c>
      <c r="L176" s="37" t="str">
        <f t="shared" si="14"/>
        <v>18-25</v>
      </c>
    </row>
    <row r="177" spans="1:12">
      <c r="A177" s="76">
        <v>63</v>
      </c>
      <c r="B177" s="37" t="s">
        <v>0</v>
      </c>
      <c r="C177" s="75">
        <v>37.700000000000003</v>
      </c>
      <c r="D177" s="76">
        <v>0</v>
      </c>
      <c r="E177" s="37" t="s">
        <v>1</v>
      </c>
      <c r="F177" s="37" t="s">
        <v>2</v>
      </c>
      <c r="G177" s="75">
        <v>48824.45</v>
      </c>
      <c r="H177" s="37">
        <f t="shared" si="10"/>
        <v>1</v>
      </c>
      <c r="I177" s="37">
        <f t="shared" si="11"/>
        <v>1</v>
      </c>
      <c r="J177" s="37">
        <f t="shared" si="12"/>
        <v>4</v>
      </c>
      <c r="K177" s="37" t="str">
        <f t="shared" si="13"/>
        <v>Obese</v>
      </c>
      <c r="L177" s="37" t="str">
        <f t="shared" si="14"/>
        <v>56 and above</v>
      </c>
    </row>
    <row r="178" spans="1:12">
      <c r="A178" s="76">
        <v>38</v>
      </c>
      <c r="B178" s="37" t="s">
        <v>3</v>
      </c>
      <c r="C178" s="75">
        <v>27.835000000000001</v>
      </c>
      <c r="D178" s="76">
        <v>2</v>
      </c>
      <c r="E178" s="37" t="s">
        <v>4</v>
      </c>
      <c r="F178" s="37" t="s">
        <v>6</v>
      </c>
      <c r="G178" s="75">
        <v>6455.86265</v>
      </c>
      <c r="H178" s="37">
        <f t="shared" si="10"/>
        <v>0</v>
      </c>
      <c r="I178" s="37">
        <f t="shared" si="11"/>
        <v>0</v>
      </c>
      <c r="J178" s="37">
        <f t="shared" si="12"/>
        <v>3</v>
      </c>
      <c r="K178" s="37" t="str">
        <f t="shared" si="13"/>
        <v>Overweight</v>
      </c>
      <c r="L178" s="37" t="str">
        <f t="shared" si="14"/>
        <v>36-45</v>
      </c>
    </row>
    <row r="179" spans="1:12">
      <c r="A179" s="76">
        <v>54</v>
      </c>
      <c r="B179" s="37" t="s">
        <v>3</v>
      </c>
      <c r="C179" s="75">
        <v>29.2</v>
      </c>
      <c r="D179" s="76">
        <v>1</v>
      </c>
      <c r="E179" s="37" t="s">
        <v>4</v>
      </c>
      <c r="F179" s="37" t="s">
        <v>2</v>
      </c>
      <c r="G179" s="75">
        <v>10436.096</v>
      </c>
      <c r="H179" s="37">
        <f t="shared" si="10"/>
        <v>0</v>
      </c>
      <c r="I179" s="37">
        <f t="shared" si="11"/>
        <v>0</v>
      </c>
      <c r="J179" s="37">
        <f t="shared" si="12"/>
        <v>4</v>
      </c>
      <c r="K179" s="37" t="str">
        <f t="shared" si="13"/>
        <v>Overweight</v>
      </c>
      <c r="L179" s="37" t="str">
        <f t="shared" si="14"/>
        <v>46-55</v>
      </c>
    </row>
    <row r="180" spans="1:12">
      <c r="A180" s="76">
        <v>46</v>
      </c>
      <c r="B180" s="37" t="s">
        <v>0</v>
      </c>
      <c r="C180" s="75">
        <v>28.9</v>
      </c>
      <c r="D180" s="76">
        <v>2</v>
      </c>
      <c r="E180" s="37" t="s">
        <v>4</v>
      </c>
      <c r="F180" s="37" t="s">
        <v>2</v>
      </c>
      <c r="G180" s="75">
        <v>8823.2790000000005</v>
      </c>
      <c r="H180" s="37">
        <f t="shared" si="10"/>
        <v>0</v>
      </c>
      <c r="I180" s="37">
        <f t="shared" si="11"/>
        <v>1</v>
      </c>
      <c r="J180" s="37">
        <f t="shared" si="12"/>
        <v>4</v>
      </c>
      <c r="K180" s="37" t="str">
        <f t="shared" si="13"/>
        <v>Overweight</v>
      </c>
      <c r="L180" s="37" t="str">
        <f t="shared" si="14"/>
        <v>46-55</v>
      </c>
    </row>
    <row r="181" spans="1:12">
      <c r="A181" s="76">
        <v>41</v>
      </c>
      <c r="B181" s="37" t="s">
        <v>0</v>
      </c>
      <c r="C181" s="75">
        <v>33.155000000000001</v>
      </c>
      <c r="D181" s="76">
        <v>3</v>
      </c>
      <c r="E181" s="37" t="s">
        <v>4</v>
      </c>
      <c r="F181" s="37" t="s">
        <v>7</v>
      </c>
      <c r="G181" s="75">
        <v>8538.28845</v>
      </c>
      <c r="H181" s="37">
        <f t="shared" si="10"/>
        <v>0</v>
      </c>
      <c r="I181" s="37">
        <f t="shared" si="11"/>
        <v>1</v>
      </c>
      <c r="J181" s="37">
        <f t="shared" si="12"/>
        <v>1</v>
      </c>
      <c r="K181" s="37" t="str">
        <f t="shared" si="13"/>
        <v>Obese</v>
      </c>
      <c r="L181" s="37" t="str">
        <f t="shared" si="14"/>
        <v>36-45</v>
      </c>
    </row>
    <row r="182" spans="1:12">
      <c r="A182" s="76">
        <v>58</v>
      </c>
      <c r="B182" s="37" t="s">
        <v>3</v>
      </c>
      <c r="C182" s="75">
        <v>28.594999999999999</v>
      </c>
      <c r="D182" s="76">
        <v>0</v>
      </c>
      <c r="E182" s="37" t="s">
        <v>4</v>
      </c>
      <c r="F182" s="37" t="s">
        <v>6</v>
      </c>
      <c r="G182" s="75">
        <v>11735.87905</v>
      </c>
      <c r="H182" s="37">
        <f t="shared" si="10"/>
        <v>0</v>
      </c>
      <c r="I182" s="37">
        <f t="shared" si="11"/>
        <v>0</v>
      </c>
      <c r="J182" s="37">
        <f t="shared" si="12"/>
        <v>3</v>
      </c>
      <c r="K182" s="37" t="str">
        <f t="shared" si="13"/>
        <v>Overweight</v>
      </c>
      <c r="L182" s="37" t="str">
        <f t="shared" si="14"/>
        <v>56 and above</v>
      </c>
    </row>
    <row r="183" spans="1:12">
      <c r="A183" s="76">
        <v>18</v>
      </c>
      <c r="B183" s="37" t="s">
        <v>0</v>
      </c>
      <c r="C183" s="75">
        <v>38.28</v>
      </c>
      <c r="D183" s="76">
        <v>0</v>
      </c>
      <c r="E183" s="37" t="s">
        <v>4</v>
      </c>
      <c r="F183" s="37" t="s">
        <v>5</v>
      </c>
      <c r="G183" s="75">
        <v>1631.8212000000001</v>
      </c>
      <c r="H183" s="37">
        <f t="shared" si="10"/>
        <v>0</v>
      </c>
      <c r="I183" s="37">
        <f t="shared" si="11"/>
        <v>1</v>
      </c>
      <c r="J183" s="37">
        <f t="shared" si="12"/>
        <v>2</v>
      </c>
      <c r="K183" s="37" t="str">
        <f t="shared" si="13"/>
        <v>Obese</v>
      </c>
      <c r="L183" s="37" t="str">
        <f t="shared" si="14"/>
        <v>18-25</v>
      </c>
    </row>
    <row r="184" spans="1:12">
      <c r="A184" s="76">
        <v>22</v>
      </c>
      <c r="B184" s="37" t="s">
        <v>3</v>
      </c>
      <c r="C184" s="75">
        <v>19.95</v>
      </c>
      <c r="D184" s="76">
        <v>3</v>
      </c>
      <c r="E184" s="37" t="s">
        <v>4</v>
      </c>
      <c r="F184" s="37" t="s">
        <v>7</v>
      </c>
      <c r="G184" s="75">
        <v>4005.4225000000001</v>
      </c>
      <c r="H184" s="37">
        <f t="shared" si="10"/>
        <v>0</v>
      </c>
      <c r="I184" s="37">
        <f t="shared" si="11"/>
        <v>0</v>
      </c>
      <c r="J184" s="37">
        <f t="shared" si="12"/>
        <v>1</v>
      </c>
      <c r="K184" s="37" t="str">
        <f t="shared" si="13"/>
        <v>Normal</v>
      </c>
      <c r="L184" s="37" t="str">
        <f t="shared" si="14"/>
        <v>18-25</v>
      </c>
    </row>
    <row r="185" spans="1:12">
      <c r="A185" s="76">
        <v>44</v>
      </c>
      <c r="B185" s="37" t="s">
        <v>0</v>
      </c>
      <c r="C185" s="75">
        <v>26.41</v>
      </c>
      <c r="D185" s="76">
        <v>0</v>
      </c>
      <c r="E185" s="37" t="s">
        <v>4</v>
      </c>
      <c r="F185" s="37" t="s">
        <v>6</v>
      </c>
      <c r="G185" s="75">
        <v>7419.4778999999999</v>
      </c>
      <c r="H185" s="37">
        <f t="shared" si="10"/>
        <v>0</v>
      </c>
      <c r="I185" s="37">
        <f t="shared" si="11"/>
        <v>1</v>
      </c>
      <c r="J185" s="37">
        <f t="shared" si="12"/>
        <v>3</v>
      </c>
      <c r="K185" s="37" t="str">
        <f t="shared" si="13"/>
        <v>Overweight</v>
      </c>
      <c r="L185" s="37" t="str">
        <f t="shared" si="14"/>
        <v>36-45</v>
      </c>
    </row>
    <row r="186" spans="1:12">
      <c r="A186" s="76">
        <v>44</v>
      </c>
      <c r="B186" s="37" t="s">
        <v>3</v>
      </c>
      <c r="C186" s="75">
        <v>30.69</v>
      </c>
      <c r="D186" s="76">
        <v>2</v>
      </c>
      <c r="E186" s="37" t="s">
        <v>4</v>
      </c>
      <c r="F186" s="37" t="s">
        <v>5</v>
      </c>
      <c r="G186" s="75">
        <v>7731.4270999999999</v>
      </c>
      <c r="H186" s="37">
        <f t="shared" si="10"/>
        <v>0</v>
      </c>
      <c r="I186" s="37">
        <f t="shared" si="11"/>
        <v>0</v>
      </c>
      <c r="J186" s="37">
        <f t="shared" si="12"/>
        <v>2</v>
      </c>
      <c r="K186" s="37" t="str">
        <f t="shared" si="13"/>
        <v>Obese</v>
      </c>
      <c r="L186" s="37" t="str">
        <f t="shared" si="14"/>
        <v>36-45</v>
      </c>
    </row>
    <row r="187" spans="1:12">
      <c r="A187" s="76">
        <v>36</v>
      </c>
      <c r="B187" s="37" t="s">
        <v>3</v>
      </c>
      <c r="C187" s="75">
        <v>41.895000000000003</v>
      </c>
      <c r="D187" s="76">
        <v>3</v>
      </c>
      <c r="E187" s="37" t="s">
        <v>1</v>
      </c>
      <c r="F187" s="37" t="s">
        <v>7</v>
      </c>
      <c r="G187" s="75">
        <v>43753.337050000002</v>
      </c>
      <c r="H187" s="37">
        <f t="shared" si="10"/>
        <v>1</v>
      </c>
      <c r="I187" s="37">
        <f t="shared" si="11"/>
        <v>0</v>
      </c>
      <c r="J187" s="37">
        <f t="shared" si="12"/>
        <v>1</v>
      </c>
      <c r="K187" s="37" t="str">
        <f t="shared" si="13"/>
        <v>Obese</v>
      </c>
      <c r="L187" s="37" t="str">
        <f t="shared" si="14"/>
        <v>36-45</v>
      </c>
    </row>
    <row r="188" spans="1:12">
      <c r="A188" s="76">
        <v>26</v>
      </c>
      <c r="B188" s="37" t="s">
        <v>0</v>
      </c>
      <c r="C188" s="75">
        <v>29.92</v>
      </c>
      <c r="D188" s="76">
        <v>2</v>
      </c>
      <c r="E188" s="37" t="s">
        <v>4</v>
      </c>
      <c r="F188" s="37" t="s">
        <v>5</v>
      </c>
      <c r="G188" s="75">
        <v>3981.9767999999999</v>
      </c>
      <c r="H188" s="37">
        <f t="shared" si="10"/>
        <v>0</v>
      </c>
      <c r="I188" s="37">
        <f t="shared" si="11"/>
        <v>1</v>
      </c>
      <c r="J188" s="37">
        <f t="shared" si="12"/>
        <v>2</v>
      </c>
      <c r="K188" s="37" t="str">
        <f t="shared" si="13"/>
        <v>Overweight</v>
      </c>
      <c r="L188" s="37" t="str">
        <f t="shared" si="14"/>
        <v>26-35</v>
      </c>
    </row>
    <row r="189" spans="1:12">
      <c r="A189" s="76">
        <v>30</v>
      </c>
      <c r="B189" s="37" t="s">
        <v>0</v>
      </c>
      <c r="C189" s="75">
        <v>30.9</v>
      </c>
      <c r="D189" s="76">
        <v>3</v>
      </c>
      <c r="E189" s="37" t="s">
        <v>4</v>
      </c>
      <c r="F189" s="37" t="s">
        <v>2</v>
      </c>
      <c r="G189" s="75">
        <v>5325.6509999999998</v>
      </c>
      <c r="H189" s="37">
        <f t="shared" si="10"/>
        <v>0</v>
      </c>
      <c r="I189" s="37">
        <f t="shared" si="11"/>
        <v>1</v>
      </c>
      <c r="J189" s="37">
        <f t="shared" si="12"/>
        <v>4</v>
      </c>
      <c r="K189" s="37" t="str">
        <f t="shared" si="13"/>
        <v>Obese</v>
      </c>
      <c r="L189" s="37" t="str">
        <f t="shared" si="14"/>
        <v>26-35</v>
      </c>
    </row>
    <row r="190" spans="1:12">
      <c r="A190" s="76">
        <v>41</v>
      </c>
      <c r="B190" s="37" t="s">
        <v>0</v>
      </c>
      <c r="C190" s="75">
        <v>32.200000000000003</v>
      </c>
      <c r="D190" s="76">
        <v>1</v>
      </c>
      <c r="E190" s="37" t="s">
        <v>4</v>
      </c>
      <c r="F190" s="37" t="s">
        <v>2</v>
      </c>
      <c r="G190" s="75">
        <v>6775.9610000000002</v>
      </c>
      <c r="H190" s="37">
        <f t="shared" si="10"/>
        <v>0</v>
      </c>
      <c r="I190" s="37">
        <f t="shared" si="11"/>
        <v>1</v>
      </c>
      <c r="J190" s="37">
        <f t="shared" si="12"/>
        <v>4</v>
      </c>
      <c r="K190" s="37" t="str">
        <f t="shared" si="13"/>
        <v>Obese</v>
      </c>
      <c r="L190" s="37" t="str">
        <f t="shared" si="14"/>
        <v>36-45</v>
      </c>
    </row>
    <row r="191" spans="1:12">
      <c r="A191" s="76">
        <v>29</v>
      </c>
      <c r="B191" s="37" t="s">
        <v>0</v>
      </c>
      <c r="C191" s="75">
        <v>32.11</v>
      </c>
      <c r="D191" s="76">
        <v>2</v>
      </c>
      <c r="E191" s="37" t="s">
        <v>4</v>
      </c>
      <c r="F191" s="37" t="s">
        <v>6</v>
      </c>
      <c r="G191" s="75">
        <v>4922.9159</v>
      </c>
      <c r="H191" s="37">
        <f t="shared" si="10"/>
        <v>0</v>
      </c>
      <c r="I191" s="37">
        <f t="shared" si="11"/>
        <v>1</v>
      </c>
      <c r="J191" s="37">
        <f t="shared" si="12"/>
        <v>3</v>
      </c>
      <c r="K191" s="37" t="str">
        <f t="shared" si="13"/>
        <v>Obese</v>
      </c>
      <c r="L191" s="37" t="str">
        <f t="shared" si="14"/>
        <v>26-35</v>
      </c>
    </row>
    <row r="192" spans="1:12">
      <c r="A192" s="76">
        <v>61</v>
      </c>
      <c r="B192" s="37" t="s">
        <v>3</v>
      </c>
      <c r="C192" s="75">
        <v>31.57</v>
      </c>
      <c r="D192" s="76">
        <v>0</v>
      </c>
      <c r="E192" s="37" t="s">
        <v>4</v>
      </c>
      <c r="F192" s="37" t="s">
        <v>5</v>
      </c>
      <c r="G192" s="75">
        <v>12557.605299999999</v>
      </c>
      <c r="H192" s="37">
        <f t="shared" si="10"/>
        <v>0</v>
      </c>
      <c r="I192" s="37">
        <f t="shared" si="11"/>
        <v>0</v>
      </c>
      <c r="J192" s="37">
        <f t="shared" si="12"/>
        <v>2</v>
      </c>
      <c r="K192" s="37" t="str">
        <f t="shared" si="13"/>
        <v>Obese</v>
      </c>
      <c r="L192" s="37" t="str">
        <f t="shared" si="14"/>
        <v>56 and above</v>
      </c>
    </row>
    <row r="193" spans="1:12">
      <c r="A193" s="76">
        <v>36</v>
      </c>
      <c r="B193" s="37" t="s">
        <v>0</v>
      </c>
      <c r="C193" s="75">
        <v>26.2</v>
      </c>
      <c r="D193" s="76">
        <v>0</v>
      </c>
      <c r="E193" s="37" t="s">
        <v>4</v>
      </c>
      <c r="F193" s="37" t="s">
        <v>2</v>
      </c>
      <c r="G193" s="75">
        <v>4883.866</v>
      </c>
      <c r="H193" s="37">
        <f t="shared" si="10"/>
        <v>0</v>
      </c>
      <c r="I193" s="37">
        <f t="shared" si="11"/>
        <v>1</v>
      </c>
      <c r="J193" s="37">
        <f t="shared" si="12"/>
        <v>4</v>
      </c>
      <c r="K193" s="37" t="str">
        <f t="shared" si="13"/>
        <v>Overweight</v>
      </c>
      <c r="L193" s="37" t="str">
        <f t="shared" si="14"/>
        <v>36-45</v>
      </c>
    </row>
    <row r="194" spans="1:12">
      <c r="A194" s="76">
        <v>25</v>
      </c>
      <c r="B194" s="37" t="s">
        <v>3</v>
      </c>
      <c r="C194" s="75">
        <v>25.74</v>
      </c>
      <c r="D194" s="76">
        <v>0</v>
      </c>
      <c r="E194" s="37" t="s">
        <v>4</v>
      </c>
      <c r="F194" s="37" t="s">
        <v>5</v>
      </c>
      <c r="G194" s="75">
        <v>2137.6536000000001</v>
      </c>
      <c r="H194" s="37">
        <f t="shared" si="10"/>
        <v>0</v>
      </c>
      <c r="I194" s="37">
        <f t="shared" si="11"/>
        <v>0</v>
      </c>
      <c r="J194" s="37">
        <f t="shared" si="12"/>
        <v>2</v>
      </c>
      <c r="K194" s="37" t="str">
        <f t="shared" si="13"/>
        <v>Overweight</v>
      </c>
      <c r="L194" s="37" t="str">
        <f t="shared" si="14"/>
        <v>18-25</v>
      </c>
    </row>
    <row r="195" spans="1:12">
      <c r="A195" s="76">
        <v>56</v>
      </c>
      <c r="B195" s="37" t="s">
        <v>0</v>
      </c>
      <c r="C195" s="75">
        <v>26.6</v>
      </c>
      <c r="D195" s="76">
        <v>1</v>
      </c>
      <c r="E195" s="37" t="s">
        <v>4</v>
      </c>
      <c r="F195" s="37" t="s">
        <v>6</v>
      </c>
      <c r="G195" s="75">
        <v>12044.342000000001</v>
      </c>
      <c r="H195" s="37">
        <f t="shared" ref="H195:H258" si="15">IF(E195="yes",1,0)</f>
        <v>0</v>
      </c>
      <c r="I195" s="37">
        <f t="shared" ref="I195:I258" si="16">IF(B195="female",1,0)</f>
        <v>1</v>
      </c>
      <c r="J195" s="37">
        <f t="shared" ref="J195:J258" si="17">IF(F195="northeast",1,IF(F195="southeast",2,IF(F195="northwest",3,IF(F195="southwest",4))))</f>
        <v>3</v>
      </c>
      <c r="K195" s="37" t="str">
        <f t="shared" ref="K195:K258" si="18">IF(C195&lt;18.5,"Underweight",IF(C195&lt;25,"Normal",IF(C195&lt;30,"Overweight","Obese")))</f>
        <v>Overweight</v>
      </c>
      <c r="L195" s="37" t="str">
        <f t="shared" ref="L195:L258" si="19">IF(A195&lt;=25, "18-25",
 IF(A195&lt;=35, "26-35",
 IF(A195&lt;=45, "36-45",
 IF(A195&lt;=55, "46-55", "56 and above"))))</f>
        <v>56 and above</v>
      </c>
    </row>
    <row r="196" spans="1:12">
      <c r="A196" s="76">
        <v>18</v>
      </c>
      <c r="B196" s="37" t="s">
        <v>3</v>
      </c>
      <c r="C196" s="75">
        <v>34.43</v>
      </c>
      <c r="D196" s="76">
        <v>0</v>
      </c>
      <c r="E196" s="37" t="s">
        <v>4</v>
      </c>
      <c r="F196" s="37" t="s">
        <v>5</v>
      </c>
      <c r="G196" s="75">
        <v>1137.4697000000001</v>
      </c>
      <c r="H196" s="37">
        <f t="shared" si="15"/>
        <v>0</v>
      </c>
      <c r="I196" s="37">
        <f t="shared" si="16"/>
        <v>0</v>
      </c>
      <c r="J196" s="37">
        <f t="shared" si="17"/>
        <v>2</v>
      </c>
      <c r="K196" s="37" t="str">
        <f t="shared" si="18"/>
        <v>Obese</v>
      </c>
      <c r="L196" s="37" t="str">
        <f t="shared" si="19"/>
        <v>18-25</v>
      </c>
    </row>
    <row r="197" spans="1:12">
      <c r="A197" s="76">
        <v>19</v>
      </c>
      <c r="B197" s="37" t="s">
        <v>3</v>
      </c>
      <c r="C197" s="75">
        <v>30.59</v>
      </c>
      <c r="D197" s="76">
        <v>0</v>
      </c>
      <c r="E197" s="37" t="s">
        <v>4</v>
      </c>
      <c r="F197" s="37" t="s">
        <v>6</v>
      </c>
      <c r="G197" s="75">
        <v>1639.5631000000001</v>
      </c>
      <c r="H197" s="37">
        <f t="shared" si="15"/>
        <v>0</v>
      </c>
      <c r="I197" s="37">
        <f t="shared" si="16"/>
        <v>0</v>
      </c>
      <c r="J197" s="37">
        <f t="shared" si="17"/>
        <v>3</v>
      </c>
      <c r="K197" s="37" t="str">
        <f t="shared" si="18"/>
        <v>Obese</v>
      </c>
      <c r="L197" s="37" t="str">
        <f t="shared" si="19"/>
        <v>18-25</v>
      </c>
    </row>
    <row r="198" spans="1:12">
      <c r="A198" s="76">
        <v>39</v>
      </c>
      <c r="B198" s="37" t="s">
        <v>0</v>
      </c>
      <c r="C198" s="75">
        <v>32.799999999999997</v>
      </c>
      <c r="D198" s="76">
        <v>0</v>
      </c>
      <c r="E198" s="37" t="s">
        <v>4</v>
      </c>
      <c r="F198" s="37" t="s">
        <v>2</v>
      </c>
      <c r="G198" s="75">
        <v>5649.7150000000001</v>
      </c>
      <c r="H198" s="37">
        <f t="shared" si="15"/>
        <v>0</v>
      </c>
      <c r="I198" s="37">
        <f t="shared" si="16"/>
        <v>1</v>
      </c>
      <c r="J198" s="37">
        <f t="shared" si="17"/>
        <v>4</v>
      </c>
      <c r="K198" s="37" t="str">
        <f t="shared" si="18"/>
        <v>Obese</v>
      </c>
      <c r="L198" s="37" t="str">
        <f t="shared" si="19"/>
        <v>36-45</v>
      </c>
    </row>
    <row r="199" spans="1:12">
      <c r="A199" s="76">
        <v>45</v>
      </c>
      <c r="B199" s="37" t="s">
        <v>0</v>
      </c>
      <c r="C199" s="75">
        <v>28.6</v>
      </c>
      <c r="D199" s="76">
        <v>2</v>
      </c>
      <c r="E199" s="37" t="s">
        <v>4</v>
      </c>
      <c r="F199" s="37" t="s">
        <v>5</v>
      </c>
      <c r="G199" s="75">
        <v>8516.8289999999997</v>
      </c>
      <c r="H199" s="37">
        <f t="shared" si="15"/>
        <v>0</v>
      </c>
      <c r="I199" s="37">
        <f t="shared" si="16"/>
        <v>1</v>
      </c>
      <c r="J199" s="37">
        <f t="shared" si="17"/>
        <v>2</v>
      </c>
      <c r="K199" s="37" t="str">
        <f t="shared" si="18"/>
        <v>Overweight</v>
      </c>
      <c r="L199" s="37" t="str">
        <f t="shared" si="19"/>
        <v>36-45</v>
      </c>
    </row>
    <row r="200" spans="1:12">
      <c r="A200" s="76">
        <v>51</v>
      </c>
      <c r="B200" s="37" t="s">
        <v>0</v>
      </c>
      <c r="C200" s="75">
        <v>18.05</v>
      </c>
      <c r="D200" s="76">
        <v>0</v>
      </c>
      <c r="E200" s="37" t="s">
        <v>4</v>
      </c>
      <c r="F200" s="37" t="s">
        <v>6</v>
      </c>
      <c r="G200" s="75">
        <v>9644.2525000000005</v>
      </c>
      <c r="H200" s="37">
        <f t="shared" si="15"/>
        <v>0</v>
      </c>
      <c r="I200" s="37">
        <f t="shared" si="16"/>
        <v>1</v>
      </c>
      <c r="J200" s="37">
        <f t="shared" si="17"/>
        <v>3</v>
      </c>
      <c r="K200" s="37" t="str">
        <f t="shared" si="18"/>
        <v>Underweight</v>
      </c>
      <c r="L200" s="37" t="str">
        <f t="shared" si="19"/>
        <v>46-55</v>
      </c>
    </row>
    <row r="201" spans="1:12">
      <c r="A201" s="76">
        <v>64</v>
      </c>
      <c r="B201" s="37" t="s">
        <v>0</v>
      </c>
      <c r="C201" s="75">
        <v>39.33</v>
      </c>
      <c r="D201" s="76">
        <v>0</v>
      </c>
      <c r="E201" s="37" t="s">
        <v>4</v>
      </c>
      <c r="F201" s="37" t="s">
        <v>7</v>
      </c>
      <c r="G201" s="75">
        <v>14901.5167</v>
      </c>
      <c r="H201" s="37">
        <f t="shared" si="15"/>
        <v>0</v>
      </c>
      <c r="I201" s="37">
        <f t="shared" si="16"/>
        <v>1</v>
      </c>
      <c r="J201" s="37">
        <f t="shared" si="17"/>
        <v>1</v>
      </c>
      <c r="K201" s="37" t="str">
        <f t="shared" si="18"/>
        <v>Obese</v>
      </c>
      <c r="L201" s="37" t="str">
        <f t="shared" si="19"/>
        <v>56 and above</v>
      </c>
    </row>
    <row r="202" spans="1:12">
      <c r="A202" s="76">
        <v>19</v>
      </c>
      <c r="B202" s="37" t="s">
        <v>0</v>
      </c>
      <c r="C202" s="75">
        <v>32.11</v>
      </c>
      <c r="D202" s="76">
        <v>0</v>
      </c>
      <c r="E202" s="37" t="s">
        <v>4</v>
      </c>
      <c r="F202" s="37" t="s">
        <v>6</v>
      </c>
      <c r="G202" s="75">
        <v>2130.6759000000002</v>
      </c>
      <c r="H202" s="37">
        <f t="shared" si="15"/>
        <v>0</v>
      </c>
      <c r="I202" s="37">
        <f t="shared" si="16"/>
        <v>1</v>
      </c>
      <c r="J202" s="37">
        <f t="shared" si="17"/>
        <v>3</v>
      </c>
      <c r="K202" s="37" t="str">
        <f t="shared" si="18"/>
        <v>Obese</v>
      </c>
      <c r="L202" s="37" t="str">
        <f t="shared" si="19"/>
        <v>18-25</v>
      </c>
    </row>
    <row r="203" spans="1:12">
      <c r="A203" s="76">
        <v>48</v>
      </c>
      <c r="B203" s="37" t="s">
        <v>0</v>
      </c>
      <c r="C203" s="75">
        <v>32.229999999999997</v>
      </c>
      <c r="D203" s="76">
        <v>1</v>
      </c>
      <c r="E203" s="37" t="s">
        <v>4</v>
      </c>
      <c r="F203" s="37" t="s">
        <v>5</v>
      </c>
      <c r="G203" s="75">
        <v>8871.1517000000003</v>
      </c>
      <c r="H203" s="37">
        <f t="shared" si="15"/>
        <v>0</v>
      </c>
      <c r="I203" s="37">
        <f t="shared" si="16"/>
        <v>1</v>
      </c>
      <c r="J203" s="37">
        <f t="shared" si="17"/>
        <v>2</v>
      </c>
      <c r="K203" s="37" t="str">
        <f t="shared" si="18"/>
        <v>Obese</v>
      </c>
      <c r="L203" s="37" t="str">
        <f t="shared" si="19"/>
        <v>46-55</v>
      </c>
    </row>
    <row r="204" spans="1:12">
      <c r="A204" s="76">
        <v>60</v>
      </c>
      <c r="B204" s="37" t="s">
        <v>0</v>
      </c>
      <c r="C204" s="75">
        <v>24.035</v>
      </c>
      <c r="D204" s="76">
        <v>0</v>
      </c>
      <c r="E204" s="37" t="s">
        <v>4</v>
      </c>
      <c r="F204" s="37" t="s">
        <v>6</v>
      </c>
      <c r="G204" s="75">
        <v>13012.20865</v>
      </c>
      <c r="H204" s="37">
        <f t="shared" si="15"/>
        <v>0</v>
      </c>
      <c r="I204" s="37">
        <f t="shared" si="16"/>
        <v>1</v>
      </c>
      <c r="J204" s="37">
        <f t="shared" si="17"/>
        <v>3</v>
      </c>
      <c r="K204" s="37" t="str">
        <f t="shared" si="18"/>
        <v>Normal</v>
      </c>
      <c r="L204" s="37" t="str">
        <f t="shared" si="19"/>
        <v>56 and above</v>
      </c>
    </row>
    <row r="205" spans="1:12">
      <c r="A205" s="76">
        <v>27</v>
      </c>
      <c r="B205" s="37" t="s">
        <v>0</v>
      </c>
      <c r="C205" s="75">
        <v>36.08</v>
      </c>
      <c r="D205" s="76">
        <v>0</v>
      </c>
      <c r="E205" s="37" t="s">
        <v>1</v>
      </c>
      <c r="F205" s="37" t="s">
        <v>5</v>
      </c>
      <c r="G205" s="75">
        <v>37133.898200000003</v>
      </c>
      <c r="H205" s="37">
        <f t="shared" si="15"/>
        <v>1</v>
      </c>
      <c r="I205" s="37">
        <f t="shared" si="16"/>
        <v>1</v>
      </c>
      <c r="J205" s="37">
        <f t="shared" si="17"/>
        <v>2</v>
      </c>
      <c r="K205" s="37" t="str">
        <f t="shared" si="18"/>
        <v>Obese</v>
      </c>
      <c r="L205" s="37" t="str">
        <f t="shared" si="19"/>
        <v>26-35</v>
      </c>
    </row>
    <row r="206" spans="1:12">
      <c r="A206" s="76">
        <v>46</v>
      </c>
      <c r="B206" s="37" t="s">
        <v>3</v>
      </c>
      <c r="C206" s="75">
        <v>22.3</v>
      </c>
      <c r="D206" s="76">
        <v>0</v>
      </c>
      <c r="E206" s="37" t="s">
        <v>4</v>
      </c>
      <c r="F206" s="37" t="s">
        <v>2</v>
      </c>
      <c r="G206" s="75">
        <v>7147.1049999999996</v>
      </c>
      <c r="H206" s="37">
        <f t="shared" si="15"/>
        <v>0</v>
      </c>
      <c r="I206" s="37">
        <f t="shared" si="16"/>
        <v>0</v>
      </c>
      <c r="J206" s="37">
        <f t="shared" si="17"/>
        <v>4</v>
      </c>
      <c r="K206" s="37" t="str">
        <f t="shared" si="18"/>
        <v>Normal</v>
      </c>
      <c r="L206" s="37" t="str">
        <f t="shared" si="19"/>
        <v>46-55</v>
      </c>
    </row>
    <row r="207" spans="1:12">
      <c r="A207" s="76">
        <v>28</v>
      </c>
      <c r="B207" s="37" t="s">
        <v>0</v>
      </c>
      <c r="C207" s="75">
        <v>28.88</v>
      </c>
      <c r="D207" s="76">
        <v>1</v>
      </c>
      <c r="E207" s="37" t="s">
        <v>4</v>
      </c>
      <c r="F207" s="37" t="s">
        <v>7</v>
      </c>
      <c r="G207" s="75">
        <v>4337.7352000000001</v>
      </c>
      <c r="H207" s="37">
        <f t="shared" si="15"/>
        <v>0</v>
      </c>
      <c r="I207" s="37">
        <f t="shared" si="16"/>
        <v>1</v>
      </c>
      <c r="J207" s="37">
        <f t="shared" si="17"/>
        <v>1</v>
      </c>
      <c r="K207" s="37" t="str">
        <f t="shared" si="18"/>
        <v>Overweight</v>
      </c>
      <c r="L207" s="37" t="str">
        <f t="shared" si="19"/>
        <v>26-35</v>
      </c>
    </row>
    <row r="208" spans="1:12">
      <c r="A208" s="76">
        <v>59</v>
      </c>
      <c r="B208" s="37" t="s">
        <v>3</v>
      </c>
      <c r="C208" s="75">
        <v>26.4</v>
      </c>
      <c r="D208" s="76">
        <v>0</v>
      </c>
      <c r="E208" s="37" t="s">
        <v>4</v>
      </c>
      <c r="F208" s="37" t="s">
        <v>5</v>
      </c>
      <c r="G208" s="75">
        <v>11743.299000000001</v>
      </c>
      <c r="H208" s="37">
        <f t="shared" si="15"/>
        <v>0</v>
      </c>
      <c r="I208" s="37">
        <f t="shared" si="16"/>
        <v>0</v>
      </c>
      <c r="J208" s="37">
        <f t="shared" si="17"/>
        <v>2</v>
      </c>
      <c r="K208" s="37" t="str">
        <f t="shared" si="18"/>
        <v>Overweight</v>
      </c>
      <c r="L208" s="37" t="str">
        <f t="shared" si="19"/>
        <v>56 and above</v>
      </c>
    </row>
    <row r="209" spans="1:12">
      <c r="A209" s="76">
        <v>35</v>
      </c>
      <c r="B209" s="37" t="s">
        <v>3</v>
      </c>
      <c r="C209" s="75">
        <v>27.74</v>
      </c>
      <c r="D209" s="76">
        <v>2</v>
      </c>
      <c r="E209" s="37" t="s">
        <v>1</v>
      </c>
      <c r="F209" s="37" t="s">
        <v>7</v>
      </c>
      <c r="G209" s="75">
        <v>20984.0936</v>
      </c>
      <c r="H209" s="37">
        <f t="shared" si="15"/>
        <v>1</v>
      </c>
      <c r="I209" s="37">
        <f t="shared" si="16"/>
        <v>0</v>
      </c>
      <c r="J209" s="37">
        <f t="shared" si="17"/>
        <v>1</v>
      </c>
      <c r="K209" s="37" t="str">
        <f t="shared" si="18"/>
        <v>Overweight</v>
      </c>
      <c r="L209" s="37" t="str">
        <f t="shared" si="19"/>
        <v>26-35</v>
      </c>
    </row>
    <row r="210" spans="1:12">
      <c r="A210" s="76">
        <v>63</v>
      </c>
      <c r="B210" s="37" t="s">
        <v>0</v>
      </c>
      <c r="C210" s="75">
        <v>31.8</v>
      </c>
      <c r="D210" s="76">
        <v>0</v>
      </c>
      <c r="E210" s="37" t="s">
        <v>4</v>
      </c>
      <c r="F210" s="37" t="s">
        <v>2</v>
      </c>
      <c r="G210" s="75">
        <v>13880.949000000001</v>
      </c>
      <c r="H210" s="37">
        <f t="shared" si="15"/>
        <v>0</v>
      </c>
      <c r="I210" s="37">
        <f t="shared" si="16"/>
        <v>1</v>
      </c>
      <c r="J210" s="37">
        <f t="shared" si="17"/>
        <v>4</v>
      </c>
      <c r="K210" s="37" t="str">
        <f t="shared" si="18"/>
        <v>Obese</v>
      </c>
      <c r="L210" s="37" t="str">
        <f t="shared" si="19"/>
        <v>56 and above</v>
      </c>
    </row>
    <row r="211" spans="1:12">
      <c r="A211" s="76">
        <v>40</v>
      </c>
      <c r="B211" s="37" t="s">
        <v>3</v>
      </c>
      <c r="C211" s="75">
        <v>41.23</v>
      </c>
      <c r="D211" s="76">
        <v>1</v>
      </c>
      <c r="E211" s="37" t="s">
        <v>4</v>
      </c>
      <c r="F211" s="37" t="s">
        <v>7</v>
      </c>
      <c r="G211" s="75">
        <v>6610.1097</v>
      </c>
      <c r="H211" s="37">
        <f t="shared" si="15"/>
        <v>0</v>
      </c>
      <c r="I211" s="37">
        <f t="shared" si="16"/>
        <v>0</v>
      </c>
      <c r="J211" s="37">
        <f t="shared" si="17"/>
        <v>1</v>
      </c>
      <c r="K211" s="37" t="str">
        <f t="shared" si="18"/>
        <v>Obese</v>
      </c>
      <c r="L211" s="37" t="str">
        <f t="shared" si="19"/>
        <v>36-45</v>
      </c>
    </row>
    <row r="212" spans="1:12">
      <c r="A212" s="76">
        <v>20</v>
      </c>
      <c r="B212" s="37" t="s">
        <v>3</v>
      </c>
      <c r="C212" s="75">
        <v>33</v>
      </c>
      <c r="D212" s="76">
        <v>1</v>
      </c>
      <c r="E212" s="37" t="s">
        <v>4</v>
      </c>
      <c r="F212" s="37" t="s">
        <v>2</v>
      </c>
      <c r="G212" s="75">
        <v>1980.07</v>
      </c>
      <c r="H212" s="37">
        <f t="shared" si="15"/>
        <v>0</v>
      </c>
      <c r="I212" s="37">
        <f t="shared" si="16"/>
        <v>0</v>
      </c>
      <c r="J212" s="37">
        <f t="shared" si="17"/>
        <v>4</v>
      </c>
      <c r="K212" s="37" t="str">
        <f t="shared" si="18"/>
        <v>Obese</v>
      </c>
      <c r="L212" s="37" t="str">
        <f t="shared" si="19"/>
        <v>18-25</v>
      </c>
    </row>
    <row r="213" spans="1:12">
      <c r="A213" s="76">
        <v>40</v>
      </c>
      <c r="B213" s="37" t="s">
        <v>3</v>
      </c>
      <c r="C213" s="75">
        <v>30.875</v>
      </c>
      <c r="D213" s="76">
        <v>4</v>
      </c>
      <c r="E213" s="37" t="s">
        <v>4</v>
      </c>
      <c r="F213" s="37" t="s">
        <v>6</v>
      </c>
      <c r="G213" s="75">
        <v>8162.7162500000004</v>
      </c>
      <c r="H213" s="37">
        <f t="shared" si="15"/>
        <v>0</v>
      </c>
      <c r="I213" s="37">
        <f t="shared" si="16"/>
        <v>0</v>
      </c>
      <c r="J213" s="37">
        <f t="shared" si="17"/>
        <v>3</v>
      </c>
      <c r="K213" s="37" t="str">
        <f t="shared" si="18"/>
        <v>Obese</v>
      </c>
      <c r="L213" s="37" t="str">
        <f t="shared" si="19"/>
        <v>36-45</v>
      </c>
    </row>
    <row r="214" spans="1:12">
      <c r="A214" s="76">
        <v>24</v>
      </c>
      <c r="B214" s="37" t="s">
        <v>3</v>
      </c>
      <c r="C214" s="75">
        <v>28.5</v>
      </c>
      <c r="D214" s="76">
        <v>2</v>
      </c>
      <c r="E214" s="37" t="s">
        <v>4</v>
      </c>
      <c r="F214" s="37" t="s">
        <v>6</v>
      </c>
      <c r="G214" s="75">
        <v>3537.703</v>
      </c>
      <c r="H214" s="37">
        <f t="shared" si="15"/>
        <v>0</v>
      </c>
      <c r="I214" s="37">
        <f t="shared" si="16"/>
        <v>0</v>
      </c>
      <c r="J214" s="37">
        <f t="shared" si="17"/>
        <v>3</v>
      </c>
      <c r="K214" s="37" t="str">
        <f t="shared" si="18"/>
        <v>Overweight</v>
      </c>
      <c r="L214" s="37" t="str">
        <f t="shared" si="19"/>
        <v>18-25</v>
      </c>
    </row>
    <row r="215" spans="1:12">
      <c r="A215" s="76">
        <v>34</v>
      </c>
      <c r="B215" s="37" t="s">
        <v>0</v>
      </c>
      <c r="C215" s="75">
        <v>26.73</v>
      </c>
      <c r="D215" s="76">
        <v>1</v>
      </c>
      <c r="E215" s="37" t="s">
        <v>4</v>
      </c>
      <c r="F215" s="37" t="s">
        <v>5</v>
      </c>
      <c r="G215" s="75">
        <v>5002.7826999999997</v>
      </c>
      <c r="H215" s="37">
        <f t="shared" si="15"/>
        <v>0</v>
      </c>
      <c r="I215" s="37">
        <f t="shared" si="16"/>
        <v>1</v>
      </c>
      <c r="J215" s="37">
        <f t="shared" si="17"/>
        <v>2</v>
      </c>
      <c r="K215" s="37" t="str">
        <f t="shared" si="18"/>
        <v>Overweight</v>
      </c>
      <c r="L215" s="37" t="str">
        <f t="shared" si="19"/>
        <v>26-35</v>
      </c>
    </row>
    <row r="216" spans="1:12">
      <c r="A216" s="76">
        <v>45</v>
      </c>
      <c r="B216" s="37" t="s">
        <v>0</v>
      </c>
      <c r="C216" s="75">
        <v>30.9</v>
      </c>
      <c r="D216" s="76">
        <v>2</v>
      </c>
      <c r="E216" s="37" t="s">
        <v>4</v>
      </c>
      <c r="F216" s="37" t="s">
        <v>2</v>
      </c>
      <c r="G216" s="75">
        <v>8520.0259999999998</v>
      </c>
      <c r="H216" s="37">
        <f t="shared" si="15"/>
        <v>0</v>
      </c>
      <c r="I216" s="37">
        <f t="shared" si="16"/>
        <v>1</v>
      </c>
      <c r="J216" s="37">
        <f t="shared" si="17"/>
        <v>4</v>
      </c>
      <c r="K216" s="37" t="str">
        <f t="shared" si="18"/>
        <v>Obese</v>
      </c>
      <c r="L216" s="37" t="str">
        <f t="shared" si="19"/>
        <v>36-45</v>
      </c>
    </row>
    <row r="217" spans="1:12">
      <c r="A217" s="76">
        <v>41</v>
      </c>
      <c r="B217" s="37" t="s">
        <v>0</v>
      </c>
      <c r="C217" s="75">
        <v>37.1</v>
      </c>
      <c r="D217" s="76">
        <v>2</v>
      </c>
      <c r="E217" s="37" t="s">
        <v>4</v>
      </c>
      <c r="F217" s="37" t="s">
        <v>2</v>
      </c>
      <c r="G217" s="75">
        <v>7371.7719999999999</v>
      </c>
      <c r="H217" s="37">
        <f t="shared" si="15"/>
        <v>0</v>
      </c>
      <c r="I217" s="37">
        <f t="shared" si="16"/>
        <v>1</v>
      </c>
      <c r="J217" s="37">
        <f t="shared" si="17"/>
        <v>4</v>
      </c>
      <c r="K217" s="37" t="str">
        <f t="shared" si="18"/>
        <v>Obese</v>
      </c>
      <c r="L217" s="37" t="str">
        <f t="shared" si="19"/>
        <v>36-45</v>
      </c>
    </row>
    <row r="218" spans="1:12">
      <c r="A218" s="76">
        <v>53</v>
      </c>
      <c r="B218" s="37" t="s">
        <v>0</v>
      </c>
      <c r="C218" s="75">
        <v>26.6</v>
      </c>
      <c r="D218" s="76">
        <v>0</v>
      </c>
      <c r="E218" s="37" t="s">
        <v>4</v>
      </c>
      <c r="F218" s="37" t="s">
        <v>6</v>
      </c>
      <c r="G218" s="75">
        <v>10355.641</v>
      </c>
      <c r="H218" s="37">
        <f t="shared" si="15"/>
        <v>0</v>
      </c>
      <c r="I218" s="37">
        <f t="shared" si="16"/>
        <v>1</v>
      </c>
      <c r="J218" s="37">
        <f t="shared" si="17"/>
        <v>3</v>
      </c>
      <c r="K218" s="37" t="str">
        <f t="shared" si="18"/>
        <v>Overweight</v>
      </c>
      <c r="L218" s="37" t="str">
        <f t="shared" si="19"/>
        <v>46-55</v>
      </c>
    </row>
    <row r="219" spans="1:12">
      <c r="A219" s="76">
        <v>27</v>
      </c>
      <c r="B219" s="37" t="s">
        <v>3</v>
      </c>
      <c r="C219" s="75">
        <v>23.1</v>
      </c>
      <c r="D219" s="76">
        <v>0</v>
      </c>
      <c r="E219" s="37" t="s">
        <v>4</v>
      </c>
      <c r="F219" s="37" t="s">
        <v>5</v>
      </c>
      <c r="G219" s="75">
        <v>2483.7359999999999</v>
      </c>
      <c r="H219" s="37">
        <f t="shared" si="15"/>
        <v>0</v>
      </c>
      <c r="I219" s="37">
        <f t="shared" si="16"/>
        <v>0</v>
      </c>
      <c r="J219" s="37">
        <f t="shared" si="17"/>
        <v>2</v>
      </c>
      <c r="K219" s="37" t="str">
        <f t="shared" si="18"/>
        <v>Normal</v>
      </c>
      <c r="L219" s="37" t="str">
        <f t="shared" si="19"/>
        <v>26-35</v>
      </c>
    </row>
    <row r="220" spans="1:12">
      <c r="A220" s="76">
        <v>26</v>
      </c>
      <c r="B220" s="37" t="s">
        <v>0</v>
      </c>
      <c r="C220" s="75">
        <v>29.92</v>
      </c>
      <c r="D220" s="76">
        <v>1</v>
      </c>
      <c r="E220" s="37" t="s">
        <v>4</v>
      </c>
      <c r="F220" s="37" t="s">
        <v>5</v>
      </c>
      <c r="G220" s="75">
        <v>3392.9767999999999</v>
      </c>
      <c r="H220" s="37">
        <f t="shared" si="15"/>
        <v>0</v>
      </c>
      <c r="I220" s="37">
        <f t="shared" si="16"/>
        <v>1</v>
      </c>
      <c r="J220" s="37">
        <f t="shared" si="17"/>
        <v>2</v>
      </c>
      <c r="K220" s="37" t="str">
        <f t="shared" si="18"/>
        <v>Overweight</v>
      </c>
      <c r="L220" s="37" t="str">
        <f t="shared" si="19"/>
        <v>26-35</v>
      </c>
    </row>
    <row r="221" spans="1:12">
      <c r="A221" s="76">
        <v>24</v>
      </c>
      <c r="B221" s="37" t="s">
        <v>0</v>
      </c>
      <c r="C221" s="75">
        <v>23.21</v>
      </c>
      <c r="D221" s="76">
        <v>0</v>
      </c>
      <c r="E221" s="37" t="s">
        <v>4</v>
      </c>
      <c r="F221" s="37" t="s">
        <v>5</v>
      </c>
      <c r="G221" s="75">
        <v>25081.76784</v>
      </c>
      <c r="H221" s="37">
        <f t="shared" si="15"/>
        <v>0</v>
      </c>
      <c r="I221" s="37">
        <f t="shared" si="16"/>
        <v>1</v>
      </c>
      <c r="J221" s="37">
        <f t="shared" si="17"/>
        <v>2</v>
      </c>
      <c r="K221" s="37" t="str">
        <f t="shared" si="18"/>
        <v>Normal</v>
      </c>
      <c r="L221" s="37" t="str">
        <f t="shared" si="19"/>
        <v>18-25</v>
      </c>
    </row>
    <row r="222" spans="1:12">
      <c r="A222" s="76">
        <v>34</v>
      </c>
      <c r="B222" s="37" t="s">
        <v>0</v>
      </c>
      <c r="C222" s="75">
        <v>33.700000000000003</v>
      </c>
      <c r="D222" s="76">
        <v>1</v>
      </c>
      <c r="E222" s="37" t="s">
        <v>4</v>
      </c>
      <c r="F222" s="37" t="s">
        <v>2</v>
      </c>
      <c r="G222" s="75">
        <v>5012.4709999999995</v>
      </c>
      <c r="H222" s="37">
        <f t="shared" si="15"/>
        <v>0</v>
      </c>
      <c r="I222" s="37">
        <f t="shared" si="16"/>
        <v>1</v>
      </c>
      <c r="J222" s="37">
        <f t="shared" si="17"/>
        <v>4</v>
      </c>
      <c r="K222" s="37" t="str">
        <f t="shared" si="18"/>
        <v>Obese</v>
      </c>
      <c r="L222" s="37" t="str">
        <f t="shared" si="19"/>
        <v>26-35</v>
      </c>
    </row>
    <row r="223" spans="1:12">
      <c r="A223" s="76">
        <v>53</v>
      </c>
      <c r="B223" s="37" t="s">
        <v>0</v>
      </c>
      <c r="C223" s="75">
        <v>33.25</v>
      </c>
      <c r="D223" s="76">
        <v>0</v>
      </c>
      <c r="E223" s="37" t="s">
        <v>4</v>
      </c>
      <c r="F223" s="37" t="s">
        <v>7</v>
      </c>
      <c r="G223" s="75">
        <v>10564.8845</v>
      </c>
      <c r="H223" s="37">
        <f t="shared" si="15"/>
        <v>0</v>
      </c>
      <c r="I223" s="37">
        <f t="shared" si="16"/>
        <v>1</v>
      </c>
      <c r="J223" s="37">
        <f t="shared" si="17"/>
        <v>1</v>
      </c>
      <c r="K223" s="37" t="str">
        <f t="shared" si="18"/>
        <v>Obese</v>
      </c>
      <c r="L223" s="37" t="str">
        <f t="shared" si="19"/>
        <v>46-55</v>
      </c>
    </row>
    <row r="224" spans="1:12">
      <c r="A224" s="76">
        <v>32</v>
      </c>
      <c r="B224" s="37" t="s">
        <v>3</v>
      </c>
      <c r="C224" s="75">
        <v>30.8</v>
      </c>
      <c r="D224" s="76">
        <v>3</v>
      </c>
      <c r="E224" s="37" t="s">
        <v>4</v>
      </c>
      <c r="F224" s="37" t="s">
        <v>2</v>
      </c>
      <c r="G224" s="75">
        <v>5253.5240000000003</v>
      </c>
      <c r="H224" s="37">
        <f t="shared" si="15"/>
        <v>0</v>
      </c>
      <c r="I224" s="37">
        <f t="shared" si="16"/>
        <v>0</v>
      </c>
      <c r="J224" s="37">
        <f t="shared" si="17"/>
        <v>4</v>
      </c>
      <c r="K224" s="37" t="str">
        <f t="shared" si="18"/>
        <v>Obese</v>
      </c>
      <c r="L224" s="37" t="str">
        <f t="shared" si="19"/>
        <v>26-35</v>
      </c>
    </row>
    <row r="225" spans="1:12">
      <c r="A225" s="76">
        <v>19</v>
      </c>
      <c r="B225" s="37" t="s">
        <v>3</v>
      </c>
      <c r="C225" s="75">
        <v>34.799999999999997</v>
      </c>
      <c r="D225" s="76">
        <v>0</v>
      </c>
      <c r="E225" s="37" t="s">
        <v>1</v>
      </c>
      <c r="F225" s="37" t="s">
        <v>2</v>
      </c>
      <c r="G225" s="75">
        <v>34779.614999999998</v>
      </c>
      <c r="H225" s="37">
        <f t="shared" si="15"/>
        <v>1</v>
      </c>
      <c r="I225" s="37">
        <f t="shared" si="16"/>
        <v>0</v>
      </c>
      <c r="J225" s="37">
        <f t="shared" si="17"/>
        <v>4</v>
      </c>
      <c r="K225" s="37" t="str">
        <f t="shared" si="18"/>
        <v>Obese</v>
      </c>
      <c r="L225" s="37" t="str">
        <f t="shared" si="19"/>
        <v>18-25</v>
      </c>
    </row>
    <row r="226" spans="1:12">
      <c r="A226" s="76">
        <v>42</v>
      </c>
      <c r="B226" s="37" t="s">
        <v>3</v>
      </c>
      <c r="C226" s="75">
        <v>24.64</v>
      </c>
      <c r="D226" s="76">
        <v>0</v>
      </c>
      <c r="E226" s="37" t="s">
        <v>1</v>
      </c>
      <c r="F226" s="37" t="s">
        <v>5</v>
      </c>
      <c r="G226" s="75">
        <v>19515.5416</v>
      </c>
      <c r="H226" s="37">
        <f t="shared" si="15"/>
        <v>1</v>
      </c>
      <c r="I226" s="37">
        <f t="shared" si="16"/>
        <v>0</v>
      </c>
      <c r="J226" s="37">
        <f t="shared" si="17"/>
        <v>2</v>
      </c>
      <c r="K226" s="37" t="str">
        <f t="shared" si="18"/>
        <v>Normal</v>
      </c>
      <c r="L226" s="37" t="str">
        <f t="shared" si="19"/>
        <v>36-45</v>
      </c>
    </row>
    <row r="227" spans="1:12">
      <c r="A227" s="76">
        <v>55</v>
      </c>
      <c r="B227" s="37" t="s">
        <v>3</v>
      </c>
      <c r="C227" s="75">
        <v>33.880000000000003</v>
      </c>
      <c r="D227" s="76">
        <v>3</v>
      </c>
      <c r="E227" s="37" t="s">
        <v>4</v>
      </c>
      <c r="F227" s="37" t="s">
        <v>5</v>
      </c>
      <c r="G227" s="75">
        <v>11987.1682</v>
      </c>
      <c r="H227" s="37">
        <f t="shared" si="15"/>
        <v>0</v>
      </c>
      <c r="I227" s="37">
        <f t="shared" si="16"/>
        <v>0</v>
      </c>
      <c r="J227" s="37">
        <f t="shared" si="17"/>
        <v>2</v>
      </c>
      <c r="K227" s="37" t="str">
        <f t="shared" si="18"/>
        <v>Obese</v>
      </c>
      <c r="L227" s="37" t="str">
        <f t="shared" si="19"/>
        <v>46-55</v>
      </c>
    </row>
    <row r="228" spans="1:12">
      <c r="A228" s="76">
        <v>28</v>
      </c>
      <c r="B228" s="37" t="s">
        <v>3</v>
      </c>
      <c r="C228" s="75">
        <v>38.06</v>
      </c>
      <c r="D228" s="76">
        <v>0</v>
      </c>
      <c r="E228" s="37" t="s">
        <v>4</v>
      </c>
      <c r="F228" s="37" t="s">
        <v>5</v>
      </c>
      <c r="G228" s="75">
        <v>2689.4953999999998</v>
      </c>
      <c r="H228" s="37">
        <f t="shared" si="15"/>
        <v>0</v>
      </c>
      <c r="I228" s="37">
        <f t="shared" si="16"/>
        <v>0</v>
      </c>
      <c r="J228" s="37">
        <f t="shared" si="17"/>
        <v>2</v>
      </c>
      <c r="K228" s="37" t="str">
        <f t="shared" si="18"/>
        <v>Obese</v>
      </c>
      <c r="L228" s="37" t="str">
        <f t="shared" si="19"/>
        <v>26-35</v>
      </c>
    </row>
    <row r="229" spans="1:12">
      <c r="A229" s="76">
        <v>58</v>
      </c>
      <c r="B229" s="37" t="s">
        <v>0</v>
      </c>
      <c r="C229" s="75">
        <v>41.91</v>
      </c>
      <c r="D229" s="76">
        <v>0</v>
      </c>
      <c r="E229" s="37" t="s">
        <v>4</v>
      </c>
      <c r="F229" s="37" t="s">
        <v>5</v>
      </c>
      <c r="G229" s="75">
        <v>24227.337240000001</v>
      </c>
      <c r="H229" s="37">
        <f t="shared" si="15"/>
        <v>0</v>
      </c>
      <c r="I229" s="37">
        <f t="shared" si="16"/>
        <v>1</v>
      </c>
      <c r="J229" s="37">
        <f t="shared" si="17"/>
        <v>2</v>
      </c>
      <c r="K229" s="37" t="str">
        <f t="shared" si="18"/>
        <v>Obese</v>
      </c>
      <c r="L229" s="37" t="str">
        <f t="shared" si="19"/>
        <v>56 and above</v>
      </c>
    </row>
    <row r="230" spans="1:12">
      <c r="A230" s="76">
        <v>41</v>
      </c>
      <c r="B230" s="37" t="s">
        <v>0</v>
      </c>
      <c r="C230" s="75">
        <v>31.635000000000002</v>
      </c>
      <c r="D230" s="76">
        <v>1</v>
      </c>
      <c r="E230" s="37" t="s">
        <v>4</v>
      </c>
      <c r="F230" s="37" t="s">
        <v>7</v>
      </c>
      <c r="G230" s="75">
        <v>7358.1756500000001</v>
      </c>
      <c r="H230" s="37">
        <f t="shared" si="15"/>
        <v>0</v>
      </c>
      <c r="I230" s="37">
        <f t="shared" si="16"/>
        <v>1</v>
      </c>
      <c r="J230" s="37">
        <f t="shared" si="17"/>
        <v>1</v>
      </c>
      <c r="K230" s="37" t="str">
        <f t="shared" si="18"/>
        <v>Obese</v>
      </c>
      <c r="L230" s="37" t="str">
        <f t="shared" si="19"/>
        <v>36-45</v>
      </c>
    </row>
    <row r="231" spans="1:12">
      <c r="A231" s="76">
        <v>47</v>
      </c>
      <c r="B231" s="37" t="s">
        <v>3</v>
      </c>
      <c r="C231" s="75">
        <v>25.46</v>
      </c>
      <c r="D231" s="76">
        <v>2</v>
      </c>
      <c r="E231" s="37" t="s">
        <v>4</v>
      </c>
      <c r="F231" s="37" t="s">
        <v>7</v>
      </c>
      <c r="G231" s="75">
        <v>9225.2564000000002</v>
      </c>
      <c r="H231" s="37">
        <f t="shared" si="15"/>
        <v>0</v>
      </c>
      <c r="I231" s="37">
        <f t="shared" si="16"/>
        <v>0</v>
      </c>
      <c r="J231" s="37">
        <f t="shared" si="17"/>
        <v>1</v>
      </c>
      <c r="K231" s="37" t="str">
        <f t="shared" si="18"/>
        <v>Overweight</v>
      </c>
      <c r="L231" s="37" t="str">
        <f t="shared" si="19"/>
        <v>46-55</v>
      </c>
    </row>
    <row r="232" spans="1:12">
      <c r="A232" s="76">
        <v>42</v>
      </c>
      <c r="B232" s="37" t="s">
        <v>0</v>
      </c>
      <c r="C232" s="75">
        <v>36.195</v>
      </c>
      <c r="D232" s="76">
        <v>1</v>
      </c>
      <c r="E232" s="37" t="s">
        <v>4</v>
      </c>
      <c r="F232" s="37" t="s">
        <v>6</v>
      </c>
      <c r="G232" s="75">
        <v>7443.6430499999997</v>
      </c>
      <c r="H232" s="37">
        <f t="shared" si="15"/>
        <v>0</v>
      </c>
      <c r="I232" s="37">
        <f t="shared" si="16"/>
        <v>1</v>
      </c>
      <c r="J232" s="37">
        <f t="shared" si="17"/>
        <v>3</v>
      </c>
      <c r="K232" s="37" t="str">
        <f t="shared" si="18"/>
        <v>Obese</v>
      </c>
      <c r="L232" s="37" t="str">
        <f t="shared" si="19"/>
        <v>36-45</v>
      </c>
    </row>
    <row r="233" spans="1:12">
      <c r="A233" s="76">
        <v>59</v>
      </c>
      <c r="B233" s="37" t="s">
        <v>0</v>
      </c>
      <c r="C233" s="75">
        <v>27.83</v>
      </c>
      <c r="D233" s="76">
        <v>3</v>
      </c>
      <c r="E233" s="37" t="s">
        <v>4</v>
      </c>
      <c r="F233" s="37" t="s">
        <v>5</v>
      </c>
      <c r="G233" s="75">
        <v>14001.286700000001</v>
      </c>
      <c r="H233" s="37">
        <f t="shared" si="15"/>
        <v>0</v>
      </c>
      <c r="I233" s="37">
        <f t="shared" si="16"/>
        <v>1</v>
      </c>
      <c r="J233" s="37">
        <f t="shared" si="17"/>
        <v>2</v>
      </c>
      <c r="K233" s="37" t="str">
        <f t="shared" si="18"/>
        <v>Overweight</v>
      </c>
      <c r="L233" s="37" t="str">
        <f t="shared" si="19"/>
        <v>56 and above</v>
      </c>
    </row>
    <row r="234" spans="1:12">
      <c r="A234" s="76">
        <v>19</v>
      </c>
      <c r="B234" s="37" t="s">
        <v>0</v>
      </c>
      <c r="C234" s="75">
        <v>17.8</v>
      </c>
      <c r="D234" s="76">
        <v>0</v>
      </c>
      <c r="E234" s="37" t="s">
        <v>4</v>
      </c>
      <c r="F234" s="37" t="s">
        <v>2</v>
      </c>
      <c r="G234" s="75">
        <v>1727.7850000000001</v>
      </c>
      <c r="H234" s="37">
        <f t="shared" si="15"/>
        <v>0</v>
      </c>
      <c r="I234" s="37">
        <f t="shared" si="16"/>
        <v>1</v>
      </c>
      <c r="J234" s="37">
        <f t="shared" si="17"/>
        <v>4</v>
      </c>
      <c r="K234" s="37" t="str">
        <f t="shared" si="18"/>
        <v>Underweight</v>
      </c>
      <c r="L234" s="37" t="str">
        <f t="shared" si="19"/>
        <v>18-25</v>
      </c>
    </row>
    <row r="235" spans="1:12">
      <c r="A235" s="76">
        <v>59</v>
      </c>
      <c r="B235" s="37" t="s">
        <v>3</v>
      </c>
      <c r="C235" s="75">
        <v>27.5</v>
      </c>
      <c r="D235" s="76">
        <v>1</v>
      </c>
      <c r="E235" s="37" t="s">
        <v>4</v>
      </c>
      <c r="F235" s="37" t="s">
        <v>2</v>
      </c>
      <c r="G235" s="75">
        <v>12333.828</v>
      </c>
      <c r="H235" s="37">
        <f t="shared" si="15"/>
        <v>0</v>
      </c>
      <c r="I235" s="37">
        <f t="shared" si="16"/>
        <v>0</v>
      </c>
      <c r="J235" s="37">
        <f t="shared" si="17"/>
        <v>4</v>
      </c>
      <c r="K235" s="37" t="str">
        <f t="shared" si="18"/>
        <v>Overweight</v>
      </c>
      <c r="L235" s="37" t="str">
        <f t="shared" si="19"/>
        <v>56 and above</v>
      </c>
    </row>
    <row r="236" spans="1:12">
      <c r="A236" s="76">
        <v>39</v>
      </c>
      <c r="B236" s="37" t="s">
        <v>3</v>
      </c>
      <c r="C236" s="75">
        <v>24.51</v>
      </c>
      <c r="D236" s="76">
        <v>2</v>
      </c>
      <c r="E236" s="37" t="s">
        <v>4</v>
      </c>
      <c r="F236" s="37" t="s">
        <v>6</v>
      </c>
      <c r="G236" s="75">
        <v>6710.1918999999998</v>
      </c>
      <c r="H236" s="37">
        <f t="shared" si="15"/>
        <v>0</v>
      </c>
      <c r="I236" s="37">
        <f t="shared" si="16"/>
        <v>0</v>
      </c>
      <c r="J236" s="37">
        <f t="shared" si="17"/>
        <v>3</v>
      </c>
      <c r="K236" s="37" t="str">
        <f t="shared" si="18"/>
        <v>Normal</v>
      </c>
      <c r="L236" s="37" t="str">
        <f t="shared" si="19"/>
        <v>36-45</v>
      </c>
    </row>
    <row r="237" spans="1:12">
      <c r="A237" s="76">
        <v>40</v>
      </c>
      <c r="B237" s="37" t="s">
        <v>0</v>
      </c>
      <c r="C237" s="75">
        <v>22.22</v>
      </c>
      <c r="D237" s="76">
        <v>2</v>
      </c>
      <c r="E237" s="37" t="s">
        <v>1</v>
      </c>
      <c r="F237" s="37" t="s">
        <v>5</v>
      </c>
      <c r="G237" s="75">
        <v>19444.265800000001</v>
      </c>
      <c r="H237" s="37">
        <f t="shared" si="15"/>
        <v>1</v>
      </c>
      <c r="I237" s="37">
        <f t="shared" si="16"/>
        <v>1</v>
      </c>
      <c r="J237" s="37">
        <f t="shared" si="17"/>
        <v>2</v>
      </c>
      <c r="K237" s="37" t="str">
        <f t="shared" si="18"/>
        <v>Normal</v>
      </c>
      <c r="L237" s="37" t="str">
        <f t="shared" si="19"/>
        <v>36-45</v>
      </c>
    </row>
    <row r="238" spans="1:12">
      <c r="A238" s="76">
        <v>18</v>
      </c>
      <c r="B238" s="37" t="s">
        <v>0</v>
      </c>
      <c r="C238" s="75">
        <v>26.73</v>
      </c>
      <c r="D238" s="76">
        <v>0</v>
      </c>
      <c r="E238" s="37" t="s">
        <v>4</v>
      </c>
      <c r="F238" s="37" t="s">
        <v>5</v>
      </c>
      <c r="G238" s="75">
        <v>1615.7666999999999</v>
      </c>
      <c r="H238" s="37">
        <f t="shared" si="15"/>
        <v>0</v>
      </c>
      <c r="I238" s="37">
        <f t="shared" si="16"/>
        <v>1</v>
      </c>
      <c r="J238" s="37">
        <f t="shared" si="17"/>
        <v>2</v>
      </c>
      <c r="K238" s="37" t="str">
        <f t="shared" si="18"/>
        <v>Overweight</v>
      </c>
      <c r="L238" s="37" t="str">
        <f t="shared" si="19"/>
        <v>18-25</v>
      </c>
    </row>
    <row r="239" spans="1:12">
      <c r="A239" s="76">
        <v>31</v>
      </c>
      <c r="B239" s="37" t="s">
        <v>3</v>
      </c>
      <c r="C239" s="75">
        <v>38.39</v>
      </c>
      <c r="D239" s="76">
        <v>2</v>
      </c>
      <c r="E239" s="37" t="s">
        <v>4</v>
      </c>
      <c r="F239" s="37" t="s">
        <v>5</v>
      </c>
      <c r="G239" s="75">
        <v>4463.2051000000001</v>
      </c>
      <c r="H239" s="37">
        <f t="shared" si="15"/>
        <v>0</v>
      </c>
      <c r="I239" s="37">
        <f t="shared" si="16"/>
        <v>0</v>
      </c>
      <c r="J239" s="37">
        <f t="shared" si="17"/>
        <v>2</v>
      </c>
      <c r="K239" s="37" t="str">
        <f t="shared" si="18"/>
        <v>Obese</v>
      </c>
      <c r="L239" s="37" t="str">
        <f t="shared" si="19"/>
        <v>26-35</v>
      </c>
    </row>
    <row r="240" spans="1:12">
      <c r="A240" s="76">
        <v>19</v>
      </c>
      <c r="B240" s="37" t="s">
        <v>3</v>
      </c>
      <c r="C240" s="75">
        <v>29.07</v>
      </c>
      <c r="D240" s="76">
        <v>0</v>
      </c>
      <c r="E240" s="37" t="s">
        <v>1</v>
      </c>
      <c r="F240" s="37" t="s">
        <v>6</v>
      </c>
      <c r="G240" s="75">
        <v>17352.6803</v>
      </c>
      <c r="H240" s="37">
        <f t="shared" si="15"/>
        <v>1</v>
      </c>
      <c r="I240" s="37">
        <f t="shared" si="16"/>
        <v>0</v>
      </c>
      <c r="J240" s="37">
        <f t="shared" si="17"/>
        <v>3</v>
      </c>
      <c r="K240" s="37" t="str">
        <f t="shared" si="18"/>
        <v>Overweight</v>
      </c>
      <c r="L240" s="37" t="str">
        <f t="shared" si="19"/>
        <v>18-25</v>
      </c>
    </row>
    <row r="241" spans="1:12">
      <c r="A241" s="76">
        <v>44</v>
      </c>
      <c r="B241" s="37" t="s">
        <v>3</v>
      </c>
      <c r="C241" s="75">
        <v>38.06</v>
      </c>
      <c r="D241" s="76">
        <v>1</v>
      </c>
      <c r="E241" s="37" t="s">
        <v>4</v>
      </c>
      <c r="F241" s="37" t="s">
        <v>5</v>
      </c>
      <c r="G241" s="75">
        <v>7152.6714000000002</v>
      </c>
      <c r="H241" s="37">
        <f t="shared" si="15"/>
        <v>0</v>
      </c>
      <c r="I241" s="37">
        <f t="shared" si="16"/>
        <v>0</v>
      </c>
      <c r="J241" s="37">
        <f t="shared" si="17"/>
        <v>2</v>
      </c>
      <c r="K241" s="37" t="str">
        <f t="shared" si="18"/>
        <v>Obese</v>
      </c>
      <c r="L241" s="37" t="str">
        <f t="shared" si="19"/>
        <v>36-45</v>
      </c>
    </row>
    <row r="242" spans="1:12">
      <c r="A242" s="76">
        <v>23</v>
      </c>
      <c r="B242" s="37" t="s">
        <v>0</v>
      </c>
      <c r="C242" s="75">
        <v>36.67</v>
      </c>
      <c r="D242" s="76">
        <v>2</v>
      </c>
      <c r="E242" s="37" t="s">
        <v>1</v>
      </c>
      <c r="F242" s="37" t="s">
        <v>7</v>
      </c>
      <c r="G242" s="75">
        <v>38511.628299999997</v>
      </c>
      <c r="H242" s="37">
        <f t="shared" si="15"/>
        <v>1</v>
      </c>
      <c r="I242" s="37">
        <f t="shared" si="16"/>
        <v>1</v>
      </c>
      <c r="J242" s="37">
        <f t="shared" si="17"/>
        <v>1</v>
      </c>
      <c r="K242" s="37" t="str">
        <f t="shared" si="18"/>
        <v>Obese</v>
      </c>
      <c r="L242" s="37" t="str">
        <f t="shared" si="19"/>
        <v>18-25</v>
      </c>
    </row>
    <row r="243" spans="1:12">
      <c r="A243" s="76">
        <v>33</v>
      </c>
      <c r="B243" s="37" t="s">
        <v>0</v>
      </c>
      <c r="C243" s="75">
        <v>22.135000000000002</v>
      </c>
      <c r="D243" s="76">
        <v>1</v>
      </c>
      <c r="E243" s="37" t="s">
        <v>4</v>
      </c>
      <c r="F243" s="37" t="s">
        <v>7</v>
      </c>
      <c r="G243" s="75">
        <v>5354.0746499999996</v>
      </c>
      <c r="H243" s="37">
        <f t="shared" si="15"/>
        <v>0</v>
      </c>
      <c r="I243" s="37">
        <f t="shared" si="16"/>
        <v>1</v>
      </c>
      <c r="J243" s="37">
        <f t="shared" si="17"/>
        <v>1</v>
      </c>
      <c r="K243" s="37" t="str">
        <f t="shared" si="18"/>
        <v>Normal</v>
      </c>
      <c r="L243" s="37" t="str">
        <f t="shared" si="19"/>
        <v>26-35</v>
      </c>
    </row>
    <row r="244" spans="1:12">
      <c r="A244" s="76">
        <v>55</v>
      </c>
      <c r="B244" s="37" t="s">
        <v>0</v>
      </c>
      <c r="C244" s="75">
        <v>26.8</v>
      </c>
      <c r="D244" s="76">
        <v>1</v>
      </c>
      <c r="E244" s="37" t="s">
        <v>4</v>
      </c>
      <c r="F244" s="37" t="s">
        <v>2</v>
      </c>
      <c r="G244" s="75">
        <v>35160.134570000002</v>
      </c>
      <c r="H244" s="37">
        <f t="shared" si="15"/>
        <v>0</v>
      </c>
      <c r="I244" s="37">
        <f t="shared" si="16"/>
        <v>1</v>
      </c>
      <c r="J244" s="37">
        <f t="shared" si="17"/>
        <v>4</v>
      </c>
      <c r="K244" s="37" t="str">
        <f t="shared" si="18"/>
        <v>Overweight</v>
      </c>
      <c r="L244" s="37" t="str">
        <f t="shared" si="19"/>
        <v>46-55</v>
      </c>
    </row>
    <row r="245" spans="1:12">
      <c r="A245" s="76">
        <v>40</v>
      </c>
      <c r="B245" s="37" t="s">
        <v>3</v>
      </c>
      <c r="C245" s="75">
        <v>35.299999999999997</v>
      </c>
      <c r="D245" s="76">
        <v>3</v>
      </c>
      <c r="E245" s="37" t="s">
        <v>4</v>
      </c>
      <c r="F245" s="37" t="s">
        <v>2</v>
      </c>
      <c r="G245" s="75">
        <v>7196.8670000000002</v>
      </c>
      <c r="H245" s="37">
        <f t="shared" si="15"/>
        <v>0</v>
      </c>
      <c r="I245" s="37">
        <f t="shared" si="16"/>
        <v>0</v>
      </c>
      <c r="J245" s="37">
        <f t="shared" si="17"/>
        <v>4</v>
      </c>
      <c r="K245" s="37" t="str">
        <f t="shared" si="18"/>
        <v>Obese</v>
      </c>
      <c r="L245" s="37" t="str">
        <f t="shared" si="19"/>
        <v>36-45</v>
      </c>
    </row>
    <row r="246" spans="1:12">
      <c r="A246" s="76">
        <v>63</v>
      </c>
      <c r="B246" s="37" t="s">
        <v>0</v>
      </c>
      <c r="C246" s="75">
        <v>27.74</v>
      </c>
      <c r="D246" s="76">
        <v>0</v>
      </c>
      <c r="E246" s="37" t="s">
        <v>1</v>
      </c>
      <c r="F246" s="37" t="s">
        <v>7</v>
      </c>
      <c r="G246" s="75">
        <v>29523.1656</v>
      </c>
      <c r="H246" s="37">
        <f t="shared" si="15"/>
        <v>1</v>
      </c>
      <c r="I246" s="37">
        <f t="shared" si="16"/>
        <v>1</v>
      </c>
      <c r="J246" s="37">
        <f t="shared" si="17"/>
        <v>1</v>
      </c>
      <c r="K246" s="37" t="str">
        <f t="shared" si="18"/>
        <v>Overweight</v>
      </c>
      <c r="L246" s="37" t="str">
        <f t="shared" si="19"/>
        <v>56 and above</v>
      </c>
    </row>
    <row r="247" spans="1:12">
      <c r="A247" s="76">
        <v>54</v>
      </c>
      <c r="B247" s="37" t="s">
        <v>3</v>
      </c>
      <c r="C247" s="75">
        <v>30.02</v>
      </c>
      <c r="D247" s="76">
        <v>0</v>
      </c>
      <c r="E247" s="37" t="s">
        <v>4</v>
      </c>
      <c r="F247" s="37" t="s">
        <v>6</v>
      </c>
      <c r="G247" s="75">
        <v>24476.478510000001</v>
      </c>
      <c r="H247" s="37">
        <f t="shared" si="15"/>
        <v>0</v>
      </c>
      <c r="I247" s="37">
        <f t="shared" si="16"/>
        <v>0</v>
      </c>
      <c r="J247" s="37">
        <f t="shared" si="17"/>
        <v>3</v>
      </c>
      <c r="K247" s="37" t="str">
        <f t="shared" si="18"/>
        <v>Obese</v>
      </c>
      <c r="L247" s="37" t="str">
        <f t="shared" si="19"/>
        <v>46-55</v>
      </c>
    </row>
    <row r="248" spans="1:12">
      <c r="A248" s="76">
        <v>60</v>
      </c>
      <c r="B248" s="37" t="s">
        <v>0</v>
      </c>
      <c r="C248" s="75">
        <v>38.06</v>
      </c>
      <c r="D248" s="76">
        <v>0</v>
      </c>
      <c r="E248" s="37" t="s">
        <v>4</v>
      </c>
      <c r="F248" s="37" t="s">
        <v>5</v>
      </c>
      <c r="G248" s="75">
        <v>12648.7034</v>
      </c>
      <c r="H248" s="37">
        <f t="shared" si="15"/>
        <v>0</v>
      </c>
      <c r="I248" s="37">
        <f t="shared" si="16"/>
        <v>1</v>
      </c>
      <c r="J248" s="37">
        <f t="shared" si="17"/>
        <v>2</v>
      </c>
      <c r="K248" s="37" t="str">
        <f t="shared" si="18"/>
        <v>Obese</v>
      </c>
      <c r="L248" s="37" t="str">
        <f t="shared" si="19"/>
        <v>56 and above</v>
      </c>
    </row>
    <row r="249" spans="1:12">
      <c r="A249" s="76">
        <v>24</v>
      </c>
      <c r="B249" s="37" t="s">
        <v>3</v>
      </c>
      <c r="C249" s="75">
        <v>35.86</v>
      </c>
      <c r="D249" s="76">
        <v>0</v>
      </c>
      <c r="E249" s="37" t="s">
        <v>4</v>
      </c>
      <c r="F249" s="37" t="s">
        <v>5</v>
      </c>
      <c r="G249" s="75">
        <v>1986.9333999999999</v>
      </c>
      <c r="H249" s="37">
        <f t="shared" si="15"/>
        <v>0</v>
      </c>
      <c r="I249" s="37">
        <f t="shared" si="16"/>
        <v>0</v>
      </c>
      <c r="J249" s="37">
        <f t="shared" si="17"/>
        <v>2</v>
      </c>
      <c r="K249" s="37" t="str">
        <f t="shared" si="18"/>
        <v>Obese</v>
      </c>
      <c r="L249" s="37" t="str">
        <f t="shared" si="19"/>
        <v>18-25</v>
      </c>
    </row>
    <row r="250" spans="1:12">
      <c r="A250" s="76">
        <v>19</v>
      </c>
      <c r="B250" s="37" t="s">
        <v>3</v>
      </c>
      <c r="C250" s="75">
        <v>20.9</v>
      </c>
      <c r="D250" s="76">
        <v>1</v>
      </c>
      <c r="E250" s="37" t="s">
        <v>4</v>
      </c>
      <c r="F250" s="37" t="s">
        <v>2</v>
      </c>
      <c r="G250" s="75">
        <v>1832.0940000000001</v>
      </c>
      <c r="H250" s="37">
        <f t="shared" si="15"/>
        <v>0</v>
      </c>
      <c r="I250" s="37">
        <f t="shared" si="16"/>
        <v>0</v>
      </c>
      <c r="J250" s="37">
        <f t="shared" si="17"/>
        <v>4</v>
      </c>
      <c r="K250" s="37" t="str">
        <f t="shared" si="18"/>
        <v>Normal</v>
      </c>
      <c r="L250" s="37" t="str">
        <f t="shared" si="19"/>
        <v>18-25</v>
      </c>
    </row>
    <row r="251" spans="1:12">
      <c r="A251" s="76">
        <v>29</v>
      </c>
      <c r="B251" s="37" t="s">
        <v>3</v>
      </c>
      <c r="C251" s="75">
        <v>28.975000000000001</v>
      </c>
      <c r="D251" s="76">
        <v>1</v>
      </c>
      <c r="E251" s="37" t="s">
        <v>4</v>
      </c>
      <c r="F251" s="37" t="s">
        <v>7</v>
      </c>
      <c r="G251" s="75">
        <v>4040.55825</v>
      </c>
      <c r="H251" s="37">
        <f t="shared" si="15"/>
        <v>0</v>
      </c>
      <c r="I251" s="37">
        <f t="shared" si="16"/>
        <v>0</v>
      </c>
      <c r="J251" s="37">
        <f t="shared" si="17"/>
        <v>1</v>
      </c>
      <c r="K251" s="37" t="str">
        <f t="shared" si="18"/>
        <v>Overweight</v>
      </c>
      <c r="L251" s="37" t="str">
        <f t="shared" si="19"/>
        <v>26-35</v>
      </c>
    </row>
    <row r="252" spans="1:12">
      <c r="A252" s="76">
        <v>18</v>
      </c>
      <c r="B252" s="37" t="s">
        <v>3</v>
      </c>
      <c r="C252" s="75">
        <v>17.29</v>
      </c>
      <c r="D252" s="76">
        <v>2</v>
      </c>
      <c r="E252" s="37" t="s">
        <v>1</v>
      </c>
      <c r="F252" s="37" t="s">
        <v>7</v>
      </c>
      <c r="G252" s="75">
        <v>12829.455099999999</v>
      </c>
      <c r="H252" s="37">
        <f t="shared" si="15"/>
        <v>1</v>
      </c>
      <c r="I252" s="37">
        <f t="shared" si="16"/>
        <v>0</v>
      </c>
      <c r="J252" s="37">
        <f t="shared" si="17"/>
        <v>1</v>
      </c>
      <c r="K252" s="37" t="str">
        <f t="shared" si="18"/>
        <v>Underweight</v>
      </c>
      <c r="L252" s="37" t="str">
        <f t="shared" si="19"/>
        <v>18-25</v>
      </c>
    </row>
    <row r="253" spans="1:12">
      <c r="A253" s="76">
        <v>63</v>
      </c>
      <c r="B253" s="37" t="s">
        <v>0</v>
      </c>
      <c r="C253" s="75">
        <v>32.200000000000003</v>
      </c>
      <c r="D253" s="76">
        <v>2</v>
      </c>
      <c r="E253" s="37" t="s">
        <v>1</v>
      </c>
      <c r="F253" s="37" t="s">
        <v>2</v>
      </c>
      <c r="G253" s="75">
        <v>47305.305</v>
      </c>
      <c r="H253" s="37">
        <f t="shared" si="15"/>
        <v>1</v>
      </c>
      <c r="I253" s="37">
        <f t="shared" si="16"/>
        <v>1</v>
      </c>
      <c r="J253" s="37">
        <f t="shared" si="17"/>
        <v>4</v>
      </c>
      <c r="K253" s="37" t="str">
        <f t="shared" si="18"/>
        <v>Obese</v>
      </c>
      <c r="L253" s="37" t="str">
        <f t="shared" si="19"/>
        <v>56 and above</v>
      </c>
    </row>
    <row r="254" spans="1:12">
      <c r="A254" s="76">
        <v>54</v>
      </c>
      <c r="B254" s="37" t="s">
        <v>3</v>
      </c>
      <c r="C254" s="75">
        <v>34.21</v>
      </c>
      <c r="D254" s="76">
        <v>2</v>
      </c>
      <c r="E254" s="37" t="s">
        <v>1</v>
      </c>
      <c r="F254" s="37" t="s">
        <v>5</v>
      </c>
      <c r="G254" s="75">
        <v>44260.749900000003</v>
      </c>
      <c r="H254" s="37">
        <f t="shared" si="15"/>
        <v>1</v>
      </c>
      <c r="I254" s="37">
        <f t="shared" si="16"/>
        <v>0</v>
      </c>
      <c r="J254" s="37">
        <f t="shared" si="17"/>
        <v>2</v>
      </c>
      <c r="K254" s="37" t="str">
        <f t="shared" si="18"/>
        <v>Obese</v>
      </c>
      <c r="L254" s="37" t="str">
        <f t="shared" si="19"/>
        <v>46-55</v>
      </c>
    </row>
    <row r="255" spans="1:12">
      <c r="A255" s="76">
        <v>27</v>
      </c>
      <c r="B255" s="37" t="s">
        <v>3</v>
      </c>
      <c r="C255" s="75">
        <v>30.3</v>
      </c>
      <c r="D255" s="76">
        <v>3</v>
      </c>
      <c r="E255" s="37" t="s">
        <v>4</v>
      </c>
      <c r="F255" s="37" t="s">
        <v>2</v>
      </c>
      <c r="G255" s="75">
        <v>4260.7439999999997</v>
      </c>
      <c r="H255" s="37">
        <f t="shared" si="15"/>
        <v>0</v>
      </c>
      <c r="I255" s="37">
        <f t="shared" si="16"/>
        <v>0</v>
      </c>
      <c r="J255" s="37">
        <f t="shared" si="17"/>
        <v>4</v>
      </c>
      <c r="K255" s="37" t="str">
        <f t="shared" si="18"/>
        <v>Obese</v>
      </c>
      <c r="L255" s="37" t="str">
        <f t="shared" si="19"/>
        <v>26-35</v>
      </c>
    </row>
    <row r="256" spans="1:12">
      <c r="A256" s="76">
        <v>50</v>
      </c>
      <c r="B256" s="37" t="s">
        <v>3</v>
      </c>
      <c r="C256" s="75">
        <v>31.824999999999999</v>
      </c>
      <c r="D256" s="76">
        <v>0</v>
      </c>
      <c r="E256" s="37" t="s">
        <v>1</v>
      </c>
      <c r="F256" s="37" t="s">
        <v>7</v>
      </c>
      <c r="G256" s="75">
        <v>41097.161749999999</v>
      </c>
      <c r="H256" s="37">
        <f t="shared" si="15"/>
        <v>1</v>
      </c>
      <c r="I256" s="37">
        <f t="shared" si="16"/>
        <v>0</v>
      </c>
      <c r="J256" s="37">
        <f t="shared" si="17"/>
        <v>1</v>
      </c>
      <c r="K256" s="37" t="str">
        <f t="shared" si="18"/>
        <v>Obese</v>
      </c>
      <c r="L256" s="37" t="str">
        <f t="shared" si="19"/>
        <v>46-55</v>
      </c>
    </row>
    <row r="257" spans="1:12">
      <c r="A257" s="76">
        <v>55</v>
      </c>
      <c r="B257" s="37" t="s">
        <v>0</v>
      </c>
      <c r="C257" s="75">
        <v>25.364999999999998</v>
      </c>
      <c r="D257" s="76">
        <v>3</v>
      </c>
      <c r="E257" s="37" t="s">
        <v>4</v>
      </c>
      <c r="F257" s="37" t="s">
        <v>7</v>
      </c>
      <c r="G257" s="75">
        <v>13047.332350000001</v>
      </c>
      <c r="H257" s="37">
        <f t="shared" si="15"/>
        <v>0</v>
      </c>
      <c r="I257" s="37">
        <f t="shared" si="16"/>
        <v>1</v>
      </c>
      <c r="J257" s="37">
        <f t="shared" si="17"/>
        <v>1</v>
      </c>
      <c r="K257" s="37" t="str">
        <f t="shared" si="18"/>
        <v>Overweight</v>
      </c>
      <c r="L257" s="37" t="str">
        <f t="shared" si="19"/>
        <v>46-55</v>
      </c>
    </row>
    <row r="258" spans="1:12">
      <c r="A258" s="76">
        <v>56</v>
      </c>
      <c r="B258" s="37" t="s">
        <v>3</v>
      </c>
      <c r="C258" s="75">
        <v>33.630000000000003</v>
      </c>
      <c r="D258" s="76">
        <v>0</v>
      </c>
      <c r="E258" s="37" t="s">
        <v>1</v>
      </c>
      <c r="F258" s="37" t="s">
        <v>6</v>
      </c>
      <c r="G258" s="75">
        <v>43921.183700000001</v>
      </c>
      <c r="H258" s="37">
        <f t="shared" si="15"/>
        <v>1</v>
      </c>
      <c r="I258" s="37">
        <f t="shared" si="16"/>
        <v>0</v>
      </c>
      <c r="J258" s="37">
        <f t="shared" si="17"/>
        <v>3</v>
      </c>
      <c r="K258" s="37" t="str">
        <f t="shared" si="18"/>
        <v>Obese</v>
      </c>
      <c r="L258" s="37" t="str">
        <f t="shared" si="19"/>
        <v>56 and above</v>
      </c>
    </row>
    <row r="259" spans="1:12">
      <c r="A259" s="76">
        <v>38</v>
      </c>
      <c r="B259" s="37" t="s">
        <v>0</v>
      </c>
      <c r="C259" s="75">
        <v>40.15</v>
      </c>
      <c r="D259" s="76">
        <v>0</v>
      </c>
      <c r="E259" s="37" t="s">
        <v>4</v>
      </c>
      <c r="F259" s="37" t="s">
        <v>5</v>
      </c>
      <c r="G259" s="75">
        <v>5400.9804999999997</v>
      </c>
      <c r="H259" s="37">
        <f t="shared" ref="H259:H322" si="20">IF(E259="yes",1,0)</f>
        <v>0</v>
      </c>
      <c r="I259" s="37">
        <f t="shared" ref="I259:I322" si="21">IF(B259="female",1,0)</f>
        <v>1</v>
      </c>
      <c r="J259" s="37">
        <f t="shared" ref="J259:J322" si="22">IF(F259="northeast",1,IF(F259="southeast",2,IF(F259="northwest",3,IF(F259="southwest",4))))</f>
        <v>2</v>
      </c>
      <c r="K259" s="37" t="str">
        <f t="shared" ref="K259:K322" si="23">IF(C259&lt;18.5,"Underweight",IF(C259&lt;25,"Normal",IF(C259&lt;30,"Overweight","Obese")))</f>
        <v>Obese</v>
      </c>
      <c r="L259" s="37" t="str">
        <f t="shared" ref="L259:L322" si="24">IF(A259&lt;=25, "18-25",
 IF(A259&lt;=35, "26-35",
 IF(A259&lt;=45, "36-45",
 IF(A259&lt;=55, "46-55", "56 and above"))))</f>
        <v>36-45</v>
      </c>
    </row>
    <row r="260" spans="1:12">
      <c r="A260" s="76">
        <v>51</v>
      </c>
      <c r="B260" s="37" t="s">
        <v>3</v>
      </c>
      <c r="C260" s="75">
        <v>24.414999999999999</v>
      </c>
      <c r="D260" s="76">
        <v>4</v>
      </c>
      <c r="E260" s="37" t="s">
        <v>4</v>
      </c>
      <c r="F260" s="37" t="s">
        <v>6</v>
      </c>
      <c r="G260" s="75">
        <v>11520.099850000001</v>
      </c>
      <c r="H260" s="37">
        <f t="shared" si="20"/>
        <v>0</v>
      </c>
      <c r="I260" s="37">
        <f t="shared" si="21"/>
        <v>0</v>
      </c>
      <c r="J260" s="37">
        <f t="shared" si="22"/>
        <v>3</v>
      </c>
      <c r="K260" s="37" t="str">
        <f t="shared" si="23"/>
        <v>Normal</v>
      </c>
      <c r="L260" s="37" t="str">
        <f t="shared" si="24"/>
        <v>46-55</v>
      </c>
    </row>
    <row r="261" spans="1:12">
      <c r="A261" s="76">
        <v>19</v>
      </c>
      <c r="B261" s="37" t="s">
        <v>3</v>
      </c>
      <c r="C261" s="75">
        <v>31.92</v>
      </c>
      <c r="D261" s="76">
        <v>0</v>
      </c>
      <c r="E261" s="37" t="s">
        <v>1</v>
      </c>
      <c r="F261" s="37" t="s">
        <v>6</v>
      </c>
      <c r="G261" s="75">
        <v>33750.291799999999</v>
      </c>
      <c r="H261" s="37">
        <f t="shared" si="20"/>
        <v>1</v>
      </c>
      <c r="I261" s="37">
        <f t="shared" si="21"/>
        <v>0</v>
      </c>
      <c r="J261" s="37">
        <f t="shared" si="22"/>
        <v>3</v>
      </c>
      <c r="K261" s="37" t="str">
        <f t="shared" si="23"/>
        <v>Obese</v>
      </c>
      <c r="L261" s="37" t="str">
        <f t="shared" si="24"/>
        <v>18-25</v>
      </c>
    </row>
    <row r="262" spans="1:12">
      <c r="A262" s="76">
        <v>58</v>
      </c>
      <c r="B262" s="37" t="s">
        <v>0</v>
      </c>
      <c r="C262" s="75">
        <v>25.2</v>
      </c>
      <c r="D262" s="76">
        <v>0</v>
      </c>
      <c r="E262" s="37" t="s">
        <v>4</v>
      </c>
      <c r="F262" s="37" t="s">
        <v>2</v>
      </c>
      <c r="G262" s="75">
        <v>11837.16</v>
      </c>
      <c r="H262" s="37">
        <f t="shared" si="20"/>
        <v>0</v>
      </c>
      <c r="I262" s="37">
        <f t="shared" si="21"/>
        <v>1</v>
      </c>
      <c r="J262" s="37">
        <f t="shared" si="22"/>
        <v>4</v>
      </c>
      <c r="K262" s="37" t="str">
        <f t="shared" si="23"/>
        <v>Overweight</v>
      </c>
      <c r="L262" s="37" t="str">
        <f t="shared" si="24"/>
        <v>56 and above</v>
      </c>
    </row>
    <row r="263" spans="1:12">
      <c r="A263" s="76">
        <v>20</v>
      </c>
      <c r="B263" s="37" t="s">
        <v>0</v>
      </c>
      <c r="C263" s="75">
        <v>26.84</v>
      </c>
      <c r="D263" s="76">
        <v>1</v>
      </c>
      <c r="E263" s="37" t="s">
        <v>1</v>
      </c>
      <c r="F263" s="37" t="s">
        <v>5</v>
      </c>
      <c r="G263" s="75">
        <v>17085.267599999999</v>
      </c>
      <c r="H263" s="37">
        <f t="shared" si="20"/>
        <v>1</v>
      </c>
      <c r="I263" s="37">
        <f t="shared" si="21"/>
        <v>1</v>
      </c>
      <c r="J263" s="37">
        <f t="shared" si="22"/>
        <v>2</v>
      </c>
      <c r="K263" s="37" t="str">
        <f t="shared" si="23"/>
        <v>Overweight</v>
      </c>
      <c r="L263" s="37" t="str">
        <f t="shared" si="24"/>
        <v>18-25</v>
      </c>
    </row>
    <row r="264" spans="1:12">
      <c r="A264" s="76">
        <v>52</v>
      </c>
      <c r="B264" s="37" t="s">
        <v>3</v>
      </c>
      <c r="C264" s="75">
        <v>24.32</v>
      </c>
      <c r="D264" s="76">
        <v>3</v>
      </c>
      <c r="E264" s="37" t="s">
        <v>1</v>
      </c>
      <c r="F264" s="37" t="s">
        <v>7</v>
      </c>
      <c r="G264" s="75">
        <v>24869.836800000001</v>
      </c>
      <c r="H264" s="37">
        <f t="shared" si="20"/>
        <v>1</v>
      </c>
      <c r="I264" s="37">
        <f t="shared" si="21"/>
        <v>0</v>
      </c>
      <c r="J264" s="37">
        <f t="shared" si="22"/>
        <v>1</v>
      </c>
      <c r="K264" s="37" t="str">
        <f t="shared" si="23"/>
        <v>Normal</v>
      </c>
      <c r="L264" s="37" t="str">
        <f t="shared" si="24"/>
        <v>46-55</v>
      </c>
    </row>
    <row r="265" spans="1:12">
      <c r="A265" s="76">
        <v>19</v>
      </c>
      <c r="B265" s="37" t="s">
        <v>3</v>
      </c>
      <c r="C265" s="75">
        <v>36.954999999999998</v>
      </c>
      <c r="D265" s="76">
        <v>0</v>
      </c>
      <c r="E265" s="37" t="s">
        <v>1</v>
      </c>
      <c r="F265" s="37" t="s">
        <v>6</v>
      </c>
      <c r="G265" s="75">
        <v>36219.405449999998</v>
      </c>
      <c r="H265" s="37">
        <f t="shared" si="20"/>
        <v>1</v>
      </c>
      <c r="I265" s="37">
        <f t="shared" si="21"/>
        <v>0</v>
      </c>
      <c r="J265" s="37">
        <f t="shared" si="22"/>
        <v>3</v>
      </c>
      <c r="K265" s="37" t="str">
        <f t="shared" si="23"/>
        <v>Obese</v>
      </c>
      <c r="L265" s="37" t="str">
        <f t="shared" si="24"/>
        <v>18-25</v>
      </c>
    </row>
    <row r="266" spans="1:12">
      <c r="A266" s="76">
        <v>53</v>
      </c>
      <c r="B266" s="37" t="s">
        <v>0</v>
      </c>
      <c r="C266" s="75">
        <v>38.06</v>
      </c>
      <c r="D266" s="76">
        <v>3</v>
      </c>
      <c r="E266" s="37" t="s">
        <v>4</v>
      </c>
      <c r="F266" s="37" t="s">
        <v>5</v>
      </c>
      <c r="G266" s="75">
        <v>20462.997660000001</v>
      </c>
      <c r="H266" s="37">
        <f t="shared" si="20"/>
        <v>0</v>
      </c>
      <c r="I266" s="37">
        <f t="shared" si="21"/>
        <v>1</v>
      </c>
      <c r="J266" s="37">
        <f t="shared" si="22"/>
        <v>2</v>
      </c>
      <c r="K266" s="37" t="str">
        <f t="shared" si="23"/>
        <v>Obese</v>
      </c>
      <c r="L266" s="37" t="str">
        <f t="shared" si="24"/>
        <v>46-55</v>
      </c>
    </row>
    <row r="267" spans="1:12">
      <c r="A267" s="76">
        <v>46</v>
      </c>
      <c r="B267" s="37" t="s">
        <v>3</v>
      </c>
      <c r="C267" s="75">
        <v>42.35</v>
      </c>
      <c r="D267" s="76">
        <v>3</v>
      </c>
      <c r="E267" s="37" t="s">
        <v>1</v>
      </c>
      <c r="F267" s="37" t="s">
        <v>5</v>
      </c>
      <c r="G267" s="75">
        <v>46151.124499999998</v>
      </c>
      <c r="H267" s="37">
        <f t="shared" si="20"/>
        <v>1</v>
      </c>
      <c r="I267" s="37">
        <f t="shared" si="21"/>
        <v>0</v>
      </c>
      <c r="J267" s="37">
        <f t="shared" si="22"/>
        <v>2</v>
      </c>
      <c r="K267" s="37" t="str">
        <f t="shared" si="23"/>
        <v>Obese</v>
      </c>
      <c r="L267" s="37" t="str">
        <f t="shared" si="24"/>
        <v>46-55</v>
      </c>
    </row>
    <row r="268" spans="1:12">
      <c r="A268" s="76">
        <v>40</v>
      </c>
      <c r="B268" s="37" t="s">
        <v>3</v>
      </c>
      <c r="C268" s="75">
        <v>19.8</v>
      </c>
      <c r="D268" s="76">
        <v>1</v>
      </c>
      <c r="E268" s="37" t="s">
        <v>1</v>
      </c>
      <c r="F268" s="37" t="s">
        <v>5</v>
      </c>
      <c r="G268" s="75">
        <v>17179.522000000001</v>
      </c>
      <c r="H268" s="37">
        <f t="shared" si="20"/>
        <v>1</v>
      </c>
      <c r="I268" s="37">
        <f t="shared" si="21"/>
        <v>0</v>
      </c>
      <c r="J268" s="37">
        <f t="shared" si="22"/>
        <v>2</v>
      </c>
      <c r="K268" s="37" t="str">
        <f t="shared" si="23"/>
        <v>Normal</v>
      </c>
      <c r="L268" s="37" t="str">
        <f t="shared" si="24"/>
        <v>36-45</v>
      </c>
    </row>
    <row r="269" spans="1:12">
      <c r="A269" s="76">
        <v>59</v>
      </c>
      <c r="B269" s="37" t="s">
        <v>0</v>
      </c>
      <c r="C269" s="75">
        <v>32.395000000000003</v>
      </c>
      <c r="D269" s="76">
        <v>3</v>
      </c>
      <c r="E269" s="37" t="s">
        <v>4</v>
      </c>
      <c r="F269" s="37" t="s">
        <v>7</v>
      </c>
      <c r="G269" s="75">
        <v>14590.63205</v>
      </c>
      <c r="H269" s="37">
        <f t="shared" si="20"/>
        <v>0</v>
      </c>
      <c r="I269" s="37">
        <f t="shared" si="21"/>
        <v>1</v>
      </c>
      <c r="J269" s="37">
        <f t="shared" si="22"/>
        <v>1</v>
      </c>
      <c r="K269" s="37" t="str">
        <f t="shared" si="23"/>
        <v>Obese</v>
      </c>
      <c r="L269" s="37" t="str">
        <f t="shared" si="24"/>
        <v>56 and above</v>
      </c>
    </row>
    <row r="270" spans="1:12">
      <c r="A270" s="76">
        <v>45</v>
      </c>
      <c r="B270" s="37" t="s">
        <v>3</v>
      </c>
      <c r="C270" s="75">
        <v>30.2</v>
      </c>
      <c r="D270" s="76">
        <v>1</v>
      </c>
      <c r="E270" s="37" t="s">
        <v>4</v>
      </c>
      <c r="F270" s="37" t="s">
        <v>2</v>
      </c>
      <c r="G270" s="75">
        <v>7441.0529999999999</v>
      </c>
      <c r="H270" s="37">
        <f t="shared" si="20"/>
        <v>0</v>
      </c>
      <c r="I270" s="37">
        <f t="shared" si="21"/>
        <v>0</v>
      </c>
      <c r="J270" s="37">
        <f t="shared" si="22"/>
        <v>4</v>
      </c>
      <c r="K270" s="37" t="str">
        <f t="shared" si="23"/>
        <v>Obese</v>
      </c>
      <c r="L270" s="37" t="str">
        <f t="shared" si="24"/>
        <v>36-45</v>
      </c>
    </row>
    <row r="271" spans="1:12">
      <c r="A271" s="76">
        <v>49</v>
      </c>
      <c r="B271" s="37" t="s">
        <v>3</v>
      </c>
      <c r="C271" s="75">
        <v>25.84</v>
      </c>
      <c r="D271" s="76">
        <v>1</v>
      </c>
      <c r="E271" s="37" t="s">
        <v>4</v>
      </c>
      <c r="F271" s="37" t="s">
        <v>7</v>
      </c>
      <c r="G271" s="75">
        <v>9282.4806000000008</v>
      </c>
      <c r="H271" s="37">
        <f t="shared" si="20"/>
        <v>0</v>
      </c>
      <c r="I271" s="37">
        <f t="shared" si="21"/>
        <v>0</v>
      </c>
      <c r="J271" s="37">
        <f t="shared" si="22"/>
        <v>1</v>
      </c>
      <c r="K271" s="37" t="str">
        <f t="shared" si="23"/>
        <v>Overweight</v>
      </c>
      <c r="L271" s="37" t="str">
        <f t="shared" si="24"/>
        <v>46-55</v>
      </c>
    </row>
    <row r="272" spans="1:12">
      <c r="A272" s="76">
        <v>18</v>
      </c>
      <c r="B272" s="37" t="s">
        <v>3</v>
      </c>
      <c r="C272" s="75">
        <v>29.37</v>
      </c>
      <c r="D272" s="76">
        <v>1</v>
      </c>
      <c r="E272" s="37" t="s">
        <v>4</v>
      </c>
      <c r="F272" s="37" t="s">
        <v>5</v>
      </c>
      <c r="G272" s="75">
        <v>1719.4363000000001</v>
      </c>
      <c r="H272" s="37">
        <f t="shared" si="20"/>
        <v>0</v>
      </c>
      <c r="I272" s="37">
        <f t="shared" si="21"/>
        <v>0</v>
      </c>
      <c r="J272" s="37">
        <f t="shared" si="22"/>
        <v>2</v>
      </c>
      <c r="K272" s="37" t="str">
        <f t="shared" si="23"/>
        <v>Overweight</v>
      </c>
      <c r="L272" s="37" t="str">
        <f t="shared" si="24"/>
        <v>18-25</v>
      </c>
    </row>
    <row r="273" spans="1:12">
      <c r="A273" s="76">
        <v>50</v>
      </c>
      <c r="B273" s="37" t="s">
        <v>3</v>
      </c>
      <c r="C273" s="75">
        <v>34.200000000000003</v>
      </c>
      <c r="D273" s="76">
        <v>2</v>
      </c>
      <c r="E273" s="37" t="s">
        <v>1</v>
      </c>
      <c r="F273" s="37" t="s">
        <v>2</v>
      </c>
      <c r="G273" s="75">
        <v>42856.838000000003</v>
      </c>
      <c r="H273" s="37">
        <f t="shared" si="20"/>
        <v>1</v>
      </c>
      <c r="I273" s="37">
        <f t="shared" si="21"/>
        <v>0</v>
      </c>
      <c r="J273" s="37">
        <f t="shared" si="22"/>
        <v>4</v>
      </c>
      <c r="K273" s="37" t="str">
        <f t="shared" si="23"/>
        <v>Obese</v>
      </c>
      <c r="L273" s="37" t="str">
        <f t="shared" si="24"/>
        <v>46-55</v>
      </c>
    </row>
    <row r="274" spans="1:12">
      <c r="A274" s="76">
        <v>41</v>
      </c>
      <c r="B274" s="37" t="s">
        <v>3</v>
      </c>
      <c r="C274" s="75">
        <v>37.049999999999997</v>
      </c>
      <c r="D274" s="76">
        <v>2</v>
      </c>
      <c r="E274" s="37" t="s">
        <v>4</v>
      </c>
      <c r="F274" s="37" t="s">
        <v>6</v>
      </c>
      <c r="G274" s="75">
        <v>7265.7025000000003</v>
      </c>
      <c r="H274" s="37">
        <f t="shared" si="20"/>
        <v>0</v>
      </c>
      <c r="I274" s="37">
        <f t="shared" si="21"/>
        <v>0</v>
      </c>
      <c r="J274" s="37">
        <f t="shared" si="22"/>
        <v>3</v>
      </c>
      <c r="K274" s="37" t="str">
        <f t="shared" si="23"/>
        <v>Obese</v>
      </c>
      <c r="L274" s="37" t="str">
        <f t="shared" si="24"/>
        <v>36-45</v>
      </c>
    </row>
    <row r="275" spans="1:12">
      <c r="A275" s="76">
        <v>50</v>
      </c>
      <c r="B275" s="37" t="s">
        <v>3</v>
      </c>
      <c r="C275" s="75">
        <v>27.454999999999998</v>
      </c>
      <c r="D275" s="76">
        <v>1</v>
      </c>
      <c r="E275" s="37" t="s">
        <v>4</v>
      </c>
      <c r="F275" s="37" t="s">
        <v>7</v>
      </c>
      <c r="G275" s="75">
        <v>9617.6624499999998</v>
      </c>
      <c r="H275" s="37">
        <f t="shared" si="20"/>
        <v>0</v>
      </c>
      <c r="I275" s="37">
        <f t="shared" si="21"/>
        <v>0</v>
      </c>
      <c r="J275" s="37">
        <f t="shared" si="22"/>
        <v>1</v>
      </c>
      <c r="K275" s="37" t="str">
        <f t="shared" si="23"/>
        <v>Overweight</v>
      </c>
      <c r="L275" s="37" t="str">
        <f t="shared" si="24"/>
        <v>46-55</v>
      </c>
    </row>
    <row r="276" spans="1:12">
      <c r="A276" s="76">
        <v>25</v>
      </c>
      <c r="B276" s="37" t="s">
        <v>3</v>
      </c>
      <c r="C276" s="75">
        <v>27.55</v>
      </c>
      <c r="D276" s="76">
        <v>0</v>
      </c>
      <c r="E276" s="37" t="s">
        <v>4</v>
      </c>
      <c r="F276" s="37" t="s">
        <v>6</v>
      </c>
      <c r="G276" s="75">
        <v>2523.1695</v>
      </c>
      <c r="H276" s="37">
        <f t="shared" si="20"/>
        <v>0</v>
      </c>
      <c r="I276" s="37">
        <f t="shared" si="21"/>
        <v>0</v>
      </c>
      <c r="J276" s="37">
        <f t="shared" si="22"/>
        <v>3</v>
      </c>
      <c r="K276" s="37" t="str">
        <f t="shared" si="23"/>
        <v>Overweight</v>
      </c>
      <c r="L276" s="37" t="str">
        <f t="shared" si="24"/>
        <v>18-25</v>
      </c>
    </row>
    <row r="277" spans="1:12">
      <c r="A277" s="76">
        <v>47</v>
      </c>
      <c r="B277" s="37" t="s">
        <v>0</v>
      </c>
      <c r="C277" s="75">
        <v>26.6</v>
      </c>
      <c r="D277" s="76">
        <v>2</v>
      </c>
      <c r="E277" s="37" t="s">
        <v>4</v>
      </c>
      <c r="F277" s="37" t="s">
        <v>7</v>
      </c>
      <c r="G277" s="75">
        <v>9715.8410000000003</v>
      </c>
      <c r="H277" s="37">
        <f t="shared" si="20"/>
        <v>0</v>
      </c>
      <c r="I277" s="37">
        <f t="shared" si="21"/>
        <v>1</v>
      </c>
      <c r="J277" s="37">
        <f t="shared" si="22"/>
        <v>1</v>
      </c>
      <c r="K277" s="37" t="str">
        <f t="shared" si="23"/>
        <v>Overweight</v>
      </c>
      <c r="L277" s="37" t="str">
        <f t="shared" si="24"/>
        <v>46-55</v>
      </c>
    </row>
    <row r="278" spans="1:12">
      <c r="A278" s="76">
        <v>19</v>
      </c>
      <c r="B278" s="37" t="s">
        <v>3</v>
      </c>
      <c r="C278" s="75">
        <v>20.614999999999998</v>
      </c>
      <c r="D278" s="76">
        <v>2</v>
      </c>
      <c r="E278" s="37" t="s">
        <v>4</v>
      </c>
      <c r="F278" s="37" t="s">
        <v>6</v>
      </c>
      <c r="G278" s="75">
        <v>2803.69785</v>
      </c>
      <c r="H278" s="37">
        <f t="shared" si="20"/>
        <v>0</v>
      </c>
      <c r="I278" s="37">
        <f t="shared" si="21"/>
        <v>0</v>
      </c>
      <c r="J278" s="37">
        <f t="shared" si="22"/>
        <v>3</v>
      </c>
      <c r="K278" s="37" t="str">
        <f t="shared" si="23"/>
        <v>Normal</v>
      </c>
      <c r="L278" s="37" t="str">
        <f t="shared" si="24"/>
        <v>18-25</v>
      </c>
    </row>
    <row r="279" spans="1:12">
      <c r="A279" s="76">
        <v>22</v>
      </c>
      <c r="B279" s="37" t="s">
        <v>0</v>
      </c>
      <c r="C279" s="75">
        <v>24.3</v>
      </c>
      <c r="D279" s="76">
        <v>0</v>
      </c>
      <c r="E279" s="37" t="s">
        <v>4</v>
      </c>
      <c r="F279" s="37" t="s">
        <v>2</v>
      </c>
      <c r="G279" s="75">
        <v>2150.4690000000001</v>
      </c>
      <c r="H279" s="37">
        <f t="shared" si="20"/>
        <v>0</v>
      </c>
      <c r="I279" s="37">
        <f t="shared" si="21"/>
        <v>1</v>
      </c>
      <c r="J279" s="37">
        <f t="shared" si="22"/>
        <v>4</v>
      </c>
      <c r="K279" s="37" t="str">
        <f t="shared" si="23"/>
        <v>Normal</v>
      </c>
      <c r="L279" s="37" t="str">
        <f t="shared" si="24"/>
        <v>18-25</v>
      </c>
    </row>
    <row r="280" spans="1:12">
      <c r="A280" s="76">
        <v>59</v>
      </c>
      <c r="B280" s="37" t="s">
        <v>3</v>
      </c>
      <c r="C280" s="75">
        <v>31.79</v>
      </c>
      <c r="D280" s="76">
        <v>2</v>
      </c>
      <c r="E280" s="37" t="s">
        <v>4</v>
      </c>
      <c r="F280" s="37" t="s">
        <v>5</v>
      </c>
      <c r="G280" s="75">
        <v>12928.7911</v>
      </c>
      <c r="H280" s="37">
        <f t="shared" si="20"/>
        <v>0</v>
      </c>
      <c r="I280" s="37">
        <f t="shared" si="21"/>
        <v>0</v>
      </c>
      <c r="J280" s="37">
        <f t="shared" si="22"/>
        <v>2</v>
      </c>
      <c r="K280" s="37" t="str">
        <f t="shared" si="23"/>
        <v>Obese</v>
      </c>
      <c r="L280" s="37" t="str">
        <f t="shared" si="24"/>
        <v>56 and above</v>
      </c>
    </row>
    <row r="281" spans="1:12">
      <c r="A281" s="76">
        <v>51</v>
      </c>
      <c r="B281" s="37" t="s">
        <v>0</v>
      </c>
      <c r="C281" s="75">
        <v>21.56</v>
      </c>
      <c r="D281" s="76">
        <v>1</v>
      </c>
      <c r="E281" s="37" t="s">
        <v>4</v>
      </c>
      <c r="F281" s="37" t="s">
        <v>5</v>
      </c>
      <c r="G281" s="75">
        <v>9855.1314000000002</v>
      </c>
      <c r="H281" s="37">
        <f t="shared" si="20"/>
        <v>0</v>
      </c>
      <c r="I281" s="37">
        <f t="shared" si="21"/>
        <v>1</v>
      </c>
      <c r="J281" s="37">
        <f t="shared" si="22"/>
        <v>2</v>
      </c>
      <c r="K281" s="37" t="str">
        <f t="shared" si="23"/>
        <v>Normal</v>
      </c>
      <c r="L281" s="37" t="str">
        <f t="shared" si="24"/>
        <v>46-55</v>
      </c>
    </row>
    <row r="282" spans="1:12">
      <c r="A282" s="76">
        <v>40</v>
      </c>
      <c r="B282" s="37" t="s">
        <v>0</v>
      </c>
      <c r="C282" s="75">
        <v>28.12</v>
      </c>
      <c r="D282" s="76">
        <v>1</v>
      </c>
      <c r="E282" s="37" t="s">
        <v>1</v>
      </c>
      <c r="F282" s="37" t="s">
        <v>7</v>
      </c>
      <c r="G282" s="75">
        <v>22331.566800000001</v>
      </c>
      <c r="H282" s="37">
        <f t="shared" si="20"/>
        <v>1</v>
      </c>
      <c r="I282" s="37">
        <f t="shared" si="21"/>
        <v>1</v>
      </c>
      <c r="J282" s="37">
        <f t="shared" si="22"/>
        <v>1</v>
      </c>
      <c r="K282" s="37" t="str">
        <f t="shared" si="23"/>
        <v>Overweight</v>
      </c>
      <c r="L282" s="37" t="str">
        <f t="shared" si="24"/>
        <v>36-45</v>
      </c>
    </row>
    <row r="283" spans="1:12">
      <c r="A283" s="76">
        <v>54</v>
      </c>
      <c r="B283" s="37" t="s">
        <v>3</v>
      </c>
      <c r="C283" s="75">
        <v>40.564999999999998</v>
      </c>
      <c r="D283" s="76">
        <v>3</v>
      </c>
      <c r="E283" s="37" t="s">
        <v>1</v>
      </c>
      <c r="F283" s="37" t="s">
        <v>7</v>
      </c>
      <c r="G283" s="75">
        <v>48549.178350000002</v>
      </c>
      <c r="H283" s="37">
        <f t="shared" si="20"/>
        <v>1</v>
      </c>
      <c r="I283" s="37">
        <f t="shared" si="21"/>
        <v>0</v>
      </c>
      <c r="J283" s="37">
        <f t="shared" si="22"/>
        <v>1</v>
      </c>
      <c r="K283" s="37" t="str">
        <f t="shared" si="23"/>
        <v>Obese</v>
      </c>
      <c r="L283" s="37" t="str">
        <f t="shared" si="24"/>
        <v>46-55</v>
      </c>
    </row>
    <row r="284" spans="1:12">
      <c r="A284" s="76">
        <v>30</v>
      </c>
      <c r="B284" s="37" t="s">
        <v>3</v>
      </c>
      <c r="C284" s="75">
        <v>27.645</v>
      </c>
      <c r="D284" s="76">
        <v>1</v>
      </c>
      <c r="E284" s="37" t="s">
        <v>4</v>
      </c>
      <c r="F284" s="37" t="s">
        <v>7</v>
      </c>
      <c r="G284" s="75">
        <v>4237.12655</v>
      </c>
      <c r="H284" s="37">
        <f t="shared" si="20"/>
        <v>0</v>
      </c>
      <c r="I284" s="37">
        <f t="shared" si="21"/>
        <v>0</v>
      </c>
      <c r="J284" s="37">
        <f t="shared" si="22"/>
        <v>1</v>
      </c>
      <c r="K284" s="37" t="str">
        <f t="shared" si="23"/>
        <v>Overweight</v>
      </c>
      <c r="L284" s="37" t="str">
        <f t="shared" si="24"/>
        <v>26-35</v>
      </c>
    </row>
    <row r="285" spans="1:12">
      <c r="A285" s="76">
        <v>55</v>
      </c>
      <c r="B285" s="37" t="s">
        <v>0</v>
      </c>
      <c r="C285" s="75">
        <v>32.395000000000003</v>
      </c>
      <c r="D285" s="76">
        <v>1</v>
      </c>
      <c r="E285" s="37" t="s">
        <v>4</v>
      </c>
      <c r="F285" s="37" t="s">
        <v>7</v>
      </c>
      <c r="G285" s="75">
        <v>11879.10405</v>
      </c>
      <c r="H285" s="37">
        <f t="shared" si="20"/>
        <v>0</v>
      </c>
      <c r="I285" s="37">
        <f t="shared" si="21"/>
        <v>1</v>
      </c>
      <c r="J285" s="37">
        <f t="shared" si="22"/>
        <v>1</v>
      </c>
      <c r="K285" s="37" t="str">
        <f t="shared" si="23"/>
        <v>Obese</v>
      </c>
      <c r="L285" s="37" t="str">
        <f t="shared" si="24"/>
        <v>46-55</v>
      </c>
    </row>
    <row r="286" spans="1:12">
      <c r="A286" s="76">
        <v>52</v>
      </c>
      <c r="B286" s="37" t="s">
        <v>0</v>
      </c>
      <c r="C286" s="75">
        <v>31.2</v>
      </c>
      <c r="D286" s="76">
        <v>0</v>
      </c>
      <c r="E286" s="37" t="s">
        <v>4</v>
      </c>
      <c r="F286" s="37" t="s">
        <v>2</v>
      </c>
      <c r="G286" s="75">
        <v>9625.92</v>
      </c>
      <c r="H286" s="37">
        <f t="shared" si="20"/>
        <v>0</v>
      </c>
      <c r="I286" s="37">
        <f t="shared" si="21"/>
        <v>1</v>
      </c>
      <c r="J286" s="37">
        <f t="shared" si="22"/>
        <v>4</v>
      </c>
      <c r="K286" s="37" t="str">
        <f t="shared" si="23"/>
        <v>Obese</v>
      </c>
      <c r="L286" s="37" t="str">
        <f t="shared" si="24"/>
        <v>46-55</v>
      </c>
    </row>
    <row r="287" spans="1:12">
      <c r="A287" s="76">
        <v>46</v>
      </c>
      <c r="B287" s="37" t="s">
        <v>3</v>
      </c>
      <c r="C287" s="75">
        <v>26.62</v>
      </c>
      <c r="D287" s="76">
        <v>1</v>
      </c>
      <c r="E287" s="37" t="s">
        <v>4</v>
      </c>
      <c r="F287" s="37" t="s">
        <v>5</v>
      </c>
      <c r="G287" s="75">
        <v>7742.1098000000002</v>
      </c>
      <c r="H287" s="37">
        <f t="shared" si="20"/>
        <v>0</v>
      </c>
      <c r="I287" s="37">
        <f t="shared" si="21"/>
        <v>0</v>
      </c>
      <c r="J287" s="37">
        <f t="shared" si="22"/>
        <v>2</v>
      </c>
      <c r="K287" s="37" t="str">
        <f t="shared" si="23"/>
        <v>Overweight</v>
      </c>
      <c r="L287" s="37" t="str">
        <f t="shared" si="24"/>
        <v>46-55</v>
      </c>
    </row>
    <row r="288" spans="1:12">
      <c r="A288" s="76">
        <v>46</v>
      </c>
      <c r="B288" s="37" t="s">
        <v>0</v>
      </c>
      <c r="C288" s="75">
        <v>48.07</v>
      </c>
      <c r="D288" s="76">
        <v>2</v>
      </c>
      <c r="E288" s="37" t="s">
        <v>4</v>
      </c>
      <c r="F288" s="37" t="s">
        <v>7</v>
      </c>
      <c r="G288" s="75">
        <v>9432.9253000000008</v>
      </c>
      <c r="H288" s="37">
        <f t="shared" si="20"/>
        <v>0</v>
      </c>
      <c r="I288" s="37">
        <f t="shared" si="21"/>
        <v>1</v>
      </c>
      <c r="J288" s="37">
        <f t="shared" si="22"/>
        <v>1</v>
      </c>
      <c r="K288" s="37" t="str">
        <f t="shared" si="23"/>
        <v>Obese</v>
      </c>
      <c r="L288" s="37" t="str">
        <f t="shared" si="24"/>
        <v>46-55</v>
      </c>
    </row>
    <row r="289" spans="1:12">
      <c r="A289" s="76">
        <v>63</v>
      </c>
      <c r="B289" s="37" t="s">
        <v>0</v>
      </c>
      <c r="C289" s="75">
        <v>26.22</v>
      </c>
      <c r="D289" s="76">
        <v>0</v>
      </c>
      <c r="E289" s="37" t="s">
        <v>4</v>
      </c>
      <c r="F289" s="37" t="s">
        <v>6</v>
      </c>
      <c r="G289" s="75">
        <v>14256.192800000001</v>
      </c>
      <c r="H289" s="37">
        <f t="shared" si="20"/>
        <v>0</v>
      </c>
      <c r="I289" s="37">
        <f t="shared" si="21"/>
        <v>1</v>
      </c>
      <c r="J289" s="37">
        <f t="shared" si="22"/>
        <v>3</v>
      </c>
      <c r="K289" s="37" t="str">
        <f t="shared" si="23"/>
        <v>Overweight</v>
      </c>
      <c r="L289" s="37" t="str">
        <f t="shared" si="24"/>
        <v>56 and above</v>
      </c>
    </row>
    <row r="290" spans="1:12">
      <c r="A290" s="76">
        <v>59</v>
      </c>
      <c r="B290" s="37" t="s">
        <v>0</v>
      </c>
      <c r="C290" s="75">
        <v>36.765000000000001</v>
      </c>
      <c r="D290" s="76">
        <v>1</v>
      </c>
      <c r="E290" s="37" t="s">
        <v>1</v>
      </c>
      <c r="F290" s="37" t="s">
        <v>7</v>
      </c>
      <c r="G290" s="75">
        <v>47896.79135</v>
      </c>
      <c r="H290" s="37">
        <f t="shared" si="20"/>
        <v>1</v>
      </c>
      <c r="I290" s="37">
        <f t="shared" si="21"/>
        <v>1</v>
      </c>
      <c r="J290" s="37">
        <f t="shared" si="22"/>
        <v>1</v>
      </c>
      <c r="K290" s="37" t="str">
        <f t="shared" si="23"/>
        <v>Obese</v>
      </c>
      <c r="L290" s="37" t="str">
        <f t="shared" si="24"/>
        <v>56 and above</v>
      </c>
    </row>
    <row r="291" spans="1:12">
      <c r="A291" s="76">
        <v>52</v>
      </c>
      <c r="B291" s="37" t="s">
        <v>3</v>
      </c>
      <c r="C291" s="75">
        <v>26.4</v>
      </c>
      <c r="D291" s="76">
        <v>3</v>
      </c>
      <c r="E291" s="37" t="s">
        <v>4</v>
      </c>
      <c r="F291" s="37" t="s">
        <v>5</v>
      </c>
      <c r="G291" s="75">
        <v>25992.821039999999</v>
      </c>
      <c r="H291" s="37">
        <f t="shared" si="20"/>
        <v>0</v>
      </c>
      <c r="I291" s="37">
        <f t="shared" si="21"/>
        <v>0</v>
      </c>
      <c r="J291" s="37">
        <f t="shared" si="22"/>
        <v>2</v>
      </c>
      <c r="K291" s="37" t="str">
        <f t="shared" si="23"/>
        <v>Overweight</v>
      </c>
      <c r="L291" s="37" t="str">
        <f t="shared" si="24"/>
        <v>46-55</v>
      </c>
    </row>
    <row r="292" spans="1:12">
      <c r="A292" s="76">
        <v>28</v>
      </c>
      <c r="B292" s="37" t="s">
        <v>0</v>
      </c>
      <c r="C292" s="75">
        <v>33.4</v>
      </c>
      <c r="D292" s="76">
        <v>0</v>
      </c>
      <c r="E292" s="37" t="s">
        <v>4</v>
      </c>
      <c r="F292" s="37" t="s">
        <v>2</v>
      </c>
      <c r="G292" s="75">
        <v>3172.018</v>
      </c>
      <c r="H292" s="37">
        <f t="shared" si="20"/>
        <v>0</v>
      </c>
      <c r="I292" s="37">
        <f t="shared" si="21"/>
        <v>1</v>
      </c>
      <c r="J292" s="37">
        <f t="shared" si="22"/>
        <v>4</v>
      </c>
      <c r="K292" s="37" t="str">
        <f t="shared" si="23"/>
        <v>Obese</v>
      </c>
      <c r="L292" s="37" t="str">
        <f t="shared" si="24"/>
        <v>26-35</v>
      </c>
    </row>
    <row r="293" spans="1:12">
      <c r="A293" s="76">
        <v>29</v>
      </c>
      <c r="B293" s="37" t="s">
        <v>3</v>
      </c>
      <c r="C293" s="75">
        <v>29.64</v>
      </c>
      <c r="D293" s="76">
        <v>1</v>
      </c>
      <c r="E293" s="37" t="s">
        <v>4</v>
      </c>
      <c r="F293" s="37" t="s">
        <v>7</v>
      </c>
      <c r="G293" s="75">
        <v>20277.807509999999</v>
      </c>
      <c r="H293" s="37">
        <f t="shared" si="20"/>
        <v>0</v>
      </c>
      <c r="I293" s="37">
        <f t="shared" si="21"/>
        <v>0</v>
      </c>
      <c r="J293" s="37">
        <f t="shared" si="22"/>
        <v>1</v>
      </c>
      <c r="K293" s="37" t="str">
        <f t="shared" si="23"/>
        <v>Overweight</v>
      </c>
      <c r="L293" s="37" t="str">
        <f t="shared" si="24"/>
        <v>26-35</v>
      </c>
    </row>
    <row r="294" spans="1:12">
      <c r="A294" s="76">
        <v>25</v>
      </c>
      <c r="B294" s="37" t="s">
        <v>3</v>
      </c>
      <c r="C294" s="75">
        <v>45.54</v>
      </c>
      <c r="D294" s="76">
        <v>2</v>
      </c>
      <c r="E294" s="37" t="s">
        <v>1</v>
      </c>
      <c r="F294" s="37" t="s">
        <v>5</v>
      </c>
      <c r="G294" s="75">
        <v>42112.2356</v>
      </c>
      <c r="H294" s="37">
        <f t="shared" si="20"/>
        <v>1</v>
      </c>
      <c r="I294" s="37">
        <f t="shared" si="21"/>
        <v>0</v>
      </c>
      <c r="J294" s="37">
        <f t="shared" si="22"/>
        <v>2</v>
      </c>
      <c r="K294" s="37" t="str">
        <f t="shared" si="23"/>
        <v>Obese</v>
      </c>
      <c r="L294" s="37" t="str">
        <f t="shared" si="24"/>
        <v>18-25</v>
      </c>
    </row>
    <row r="295" spans="1:12">
      <c r="A295" s="76">
        <v>22</v>
      </c>
      <c r="B295" s="37" t="s">
        <v>0</v>
      </c>
      <c r="C295" s="75">
        <v>28.82</v>
      </c>
      <c r="D295" s="76">
        <v>0</v>
      </c>
      <c r="E295" s="37" t="s">
        <v>4</v>
      </c>
      <c r="F295" s="37" t="s">
        <v>5</v>
      </c>
      <c r="G295" s="75">
        <v>2156.7518</v>
      </c>
      <c r="H295" s="37">
        <f t="shared" si="20"/>
        <v>0</v>
      </c>
      <c r="I295" s="37">
        <f t="shared" si="21"/>
        <v>1</v>
      </c>
      <c r="J295" s="37">
        <f t="shared" si="22"/>
        <v>2</v>
      </c>
      <c r="K295" s="37" t="str">
        <f t="shared" si="23"/>
        <v>Overweight</v>
      </c>
      <c r="L295" s="37" t="str">
        <f t="shared" si="24"/>
        <v>18-25</v>
      </c>
    </row>
    <row r="296" spans="1:12">
      <c r="A296" s="76">
        <v>25</v>
      </c>
      <c r="B296" s="37" t="s">
        <v>3</v>
      </c>
      <c r="C296" s="75">
        <v>26.8</v>
      </c>
      <c r="D296" s="76">
        <v>3</v>
      </c>
      <c r="E296" s="37" t="s">
        <v>4</v>
      </c>
      <c r="F296" s="37" t="s">
        <v>2</v>
      </c>
      <c r="G296" s="75">
        <v>3906.127</v>
      </c>
      <c r="H296" s="37">
        <f t="shared" si="20"/>
        <v>0</v>
      </c>
      <c r="I296" s="37">
        <f t="shared" si="21"/>
        <v>0</v>
      </c>
      <c r="J296" s="37">
        <f t="shared" si="22"/>
        <v>4</v>
      </c>
      <c r="K296" s="37" t="str">
        <f t="shared" si="23"/>
        <v>Overweight</v>
      </c>
      <c r="L296" s="37" t="str">
        <f t="shared" si="24"/>
        <v>18-25</v>
      </c>
    </row>
    <row r="297" spans="1:12">
      <c r="A297" s="76">
        <v>18</v>
      </c>
      <c r="B297" s="37" t="s">
        <v>3</v>
      </c>
      <c r="C297" s="75">
        <v>22.99</v>
      </c>
      <c r="D297" s="76">
        <v>0</v>
      </c>
      <c r="E297" s="37" t="s">
        <v>4</v>
      </c>
      <c r="F297" s="37" t="s">
        <v>7</v>
      </c>
      <c r="G297" s="75">
        <v>1704.5681</v>
      </c>
      <c r="H297" s="37">
        <f t="shared" si="20"/>
        <v>0</v>
      </c>
      <c r="I297" s="37">
        <f t="shared" si="21"/>
        <v>0</v>
      </c>
      <c r="J297" s="37">
        <f t="shared" si="22"/>
        <v>1</v>
      </c>
      <c r="K297" s="37" t="str">
        <f t="shared" si="23"/>
        <v>Normal</v>
      </c>
      <c r="L297" s="37" t="str">
        <f t="shared" si="24"/>
        <v>18-25</v>
      </c>
    </row>
    <row r="298" spans="1:12">
      <c r="A298" s="76">
        <v>19</v>
      </c>
      <c r="B298" s="37" t="s">
        <v>3</v>
      </c>
      <c r="C298" s="75">
        <v>27.7</v>
      </c>
      <c r="D298" s="76">
        <v>0</v>
      </c>
      <c r="E298" s="37" t="s">
        <v>1</v>
      </c>
      <c r="F298" s="37" t="s">
        <v>2</v>
      </c>
      <c r="G298" s="75">
        <v>16297.846</v>
      </c>
      <c r="H298" s="37">
        <f t="shared" si="20"/>
        <v>1</v>
      </c>
      <c r="I298" s="37">
        <f t="shared" si="21"/>
        <v>0</v>
      </c>
      <c r="J298" s="37">
        <f t="shared" si="22"/>
        <v>4</v>
      </c>
      <c r="K298" s="37" t="str">
        <f t="shared" si="23"/>
        <v>Overweight</v>
      </c>
      <c r="L298" s="37" t="str">
        <f t="shared" si="24"/>
        <v>18-25</v>
      </c>
    </row>
    <row r="299" spans="1:12">
      <c r="A299" s="76">
        <v>47</v>
      </c>
      <c r="B299" s="37" t="s">
        <v>3</v>
      </c>
      <c r="C299" s="75">
        <v>25.41</v>
      </c>
      <c r="D299" s="76">
        <v>1</v>
      </c>
      <c r="E299" s="37" t="s">
        <v>1</v>
      </c>
      <c r="F299" s="37" t="s">
        <v>5</v>
      </c>
      <c r="G299" s="75">
        <v>21978.676899999999</v>
      </c>
      <c r="H299" s="37">
        <f t="shared" si="20"/>
        <v>1</v>
      </c>
      <c r="I299" s="37">
        <f t="shared" si="21"/>
        <v>0</v>
      </c>
      <c r="J299" s="37">
        <f t="shared" si="22"/>
        <v>2</v>
      </c>
      <c r="K299" s="37" t="str">
        <f t="shared" si="23"/>
        <v>Overweight</v>
      </c>
      <c r="L299" s="37" t="str">
        <f t="shared" si="24"/>
        <v>46-55</v>
      </c>
    </row>
    <row r="300" spans="1:12">
      <c r="A300" s="76">
        <v>31</v>
      </c>
      <c r="B300" s="37" t="s">
        <v>3</v>
      </c>
      <c r="C300" s="75">
        <v>34.39</v>
      </c>
      <c r="D300" s="76">
        <v>3</v>
      </c>
      <c r="E300" s="37" t="s">
        <v>1</v>
      </c>
      <c r="F300" s="37" t="s">
        <v>6</v>
      </c>
      <c r="G300" s="75">
        <v>38746.355100000001</v>
      </c>
      <c r="H300" s="37">
        <f t="shared" si="20"/>
        <v>1</v>
      </c>
      <c r="I300" s="37">
        <f t="shared" si="21"/>
        <v>0</v>
      </c>
      <c r="J300" s="37">
        <f t="shared" si="22"/>
        <v>3</v>
      </c>
      <c r="K300" s="37" t="str">
        <f t="shared" si="23"/>
        <v>Obese</v>
      </c>
      <c r="L300" s="37" t="str">
        <f t="shared" si="24"/>
        <v>26-35</v>
      </c>
    </row>
    <row r="301" spans="1:12">
      <c r="A301" s="76">
        <v>48</v>
      </c>
      <c r="B301" s="37" t="s">
        <v>0</v>
      </c>
      <c r="C301" s="75">
        <v>28.88</v>
      </c>
      <c r="D301" s="76">
        <v>1</v>
      </c>
      <c r="E301" s="37" t="s">
        <v>4</v>
      </c>
      <c r="F301" s="37" t="s">
        <v>6</v>
      </c>
      <c r="G301" s="75">
        <v>9249.4951999999994</v>
      </c>
      <c r="H301" s="37">
        <f t="shared" si="20"/>
        <v>0</v>
      </c>
      <c r="I301" s="37">
        <f t="shared" si="21"/>
        <v>1</v>
      </c>
      <c r="J301" s="37">
        <f t="shared" si="22"/>
        <v>3</v>
      </c>
      <c r="K301" s="37" t="str">
        <f t="shared" si="23"/>
        <v>Overweight</v>
      </c>
      <c r="L301" s="37" t="str">
        <f t="shared" si="24"/>
        <v>46-55</v>
      </c>
    </row>
    <row r="302" spans="1:12">
      <c r="A302" s="76">
        <v>36</v>
      </c>
      <c r="B302" s="37" t="s">
        <v>3</v>
      </c>
      <c r="C302" s="75">
        <v>27.55</v>
      </c>
      <c r="D302" s="76">
        <v>3</v>
      </c>
      <c r="E302" s="37" t="s">
        <v>4</v>
      </c>
      <c r="F302" s="37" t="s">
        <v>7</v>
      </c>
      <c r="G302" s="75">
        <v>6746.7425000000003</v>
      </c>
      <c r="H302" s="37">
        <f t="shared" si="20"/>
        <v>0</v>
      </c>
      <c r="I302" s="37">
        <f t="shared" si="21"/>
        <v>0</v>
      </c>
      <c r="J302" s="37">
        <f t="shared" si="22"/>
        <v>1</v>
      </c>
      <c r="K302" s="37" t="str">
        <f t="shared" si="23"/>
        <v>Overweight</v>
      </c>
      <c r="L302" s="37" t="str">
        <f t="shared" si="24"/>
        <v>36-45</v>
      </c>
    </row>
    <row r="303" spans="1:12">
      <c r="A303" s="76">
        <v>53</v>
      </c>
      <c r="B303" s="37" t="s">
        <v>0</v>
      </c>
      <c r="C303" s="75">
        <v>22.61</v>
      </c>
      <c r="D303" s="76">
        <v>3</v>
      </c>
      <c r="E303" s="37" t="s">
        <v>1</v>
      </c>
      <c r="F303" s="37" t="s">
        <v>7</v>
      </c>
      <c r="G303" s="75">
        <v>24873.384900000001</v>
      </c>
      <c r="H303" s="37">
        <f t="shared" si="20"/>
        <v>1</v>
      </c>
      <c r="I303" s="37">
        <f t="shared" si="21"/>
        <v>1</v>
      </c>
      <c r="J303" s="37">
        <f t="shared" si="22"/>
        <v>1</v>
      </c>
      <c r="K303" s="37" t="str">
        <f t="shared" si="23"/>
        <v>Normal</v>
      </c>
      <c r="L303" s="37" t="str">
        <f t="shared" si="24"/>
        <v>46-55</v>
      </c>
    </row>
    <row r="304" spans="1:12">
      <c r="A304" s="76">
        <v>56</v>
      </c>
      <c r="B304" s="37" t="s">
        <v>0</v>
      </c>
      <c r="C304" s="75">
        <v>37.51</v>
      </c>
      <c r="D304" s="76">
        <v>2</v>
      </c>
      <c r="E304" s="37" t="s">
        <v>4</v>
      </c>
      <c r="F304" s="37" t="s">
        <v>5</v>
      </c>
      <c r="G304" s="75">
        <v>12265.5069</v>
      </c>
      <c r="H304" s="37">
        <f t="shared" si="20"/>
        <v>0</v>
      </c>
      <c r="I304" s="37">
        <f t="shared" si="21"/>
        <v>1</v>
      </c>
      <c r="J304" s="37">
        <f t="shared" si="22"/>
        <v>2</v>
      </c>
      <c r="K304" s="37" t="str">
        <f t="shared" si="23"/>
        <v>Obese</v>
      </c>
      <c r="L304" s="37" t="str">
        <f t="shared" si="24"/>
        <v>56 and above</v>
      </c>
    </row>
    <row r="305" spans="1:12">
      <c r="A305" s="76">
        <v>28</v>
      </c>
      <c r="B305" s="37" t="s">
        <v>0</v>
      </c>
      <c r="C305" s="75">
        <v>33</v>
      </c>
      <c r="D305" s="76">
        <v>2</v>
      </c>
      <c r="E305" s="37" t="s">
        <v>4</v>
      </c>
      <c r="F305" s="37" t="s">
        <v>5</v>
      </c>
      <c r="G305" s="75">
        <v>4349.4620000000004</v>
      </c>
      <c r="H305" s="37">
        <f t="shared" si="20"/>
        <v>0</v>
      </c>
      <c r="I305" s="37">
        <f t="shared" si="21"/>
        <v>1</v>
      </c>
      <c r="J305" s="37">
        <f t="shared" si="22"/>
        <v>2</v>
      </c>
      <c r="K305" s="37" t="str">
        <f t="shared" si="23"/>
        <v>Obese</v>
      </c>
      <c r="L305" s="37" t="str">
        <f t="shared" si="24"/>
        <v>26-35</v>
      </c>
    </row>
    <row r="306" spans="1:12">
      <c r="A306" s="76">
        <v>57</v>
      </c>
      <c r="B306" s="37" t="s">
        <v>0</v>
      </c>
      <c r="C306" s="75">
        <v>38</v>
      </c>
      <c r="D306" s="76">
        <v>2</v>
      </c>
      <c r="E306" s="37" t="s">
        <v>4</v>
      </c>
      <c r="F306" s="37" t="s">
        <v>2</v>
      </c>
      <c r="G306" s="75">
        <v>12646.207</v>
      </c>
      <c r="H306" s="37">
        <f t="shared" si="20"/>
        <v>0</v>
      </c>
      <c r="I306" s="37">
        <f t="shared" si="21"/>
        <v>1</v>
      </c>
      <c r="J306" s="37">
        <f t="shared" si="22"/>
        <v>4</v>
      </c>
      <c r="K306" s="37" t="str">
        <f t="shared" si="23"/>
        <v>Obese</v>
      </c>
      <c r="L306" s="37" t="str">
        <f t="shared" si="24"/>
        <v>56 and above</v>
      </c>
    </row>
    <row r="307" spans="1:12">
      <c r="A307" s="76">
        <v>29</v>
      </c>
      <c r="B307" s="37" t="s">
        <v>3</v>
      </c>
      <c r="C307" s="75">
        <v>33.344999999999999</v>
      </c>
      <c r="D307" s="76">
        <v>2</v>
      </c>
      <c r="E307" s="37" t="s">
        <v>4</v>
      </c>
      <c r="F307" s="37" t="s">
        <v>6</v>
      </c>
      <c r="G307" s="75">
        <v>19442.353500000001</v>
      </c>
      <c r="H307" s="37">
        <f t="shared" si="20"/>
        <v>0</v>
      </c>
      <c r="I307" s="37">
        <f t="shared" si="21"/>
        <v>0</v>
      </c>
      <c r="J307" s="37">
        <f t="shared" si="22"/>
        <v>3</v>
      </c>
      <c r="K307" s="37" t="str">
        <f t="shared" si="23"/>
        <v>Obese</v>
      </c>
      <c r="L307" s="37" t="str">
        <f t="shared" si="24"/>
        <v>26-35</v>
      </c>
    </row>
    <row r="308" spans="1:12">
      <c r="A308" s="76">
        <v>28</v>
      </c>
      <c r="B308" s="37" t="s">
        <v>0</v>
      </c>
      <c r="C308" s="75">
        <v>27.5</v>
      </c>
      <c r="D308" s="76">
        <v>2</v>
      </c>
      <c r="E308" s="37" t="s">
        <v>4</v>
      </c>
      <c r="F308" s="37" t="s">
        <v>2</v>
      </c>
      <c r="G308" s="75">
        <v>20177.671129999999</v>
      </c>
      <c r="H308" s="37">
        <f t="shared" si="20"/>
        <v>0</v>
      </c>
      <c r="I308" s="37">
        <f t="shared" si="21"/>
        <v>1</v>
      </c>
      <c r="J308" s="37">
        <f t="shared" si="22"/>
        <v>4</v>
      </c>
      <c r="K308" s="37" t="str">
        <f t="shared" si="23"/>
        <v>Overweight</v>
      </c>
      <c r="L308" s="37" t="str">
        <f t="shared" si="24"/>
        <v>26-35</v>
      </c>
    </row>
    <row r="309" spans="1:12">
      <c r="A309" s="76">
        <v>30</v>
      </c>
      <c r="B309" s="37" t="s">
        <v>0</v>
      </c>
      <c r="C309" s="75">
        <v>33.33</v>
      </c>
      <c r="D309" s="76">
        <v>1</v>
      </c>
      <c r="E309" s="37" t="s">
        <v>4</v>
      </c>
      <c r="F309" s="37" t="s">
        <v>5</v>
      </c>
      <c r="G309" s="75">
        <v>4151.0286999999998</v>
      </c>
      <c r="H309" s="37">
        <f t="shared" si="20"/>
        <v>0</v>
      </c>
      <c r="I309" s="37">
        <f t="shared" si="21"/>
        <v>1</v>
      </c>
      <c r="J309" s="37">
        <f t="shared" si="22"/>
        <v>2</v>
      </c>
      <c r="K309" s="37" t="str">
        <f t="shared" si="23"/>
        <v>Obese</v>
      </c>
      <c r="L309" s="37" t="str">
        <f t="shared" si="24"/>
        <v>26-35</v>
      </c>
    </row>
    <row r="310" spans="1:12">
      <c r="A310" s="76">
        <v>58</v>
      </c>
      <c r="B310" s="37" t="s">
        <v>3</v>
      </c>
      <c r="C310" s="75">
        <v>34.865000000000002</v>
      </c>
      <c r="D310" s="76">
        <v>0</v>
      </c>
      <c r="E310" s="37" t="s">
        <v>4</v>
      </c>
      <c r="F310" s="37" t="s">
        <v>7</v>
      </c>
      <c r="G310" s="75">
        <v>11944.594349999999</v>
      </c>
      <c r="H310" s="37">
        <f t="shared" si="20"/>
        <v>0</v>
      </c>
      <c r="I310" s="37">
        <f t="shared" si="21"/>
        <v>0</v>
      </c>
      <c r="J310" s="37">
        <f t="shared" si="22"/>
        <v>1</v>
      </c>
      <c r="K310" s="37" t="str">
        <f t="shared" si="23"/>
        <v>Obese</v>
      </c>
      <c r="L310" s="37" t="str">
        <f t="shared" si="24"/>
        <v>56 and above</v>
      </c>
    </row>
    <row r="311" spans="1:12">
      <c r="A311" s="76">
        <v>41</v>
      </c>
      <c r="B311" s="37" t="s">
        <v>0</v>
      </c>
      <c r="C311" s="75">
        <v>33.06</v>
      </c>
      <c r="D311" s="76">
        <v>2</v>
      </c>
      <c r="E311" s="37" t="s">
        <v>4</v>
      </c>
      <c r="F311" s="37" t="s">
        <v>6</v>
      </c>
      <c r="G311" s="75">
        <v>7749.1563999999998</v>
      </c>
      <c r="H311" s="37">
        <f t="shared" si="20"/>
        <v>0</v>
      </c>
      <c r="I311" s="37">
        <f t="shared" si="21"/>
        <v>1</v>
      </c>
      <c r="J311" s="37">
        <f t="shared" si="22"/>
        <v>3</v>
      </c>
      <c r="K311" s="37" t="str">
        <f t="shared" si="23"/>
        <v>Obese</v>
      </c>
      <c r="L311" s="37" t="str">
        <f t="shared" si="24"/>
        <v>36-45</v>
      </c>
    </row>
    <row r="312" spans="1:12">
      <c r="A312" s="76">
        <v>50</v>
      </c>
      <c r="B312" s="37" t="s">
        <v>3</v>
      </c>
      <c r="C312" s="75">
        <v>26.6</v>
      </c>
      <c r="D312" s="76">
        <v>0</v>
      </c>
      <c r="E312" s="37" t="s">
        <v>4</v>
      </c>
      <c r="F312" s="37" t="s">
        <v>2</v>
      </c>
      <c r="G312" s="75">
        <v>8444.4740000000002</v>
      </c>
      <c r="H312" s="37">
        <f t="shared" si="20"/>
        <v>0</v>
      </c>
      <c r="I312" s="37">
        <f t="shared" si="21"/>
        <v>0</v>
      </c>
      <c r="J312" s="37">
        <f t="shared" si="22"/>
        <v>4</v>
      </c>
      <c r="K312" s="37" t="str">
        <f t="shared" si="23"/>
        <v>Overweight</v>
      </c>
      <c r="L312" s="37" t="str">
        <f t="shared" si="24"/>
        <v>46-55</v>
      </c>
    </row>
    <row r="313" spans="1:12">
      <c r="A313" s="76">
        <v>19</v>
      </c>
      <c r="B313" s="37" t="s">
        <v>0</v>
      </c>
      <c r="C313" s="75">
        <v>24.7</v>
      </c>
      <c r="D313" s="76">
        <v>0</v>
      </c>
      <c r="E313" s="37" t="s">
        <v>4</v>
      </c>
      <c r="F313" s="37" t="s">
        <v>2</v>
      </c>
      <c r="G313" s="75">
        <v>1737.376</v>
      </c>
      <c r="H313" s="37">
        <f t="shared" si="20"/>
        <v>0</v>
      </c>
      <c r="I313" s="37">
        <f t="shared" si="21"/>
        <v>1</v>
      </c>
      <c r="J313" s="37">
        <f t="shared" si="22"/>
        <v>4</v>
      </c>
      <c r="K313" s="37" t="str">
        <f t="shared" si="23"/>
        <v>Normal</v>
      </c>
      <c r="L313" s="37" t="str">
        <f t="shared" si="24"/>
        <v>18-25</v>
      </c>
    </row>
    <row r="314" spans="1:12">
      <c r="A314" s="76">
        <v>43</v>
      </c>
      <c r="B314" s="37" t="s">
        <v>3</v>
      </c>
      <c r="C314" s="75">
        <v>35.97</v>
      </c>
      <c r="D314" s="76">
        <v>3</v>
      </c>
      <c r="E314" s="37" t="s">
        <v>1</v>
      </c>
      <c r="F314" s="37" t="s">
        <v>5</v>
      </c>
      <c r="G314" s="75">
        <v>42124.515299999999</v>
      </c>
      <c r="H314" s="37">
        <f t="shared" si="20"/>
        <v>1</v>
      </c>
      <c r="I314" s="37">
        <f t="shared" si="21"/>
        <v>0</v>
      </c>
      <c r="J314" s="37">
        <f t="shared" si="22"/>
        <v>2</v>
      </c>
      <c r="K314" s="37" t="str">
        <f t="shared" si="23"/>
        <v>Obese</v>
      </c>
      <c r="L314" s="37" t="str">
        <f t="shared" si="24"/>
        <v>36-45</v>
      </c>
    </row>
    <row r="315" spans="1:12">
      <c r="A315" s="76">
        <v>49</v>
      </c>
      <c r="B315" s="37" t="s">
        <v>3</v>
      </c>
      <c r="C315" s="75">
        <v>35.86</v>
      </c>
      <c r="D315" s="76">
        <v>0</v>
      </c>
      <c r="E315" s="37" t="s">
        <v>4</v>
      </c>
      <c r="F315" s="37" t="s">
        <v>5</v>
      </c>
      <c r="G315" s="75">
        <v>8124.4084000000003</v>
      </c>
      <c r="H315" s="37">
        <f t="shared" si="20"/>
        <v>0</v>
      </c>
      <c r="I315" s="37">
        <f t="shared" si="21"/>
        <v>0</v>
      </c>
      <c r="J315" s="37">
        <f t="shared" si="22"/>
        <v>2</v>
      </c>
      <c r="K315" s="37" t="str">
        <f t="shared" si="23"/>
        <v>Obese</v>
      </c>
      <c r="L315" s="37" t="str">
        <f t="shared" si="24"/>
        <v>46-55</v>
      </c>
    </row>
    <row r="316" spans="1:12">
      <c r="A316" s="76">
        <v>27</v>
      </c>
      <c r="B316" s="37" t="s">
        <v>0</v>
      </c>
      <c r="C316" s="75">
        <v>31.4</v>
      </c>
      <c r="D316" s="76">
        <v>0</v>
      </c>
      <c r="E316" s="37" t="s">
        <v>1</v>
      </c>
      <c r="F316" s="37" t="s">
        <v>2</v>
      </c>
      <c r="G316" s="75">
        <v>34838.873</v>
      </c>
      <c r="H316" s="37">
        <f t="shared" si="20"/>
        <v>1</v>
      </c>
      <c r="I316" s="37">
        <f t="shared" si="21"/>
        <v>1</v>
      </c>
      <c r="J316" s="37">
        <f t="shared" si="22"/>
        <v>4</v>
      </c>
      <c r="K316" s="37" t="str">
        <f t="shared" si="23"/>
        <v>Obese</v>
      </c>
      <c r="L316" s="37" t="str">
        <f t="shared" si="24"/>
        <v>26-35</v>
      </c>
    </row>
    <row r="317" spans="1:12">
      <c r="A317" s="76">
        <v>52</v>
      </c>
      <c r="B317" s="37" t="s">
        <v>3</v>
      </c>
      <c r="C317" s="75">
        <v>33.25</v>
      </c>
      <c r="D317" s="76">
        <v>0</v>
      </c>
      <c r="E317" s="37" t="s">
        <v>4</v>
      </c>
      <c r="F317" s="37" t="s">
        <v>7</v>
      </c>
      <c r="G317" s="75">
        <v>9722.7695000000003</v>
      </c>
      <c r="H317" s="37">
        <f t="shared" si="20"/>
        <v>0</v>
      </c>
      <c r="I317" s="37">
        <f t="shared" si="21"/>
        <v>0</v>
      </c>
      <c r="J317" s="37">
        <f t="shared" si="22"/>
        <v>1</v>
      </c>
      <c r="K317" s="37" t="str">
        <f t="shared" si="23"/>
        <v>Obese</v>
      </c>
      <c r="L317" s="37" t="str">
        <f t="shared" si="24"/>
        <v>46-55</v>
      </c>
    </row>
    <row r="318" spans="1:12">
      <c r="A318" s="76">
        <v>50</v>
      </c>
      <c r="B318" s="37" t="s">
        <v>3</v>
      </c>
      <c r="C318" s="75">
        <v>32.204999999999998</v>
      </c>
      <c r="D318" s="76">
        <v>0</v>
      </c>
      <c r="E318" s="37" t="s">
        <v>4</v>
      </c>
      <c r="F318" s="37" t="s">
        <v>6</v>
      </c>
      <c r="G318" s="75">
        <v>8835.2649500000007</v>
      </c>
      <c r="H318" s="37">
        <f t="shared" si="20"/>
        <v>0</v>
      </c>
      <c r="I318" s="37">
        <f t="shared" si="21"/>
        <v>0</v>
      </c>
      <c r="J318" s="37">
        <f t="shared" si="22"/>
        <v>3</v>
      </c>
      <c r="K318" s="37" t="str">
        <f t="shared" si="23"/>
        <v>Obese</v>
      </c>
      <c r="L318" s="37" t="str">
        <f t="shared" si="24"/>
        <v>46-55</v>
      </c>
    </row>
    <row r="319" spans="1:12">
      <c r="A319" s="76">
        <v>54</v>
      </c>
      <c r="B319" s="37" t="s">
        <v>3</v>
      </c>
      <c r="C319" s="75">
        <v>32.774999999999999</v>
      </c>
      <c r="D319" s="76">
        <v>0</v>
      </c>
      <c r="E319" s="37" t="s">
        <v>4</v>
      </c>
      <c r="F319" s="37" t="s">
        <v>7</v>
      </c>
      <c r="G319" s="75">
        <v>10435.06525</v>
      </c>
      <c r="H319" s="37">
        <f t="shared" si="20"/>
        <v>0</v>
      </c>
      <c r="I319" s="37">
        <f t="shared" si="21"/>
        <v>0</v>
      </c>
      <c r="J319" s="37">
        <f t="shared" si="22"/>
        <v>1</v>
      </c>
      <c r="K319" s="37" t="str">
        <f t="shared" si="23"/>
        <v>Obese</v>
      </c>
      <c r="L319" s="37" t="str">
        <f t="shared" si="24"/>
        <v>46-55</v>
      </c>
    </row>
    <row r="320" spans="1:12">
      <c r="A320" s="76">
        <v>44</v>
      </c>
      <c r="B320" s="37" t="s">
        <v>0</v>
      </c>
      <c r="C320" s="75">
        <v>27.645</v>
      </c>
      <c r="D320" s="76">
        <v>0</v>
      </c>
      <c r="E320" s="37" t="s">
        <v>4</v>
      </c>
      <c r="F320" s="37" t="s">
        <v>6</v>
      </c>
      <c r="G320" s="75">
        <v>7421.1945500000002</v>
      </c>
      <c r="H320" s="37">
        <f t="shared" si="20"/>
        <v>0</v>
      </c>
      <c r="I320" s="37">
        <f t="shared" si="21"/>
        <v>1</v>
      </c>
      <c r="J320" s="37">
        <f t="shared" si="22"/>
        <v>3</v>
      </c>
      <c r="K320" s="37" t="str">
        <f t="shared" si="23"/>
        <v>Overweight</v>
      </c>
      <c r="L320" s="37" t="str">
        <f t="shared" si="24"/>
        <v>36-45</v>
      </c>
    </row>
    <row r="321" spans="1:12">
      <c r="A321" s="76">
        <v>32</v>
      </c>
      <c r="B321" s="37" t="s">
        <v>3</v>
      </c>
      <c r="C321" s="75">
        <v>37.335000000000001</v>
      </c>
      <c r="D321" s="76">
        <v>1</v>
      </c>
      <c r="E321" s="37" t="s">
        <v>4</v>
      </c>
      <c r="F321" s="37" t="s">
        <v>7</v>
      </c>
      <c r="G321" s="75">
        <v>4667.6076499999999</v>
      </c>
      <c r="H321" s="37">
        <f t="shared" si="20"/>
        <v>0</v>
      </c>
      <c r="I321" s="37">
        <f t="shared" si="21"/>
        <v>0</v>
      </c>
      <c r="J321" s="37">
        <f t="shared" si="22"/>
        <v>1</v>
      </c>
      <c r="K321" s="37" t="str">
        <f t="shared" si="23"/>
        <v>Obese</v>
      </c>
      <c r="L321" s="37" t="str">
        <f t="shared" si="24"/>
        <v>26-35</v>
      </c>
    </row>
    <row r="322" spans="1:12">
      <c r="A322" s="76">
        <v>34</v>
      </c>
      <c r="B322" s="37" t="s">
        <v>3</v>
      </c>
      <c r="C322" s="75">
        <v>25.27</v>
      </c>
      <c r="D322" s="76">
        <v>1</v>
      </c>
      <c r="E322" s="37" t="s">
        <v>4</v>
      </c>
      <c r="F322" s="37" t="s">
        <v>6</v>
      </c>
      <c r="G322" s="75">
        <v>4894.7533000000003</v>
      </c>
      <c r="H322" s="37">
        <f t="shared" si="20"/>
        <v>0</v>
      </c>
      <c r="I322" s="37">
        <f t="shared" si="21"/>
        <v>0</v>
      </c>
      <c r="J322" s="37">
        <f t="shared" si="22"/>
        <v>3</v>
      </c>
      <c r="K322" s="37" t="str">
        <f t="shared" si="23"/>
        <v>Overweight</v>
      </c>
      <c r="L322" s="37" t="str">
        <f t="shared" si="24"/>
        <v>26-35</v>
      </c>
    </row>
    <row r="323" spans="1:12">
      <c r="A323" s="76">
        <v>26</v>
      </c>
      <c r="B323" s="37" t="s">
        <v>0</v>
      </c>
      <c r="C323" s="75">
        <v>29.64</v>
      </c>
      <c r="D323" s="76">
        <v>4</v>
      </c>
      <c r="E323" s="37" t="s">
        <v>4</v>
      </c>
      <c r="F323" s="37" t="s">
        <v>7</v>
      </c>
      <c r="G323" s="75">
        <v>24671.663339999999</v>
      </c>
      <c r="H323" s="37">
        <f t="shared" ref="H323:H386" si="25">IF(E323="yes",1,0)</f>
        <v>0</v>
      </c>
      <c r="I323" s="37">
        <f t="shared" ref="I323:I386" si="26">IF(B323="female",1,0)</f>
        <v>1</v>
      </c>
      <c r="J323" s="37">
        <f t="shared" ref="J323:J386" si="27">IF(F323="northeast",1,IF(F323="southeast",2,IF(F323="northwest",3,IF(F323="southwest",4))))</f>
        <v>1</v>
      </c>
      <c r="K323" s="37" t="str">
        <f t="shared" ref="K323:K386" si="28">IF(C323&lt;18.5,"Underweight",IF(C323&lt;25,"Normal",IF(C323&lt;30,"Overweight","Obese")))</f>
        <v>Overweight</v>
      </c>
      <c r="L323" s="37" t="str">
        <f t="shared" ref="L323:L386" si="29">IF(A323&lt;=25, "18-25",
 IF(A323&lt;=35, "26-35",
 IF(A323&lt;=45, "36-45",
 IF(A323&lt;=55, "46-55", "56 and above"))))</f>
        <v>26-35</v>
      </c>
    </row>
    <row r="324" spans="1:12">
      <c r="A324" s="76">
        <v>34</v>
      </c>
      <c r="B324" s="37" t="s">
        <v>3</v>
      </c>
      <c r="C324" s="75">
        <v>30.8</v>
      </c>
      <c r="D324" s="76">
        <v>0</v>
      </c>
      <c r="E324" s="37" t="s">
        <v>1</v>
      </c>
      <c r="F324" s="37" t="s">
        <v>2</v>
      </c>
      <c r="G324" s="75">
        <v>35491.64</v>
      </c>
      <c r="H324" s="37">
        <f t="shared" si="25"/>
        <v>1</v>
      </c>
      <c r="I324" s="37">
        <f t="shared" si="26"/>
        <v>0</v>
      </c>
      <c r="J324" s="37">
        <f t="shared" si="27"/>
        <v>4</v>
      </c>
      <c r="K324" s="37" t="str">
        <f t="shared" si="28"/>
        <v>Obese</v>
      </c>
      <c r="L324" s="37" t="str">
        <f t="shared" si="29"/>
        <v>26-35</v>
      </c>
    </row>
    <row r="325" spans="1:12">
      <c r="A325" s="76">
        <v>57</v>
      </c>
      <c r="B325" s="37" t="s">
        <v>3</v>
      </c>
      <c r="C325" s="75">
        <v>40.945</v>
      </c>
      <c r="D325" s="76">
        <v>0</v>
      </c>
      <c r="E325" s="37" t="s">
        <v>4</v>
      </c>
      <c r="F325" s="37" t="s">
        <v>7</v>
      </c>
      <c r="G325" s="75">
        <v>11566.30055</v>
      </c>
      <c r="H325" s="37">
        <f t="shared" si="25"/>
        <v>0</v>
      </c>
      <c r="I325" s="37">
        <f t="shared" si="26"/>
        <v>0</v>
      </c>
      <c r="J325" s="37">
        <f t="shared" si="27"/>
        <v>1</v>
      </c>
      <c r="K325" s="37" t="str">
        <f t="shared" si="28"/>
        <v>Obese</v>
      </c>
      <c r="L325" s="37" t="str">
        <f t="shared" si="29"/>
        <v>56 and above</v>
      </c>
    </row>
    <row r="326" spans="1:12">
      <c r="A326" s="76">
        <v>29</v>
      </c>
      <c r="B326" s="37" t="s">
        <v>3</v>
      </c>
      <c r="C326" s="75">
        <v>27.2</v>
      </c>
      <c r="D326" s="76">
        <v>0</v>
      </c>
      <c r="E326" s="37" t="s">
        <v>4</v>
      </c>
      <c r="F326" s="37" t="s">
        <v>2</v>
      </c>
      <c r="G326" s="75">
        <v>2866.0909999999999</v>
      </c>
      <c r="H326" s="37">
        <f t="shared" si="25"/>
        <v>0</v>
      </c>
      <c r="I326" s="37">
        <f t="shared" si="26"/>
        <v>0</v>
      </c>
      <c r="J326" s="37">
        <f t="shared" si="27"/>
        <v>4</v>
      </c>
      <c r="K326" s="37" t="str">
        <f t="shared" si="28"/>
        <v>Overweight</v>
      </c>
      <c r="L326" s="37" t="str">
        <f t="shared" si="29"/>
        <v>26-35</v>
      </c>
    </row>
    <row r="327" spans="1:12">
      <c r="A327" s="76">
        <v>40</v>
      </c>
      <c r="B327" s="37" t="s">
        <v>3</v>
      </c>
      <c r="C327" s="75">
        <v>34.104999999999997</v>
      </c>
      <c r="D327" s="76">
        <v>1</v>
      </c>
      <c r="E327" s="37" t="s">
        <v>4</v>
      </c>
      <c r="F327" s="37" t="s">
        <v>7</v>
      </c>
      <c r="G327" s="75">
        <v>6600.2059499999996</v>
      </c>
      <c r="H327" s="37">
        <f t="shared" si="25"/>
        <v>0</v>
      </c>
      <c r="I327" s="37">
        <f t="shared" si="26"/>
        <v>0</v>
      </c>
      <c r="J327" s="37">
        <f t="shared" si="27"/>
        <v>1</v>
      </c>
      <c r="K327" s="37" t="str">
        <f t="shared" si="28"/>
        <v>Obese</v>
      </c>
      <c r="L327" s="37" t="str">
        <f t="shared" si="29"/>
        <v>36-45</v>
      </c>
    </row>
    <row r="328" spans="1:12">
      <c r="A328" s="76">
        <v>27</v>
      </c>
      <c r="B328" s="37" t="s">
        <v>0</v>
      </c>
      <c r="C328" s="75">
        <v>23.21</v>
      </c>
      <c r="D328" s="76">
        <v>1</v>
      </c>
      <c r="E328" s="37" t="s">
        <v>4</v>
      </c>
      <c r="F328" s="37" t="s">
        <v>5</v>
      </c>
      <c r="G328" s="75">
        <v>3561.8888999999999</v>
      </c>
      <c r="H328" s="37">
        <f t="shared" si="25"/>
        <v>0</v>
      </c>
      <c r="I328" s="37">
        <f t="shared" si="26"/>
        <v>1</v>
      </c>
      <c r="J328" s="37">
        <f t="shared" si="27"/>
        <v>2</v>
      </c>
      <c r="K328" s="37" t="str">
        <f t="shared" si="28"/>
        <v>Normal</v>
      </c>
      <c r="L328" s="37" t="str">
        <f t="shared" si="29"/>
        <v>26-35</v>
      </c>
    </row>
    <row r="329" spans="1:12">
      <c r="A329" s="76">
        <v>45</v>
      </c>
      <c r="B329" s="37" t="s">
        <v>3</v>
      </c>
      <c r="C329" s="75">
        <v>36.479999999999997</v>
      </c>
      <c r="D329" s="76">
        <v>2</v>
      </c>
      <c r="E329" s="37" t="s">
        <v>1</v>
      </c>
      <c r="F329" s="37" t="s">
        <v>6</v>
      </c>
      <c r="G329" s="75">
        <v>42760.502200000003</v>
      </c>
      <c r="H329" s="37">
        <f t="shared" si="25"/>
        <v>1</v>
      </c>
      <c r="I329" s="37">
        <f t="shared" si="26"/>
        <v>0</v>
      </c>
      <c r="J329" s="37">
        <f t="shared" si="27"/>
        <v>3</v>
      </c>
      <c r="K329" s="37" t="str">
        <f t="shared" si="28"/>
        <v>Obese</v>
      </c>
      <c r="L329" s="37" t="str">
        <f t="shared" si="29"/>
        <v>36-45</v>
      </c>
    </row>
    <row r="330" spans="1:12">
      <c r="A330" s="76">
        <v>64</v>
      </c>
      <c r="B330" s="37" t="s">
        <v>0</v>
      </c>
      <c r="C330" s="75">
        <v>33.799999999999997</v>
      </c>
      <c r="D330" s="76">
        <v>1</v>
      </c>
      <c r="E330" s="37" t="s">
        <v>1</v>
      </c>
      <c r="F330" s="37" t="s">
        <v>2</v>
      </c>
      <c r="G330" s="75">
        <v>47928.03</v>
      </c>
      <c r="H330" s="37">
        <f t="shared" si="25"/>
        <v>1</v>
      </c>
      <c r="I330" s="37">
        <f t="shared" si="26"/>
        <v>1</v>
      </c>
      <c r="J330" s="37">
        <f t="shared" si="27"/>
        <v>4</v>
      </c>
      <c r="K330" s="37" t="str">
        <f t="shared" si="28"/>
        <v>Obese</v>
      </c>
      <c r="L330" s="37" t="str">
        <f t="shared" si="29"/>
        <v>56 and above</v>
      </c>
    </row>
    <row r="331" spans="1:12">
      <c r="A331" s="76">
        <v>52</v>
      </c>
      <c r="B331" s="37" t="s">
        <v>3</v>
      </c>
      <c r="C331" s="75">
        <v>36.700000000000003</v>
      </c>
      <c r="D331" s="76">
        <v>0</v>
      </c>
      <c r="E331" s="37" t="s">
        <v>4</v>
      </c>
      <c r="F331" s="37" t="s">
        <v>2</v>
      </c>
      <c r="G331" s="75">
        <v>9144.5650000000005</v>
      </c>
      <c r="H331" s="37">
        <f t="shared" si="25"/>
        <v>0</v>
      </c>
      <c r="I331" s="37">
        <f t="shared" si="26"/>
        <v>0</v>
      </c>
      <c r="J331" s="37">
        <f t="shared" si="27"/>
        <v>4</v>
      </c>
      <c r="K331" s="37" t="str">
        <f t="shared" si="28"/>
        <v>Obese</v>
      </c>
      <c r="L331" s="37" t="str">
        <f t="shared" si="29"/>
        <v>46-55</v>
      </c>
    </row>
    <row r="332" spans="1:12">
      <c r="A332" s="76">
        <v>61</v>
      </c>
      <c r="B332" s="37" t="s">
        <v>0</v>
      </c>
      <c r="C332" s="75">
        <v>36.384999999999998</v>
      </c>
      <c r="D332" s="76">
        <v>1</v>
      </c>
      <c r="E332" s="37" t="s">
        <v>1</v>
      </c>
      <c r="F332" s="37" t="s">
        <v>7</v>
      </c>
      <c r="G332" s="75">
        <v>48517.563150000002</v>
      </c>
      <c r="H332" s="37">
        <f t="shared" si="25"/>
        <v>1</v>
      </c>
      <c r="I332" s="37">
        <f t="shared" si="26"/>
        <v>1</v>
      </c>
      <c r="J332" s="37">
        <f t="shared" si="27"/>
        <v>1</v>
      </c>
      <c r="K332" s="37" t="str">
        <f t="shared" si="28"/>
        <v>Obese</v>
      </c>
      <c r="L332" s="37" t="str">
        <f t="shared" si="29"/>
        <v>56 and above</v>
      </c>
    </row>
    <row r="333" spans="1:12">
      <c r="A333" s="76">
        <v>52</v>
      </c>
      <c r="B333" s="37" t="s">
        <v>3</v>
      </c>
      <c r="C333" s="75">
        <v>27.36</v>
      </c>
      <c r="D333" s="76">
        <v>0</v>
      </c>
      <c r="E333" s="37" t="s">
        <v>1</v>
      </c>
      <c r="F333" s="37" t="s">
        <v>6</v>
      </c>
      <c r="G333" s="75">
        <v>24393.6224</v>
      </c>
      <c r="H333" s="37">
        <f t="shared" si="25"/>
        <v>1</v>
      </c>
      <c r="I333" s="37">
        <f t="shared" si="26"/>
        <v>0</v>
      </c>
      <c r="J333" s="37">
        <f t="shared" si="27"/>
        <v>3</v>
      </c>
      <c r="K333" s="37" t="str">
        <f t="shared" si="28"/>
        <v>Overweight</v>
      </c>
      <c r="L333" s="37" t="str">
        <f t="shared" si="29"/>
        <v>46-55</v>
      </c>
    </row>
    <row r="334" spans="1:12">
      <c r="A334" s="76">
        <v>61</v>
      </c>
      <c r="B334" s="37" t="s">
        <v>0</v>
      </c>
      <c r="C334" s="75">
        <v>31.16</v>
      </c>
      <c r="D334" s="76">
        <v>0</v>
      </c>
      <c r="E334" s="37" t="s">
        <v>4</v>
      </c>
      <c r="F334" s="37" t="s">
        <v>6</v>
      </c>
      <c r="G334" s="75">
        <v>13429.035400000001</v>
      </c>
      <c r="H334" s="37">
        <f t="shared" si="25"/>
        <v>0</v>
      </c>
      <c r="I334" s="37">
        <f t="shared" si="26"/>
        <v>1</v>
      </c>
      <c r="J334" s="37">
        <f t="shared" si="27"/>
        <v>3</v>
      </c>
      <c r="K334" s="37" t="str">
        <f t="shared" si="28"/>
        <v>Obese</v>
      </c>
      <c r="L334" s="37" t="str">
        <f t="shared" si="29"/>
        <v>56 and above</v>
      </c>
    </row>
    <row r="335" spans="1:12">
      <c r="A335" s="76">
        <v>56</v>
      </c>
      <c r="B335" s="37" t="s">
        <v>0</v>
      </c>
      <c r="C335" s="75">
        <v>28.785</v>
      </c>
      <c r="D335" s="76">
        <v>0</v>
      </c>
      <c r="E335" s="37" t="s">
        <v>4</v>
      </c>
      <c r="F335" s="37" t="s">
        <v>7</v>
      </c>
      <c r="G335" s="75">
        <v>11658.379150000001</v>
      </c>
      <c r="H335" s="37">
        <f t="shared" si="25"/>
        <v>0</v>
      </c>
      <c r="I335" s="37">
        <f t="shared" si="26"/>
        <v>1</v>
      </c>
      <c r="J335" s="37">
        <f t="shared" si="27"/>
        <v>1</v>
      </c>
      <c r="K335" s="37" t="str">
        <f t="shared" si="28"/>
        <v>Overweight</v>
      </c>
      <c r="L335" s="37" t="str">
        <f t="shared" si="29"/>
        <v>56 and above</v>
      </c>
    </row>
    <row r="336" spans="1:12">
      <c r="A336" s="76">
        <v>43</v>
      </c>
      <c r="B336" s="37" t="s">
        <v>0</v>
      </c>
      <c r="C336" s="75">
        <v>35.72</v>
      </c>
      <c r="D336" s="76">
        <v>2</v>
      </c>
      <c r="E336" s="37" t="s">
        <v>4</v>
      </c>
      <c r="F336" s="37" t="s">
        <v>7</v>
      </c>
      <c r="G336" s="75">
        <v>19144.576519999999</v>
      </c>
      <c r="H336" s="37">
        <f t="shared" si="25"/>
        <v>0</v>
      </c>
      <c r="I336" s="37">
        <f t="shared" si="26"/>
        <v>1</v>
      </c>
      <c r="J336" s="37">
        <f t="shared" si="27"/>
        <v>1</v>
      </c>
      <c r="K336" s="37" t="str">
        <f t="shared" si="28"/>
        <v>Obese</v>
      </c>
      <c r="L336" s="37" t="str">
        <f t="shared" si="29"/>
        <v>36-45</v>
      </c>
    </row>
    <row r="337" spans="1:12">
      <c r="A337" s="76">
        <v>64</v>
      </c>
      <c r="B337" s="37" t="s">
        <v>3</v>
      </c>
      <c r="C337" s="75">
        <v>34.5</v>
      </c>
      <c r="D337" s="76">
        <v>0</v>
      </c>
      <c r="E337" s="37" t="s">
        <v>4</v>
      </c>
      <c r="F337" s="37" t="s">
        <v>2</v>
      </c>
      <c r="G337" s="75">
        <v>13822.803</v>
      </c>
      <c r="H337" s="37">
        <f t="shared" si="25"/>
        <v>0</v>
      </c>
      <c r="I337" s="37">
        <f t="shared" si="26"/>
        <v>0</v>
      </c>
      <c r="J337" s="37">
        <f t="shared" si="27"/>
        <v>4</v>
      </c>
      <c r="K337" s="37" t="str">
        <f t="shared" si="28"/>
        <v>Obese</v>
      </c>
      <c r="L337" s="37" t="str">
        <f t="shared" si="29"/>
        <v>56 and above</v>
      </c>
    </row>
    <row r="338" spans="1:12">
      <c r="A338" s="76">
        <v>60</v>
      </c>
      <c r="B338" s="37" t="s">
        <v>3</v>
      </c>
      <c r="C338" s="75">
        <v>25.74</v>
      </c>
      <c r="D338" s="76">
        <v>0</v>
      </c>
      <c r="E338" s="37" t="s">
        <v>4</v>
      </c>
      <c r="F338" s="37" t="s">
        <v>5</v>
      </c>
      <c r="G338" s="75">
        <v>12142.578600000001</v>
      </c>
      <c r="H338" s="37">
        <f t="shared" si="25"/>
        <v>0</v>
      </c>
      <c r="I338" s="37">
        <f t="shared" si="26"/>
        <v>0</v>
      </c>
      <c r="J338" s="37">
        <f t="shared" si="27"/>
        <v>2</v>
      </c>
      <c r="K338" s="37" t="str">
        <f t="shared" si="28"/>
        <v>Overweight</v>
      </c>
      <c r="L338" s="37" t="str">
        <f t="shared" si="29"/>
        <v>56 and above</v>
      </c>
    </row>
    <row r="339" spans="1:12">
      <c r="A339" s="76">
        <v>62</v>
      </c>
      <c r="B339" s="37" t="s">
        <v>3</v>
      </c>
      <c r="C339" s="75">
        <v>27.55</v>
      </c>
      <c r="D339" s="76">
        <v>1</v>
      </c>
      <c r="E339" s="37" t="s">
        <v>4</v>
      </c>
      <c r="F339" s="37" t="s">
        <v>6</v>
      </c>
      <c r="G339" s="75">
        <v>13937.666499999999</v>
      </c>
      <c r="H339" s="37">
        <f t="shared" si="25"/>
        <v>0</v>
      </c>
      <c r="I339" s="37">
        <f t="shared" si="26"/>
        <v>0</v>
      </c>
      <c r="J339" s="37">
        <f t="shared" si="27"/>
        <v>3</v>
      </c>
      <c r="K339" s="37" t="str">
        <f t="shared" si="28"/>
        <v>Overweight</v>
      </c>
      <c r="L339" s="37" t="str">
        <f t="shared" si="29"/>
        <v>56 and above</v>
      </c>
    </row>
    <row r="340" spans="1:12">
      <c r="A340" s="76">
        <v>50</v>
      </c>
      <c r="B340" s="37" t="s">
        <v>3</v>
      </c>
      <c r="C340" s="75">
        <v>32.299999999999997</v>
      </c>
      <c r="D340" s="76">
        <v>1</v>
      </c>
      <c r="E340" s="37" t="s">
        <v>1</v>
      </c>
      <c r="F340" s="37" t="s">
        <v>7</v>
      </c>
      <c r="G340" s="75">
        <v>41919.097000000002</v>
      </c>
      <c r="H340" s="37">
        <f t="shared" si="25"/>
        <v>1</v>
      </c>
      <c r="I340" s="37">
        <f t="shared" si="26"/>
        <v>0</v>
      </c>
      <c r="J340" s="37">
        <f t="shared" si="27"/>
        <v>1</v>
      </c>
      <c r="K340" s="37" t="str">
        <f t="shared" si="28"/>
        <v>Obese</v>
      </c>
      <c r="L340" s="37" t="str">
        <f t="shared" si="29"/>
        <v>46-55</v>
      </c>
    </row>
    <row r="341" spans="1:12">
      <c r="A341" s="76">
        <v>46</v>
      </c>
      <c r="B341" s="37" t="s">
        <v>0</v>
      </c>
      <c r="C341" s="75">
        <v>27.72</v>
      </c>
      <c r="D341" s="76">
        <v>1</v>
      </c>
      <c r="E341" s="37" t="s">
        <v>4</v>
      </c>
      <c r="F341" s="37" t="s">
        <v>5</v>
      </c>
      <c r="G341" s="75">
        <v>8232.6388000000006</v>
      </c>
      <c r="H341" s="37">
        <f t="shared" si="25"/>
        <v>0</v>
      </c>
      <c r="I341" s="37">
        <f t="shared" si="26"/>
        <v>1</v>
      </c>
      <c r="J341" s="37">
        <f t="shared" si="27"/>
        <v>2</v>
      </c>
      <c r="K341" s="37" t="str">
        <f t="shared" si="28"/>
        <v>Overweight</v>
      </c>
      <c r="L341" s="37" t="str">
        <f t="shared" si="29"/>
        <v>46-55</v>
      </c>
    </row>
    <row r="342" spans="1:12">
      <c r="A342" s="76">
        <v>24</v>
      </c>
      <c r="B342" s="37" t="s">
        <v>0</v>
      </c>
      <c r="C342" s="75">
        <v>27.6</v>
      </c>
      <c r="D342" s="76">
        <v>0</v>
      </c>
      <c r="E342" s="37" t="s">
        <v>4</v>
      </c>
      <c r="F342" s="37" t="s">
        <v>2</v>
      </c>
      <c r="G342" s="75">
        <v>18955.220170000001</v>
      </c>
      <c r="H342" s="37">
        <f t="shared" si="25"/>
        <v>0</v>
      </c>
      <c r="I342" s="37">
        <f t="shared" si="26"/>
        <v>1</v>
      </c>
      <c r="J342" s="37">
        <f t="shared" si="27"/>
        <v>4</v>
      </c>
      <c r="K342" s="37" t="str">
        <f t="shared" si="28"/>
        <v>Overweight</v>
      </c>
      <c r="L342" s="37" t="str">
        <f t="shared" si="29"/>
        <v>18-25</v>
      </c>
    </row>
    <row r="343" spans="1:12">
      <c r="A343" s="76">
        <v>62</v>
      </c>
      <c r="B343" s="37" t="s">
        <v>3</v>
      </c>
      <c r="C343" s="75">
        <v>30.02</v>
      </c>
      <c r="D343" s="76">
        <v>0</v>
      </c>
      <c r="E343" s="37" t="s">
        <v>4</v>
      </c>
      <c r="F343" s="37" t="s">
        <v>6</v>
      </c>
      <c r="G343" s="75">
        <v>13352.0998</v>
      </c>
      <c r="H343" s="37">
        <f t="shared" si="25"/>
        <v>0</v>
      </c>
      <c r="I343" s="37">
        <f t="shared" si="26"/>
        <v>0</v>
      </c>
      <c r="J343" s="37">
        <f t="shared" si="27"/>
        <v>3</v>
      </c>
      <c r="K343" s="37" t="str">
        <f t="shared" si="28"/>
        <v>Obese</v>
      </c>
      <c r="L343" s="37" t="str">
        <f t="shared" si="29"/>
        <v>56 and above</v>
      </c>
    </row>
    <row r="344" spans="1:12">
      <c r="A344" s="76">
        <v>60</v>
      </c>
      <c r="B344" s="37" t="s">
        <v>0</v>
      </c>
      <c r="C344" s="75">
        <v>27.55</v>
      </c>
      <c r="D344" s="76">
        <v>0</v>
      </c>
      <c r="E344" s="37" t="s">
        <v>4</v>
      </c>
      <c r="F344" s="37" t="s">
        <v>7</v>
      </c>
      <c r="G344" s="75">
        <v>13217.094499999999</v>
      </c>
      <c r="H344" s="37">
        <f t="shared" si="25"/>
        <v>0</v>
      </c>
      <c r="I344" s="37">
        <f t="shared" si="26"/>
        <v>1</v>
      </c>
      <c r="J344" s="37">
        <f t="shared" si="27"/>
        <v>1</v>
      </c>
      <c r="K344" s="37" t="str">
        <f t="shared" si="28"/>
        <v>Overweight</v>
      </c>
      <c r="L344" s="37" t="str">
        <f t="shared" si="29"/>
        <v>56 and above</v>
      </c>
    </row>
    <row r="345" spans="1:12">
      <c r="A345" s="76">
        <v>63</v>
      </c>
      <c r="B345" s="37" t="s">
        <v>3</v>
      </c>
      <c r="C345" s="75">
        <v>36.765000000000001</v>
      </c>
      <c r="D345" s="76">
        <v>0</v>
      </c>
      <c r="E345" s="37" t="s">
        <v>4</v>
      </c>
      <c r="F345" s="37" t="s">
        <v>7</v>
      </c>
      <c r="G345" s="75">
        <v>13981.850350000001</v>
      </c>
      <c r="H345" s="37">
        <f t="shared" si="25"/>
        <v>0</v>
      </c>
      <c r="I345" s="37">
        <f t="shared" si="26"/>
        <v>0</v>
      </c>
      <c r="J345" s="37">
        <f t="shared" si="27"/>
        <v>1</v>
      </c>
      <c r="K345" s="37" t="str">
        <f t="shared" si="28"/>
        <v>Obese</v>
      </c>
      <c r="L345" s="37" t="str">
        <f t="shared" si="29"/>
        <v>56 and above</v>
      </c>
    </row>
    <row r="346" spans="1:12">
      <c r="A346" s="76">
        <v>49</v>
      </c>
      <c r="B346" s="37" t="s">
        <v>0</v>
      </c>
      <c r="C346" s="75">
        <v>41.47</v>
      </c>
      <c r="D346" s="76">
        <v>4</v>
      </c>
      <c r="E346" s="37" t="s">
        <v>4</v>
      </c>
      <c r="F346" s="37" t="s">
        <v>5</v>
      </c>
      <c r="G346" s="75">
        <v>10977.2063</v>
      </c>
      <c r="H346" s="37">
        <f t="shared" si="25"/>
        <v>0</v>
      </c>
      <c r="I346" s="37">
        <f t="shared" si="26"/>
        <v>1</v>
      </c>
      <c r="J346" s="37">
        <f t="shared" si="27"/>
        <v>2</v>
      </c>
      <c r="K346" s="37" t="str">
        <f t="shared" si="28"/>
        <v>Obese</v>
      </c>
      <c r="L346" s="37" t="str">
        <f t="shared" si="29"/>
        <v>46-55</v>
      </c>
    </row>
    <row r="347" spans="1:12">
      <c r="A347" s="76">
        <v>34</v>
      </c>
      <c r="B347" s="37" t="s">
        <v>0</v>
      </c>
      <c r="C347" s="75">
        <v>29.26</v>
      </c>
      <c r="D347" s="76">
        <v>3</v>
      </c>
      <c r="E347" s="37" t="s">
        <v>4</v>
      </c>
      <c r="F347" s="37" t="s">
        <v>5</v>
      </c>
      <c r="G347" s="75">
        <v>6184.2993999999999</v>
      </c>
      <c r="H347" s="37">
        <f t="shared" si="25"/>
        <v>0</v>
      </c>
      <c r="I347" s="37">
        <f t="shared" si="26"/>
        <v>1</v>
      </c>
      <c r="J347" s="37">
        <f t="shared" si="27"/>
        <v>2</v>
      </c>
      <c r="K347" s="37" t="str">
        <f t="shared" si="28"/>
        <v>Overweight</v>
      </c>
      <c r="L347" s="37" t="str">
        <f t="shared" si="29"/>
        <v>26-35</v>
      </c>
    </row>
    <row r="348" spans="1:12">
      <c r="A348" s="76">
        <v>33</v>
      </c>
      <c r="B348" s="37" t="s">
        <v>3</v>
      </c>
      <c r="C348" s="75">
        <v>35.75</v>
      </c>
      <c r="D348" s="76">
        <v>2</v>
      </c>
      <c r="E348" s="37" t="s">
        <v>4</v>
      </c>
      <c r="F348" s="37" t="s">
        <v>5</v>
      </c>
      <c r="G348" s="75">
        <v>4889.9994999999999</v>
      </c>
      <c r="H348" s="37">
        <f t="shared" si="25"/>
        <v>0</v>
      </c>
      <c r="I348" s="37">
        <f t="shared" si="26"/>
        <v>0</v>
      </c>
      <c r="J348" s="37">
        <f t="shared" si="27"/>
        <v>2</v>
      </c>
      <c r="K348" s="37" t="str">
        <f t="shared" si="28"/>
        <v>Obese</v>
      </c>
      <c r="L348" s="37" t="str">
        <f t="shared" si="29"/>
        <v>26-35</v>
      </c>
    </row>
    <row r="349" spans="1:12">
      <c r="A349" s="76">
        <v>46</v>
      </c>
      <c r="B349" s="37" t="s">
        <v>3</v>
      </c>
      <c r="C349" s="75">
        <v>33.344999999999999</v>
      </c>
      <c r="D349" s="76">
        <v>1</v>
      </c>
      <c r="E349" s="37" t="s">
        <v>4</v>
      </c>
      <c r="F349" s="37" t="s">
        <v>7</v>
      </c>
      <c r="G349" s="75">
        <v>8334.4575499999992</v>
      </c>
      <c r="H349" s="37">
        <f t="shared" si="25"/>
        <v>0</v>
      </c>
      <c r="I349" s="37">
        <f t="shared" si="26"/>
        <v>0</v>
      </c>
      <c r="J349" s="37">
        <f t="shared" si="27"/>
        <v>1</v>
      </c>
      <c r="K349" s="37" t="str">
        <f t="shared" si="28"/>
        <v>Obese</v>
      </c>
      <c r="L349" s="37" t="str">
        <f t="shared" si="29"/>
        <v>46-55</v>
      </c>
    </row>
    <row r="350" spans="1:12">
      <c r="A350" s="76">
        <v>36</v>
      </c>
      <c r="B350" s="37" t="s">
        <v>0</v>
      </c>
      <c r="C350" s="75">
        <v>29.92</v>
      </c>
      <c r="D350" s="76">
        <v>1</v>
      </c>
      <c r="E350" s="37" t="s">
        <v>4</v>
      </c>
      <c r="F350" s="37" t="s">
        <v>5</v>
      </c>
      <c r="G350" s="75">
        <v>5478.0367999999999</v>
      </c>
      <c r="H350" s="37">
        <f t="shared" si="25"/>
        <v>0</v>
      </c>
      <c r="I350" s="37">
        <f t="shared" si="26"/>
        <v>1</v>
      </c>
      <c r="J350" s="37">
        <f t="shared" si="27"/>
        <v>2</v>
      </c>
      <c r="K350" s="37" t="str">
        <f t="shared" si="28"/>
        <v>Overweight</v>
      </c>
      <c r="L350" s="37" t="str">
        <f t="shared" si="29"/>
        <v>36-45</v>
      </c>
    </row>
    <row r="351" spans="1:12">
      <c r="A351" s="76">
        <v>19</v>
      </c>
      <c r="B351" s="37" t="s">
        <v>3</v>
      </c>
      <c r="C351" s="75">
        <v>27.835000000000001</v>
      </c>
      <c r="D351" s="76">
        <v>0</v>
      </c>
      <c r="E351" s="37" t="s">
        <v>4</v>
      </c>
      <c r="F351" s="37" t="s">
        <v>6</v>
      </c>
      <c r="G351" s="75">
        <v>1635.7336499999999</v>
      </c>
      <c r="H351" s="37">
        <f t="shared" si="25"/>
        <v>0</v>
      </c>
      <c r="I351" s="37">
        <f t="shared" si="26"/>
        <v>0</v>
      </c>
      <c r="J351" s="37">
        <f t="shared" si="27"/>
        <v>3</v>
      </c>
      <c r="K351" s="37" t="str">
        <f t="shared" si="28"/>
        <v>Overweight</v>
      </c>
      <c r="L351" s="37" t="str">
        <f t="shared" si="29"/>
        <v>18-25</v>
      </c>
    </row>
    <row r="352" spans="1:12">
      <c r="A352" s="76">
        <v>57</v>
      </c>
      <c r="B352" s="37" t="s">
        <v>0</v>
      </c>
      <c r="C352" s="75">
        <v>23.18</v>
      </c>
      <c r="D352" s="76">
        <v>0</v>
      </c>
      <c r="E352" s="37" t="s">
        <v>4</v>
      </c>
      <c r="F352" s="37" t="s">
        <v>6</v>
      </c>
      <c r="G352" s="75">
        <v>11830.6072</v>
      </c>
      <c r="H352" s="37">
        <f t="shared" si="25"/>
        <v>0</v>
      </c>
      <c r="I352" s="37">
        <f t="shared" si="26"/>
        <v>1</v>
      </c>
      <c r="J352" s="37">
        <f t="shared" si="27"/>
        <v>3</v>
      </c>
      <c r="K352" s="37" t="str">
        <f t="shared" si="28"/>
        <v>Normal</v>
      </c>
      <c r="L352" s="37" t="str">
        <f t="shared" si="29"/>
        <v>56 and above</v>
      </c>
    </row>
    <row r="353" spans="1:12">
      <c r="A353" s="76">
        <v>50</v>
      </c>
      <c r="B353" s="37" t="s">
        <v>0</v>
      </c>
      <c r="C353" s="75">
        <v>25.6</v>
      </c>
      <c r="D353" s="76">
        <v>0</v>
      </c>
      <c r="E353" s="37" t="s">
        <v>4</v>
      </c>
      <c r="F353" s="37" t="s">
        <v>2</v>
      </c>
      <c r="G353" s="75">
        <v>8932.0840000000007</v>
      </c>
      <c r="H353" s="37">
        <f t="shared" si="25"/>
        <v>0</v>
      </c>
      <c r="I353" s="37">
        <f t="shared" si="26"/>
        <v>1</v>
      </c>
      <c r="J353" s="37">
        <f t="shared" si="27"/>
        <v>4</v>
      </c>
      <c r="K353" s="37" t="str">
        <f t="shared" si="28"/>
        <v>Overweight</v>
      </c>
      <c r="L353" s="37" t="str">
        <f t="shared" si="29"/>
        <v>46-55</v>
      </c>
    </row>
    <row r="354" spans="1:12">
      <c r="A354" s="76">
        <v>30</v>
      </c>
      <c r="B354" s="37" t="s">
        <v>0</v>
      </c>
      <c r="C354" s="75">
        <v>27.7</v>
      </c>
      <c r="D354" s="76">
        <v>0</v>
      </c>
      <c r="E354" s="37" t="s">
        <v>4</v>
      </c>
      <c r="F354" s="37" t="s">
        <v>2</v>
      </c>
      <c r="G354" s="75">
        <v>3554.203</v>
      </c>
      <c r="H354" s="37">
        <f t="shared" si="25"/>
        <v>0</v>
      </c>
      <c r="I354" s="37">
        <f t="shared" si="26"/>
        <v>1</v>
      </c>
      <c r="J354" s="37">
        <f t="shared" si="27"/>
        <v>4</v>
      </c>
      <c r="K354" s="37" t="str">
        <f t="shared" si="28"/>
        <v>Overweight</v>
      </c>
      <c r="L354" s="37" t="str">
        <f t="shared" si="29"/>
        <v>26-35</v>
      </c>
    </row>
    <row r="355" spans="1:12">
      <c r="A355" s="76">
        <v>33</v>
      </c>
      <c r="B355" s="37" t="s">
        <v>3</v>
      </c>
      <c r="C355" s="75">
        <v>35.244999999999997</v>
      </c>
      <c r="D355" s="76">
        <v>0</v>
      </c>
      <c r="E355" s="37" t="s">
        <v>4</v>
      </c>
      <c r="F355" s="37" t="s">
        <v>7</v>
      </c>
      <c r="G355" s="75">
        <v>12404.8791</v>
      </c>
      <c r="H355" s="37">
        <f t="shared" si="25"/>
        <v>0</v>
      </c>
      <c r="I355" s="37">
        <f t="shared" si="26"/>
        <v>0</v>
      </c>
      <c r="J355" s="37">
        <f t="shared" si="27"/>
        <v>1</v>
      </c>
      <c r="K355" s="37" t="str">
        <f t="shared" si="28"/>
        <v>Obese</v>
      </c>
      <c r="L355" s="37" t="str">
        <f t="shared" si="29"/>
        <v>26-35</v>
      </c>
    </row>
    <row r="356" spans="1:12">
      <c r="A356" s="76">
        <v>18</v>
      </c>
      <c r="B356" s="37" t="s">
        <v>0</v>
      </c>
      <c r="C356" s="75">
        <v>38.28</v>
      </c>
      <c r="D356" s="76">
        <v>0</v>
      </c>
      <c r="E356" s="37" t="s">
        <v>4</v>
      </c>
      <c r="F356" s="37" t="s">
        <v>5</v>
      </c>
      <c r="G356" s="75">
        <v>14133.03775</v>
      </c>
      <c r="H356" s="37">
        <f t="shared" si="25"/>
        <v>0</v>
      </c>
      <c r="I356" s="37">
        <f t="shared" si="26"/>
        <v>1</v>
      </c>
      <c r="J356" s="37">
        <f t="shared" si="27"/>
        <v>2</v>
      </c>
      <c r="K356" s="37" t="str">
        <f t="shared" si="28"/>
        <v>Obese</v>
      </c>
      <c r="L356" s="37" t="str">
        <f t="shared" si="29"/>
        <v>18-25</v>
      </c>
    </row>
    <row r="357" spans="1:12">
      <c r="A357" s="76">
        <v>46</v>
      </c>
      <c r="B357" s="37" t="s">
        <v>3</v>
      </c>
      <c r="C357" s="75">
        <v>27.6</v>
      </c>
      <c r="D357" s="76">
        <v>0</v>
      </c>
      <c r="E357" s="37" t="s">
        <v>4</v>
      </c>
      <c r="F357" s="37" t="s">
        <v>2</v>
      </c>
      <c r="G357" s="75">
        <v>24603.04837</v>
      </c>
      <c r="H357" s="37">
        <f t="shared" si="25"/>
        <v>0</v>
      </c>
      <c r="I357" s="37">
        <f t="shared" si="26"/>
        <v>0</v>
      </c>
      <c r="J357" s="37">
        <f t="shared" si="27"/>
        <v>4</v>
      </c>
      <c r="K357" s="37" t="str">
        <f t="shared" si="28"/>
        <v>Overweight</v>
      </c>
      <c r="L357" s="37" t="str">
        <f t="shared" si="29"/>
        <v>46-55</v>
      </c>
    </row>
    <row r="358" spans="1:12">
      <c r="A358" s="76">
        <v>46</v>
      </c>
      <c r="B358" s="37" t="s">
        <v>3</v>
      </c>
      <c r="C358" s="75">
        <v>43.89</v>
      </c>
      <c r="D358" s="76">
        <v>3</v>
      </c>
      <c r="E358" s="37" t="s">
        <v>4</v>
      </c>
      <c r="F358" s="37" t="s">
        <v>5</v>
      </c>
      <c r="G358" s="75">
        <v>8944.1151000000009</v>
      </c>
      <c r="H358" s="37">
        <f t="shared" si="25"/>
        <v>0</v>
      </c>
      <c r="I358" s="37">
        <f t="shared" si="26"/>
        <v>0</v>
      </c>
      <c r="J358" s="37">
        <f t="shared" si="27"/>
        <v>2</v>
      </c>
      <c r="K358" s="37" t="str">
        <f t="shared" si="28"/>
        <v>Obese</v>
      </c>
      <c r="L358" s="37" t="str">
        <f t="shared" si="29"/>
        <v>46-55</v>
      </c>
    </row>
    <row r="359" spans="1:12">
      <c r="A359" s="76">
        <v>47</v>
      </c>
      <c r="B359" s="37" t="s">
        <v>3</v>
      </c>
      <c r="C359" s="75">
        <v>29.83</v>
      </c>
      <c r="D359" s="76">
        <v>3</v>
      </c>
      <c r="E359" s="37" t="s">
        <v>4</v>
      </c>
      <c r="F359" s="37" t="s">
        <v>6</v>
      </c>
      <c r="G359" s="75">
        <v>9620.3307000000004</v>
      </c>
      <c r="H359" s="37">
        <f t="shared" si="25"/>
        <v>0</v>
      </c>
      <c r="I359" s="37">
        <f t="shared" si="26"/>
        <v>0</v>
      </c>
      <c r="J359" s="37">
        <f t="shared" si="27"/>
        <v>3</v>
      </c>
      <c r="K359" s="37" t="str">
        <f t="shared" si="28"/>
        <v>Overweight</v>
      </c>
      <c r="L359" s="37" t="str">
        <f t="shared" si="29"/>
        <v>46-55</v>
      </c>
    </row>
    <row r="360" spans="1:12">
      <c r="A360" s="76">
        <v>23</v>
      </c>
      <c r="B360" s="37" t="s">
        <v>3</v>
      </c>
      <c r="C360" s="75">
        <v>41.91</v>
      </c>
      <c r="D360" s="76">
        <v>0</v>
      </c>
      <c r="E360" s="37" t="s">
        <v>4</v>
      </c>
      <c r="F360" s="37" t="s">
        <v>5</v>
      </c>
      <c r="G360" s="75">
        <v>1837.2819</v>
      </c>
      <c r="H360" s="37">
        <f t="shared" si="25"/>
        <v>0</v>
      </c>
      <c r="I360" s="37">
        <f t="shared" si="26"/>
        <v>0</v>
      </c>
      <c r="J360" s="37">
        <f t="shared" si="27"/>
        <v>2</v>
      </c>
      <c r="K360" s="37" t="str">
        <f t="shared" si="28"/>
        <v>Obese</v>
      </c>
      <c r="L360" s="37" t="str">
        <f t="shared" si="29"/>
        <v>18-25</v>
      </c>
    </row>
    <row r="361" spans="1:12">
      <c r="A361" s="76">
        <v>18</v>
      </c>
      <c r="B361" s="37" t="s">
        <v>0</v>
      </c>
      <c r="C361" s="75">
        <v>20.79</v>
      </c>
      <c r="D361" s="76">
        <v>0</v>
      </c>
      <c r="E361" s="37" t="s">
        <v>4</v>
      </c>
      <c r="F361" s="37" t="s">
        <v>5</v>
      </c>
      <c r="G361" s="75">
        <v>1607.5101</v>
      </c>
      <c r="H361" s="37">
        <f t="shared" si="25"/>
        <v>0</v>
      </c>
      <c r="I361" s="37">
        <f t="shared" si="26"/>
        <v>1</v>
      </c>
      <c r="J361" s="37">
        <f t="shared" si="27"/>
        <v>2</v>
      </c>
      <c r="K361" s="37" t="str">
        <f t="shared" si="28"/>
        <v>Normal</v>
      </c>
      <c r="L361" s="37" t="str">
        <f t="shared" si="29"/>
        <v>18-25</v>
      </c>
    </row>
    <row r="362" spans="1:12">
      <c r="A362" s="76">
        <v>48</v>
      </c>
      <c r="B362" s="37" t="s">
        <v>0</v>
      </c>
      <c r="C362" s="75">
        <v>32.299999999999997</v>
      </c>
      <c r="D362" s="76">
        <v>2</v>
      </c>
      <c r="E362" s="37" t="s">
        <v>4</v>
      </c>
      <c r="F362" s="37" t="s">
        <v>7</v>
      </c>
      <c r="G362" s="75">
        <v>10043.249</v>
      </c>
      <c r="H362" s="37">
        <f t="shared" si="25"/>
        <v>0</v>
      </c>
      <c r="I362" s="37">
        <f t="shared" si="26"/>
        <v>1</v>
      </c>
      <c r="J362" s="37">
        <f t="shared" si="27"/>
        <v>1</v>
      </c>
      <c r="K362" s="37" t="str">
        <f t="shared" si="28"/>
        <v>Obese</v>
      </c>
      <c r="L362" s="37" t="str">
        <f t="shared" si="29"/>
        <v>46-55</v>
      </c>
    </row>
    <row r="363" spans="1:12">
      <c r="A363" s="76">
        <v>35</v>
      </c>
      <c r="B363" s="37" t="s">
        <v>3</v>
      </c>
      <c r="C363" s="75">
        <v>30.5</v>
      </c>
      <c r="D363" s="76">
        <v>1</v>
      </c>
      <c r="E363" s="37" t="s">
        <v>4</v>
      </c>
      <c r="F363" s="37" t="s">
        <v>2</v>
      </c>
      <c r="G363" s="75">
        <v>4751.07</v>
      </c>
      <c r="H363" s="37">
        <f t="shared" si="25"/>
        <v>0</v>
      </c>
      <c r="I363" s="37">
        <f t="shared" si="26"/>
        <v>0</v>
      </c>
      <c r="J363" s="37">
        <f t="shared" si="27"/>
        <v>4</v>
      </c>
      <c r="K363" s="37" t="str">
        <f t="shared" si="28"/>
        <v>Obese</v>
      </c>
      <c r="L363" s="37" t="str">
        <f t="shared" si="29"/>
        <v>26-35</v>
      </c>
    </row>
    <row r="364" spans="1:12">
      <c r="A364" s="76">
        <v>19</v>
      </c>
      <c r="B364" s="37" t="s">
        <v>0</v>
      </c>
      <c r="C364" s="75">
        <v>21.7</v>
      </c>
      <c r="D364" s="76">
        <v>0</v>
      </c>
      <c r="E364" s="37" t="s">
        <v>1</v>
      </c>
      <c r="F364" s="37" t="s">
        <v>2</v>
      </c>
      <c r="G364" s="75">
        <v>13844.505999999999</v>
      </c>
      <c r="H364" s="37">
        <f t="shared" si="25"/>
        <v>1</v>
      </c>
      <c r="I364" s="37">
        <f t="shared" si="26"/>
        <v>1</v>
      </c>
      <c r="J364" s="37">
        <f t="shared" si="27"/>
        <v>4</v>
      </c>
      <c r="K364" s="37" t="str">
        <f t="shared" si="28"/>
        <v>Normal</v>
      </c>
      <c r="L364" s="37" t="str">
        <f t="shared" si="29"/>
        <v>18-25</v>
      </c>
    </row>
    <row r="365" spans="1:12">
      <c r="A365" s="76">
        <v>21</v>
      </c>
      <c r="B365" s="37" t="s">
        <v>0</v>
      </c>
      <c r="C365" s="75">
        <v>26.4</v>
      </c>
      <c r="D365" s="76">
        <v>1</v>
      </c>
      <c r="E365" s="37" t="s">
        <v>4</v>
      </c>
      <c r="F365" s="37" t="s">
        <v>2</v>
      </c>
      <c r="G365" s="75">
        <v>2597.779</v>
      </c>
      <c r="H365" s="37">
        <f t="shared" si="25"/>
        <v>0</v>
      </c>
      <c r="I365" s="37">
        <f t="shared" si="26"/>
        <v>1</v>
      </c>
      <c r="J365" s="37">
        <f t="shared" si="27"/>
        <v>4</v>
      </c>
      <c r="K365" s="37" t="str">
        <f t="shared" si="28"/>
        <v>Overweight</v>
      </c>
      <c r="L365" s="37" t="str">
        <f t="shared" si="29"/>
        <v>18-25</v>
      </c>
    </row>
    <row r="366" spans="1:12">
      <c r="A366" s="76">
        <v>21</v>
      </c>
      <c r="B366" s="37" t="s">
        <v>0</v>
      </c>
      <c r="C366" s="75">
        <v>21.89</v>
      </c>
      <c r="D366" s="76">
        <v>2</v>
      </c>
      <c r="E366" s="37" t="s">
        <v>4</v>
      </c>
      <c r="F366" s="37" t="s">
        <v>5</v>
      </c>
      <c r="G366" s="75">
        <v>3180.5101</v>
      </c>
      <c r="H366" s="37">
        <f t="shared" si="25"/>
        <v>0</v>
      </c>
      <c r="I366" s="37">
        <f t="shared" si="26"/>
        <v>1</v>
      </c>
      <c r="J366" s="37">
        <f t="shared" si="27"/>
        <v>2</v>
      </c>
      <c r="K366" s="37" t="str">
        <f t="shared" si="28"/>
        <v>Normal</v>
      </c>
      <c r="L366" s="37" t="str">
        <f t="shared" si="29"/>
        <v>18-25</v>
      </c>
    </row>
    <row r="367" spans="1:12">
      <c r="A367" s="76">
        <v>49</v>
      </c>
      <c r="B367" s="37" t="s">
        <v>0</v>
      </c>
      <c r="C367" s="75">
        <v>30.78</v>
      </c>
      <c r="D367" s="76">
        <v>1</v>
      </c>
      <c r="E367" s="37" t="s">
        <v>4</v>
      </c>
      <c r="F367" s="37" t="s">
        <v>7</v>
      </c>
      <c r="G367" s="75">
        <v>9778.3472000000002</v>
      </c>
      <c r="H367" s="37">
        <f t="shared" si="25"/>
        <v>0</v>
      </c>
      <c r="I367" s="37">
        <f t="shared" si="26"/>
        <v>1</v>
      </c>
      <c r="J367" s="37">
        <f t="shared" si="27"/>
        <v>1</v>
      </c>
      <c r="K367" s="37" t="str">
        <f t="shared" si="28"/>
        <v>Obese</v>
      </c>
      <c r="L367" s="37" t="str">
        <f t="shared" si="29"/>
        <v>46-55</v>
      </c>
    </row>
    <row r="368" spans="1:12">
      <c r="A368" s="76">
        <v>56</v>
      </c>
      <c r="B368" s="37" t="s">
        <v>0</v>
      </c>
      <c r="C368" s="75">
        <v>32.299999999999997</v>
      </c>
      <c r="D368" s="76">
        <v>3</v>
      </c>
      <c r="E368" s="37" t="s">
        <v>4</v>
      </c>
      <c r="F368" s="37" t="s">
        <v>7</v>
      </c>
      <c r="G368" s="75">
        <v>13430.264999999999</v>
      </c>
      <c r="H368" s="37">
        <f t="shared" si="25"/>
        <v>0</v>
      </c>
      <c r="I368" s="37">
        <f t="shared" si="26"/>
        <v>1</v>
      </c>
      <c r="J368" s="37">
        <f t="shared" si="27"/>
        <v>1</v>
      </c>
      <c r="K368" s="37" t="str">
        <f t="shared" si="28"/>
        <v>Obese</v>
      </c>
      <c r="L368" s="37" t="str">
        <f t="shared" si="29"/>
        <v>56 and above</v>
      </c>
    </row>
    <row r="369" spans="1:12">
      <c r="A369" s="76">
        <v>42</v>
      </c>
      <c r="B369" s="37" t="s">
        <v>0</v>
      </c>
      <c r="C369" s="75">
        <v>24.984999999999999</v>
      </c>
      <c r="D369" s="76">
        <v>2</v>
      </c>
      <c r="E369" s="37" t="s">
        <v>4</v>
      </c>
      <c r="F369" s="37" t="s">
        <v>6</v>
      </c>
      <c r="G369" s="75">
        <v>8017.0611500000005</v>
      </c>
      <c r="H369" s="37">
        <f t="shared" si="25"/>
        <v>0</v>
      </c>
      <c r="I369" s="37">
        <f t="shared" si="26"/>
        <v>1</v>
      </c>
      <c r="J369" s="37">
        <f t="shared" si="27"/>
        <v>3</v>
      </c>
      <c r="K369" s="37" t="str">
        <f t="shared" si="28"/>
        <v>Normal</v>
      </c>
      <c r="L369" s="37" t="str">
        <f t="shared" si="29"/>
        <v>36-45</v>
      </c>
    </row>
    <row r="370" spans="1:12">
      <c r="A370" s="76">
        <v>44</v>
      </c>
      <c r="B370" s="37" t="s">
        <v>3</v>
      </c>
      <c r="C370" s="75">
        <v>32.015000000000001</v>
      </c>
      <c r="D370" s="76">
        <v>2</v>
      </c>
      <c r="E370" s="37" t="s">
        <v>4</v>
      </c>
      <c r="F370" s="37" t="s">
        <v>6</v>
      </c>
      <c r="G370" s="75">
        <v>8116.2688500000004</v>
      </c>
      <c r="H370" s="37">
        <f t="shared" si="25"/>
        <v>0</v>
      </c>
      <c r="I370" s="37">
        <f t="shared" si="26"/>
        <v>0</v>
      </c>
      <c r="J370" s="37">
        <f t="shared" si="27"/>
        <v>3</v>
      </c>
      <c r="K370" s="37" t="str">
        <f t="shared" si="28"/>
        <v>Obese</v>
      </c>
      <c r="L370" s="37" t="str">
        <f t="shared" si="29"/>
        <v>36-45</v>
      </c>
    </row>
    <row r="371" spans="1:12">
      <c r="A371" s="76">
        <v>18</v>
      </c>
      <c r="B371" s="37" t="s">
        <v>3</v>
      </c>
      <c r="C371" s="75">
        <v>30.4</v>
      </c>
      <c r="D371" s="76">
        <v>3</v>
      </c>
      <c r="E371" s="37" t="s">
        <v>4</v>
      </c>
      <c r="F371" s="37" t="s">
        <v>7</v>
      </c>
      <c r="G371" s="75">
        <v>3481.8679999999999</v>
      </c>
      <c r="H371" s="37">
        <f t="shared" si="25"/>
        <v>0</v>
      </c>
      <c r="I371" s="37">
        <f t="shared" si="26"/>
        <v>0</v>
      </c>
      <c r="J371" s="37">
        <f t="shared" si="27"/>
        <v>1</v>
      </c>
      <c r="K371" s="37" t="str">
        <f t="shared" si="28"/>
        <v>Obese</v>
      </c>
      <c r="L371" s="37" t="str">
        <f t="shared" si="29"/>
        <v>18-25</v>
      </c>
    </row>
    <row r="372" spans="1:12">
      <c r="A372" s="76">
        <v>61</v>
      </c>
      <c r="B372" s="37" t="s">
        <v>0</v>
      </c>
      <c r="C372" s="75">
        <v>21.09</v>
      </c>
      <c r="D372" s="76">
        <v>0</v>
      </c>
      <c r="E372" s="37" t="s">
        <v>4</v>
      </c>
      <c r="F372" s="37" t="s">
        <v>6</v>
      </c>
      <c r="G372" s="75">
        <v>13415.0381</v>
      </c>
      <c r="H372" s="37">
        <f t="shared" si="25"/>
        <v>0</v>
      </c>
      <c r="I372" s="37">
        <f t="shared" si="26"/>
        <v>1</v>
      </c>
      <c r="J372" s="37">
        <f t="shared" si="27"/>
        <v>3</v>
      </c>
      <c r="K372" s="37" t="str">
        <f t="shared" si="28"/>
        <v>Normal</v>
      </c>
      <c r="L372" s="37" t="str">
        <f t="shared" si="29"/>
        <v>56 and above</v>
      </c>
    </row>
    <row r="373" spans="1:12">
      <c r="A373" s="76">
        <v>57</v>
      </c>
      <c r="B373" s="37" t="s">
        <v>0</v>
      </c>
      <c r="C373" s="75">
        <v>22.23</v>
      </c>
      <c r="D373" s="76">
        <v>0</v>
      </c>
      <c r="E373" s="37" t="s">
        <v>4</v>
      </c>
      <c r="F373" s="37" t="s">
        <v>7</v>
      </c>
      <c r="G373" s="75">
        <v>12029.286700000001</v>
      </c>
      <c r="H373" s="37">
        <f t="shared" si="25"/>
        <v>0</v>
      </c>
      <c r="I373" s="37">
        <f t="shared" si="26"/>
        <v>1</v>
      </c>
      <c r="J373" s="37">
        <f t="shared" si="27"/>
        <v>1</v>
      </c>
      <c r="K373" s="37" t="str">
        <f t="shared" si="28"/>
        <v>Normal</v>
      </c>
      <c r="L373" s="37" t="str">
        <f t="shared" si="29"/>
        <v>56 and above</v>
      </c>
    </row>
    <row r="374" spans="1:12">
      <c r="A374" s="76">
        <v>42</v>
      </c>
      <c r="B374" s="37" t="s">
        <v>0</v>
      </c>
      <c r="C374" s="75">
        <v>33.155000000000001</v>
      </c>
      <c r="D374" s="76">
        <v>1</v>
      </c>
      <c r="E374" s="37" t="s">
        <v>4</v>
      </c>
      <c r="F374" s="37" t="s">
        <v>7</v>
      </c>
      <c r="G374" s="75">
        <v>7639.4174499999999</v>
      </c>
      <c r="H374" s="37">
        <f t="shared" si="25"/>
        <v>0</v>
      </c>
      <c r="I374" s="37">
        <f t="shared" si="26"/>
        <v>1</v>
      </c>
      <c r="J374" s="37">
        <f t="shared" si="27"/>
        <v>1</v>
      </c>
      <c r="K374" s="37" t="str">
        <f t="shared" si="28"/>
        <v>Obese</v>
      </c>
      <c r="L374" s="37" t="str">
        <f t="shared" si="29"/>
        <v>36-45</v>
      </c>
    </row>
    <row r="375" spans="1:12">
      <c r="A375" s="76">
        <v>26</v>
      </c>
      <c r="B375" s="37" t="s">
        <v>3</v>
      </c>
      <c r="C375" s="75">
        <v>32.9</v>
      </c>
      <c r="D375" s="76">
        <v>2</v>
      </c>
      <c r="E375" s="37" t="s">
        <v>1</v>
      </c>
      <c r="F375" s="37" t="s">
        <v>2</v>
      </c>
      <c r="G375" s="75">
        <v>36085.218999999997</v>
      </c>
      <c r="H375" s="37">
        <f t="shared" si="25"/>
        <v>1</v>
      </c>
      <c r="I375" s="37">
        <f t="shared" si="26"/>
        <v>0</v>
      </c>
      <c r="J375" s="37">
        <f t="shared" si="27"/>
        <v>4</v>
      </c>
      <c r="K375" s="37" t="str">
        <f t="shared" si="28"/>
        <v>Obese</v>
      </c>
      <c r="L375" s="37" t="str">
        <f t="shared" si="29"/>
        <v>26-35</v>
      </c>
    </row>
    <row r="376" spans="1:12">
      <c r="A376" s="76">
        <v>20</v>
      </c>
      <c r="B376" s="37" t="s">
        <v>3</v>
      </c>
      <c r="C376" s="75">
        <v>33.33</v>
      </c>
      <c r="D376" s="76">
        <v>0</v>
      </c>
      <c r="E376" s="37" t="s">
        <v>4</v>
      </c>
      <c r="F376" s="37" t="s">
        <v>5</v>
      </c>
      <c r="G376" s="75">
        <v>1391.5287000000001</v>
      </c>
      <c r="H376" s="37">
        <f t="shared" si="25"/>
        <v>0</v>
      </c>
      <c r="I376" s="37">
        <f t="shared" si="26"/>
        <v>0</v>
      </c>
      <c r="J376" s="37">
        <f t="shared" si="27"/>
        <v>2</v>
      </c>
      <c r="K376" s="37" t="str">
        <f t="shared" si="28"/>
        <v>Obese</v>
      </c>
      <c r="L376" s="37" t="str">
        <f t="shared" si="29"/>
        <v>18-25</v>
      </c>
    </row>
    <row r="377" spans="1:12">
      <c r="A377" s="76">
        <v>23</v>
      </c>
      <c r="B377" s="37" t="s">
        <v>0</v>
      </c>
      <c r="C377" s="75">
        <v>28.31</v>
      </c>
      <c r="D377" s="76">
        <v>0</v>
      </c>
      <c r="E377" s="37" t="s">
        <v>1</v>
      </c>
      <c r="F377" s="37" t="s">
        <v>6</v>
      </c>
      <c r="G377" s="75">
        <v>18033.9679</v>
      </c>
      <c r="H377" s="37">
        <f t="shared" si="25"/>
        <v>1</v>
      </c>
      <c r="I377" s="37">
        <f t="shared" si="26"/>
        <v>1</v>
      </c>
      <c r="J377" s="37">
        <f t="shared" si="27"/>
        <v>3</v>
      </c>
      <c r="K377" s="37" t="str">
        <f t="shared" si="28"/>
        <v>Overweight</v>
      </c>
      <c r="L377" s="37" t="str">
        <f t="shared" si="29"/>
        <v>18-25</v>
      </c>
    </row>
    <row r="378" spans="1:12">
      <c r="A378" s="76">
        <v>39</v>
      </c>
      <c r="B378" s="37" t="s">
        <v>0</v>
      </c>
      <c r="C378" s="75">
        <v>24.89</v>
      </c>
      <c r="D378" s="76">
        <v>3</v>
      </c>
      <c r="E378" s="37" t="s">
        <v>1</v>
      </c>
      <c r="F378" s="37" t="s">
        <v>7</v>
      </c>
      <c r="G378" s="75">
        <v>21659.930100000001</v>
      </c>
      <c r="H378" s="37">
        <f t="shared" si="25"/>
        <v>1</v>
      </c>
      <c r="I378" s="37">
        <f t="shared" si="26"/>
        <v>1</v>
      </c>
      <c r="J378" s="37">
        <f t="shared" si="27"/>
        <v>1</v>
      </c>
      <c r="K378" s="37" t="str">
        <f t="shared" si="28"/>
        <v>Normal</v>
      </c>
      <c r="L378" s="37" t="str">
        <f t="shared" si="29"/>
        <v>36-45</v>
      </c>
    </row>
    <row r="379" spans="1:12">
      <c r="A379" s="76">
        <v>24</v>
      </c>
      <c r="B379" s="37" t="s">
        <v>3</v>
      </c>
      <c r="C379" s="75">
        <v>40.15</v>
      </c>
      <c r="D379" s="76">
        <v>0</v>
      </c>
      <c r="E379" s="37" t="s">
        <v>1</v>
      </c>
      <c r="F379" s="37" t="s">
        <v>5</v>
      </c>
      <c r="G379" s="75">
        <v>38126.246500000001</v>
      </c>
      <c r="H379" s="37">
        <f t="shared" si="25"/>
        <v>1</v>
      </c>
      <c r="I379" s="37">
        <f t="shared" si="26"/>
        <v>0</v>
      </c>
      <c r="J379" s="37">
        <f t="shared" si="27"/>
        <v>2</v>
      </c>
      <c r="K379" s="37" t="str">
        <f t="shared" si="28"/>
        <v>Obese</v>
      </c>
      <c r="L379" s="37" t="str">
        <f t="shared" si="29"/>
        <v>18-25</v>
      </c>
    </row>
    <row r="380" spans="1:12">
      <c r="A380" s="76">
        <v>64</v>
      </c>
      <c r="B380" s="37" t="s">
        <v>0</v>
      </c>
      <c r="C380" s="75">
        <v>30.114999999999998</v>
      </c>
      <c r="D380" s="76">
        <v>3</v>
      </c>
      <c r="E380" s="37" t="s">
        <v>4</v>
      </c>
      <c r="F380" s="37" t="s">
        <v>6</v>
      </c>
      <c r="G380" s="75">
        <v>16455.707849999999</v>
      </c>
      <c r="H380" s="37">
        <f t="shared" si="25"/>
        <v>0</v>
      </c>
      <c r="I380" s="37">
        <f t="shared" si="26"/>
        <v>1</v>
      </c>
      <c r="J380" s="37">
        <f t="shared" si="27"/>
        <v>3</v>
      </c>
      <c r="K380" s="37" t="str">
        <f t="shared" si="28"/>
        <v>Obese</v>
      </c>
      <c r="L380" s="37" t="str">
        <f t="shared" si="29"/>
        <v>56 and above</v>
      </c>
    </row>
    <row r="381" spans="1:12">
      <c r="A381" s="76">
        <v>62</v>
      </c>
      <c r="B381" s="37" t="s">
        <v>3</v>
      </c>
      <c r="C381" s="75">
        <v>31.46</v>
      </c>
      <c r="D381" s="76">
        <v>1</v>
      </c>
      <c r="E381" s="37" t="s">
        <v>4</v>
      </c>
      <c r="F381" s="37" t="s">
        <v>5</v>
      </c>
      <c r="G381" s="75">
        <v>27000.98473</v>
      </c>
      <c r="H381" s="37">
        <f t="shared" si="25"/>
        <v>0</v>
      </c>
      <c r="I381" s="37">
        <f t="shared" si="26"/>
        <v>0</v>
      </c>
      <c r="J381" s="37">
        <f t="shared" si="27"/>
        <v>2</v>
      </c>
      <c r="K381" s="37" t="str">
        <f t="shared" si="28"/>
        <v>Obese</v>
      </c>
      <c r="L381" s="37" t="str">
        <f t="shared" si="29"/>
        <v>56 and above</v>
      </c>
    </row>
    <row r="382" spans="1:12">
      <c r="A382" s="76">
        <v>27</v>
      </c>
      <c r="B382" s="37" t="s">
        <v>0</v>
      </c>
      <c r="C382" s="75">
        <v>17.954999999999998</v>
      </c>
      <c r="D382" s="76">
        <v>2</v>
      </c>
      <c r="E382" s="37" t="s">
        <v>1</v>
      </c>
      <c r="F382" s="37" t="s">
        <v>7</v>
      </c>
      <c r="G382" s="75">
        <v>15006.579449999999</v>
      </c>
      <c r="H382" s="37">
        <f t="shared" si="25"/>
        <v>1</v>
      </c>
      <c r="I382" s="37">
        <f t="shared" si="26"/>
        <v>1</v>
      </c>
      <c r="J382" s="37">
        <f t="shared" si="27"/>
        <v>1</v>
      </c>
      <c r="K382" s="37" t="str">
        <f t="shared" si="28"/>
        <v>Underweight</v>
      </c>
      <c r="L382" s="37" t="str">
        <f t="shared" si="29"/>
        <v>26-35</v>
      </c>
    </row>
    <row r="383" spans="1:12">
      <c r="A383" s="76">
        <v>55</v>
      </c>
      <c r="B383" s="37" t="s">
        <v>3</v>
      </c>
      <c r="C383" s="75">
        <v>30.684999999999999</v>
      </c>
      <c r="D383" s="76">
        <v>0</v>
      </c>
      <c r="E383" s="37" t="s">
        <v>1</v>
      </c>
      <c r="F383" s="37" t="s">
        <v>7</v>
      </c>
      <c r="G383" s="75">
        <v>42303.692150000003</v>
      </c>
      <c r="H383" s="37">
        <f t="shared" si="25"/>
        <v>1</v>
      </c>
      <c r="I383" s="37">
        <f t="shared" si="26"/>
        <v>0</v>
      </c>
      <c r="J383" s="37">
        <f t="shared" si="27"/>
        <v>1</v>
      </c>
      <c r="K383" s="37" t="str">
        <f t="shared" si="28"/>
        <v>Obese</v>
      </c>
      <c r="L383" s="37" t="str">
        <f t="shared" si="29"/>
        <v>46-55</v>
      </c>
    </row>
    <row r="384" spans="1:12">
      <c r="A384" s="76">
        <v>55</v>
      </c>
      <c r="B384" s="37" t="s">
        <v>3</v>
      </c>
      <c r="C384" s="75">
        <v>33</v>
      </c>
      <c r="D384" s="76">
        <v>0</v>
      </c>
      <c r="E384" s="37" t="s">
        <v>4</v>
      </c>
      <c r="F384" s="37" t="s">
        <v>5</v>
      </c>
      <c r="G384" s="75">
        <v>20781.48892</v>
      </c>
      <c r="H384" s="37">
        <f t="shared" si="25"/>
        <v>0</v>
      </c>
      <c r="I384" s="37">
        <f t="shared" si="26"/>
        <v>0</v>
      </c>
      <c r="J384" s="37">
        <f t="shared" si="27"/>
        <v>2</v>
      </c>
      <c r="K384" s="37" t="str">
        <f t="shared" si="28"/>
        <v>Obese</v>
      </c>
      <c r="L384" s="37" t="str">
        <f t="shared" si="29"/>
        <v>46-55</v>
      </c>
    </row>
    <row r="385" spans="1:12">
      <c r="A385" s="76">
        <v>35</v>
      </c>
      <c r="B385" s="37" t="s">
        <v>0</v>
      </c>
      <c r="C385" s="75">
        <v>43.34</v>
      </c>
      <c r="D385" s="76">
        <v>2</v>
      </c>
      <c r="E385" s="37" t="s">
        <v>4</v>
      </c>
      <c r="F385" s="37" t="s">
        <v>5</v>
      </c>
      <c r="G385" s="75">
        <v>5846.9175999999998</v>
      </c>
      <c r="H385" s="37">
        <f t="shared" si="25"/>
        <v>0</v>
      </c>
      <c r="I385" s="37">
        <f t="shared" si="26"/>
        <v>1</v>
      </c>
      <c r="J385" s="37">
        <f t="shared" si="27"/>
        <v>2</v>
      </c>
      <c r="K385" s="37" t="str">
        <f t="shared" si="28"/>
        <v>Obese</v>
      </c>
      <c r="L385" s="37" t="str">
        <f t="shared" si="29"/>
        <v>26-35</v>
      </c>
    </row>
    <row r="386" spans="1:12">
      <c r="A386" s="76">
        <v>44</v>
      </c>
      <c r="B386" s="37" t="s">
        <v>3</v>
      </c>
      <c r="C386" s="75">
        <v>22.135000000000002</v>
      </c>
      <c r="D386" s="76">
        <v>2</v>
      </c>
      <c r="E386" s="37" t="s">
        <v>4</v>
      </c>
      <c r="F386" s="37" t="s">
        <v>7</v>
      </c>
      <c r="G386" s="75">
        <v>8302.5356499999998</v>
      </c>
      <c r="H386" s="37">
        <f t="shared" si="25"/>
        <v>0</v>
      </c>
      <c r="I386" s="37">
        <f t="shared" si="26"/>
        <v>0</v>
      </c>
      <c r="J386" s="37">
        <f t="shared" si="27"/>
        <v>1</v>
      </c>
      <c r="K386" s="37" t="str">
        <f t="shared" si="28"/>
        <v>Normal</v>
      </c>
      <c r="L386" s="37" t="str">
        <f t="shared" si="29"/>
        <v>36-45</v>
      </c>
    </row>
    <row r="387" spans="1:12">
      <c r="A387" s="76">
        <v>19</v>
      </c>
      <c r="B387" s="37" t="s">
        <v>3</v>
      </c>
      <c r="C387" s="75">
        <v>34.4</v>
      </c>
      <c r="D387" s="76">
        <v>0</v>
      </c>
      <c r="E387" s="37" t="s">
        <v>4</v>
      </c>
      <c r="F387" s="37" t="s">
        <v>2</v>
      </c>
      <c r="G387" s="75">
        <v>1261.8589999999999</v>
      </c>
      <c r="H387" s="37">
        <f t="shared" ref="H387:H450" si="30">IF(E387="yes",1,0)</f>
        <v>0</v>
      </c>
      <c r="I387" s="37">
        <f t="shared" ref="I387:I450" si="31">IF(B387="female",1,0)</f>
        <v>0</v>
      </c>
      <c r="J387" s="37">
        <f t="shared" ref="J387:J450" si="32">IF(F387="northeast",1,IF(F387="southeast",2,IF(F387="northwest",3,IF(F387="southwest",4))))</f>
        <v>4</v>
      </c>
      <c r="K387" s="37" t="str">
        <f t="shared" ref="K387:K450" si="33">IF(C387&lt;18.5,"Underweight",IF(C387&lt;25,"Normal",IF(C387&lt;30,"Overweight","Obese")))</f>
        <v>Obese</v>
      </c>
      <c r="L387" s="37" t="str">
        <f t="shared" ref="L387:L450" si="34">IF(A387&lt;=25, "18-25",
 IF(A387&lt;=35, "26-35",
 IF(A387&lt;=45, "36-45",
 IF(A387&lt;=55, "46-55", "56 and above"))))</f>
        <v>18-25</v>
      </c>
    </row>
    <row r="388" spans="1:12">
      <c r="A388" s="76">
        <v>58</v>
      </c>
      <c r="B388" s="37" t="s">
        <v>0</v>
      </c>
      <c r="C388" s="75">
        <v>39.049999999999997</v>
      </c>
      <c r="D388" s="76">
        <v>0</v>
      </c>
      <c r="E388" s="37" t="s">
        <v>4</v>
      </c>
      <c r="F388" s="37" t="s">
        <v>5</v>
      </c>
      <c r="G388" s="75">
        <v>11856.4115</v>
      </c>
      <c r="H388" s="37">
        <f t="shared" si="30"/>
        <v>0</v>
      </c>
      <c r="I388" s="37">
        <f t="shared" si="31"/>
        <v>1</v>
      </c>
      <c r="J388" s="37">
        <f t="shared" si="32"/>
        <v>2</v>
      </c>
      <c r="K388" s="37" t="str">
        <f t="shared" si="33"/>
        <v>Obese</v>
      </c>
      <c r="L388" s="37" t="str">
        <f t="shared" si="34"/>
        <v>56 and above</v>
      </c>
    </row>
    <row r="389" spans="1:12">
      <c r="A389" s="76">
        <v>50</v>
      </c>
      <c r="B389" s="37" t="s">
        <v>3</v>
      </c>
      <c r="C389" s="75">
        <v>25.364999999999998</v>
      </c>
      <c r="D389" s="76">
        <v>2</v>
      </c>
      <c r="E389" s="37" t="s">
        <v>4</v>
      </c>
      <c r="F389" s="37" t="s">
        <v>6</v>
      </c>
      <c r="G389" s="75">
        <v>30284.642940000002</v>
      </c>
      <c r="H389" s="37">
        <f t="shared" si="30"/>
        <v>0</v>
      </c>
      <c r="I389" s="37">
        <f t="shared" si="31"/>
        <v>0</v>
      </c>
      <c r="J389" s="37">
        <f t="shared" si="32"/>
        <v>3</v>
      </c>
      <c r="K389" s="37" t="str">
        <f t="shared" si="33"/>
        <v>Overweight</v>
      </c>
      <c r="L389" s="37" t="str">
        <f t="shared" si="34"/>
        <v>46-55</v>
      </c>
    </row>
    <row r="390" spans="1:12">
      <c r="A390" s="76">
        <v>26</v>
      </c>
      <c r="B390" s="37" t="s">
        <v>0</v>
      </c>
      <c r="C390" s="75">
        <v>22.61</v>
      </c>
      <c r="D390" s="76">
        <v>0</v>
      </c>
      <c r="E390" s="37" t="s">
        <v>4</v>
      </c>
      <c r="F390" s="37" t="s">
        <v>6</v>
      </c>
      <c r="G390" s="75">
        <v>3176.8159000000001</v>
      </c>
      <c r="H390" s="37">
        <f t="shared" si="30"/>
        <v>0</v>
      </c>
      <c r="I390" s="37">
        <f t="shared" si="31"/>
        <v>1</v>
      </c>
      <c r="J390" s="37">
        <f t="shared" si="32"/>
        <v>3</v>
      </c>
      <c r="K390" s="37" t="str">
        <f t="shared" si="33"/>
        <v>Normal</v>
      </c>
      <c r="L390" s="37" t="str">
        <f t="shared" si="34"/>
        <v>26-35</v>
      </c>
    </row>
    <row r="391" spans="1:12">
      <c r="A391" s="76">
        <v>24</v>
      </c>
      <c r="B391" s="37" t="s">
        <v>0</v>
      </c>
      <c r="C391" s="75">
        <v>30.21</v>
      </c>
      <c r="D391" s="76">
        <v>3</v>
      </c>
      <c r="E391" s="37" t="s">
        <v>4</v>
      </c>
      <c r="F391" s="37" t="s">
        <v>6</v>
      </c>
      <c r="G391" s="75">
        <v>4618.0798999999997</v>
      </c>
      <c r="H391" s="37">
        <f t="shared" si="30"/>
        <v>0</v>
      </c>
      <c r="I391" s="37">
        <f t="shared" si="31"/>
        <v>1</v>
      </c>
      <c r="J391" s="37">
        <f t="shared" si="32"/>
        <v>3</v>
      </c>
      <c r="K391" s="37" t="str">
        <f t="shared" si="33"/>
        <v>Obese</v>
      </c>
      <c r="L391" s="37" t="str">
        <f t="shared" si="34"/>
        <v>18-25</v>
      </c>
    </row>
    <row r="392" spans="1:12">
      <c r="A392" s="76">
        <v>48</v>
      </c>
      <c r="B392" s="37" t="s">
        <v>3</v>
      </c>
      <c r="C392" s="75">
        <v>35.625</v>
      </c>
      <c r="D392" s="76">
        <v>4</v>
      </c>
      <c r="E392" s="37" t="s">
        <v>4</v>
      </c>
      <c r="F392" s="37" t="s">
        <v>7</v>
      </c>
      <c r="G392" s="75">
        <v>10736.87075</v>
      </c>
      <c r="H392" s="37">
        <f t="shared" si="30"/>
        <v>0</v>
      </c>
      <c r="I392" s="37">
        <f t="shared" si="31"/>
        <v>0</v>
      </c>
      <c r="J392" s="37">
        <f t="shared" si="32"/>
        <v>1</v>
      </c>
      <c r="K392" s="37" t="str">
        <f t="shared" si="33"/>
        <v>Obese</v>
      </c>
      <c r="L392" s="37" t="str">
        <f t="shared" si="34"/>
        <v>46-55</v>
      </c>
    </row>
    <row r="393" spans="1:12">
      <c r="A393" s="76">
        <v>19</v>
      </c>
      <c r="B393" s="37" t="s">
        <v>0</v>
      </c>
      <c r="C393" s="75">
        <v>37.43</v>
      </c>
      <c r="D393" s="76">
        <v>0</v>
      </c>
      <c r="E393" s="37" t="s">
        <v>4</v>
      </c>
      <c r="F393" s="37" t="s">
        <v>6</v>
      </c>
      <c r="G393" s="75">
        <v>2138.0707000000002</v>
      </c>
      <c r="H393" s="37">
        <f t="shared" si="30"/>
        <v>0</v>
      </c>
      <c r="I393" s="37">
        <f t="shared" si="31"/>
        <v>1</v>
      </c>
      <c r="J393" s="37">
        <f t="shared" si="32"/>
        <v>3</v>
      </c>
      <c r="K393" s="37" t="str">
        <f t="shared" si="33"/>
        <v>Obese</v>
      </c>
      <c r="L393" s="37" t="str">
        <f t="shared" si="34"/>
        <v>18-25</v>
      </c>
    </row>
    <row r="394" spans="1:12">
      <c r="A394" s="76">
        <v>48</v>
      </c>
      <c r="B394" s="37" t="s">
        <v>3</v>
      </c>
      <c r="C394" s="75">
        <v>31.445</v>
      </c>
      <c r="D394" s="76">
        <v>1</v>
      </c>
      <c r="E394" s="37" t="s">
        <v>4</v>
      </c>
      <c r="F394" s="37" t="s">
        <v>7</v>
      </c>
      <c r="G394" s="75">
        <v>8964.0605500000001</v>
      </c>
      <c r="H394" s="37">
        <f t="shared" si="30"/>
        <v>0</v>
      </c>
      <c r="I394" s="37">
        <f t="shared" si="31"/>
        <v>0</v>
      </c>
      <c r="J394" s="37">
        <f t="shared" si="32"/>
        <v>1</v>
      </c>
      <c r="K394" s="37" t="str">
        <f t="shared" si="33"/>
        <v>Obese</v>
      </c>
      <c r="L394" s="37" t="str">
        <f t="shared" si="34"/>
        <v>46-55</v>
      </c>
    </row>
    <row r="395" spans="1:12">
      <c r="A395" s="76">
        <v>49</v>
      </c>
      <c r="B395" s="37" t="s">
        <v>3</v>
      </c>
      <c r="C395" s="75">
        <v>31.35</v>
      </c>
      <c r="D395" s="76">
        <v>1</v>
      </c>
      <c r="E395" s="37" t="s">
        <v>4</v>
      </c>
      <c r="F395" s="37" t="s">
        <v>7</v>
      </c>
      <c r="G395" s="75">
        <v>9290.1394999999993</v>
      </c>
      <c r="H395" s="37">
        <f t="shared" si="30"/>
        <v>0</v>
      </c>
      <c r="I395" s="37">
        <f t="shared" si="31"/>
        <v>0</v>
      </c>
      <c r="J395" s="37">
        <f t="shared" si="32"/>
        <v>1</v>
      </c>
      <c r="K395" s="37" t="str">
        <f t="shared" si="33"/>
        <v>Obese</v>
      </c>
      <c r="L395" s="37" t="str">
        <f t="shared" si="34"/>
        <v>46-55</v>
      </c>
    </row>
    <row r="396" spans="1:12">
      <c r="A396" s="76">
        <v>46</v>
      </c>
      <c r="B396" s="37" t="s">
        <v>0</v>
      </c>
      <c r="C396" s="75">
        <v>32.299999999999997</v>
      </c>
      <c r="D396" s="76">
        <v>2</v>
      </c>
      <c r="E396" s="37" t="s">
        <v>4</v>
      </c>
      <c r="F396" s="37" t="s">
        <v>7</v>
      </c>
      <c r="G396" s="75">
        <v>9411.0049999999992</v>
      </c>
      <c r="H396" s="37">
        <f t="shared" si="30"/>
        <v>0</v>
      </c>
      <c r="I396" s="37">
        <f t="shared" si="31"/>
        <v>1</v>
      </c>
      <c r="J396" s="37">
        <f t="shared" si="32"/>
        <v>1</v>
      </c>
      <c r="K396" s="37" t="str">
        <f t="shared" si="33"/>
        <v>Obese</v>
      </c>
      <c r="L396" s="37" t="str">
        <f t="shared" si="34"/>
        <v>46-55</v>
      </c>
    </row>
    <row r="397" spans="1:12">
      <c r="A397" s="76">
        <v>46</v>
      </c>
      <c r="B397" s="37" t="s">
        <v>3</v>
      </c>
      <c r="C397" s="75">
        <v>19.855</v>
      </c>
      <c r="D397" s="76">
        <v>0</v>
      </c>
      <c r="E397" s="37" t="s">
        <v>4</v>
      </c>
      <c r="F397" s="37" t="s">
        <v>6</v>
      </c>
      <c r="G397" s="75">
        <v>7526.7064499999997</v>
      </c>
      <c r="H397" s="37">
        <f t="shared" si="30"/>
        <v>0</v>
      </c>
      <c r="I397" s="37">
        <f t="shared" si="31"/>
        <v>0</v>
      </c>
      <c r="J397" s="37">
        <f t="shared" si="32"/>
        <v>3</v>
      </c>
      <c r="K397" s="37" t="str">
        <f t="shared" si="33"/>
        <v>Normal</v>
      </c>
      <c r="L397" s="37" t="str">
        <f t="shared" si="34"/>
        <v>46-55</v>
      </c>
    </row>
    <row r="398" spans="1:12">
      <c r="A398" s="76">
        <v>43</v>
      </c>
      <c r="B398" s="37" t="s">
        <v>0</v>
      </c>
      <c r="C398" s="75">
        <v>34.4</v>
      </c>
      <c r="D398" s="76">
        <v>3</v>
      </c>
      <c r="E398" s="37" t="s">
        <v>4</v>
      </c>
      <c r="F398" s="37" t="s">
        <v>2</v>
      </c>
      <c r="G398" s="75">
        <v>8522.0030000000006</v>
      </c>
      <c r="H398" s="37">
        <f t="shared" si="30"/>
        <v>0</v>
      </c>
      <c r="I398" s="37">
        <f t="shared" si="31"/>
        <v>1</v>
      </c>
      <c r="J398" s="37">
        <f t="shared" si="32"/>
        <v>4</v>
      </c>
      <c r="K398" s="37" t="str">
        <f t="shared" si="33"/>
        <v>Obese</v>
      </c>
      <c r="L398" s="37" t="str">
        <f t="shared" si="34"/>
        <v>36-45</v>
      </c>
    </row>
    <row r="399" spans="1:12">
      <c r="A399" s="76">
        <v>21</v>
      </c>
      <c r="B399" s="37" t="s">
        <v>3</v>
      </c>
      <c r="C399" s="75">
        <v>31.02</v>
      </c>
      <c r="D399" s="76">
        <v>0</v>
      </c>
      <c r="E399" s="37" t="s">
        <v>4</v>
      </c>
      <c r="F399" s="37" t="s">
        <v>5</v>
      </c>
      <c r="G399" s="75">
        <v>16586.49771</v>
      </c>
      <c r="H399" s="37">
        <f t="shared" si="30"/>
        <v>0</v>
      </c>
      <c r="I399" s="37">
        <f t="shared" si="31"/>
        <v>0</v>
      </c>
      <c r="J399" s="37">
        <f t="shared" si="32"/>
        <v>2</v>
      </c>
      <c r="K399" s="37" t="str">
        <f t="shared" si="33"/>
        <v>Obese</v>
      </c>
      <c r="L399" s="37" t="str">
        <f t="shared" si="34"/>
        <v>18-25</v>
      </c>
    </row>
    <row r="400" spans="1:12">
      <c r="A400" s="76">
        <v>64</v>
      </c>
      <c r="B400" s="37" t="s">
        <v>3</v>
      </c>
      <c r="C400" s="75">
        <v>25.6</v>
      </c>
      <c r="D400" s="76">
        <v>2</v>
      </c>
      <c r="E400" s="37" t="s">
        <v>4</v>
      </c>
      <c r="F400" s="37" t="s">
        <v>2</v>
      </c>
      <c r="G400" s="75">
        <v>14988.432000000001</v>
      </c>
      <c r="H400" s="37">
        <f t="shared" si="30"/>
        <v>0</v>
      </c>
      <c r="I400" s="37">
        <f t="shared" si="31"/>
        <v>0</v>
      </c>
      <c r="J400" s="37">
        <f t="shared" si="32"/>
        <v>4</v>
      </c>
      <c r="K400" s="37" t="str">
        <f t="shared" si="33"/>
        <v>Overweight</v>
      </c>
      <c r="L400" s="37" t="str">
        <f t="shared" si="34"/>
        <v>56 and above</v>
      </c>
    </row>
    <row r="401" spans="1:12">
      <c r="A401" s="76">
        <v>18</v>
      </c>
      <c r="B401" s="37" t="s">
        <v>0</v>
      </c>
      <c r="C401" s="75">
        <v>38.17</v>
      </c>
      <c r="D401" s="76">
        <v>0</v>
      </c>
      <c r="E401" s="37" t="s">
        <v>4</v>
      </c>
      <c r="F401" s="37" t="s">
        <v>5</v>
      </c>
      <c r="G401" s="75">
        <v>1631.6683</v>
      </c>
      <c r="H401" s="37">
        <f t="shared" si="30"/>
        <v>0</v>
      </c>
      <c r="I401" s="37">
        <f t="shared" si="31"/>
        <v>1</v>
      </c>
      <c r="J401" s="37">
        <f t="shared" si="32"/>
        <v>2</v>
      </c>
      <c r="K401" s="37" t="str">
        <f t="shared" si="33"/>
        <v>Obese</v>
      </c>
      <c r="L401" s="37" t="str">
        <f t="shared" si="34"/>
        <v>18-25</v>
      </c>
    </row>
    <row r="402" spans="1:12">
      <c r="A402" s="76">
        <v>51</v>
      </c>
      <c r="B402" s="37" t="s">
        <v>0</v>
      </c>
      <c r="C402" s="75">
        <v>20.6</v>
      </c>
      <c r="D402" s="76">
        <v>0</v>
      </c>
      <c r="E402" s="37" t="s">
        <v>4</v>
      </c>
      <c r="F402" s="37" t="s">
        <v>2</v>
      </c>
      <c r="G402" s="75">
        <v>9264.7970000000005</v>
      </c>
      <c r="H402" s="37">
        <f t="shared" si="30"/>
        <v>0</v>
      </c>
      <c r="I402" s="37">
        <f t="shared" si="31"/>
        <v>1</v>
      </c>
      <c r="J402" s="37">
        <f t="shared" si="32"/>
        <v>4</v>
      </c>
      <c r="K402" s="37" t="str">
        <f t="shared" si="33"/>
        <v>Normal</v>
      </c>
      <c r="L402" s="37" t="str">
        <f t="shared" si="34"/>
        <v>46-55</v>
      </c>
    </row>
    <row r="403" spans="1:12">
      <c r="A403" s="76">
        <v>47</v>
      </c>
      <c r="B403" s="37" t="s">
        <v>3</v>
      </c>
      <c r="C403" s="75">
        <v>47.52</v>
      </c>
      <c r="D403" s="76">
        <v>1</v>
      </c>
      <c r="E403" s="37" t="s">
        <v>4</v>
      </c>
      <c r="F403" s="37" t="s">
        <v>5</v>
      </c>
      <c r="G403" s="75">
        <v>8083.9197999999997</v>
      </c>
      <c r="H403" s="37">
        <f t="shared" si="30"/>
        <v>0</v>
      </c>
      <c r="I403" s="37">
        <f t="shared" si="31"/>
        <v>0</v>
      </c>
      <c r="J403" s="37">
        <f t="shared" si="32"/>
        <v>2</v>
      </c>
      <c r="K403" s="37" t="str">
        <f t="shared" si="33"/>
        <v>Obese</v>
      </c>
      <c r="L403" s="37" t="str">
        <f t="shared" si="34"/>
        <v>46-55</v>
      </c>
    </row>
    <row r="404" spans="1:12">
      <c r="A404" s="76">
        <v>64</v>
      </c>
      <c r="B404" s="37" t="s">
        <v>0</v>
      </c>
      <c r="C404" s="75">
        <v>32.965000000000003</v>
      </c>
      <c r="D404" s="76">
        <v>0</v>
      </c>
      <c r="E404" s="37" t="s">
        <v>4</v>
      </c>
      <c r="F404" s="37" t="s">
        <v>6</v>
      </c>
      <c r="G404" s="75">
        <v>14692.66935</v>
      </c>
      <c r="H404" s="37">
        <f t="shared" si="30"/>
        <v>0</v>
      </c>
      <c r="I404" s="37">
        <f t="shared" si="31"/>
        <v>1</v>
      </c>
      <c r="J404" s="37">
        <f t="shared" si="32"/>
        <v>3</v>
      </c>
      <c r="K404" s="37" t="str">
        <f t="shared" si="33"/>
        <v>Obese</v>
      </c>
      <c r="L404" s="37" t="str">
        <f t="shared" si="34"/>
        <v>56 and above</v>
      </c>
    </row>
    <row r="405" spans="1:12">
      <c r="A405" s="76">
        <v>49</v>
      </c>
      <c r="B405" s="37" t="s">
        <v>3</v>
      </c>
      <c r="C405" s="75">
        <v>32.299999999999997</v>
      </c>
      <c r="D405" s="76">
        <v>3</v>
      </c>
      <c r="E405" s="37" t="s">
        <v>4</v>
      </c>
      <c r="F405" s="37" t="s">
        <v>6</v>
      </c>
      <c r="G405" s="75">
        <v>10269.459999999999</v>
      </c>
      <c r="H405" s="37">
        <f t="shared" si="30"/>
        <v>0</v>
      </c>
      <c r="I405" s="37">
        <f t="shared" si="31"/>
        <v>0</v>
      </c>
      <c r="J405" s="37">
        <f t="shared" si="32"/>
        <v>3</v>
      </c>
      <c r="K405" s="37" t="str">
        <f t="shared" si="33"/>
        <v>Obese</v>
      </c>
      <c r="L405" s="37" t="str">
        <f t="shared" si="34"/>
        <v>46-55</v>
      </c>
    </row>
    <row r="406" spans="1:12">
      <c r="A406" s="76">
        <v>31</v>
      </c>
      <c r="B406" s="37" t="s">
        <v>3</v>
      </c>
      <c r="C406" s="75">
        <v>20.399999999999999</v>
      </c>
      <c r="D406" s="76">
        <v>0</v>
      </c>
      <c r="E406" s="37" t="s">
        <v>4</v>
      </c>
      <c r="F406" s="37" t="s">
        <v>2</v>
      </c>
      <c r="G406" s="75">
        <v>3260.1990000000001</v>
      </c>
      <c r="H406" s="37">
        <f t="shared" si="30"/>
        <v>0</v>
      </c>
      <c r="I406" s="37">
        <f t="shared" si="31"/>
        <v>0</v>
      </c>
      <c r="J406" s="37">
        <f t="shared" si="32"/>
        <v>4</v>
      </c>
      <c r="K406" s="37" t="str">
        <f t="shared" si="33"/>
        <v>Normal</v>
      </c>
      <c r="L406" s="37" t="str">
        <f t="shared" si="34"/>
        <v>26-35</v>
      </c>
    </row>
    <row r="407" spans="1:12">
      <c r="A407" s="76">
        <v>52</v>
      </c>
      <c r="B407" s="37" t="s">
        <v>0</v>
      </c>
      <c r="C407" s="75">
        <v>38.380000000000003</v>
      </c>
      <c r="D407" s="76">
        <v>2</v>
      </c>
      <c r="E407" s="37" t="s">
        <v>4</v>
      </c>
      <c r="F407" s="37" t="s">
        <v>7</v>
      </c>
      <c r="G407" s="75">
        <v>11396.9002</v>
      </c>
      <c r="H407" s="37">
        <f t="shared" si="30"/>
        <v>0</v>
      </c>
      <c r="I407" s="37">
        <f t="shared" si="31"/>
        <v>1</v>
      </c>
      <c r="J407" s="37">
        <f t="shared" si="32"/>
        <v>1</v>
      </c>
      <c r="K407" s="37" t="str">
        <f t="shared" si="33"/>
        <v>Obese</v>
      </c>
      <c r="L407" s="37" t="str">
        <f t="shared" si="34"/>
        <v>46-55</v>
      </c>
    </row>
    <row r="408" spans="1:12">
      <c r="A408" s="76">
        <v>33</v>
      </c>
      <c r="B408" s="37" t="s">
        <v>0</v>
      </c>
      <c r="C408" s="75">
        <v>24.31</v>
      </c>
      <c r="D408" s="76">
        <v>0</v>
      </c>
      <c r="E408" s="37" t="s">
        <v>4</v>
      </c>
      <c r="F408" s="37" t="s">
        <v>5</v>
      </c>
      <c r="G408" s="75">
        <v>4185.0978999999998</v>
      </c>
      <c r="H408" s="37">
        <f t="shared" si="30"/>
        <v>0</v>
      </c>
      <c r="I408" s="37">
        <f t="shared" si="31"/>
        <v>1</v>
      </c>
      <c r="J408" s="37">
        <f t="shared" si="32"/>
        <v>2</v>
      </c>
      <c r="K408" s="37" t="str">
        <f t="shared" si="33"/>
        <v>Normal</v>
      </c>
      <c r="L408" s="37" t="str">
        <f t="shared" si="34"/>
        <v>26-35</v>
      </c>
    </row>
    <row r="409" spans="1:12">
      <c r="A409" s="76">
        <v>47</v>
      </c>
      <c r="B409" s="37" t="s">
        <v>0</v>
      </c>
      <c r="C409" s="75">
        <v>23.6</v>
      </c>
      <c r="D409" s="76">
        <v>1</v>
      </c>
      <c r="E409" s="37" t="s">
        <v>4</v>
      </c>
      <c r="F409" s="37" t="s">
        <v>2</v>
      </c>
      <c r="G409" s="75">
        <v>8539.6710000000003</v>
      </c>
      <c r="H409" s="37">
        <f t="shared" si="30"/>
        <v>0</v>
      </c>
      <c r="I409" s="37">
        <f t="shared" si="31"/>
        <v>1</v>
      </c>
      <c r="J409" s="37">
        <f t="shared" si="32"/>
        <v>4</v>
      </c>
      <c r="K409" s="37" t="str">
        <f t="shared" si="33"/>
        <v>Normal</v>
      </c>
      <c r="L409" s="37" t="str">
        <f t="shared" si="34"/>
        <v>46-55</v>
      </c>
    </row>
    <row r="410" spans="1:12">
      <c r="A410" s="76">
        <v>38</v>
      </c>
      <c r="B410" s="37" t="s">
        <v>3</v>
      </c>
      <c r="C410" s="75">
        <v>21.12</v>
      </c>
      <c r="D410" s="76">
        <v>3</v>
      </c>
      <c r="E410" s="37" t="s">
        <v>4</v>
      </c>
      <c r="F410" s="37" t="s">
        <v>5</v>
      </c>
      <c r="G410" s="75">
        <v>6652.5288</v>
      </c>
      <c r="H410" s="37">
        <f t="shared" si="30"/>
        <v>0</v>
      </c>
      <c r="I410" s="37">
        <f t="shared" si="31"/>
        <v>0</v>
      </c>
      <c r="J410" s="37">
        <f t="shared" si="32"/>
        <v>2</v>
      </c>
      <c r="K410" s="37" t="str">
        <f t="shared" si="33"/>
        <v>Normal</v>
      </c>
      <c r="L410" s="37" t="str">
        <f t="shared" si="34"/>
        <v>36-45</v>
      </c>
    </row>
    <row r="411" spans="1:12">
      <c r="A411" s="76">
        <v>32</v>
      </c>
      <c r="B411" s="37" t="s">
        <v>3</v>
      </c>
      <c r="C411" s="75">
        <v>30.03</v>
      </c>
      <c r="D411" s="76">
        <v>1</v>
      </c>
      <c r="E411" s="37" t="s">
        <v>4</v>
      </c>
      <c r="F411" s="37" t="s">
        <v>5</v>
      </c>
      <c r="G411" s="75">
        <v>4074.4537</v>
      </c>
      <c r="H411" s="37">
        <f t="shared" si="30"/>
        <v>0</v>
      </c>
      <c r="I411" s="37">
        <f t="shared" si="31"/>
        <v>0</v>
      </c>
      <c r="J411" s="37">
        <f t="shared" si="32"/>
        <v>2</v>
      </c>
      <c r="K411" s="37" t="str">
        <f t="shared" si="33"/>
        <v>Obese</v>
      </c>
      <c r="L411" s="37" t="str">
        <f t="shared" si="34"/>
        <v>26-35</v>
      </c>
    </row>
    <row r="412" spans="1:12">
      <c r="A412" s="76">
        <v>19</v>
      </c>
      <c r="B412" s="37" t="s">
        <v>3</v>
      </c>
      <c r="C412" s="75">
        <v>17.48</v>
      </c>
      <c r="D412" s="76">
        <v>0</v>
      </c>
      <c r="E412" s="37" t="s">
        <v>4</v>
      </c>
      <c r="F412" s="37" t="s">
        <v>6</v>
      </c>
      <c r="G412" s="75">
        <v>1621.3402000000001</v>
      </c>
      <c r="H412" s="37">
        <f t="shared" si="30"/>
        <v>0</v>
      </c>
      <c r="I412" s="37">
        <f t="shared" si="31"/>
        <v>0</v>
      </c>
      <c r="J412" s="37">
        <f t="shared" si="32"/>
        <v>3</v>
      </c>
      <c r="K412" s="37" t="str">
        <f t="shared" si="33"/>
        <v>Underweight</v>
      </c>
      <c r="L412" s="37" t="str">
        <f t="shared" si="34"/>
        <v>18-25</v>
      </c>
    </row>
    <row r="413" spans="1:12">
      <c r="A413" s="76">
        <v>44</v>
      </c>
      <c r="B413" s="37" t="s">
        <v>0</v>
      </c>
      <c r="C413" s="75">
        <v>20.234999999999999</v>
      </c>
      <c r="D413" s="76">
        <v>1</v>
      </c>
      <c r="E413" s="37" t="s">
        <v>1</v>
      </c>
      <c r="F413" s="37" t="s">
        <v>7</v>
      </c>
      <c r="G413" s="75">
        <v>19594.809649999999</v>
      </c>
      <c r="H413" s="37">
        <f t="shared" si="30"/>
        <v>1</v>
      </c>
      <c r="I413" s="37">
        <f t="shared" si="31"/>
        <v>1</v>
      </c>
      <c r="J413" s="37">
        <f t="shared" si="32"/>
        <v>1</v>
      </c>
      <c r="K413" s="37" t="str">
        <f t="shared" si="33"/>
        <v>Normal</v>
      </c>
      <c r="L413" s="37" t="str">
        <f t="shared" si="34"/>
        <v>36-45</v>
      </c>
    </row>
    <row r="414" spans="1:12">
      <c r="A414" s="76">
        <v>26</v>
      </c>
      <c r="B414" s="37" t="s">
        <v>0</v>
      </c>
      <c r="C414" s="75">
        <v>17.195</v>
      </c>
      <c r="D414" s="76">
        <v>2</v>
      </c>
      <c r="E414" s="37" t="s">
        <v>1</v>
      </c>
      <c r="F414" s="37" t="s">
        <v>7</v>
      </c>
      <c r="G414" s="75">
        <v>14455.644050000001</v>
      </c>
      <c r="H414" s="37">
        <f t="shared" si="30"/>
        <v>1</v>
      </c>
      <c r="I414" s="37">
        <f t="shared" si="31"/>
        <v>1</v>
      </c>
      <c r="J414" s="37">
        <f t="shared" si="32"/>
        <v>1</v>
      </c>
      <c r="K414" s="37" t="str">
        <f t="shared" si="33"/>
        <v>Underweight</v>
      </c>
      <c r="L414" s="37" t="str">
        <f t="shared" si="34"/>
        <v>26-35</v>
      </c>
    </row>
    <row r="415" spans="1:12">
      <c r="A415" s="76">
        <v>25</v>
      </c>
      <c r="B415" s="37" t="s">
        <v>3</v>
      </c>
      <c r="C415" s="75">
        <v>23.9</v>
      </c>
      <c r="D415" s="76">
        <v>5</v>
      </c>
      <c r="E415" s="37" t="s">
        <v>4</v>
      </c>
      <c r="F415" s="37" t="s">
        <v>2</v>
      </c>
      <c r="G415" s="75">
        <v>5080.0959999999995</v>
      </c>
      <c r="H415" s="37">
        <f t="shared" si="30"/>
        <v>0</v>
      </c>
      <c r="I415" s="37">
        <f t="shared" si="31"/>
        <v>0</v>
      </c>
      <c r="J415" s="37">
        <f t="shared" si="32"/>
        <v>4</v>
      </c>
      <c r="K415" s="37" t="str">
        <f t="shared" si="33"/>
        <v>Normal</v>
      </c>
      <c r="L415" s="37" t="str">
        <f t="shared" si="34"/>
        <v>18-25</v>
      </c>
    </row>
    <row r="416" spans="1:12">
      <c r="A416" s="76">
        <v>19</v>
      </c>
      <c r="B416" s="37" t="s">
        <v>0</v>
      </c>
      <c r="C416" s="75">
        <v>35.15</v>
      </c>
      <c r="D416" s="76">
        <v>0</v>
      </c>
      <c r="E416" s="37" t="s">
        <v>4</v>
      </c>
      <c r="F416" s="37" t="s">
        <v>6</v>
      </c>
      <c r="G416" s="75">
        <v>2134.9014999999999</v>
      </c>
      <c r="H416" s="37">
        <f t="shared" si="30"/>
        <v>0</v>
      </c>
      <c r="I416" s="37">
        <f t="shared" si="31"/>
        <v>1</v>
      </c>
      <c r="J416" s="37">
        <f t="shared" si="32"/>
        <v>3</v>
      </c>
      <c r="K416" s="37" t="str">
        <f t="shared" si="33"/>
        <v>Obese</v>
      </c>
      <c r="L416" s="37" t="str">
        <f t="shared" si="34"/>
        <v>18-25</v>
      </c>
    </row>
    <row r="417" spans="1:12">
      <c r="A417" s="76">
        <v>43</v>
      </c>
      <c r="B417" s="37" t="s">
        <v>0</v>
      </c>
      <c r="C417" s="75">
        <v>35.64</v>
      </c>
      <c r="D417" s="76">
        <v>1</v>
      </c>
      <c r="E417" s="37" t="s">
        <v>4</v>
      </c>
      <c r="F417" s="37" t="s">
        <v>5</v>
      </c>
      <c r="G417" s="75">
        <v>7345.7266</v>
      </c>
      <c r="H417" s="37">
        <f t="shared" si="30"/>
        <v>0</v>
      </c>
      <c r="I417" s="37">
        <f t="shared" si="31"/>
        <v>1</v>
      </c>
      <c r="J417" s="37">
        <f t="shared" si="32"/>
        <v>2</v>
      </c>
      <c r="K417" s="37" t="str">
        <f t="shared" si="33"/>
        <v>Obese</v>
      </c>
      <c r="L417" s="37" t="str">
        <f t="shared" si="34"/>
        <v>36-45</v>
      </c>
    </row>
    <row r="418" spans="1:12">
      <c r="A418" s="76">
        <v>52</v>
      </c>
      <c r="B418" s="37" t="s">
        <v>3</v>
      </c>
      <c r="C418" s="75">
        <v>34.1</v>
      </c>
      <c r="D418" s="76">
        <v>0</v>
      </c>
      <c r="E418" s="37" t="s">
        <v>4</v>
      </c>
      <c r="F418" s="37" t="s">
        <v>5</v>
      </c>
      <c r="G418" s="75">
        <v>9140.9509999999991</v>
      </c>
      <c r="H418" s="37">
        <f t="shared" si="30"/>
        <v>0</v>
      </c>
      <c r="I418" s="37">
        <f t="shared" si="31"/>
        <v>0</v>
      </c>
      <c r="J418" s="37">
        <f t="shared" si="32"/>
        <v>2</v>
      </c>
      <c r="K418" s="37" t="str">
        <f t="shared" si="33"/>
        <v>Obese</v>
      </c>
      <c r="L418" s="37" t="str">
        <f t="shared" si="34"/>
        <v>46-55</v>
      </c>
    </row>
    <row r="419" spans="1:12">
      <c r="A419" s="76">
        <v>36</v>
      </c>
      <c r="B419" s="37" t="s">
        <v>0</v>
      </c>
      <c r="C419" s="75">
        <v>22.6</v>
      </c>
      <c r="D419" s="76">
        <v>2</v>
      </c>
      <c r="E419" s="37" t="s">
        <v>1</v>
      </c>
      <c r="F419" s="37" t="s">
        <v>2</v>
      </c>
      <c r="G419" s="75">
        <v>18608.261999999999</v>
      </c>
      <c r="H419" s="37">
        <f t="shared" si="30"/>
        <v>1</v>
      </c>
      <c r="I419" s="37">
        <f t="shared" si="31"/>
        <v>1</v>
      </c>
      <c r="J419" s="37">
        <f t="shared" si="32"/>
        <v>4</v>
      </c>
      <c r="K419" s="37" t="str">
        <f t="shared" si="33"/>
        <v>Normal</v>
      </c>
      <c r="L419" s="37" t="str">
        <f t="shared" si="34"/>
        <v>36-45</v>
      </c>
    </row>
    <row r="420" spans="1:12">
      <c r="A420" s="76">
        <v>64</v>
      </c>
      <c r="B420" s="37" t="s">
        <v>3</v>
      </c>
      <c r="C420" s="75">
        <v>39.159999999999997</v>
      </c>
      <c r="D420" s="76">
        <v>1</v>
      </c>
      <c r="E420" s="37" t="s">
        <v>4</v>
      </c>
      <c r="F420" s="37" t="s">
        <v>5</v>
      </c>
      <c r="G420" s="75">
        <v>14418.2804</v>
      </c>
      <c r="H420" s="37">
        <f t="shared" si="30"/>
        <v>0</v>
      </c>
      <c r="I420" s="37">
        <f t="shared" si="31"/>
        <v>0</v>
      </c>
      <c r="J420" s="37">
        <f t="shared" si="32"/>
        <v>2</v>
      </c>
      <c r="K420" s="37" t="str">
        <f t="shared" si="33"/>
        <v>Obese</v>
      </c>
      <c r="L420" s="37" t="str">
        <f t="shared" si="34"/>
        <v>56 and above</v>
      </c>
    </row>
    <row r="421" spans="1:12">
      <c r="A421" s="76">
        <v>63</v>
      </c>
      <c r="B421" s="37" t="s">
        <v>0</v>
      </c>
      <c r="C421" s="75">
        <v>26.98</v>
      </c>
      <c r="D421" s="76">
        <v>0</v>
      </c>
      <c r="E421" s="37" t="s">
        <v>1</v>
      </c>
      <c r="F421" s="37" t="s">
        <v>6</v>
      </c>
      <c r="G421" s="75">
        <v>28950.4692</v>
      </c>
      <c r="H421" s="37">
        <f t="shared" si="30"/>
        <v>1</v>
      </c>
      <c r="I421" s="37">
        <f t="shared" si="31"/>
        <v>1</v>
      </c>
      <c r="J421" s="37">
        <f t="shared" si="32"/>
        <v>3</v>
      </c>
      <c r="K421" s="37" t="str">
        <f t="shared" si="33"/>
        <v>Overweight</v>
      </c>
      <c r="L421" s="37" t="str">
        <f t="shared" si="34"/>
        <v>56 and above</v>
      </c>
    </row>
    <row r="422" spans="1:12">
      <c r="A422" s="76">
        <v>64</v>
      </c>
      <c r="B422" s="37" t="s">
        <v>3</v>
      </c>
      <c r="C422" s="75">
        <v>33.880000000000003</v>
      </c>
      <c r="D422" s="76">
        <v>0</v>
      </c>
      <c r="E422" s="37" t="s">
        <v>1</v>
      </c>
      <c r="F422" s="37" t="s">
        <v>5</v>
      </c>
      <c r="G422" s="75">
        <v>46889.261200000001</v>
      </c>
      <c r="H422" s="37">
        <f t="shared" si="30"/>
        <v>1</v>
      </c>
      <c r="I422" s="37">
        <f t="shared" si="31"/>
        <v>0</v>
      </c>
      <c r="J422" s="37">
        <f t="shared" si="32"/>
        <v>2</v>
      </c>
      <c r="K422" s="37" t="str">
        <f t="shared" si="33"/>
        <v>Obese</v>
      </c>
      <c r="L422" s="37" t="str">
        <f t="shared" si="34"/>
        <v>56 and above</v>
      </c>
    </row>
    <row r="423" spans="1:12">
      <c r="A423" s="76">
        <v>61</v>
      </c>
      <c r="B423" s="37" t="s">
        <v>3</v>
      </c>
      <c r="C423" s="75">
        <v>35.86</v>
      </c>
      <c r="D423" s="76">
        <v>0</v>
      </c>
      <c r="E423" s="37" t="s">
        <v>1</v>
      </c>
      <c r="F423" s="37" t="s">
        <v>5</v>
      </c>
      <c r="G423" s="75">
        <v>46599.108399999997</v>
      </c>
      <c r="H423" s="37">
        <f t="shared" si="30"/>
        <v>1</v>
      </c>
      <c r="I423" s="37">
        <f t="shared" si="31"/>
        <v>0</v>
      </c>
      <c r="J423" s="37">
        <f t="shared" si="32"/>
        <v>2</v>
      </c>
      <c r="K423" s="37" t="str">
        <f t="shared" si="33"/>
        <v>Obese</v>
      </c>
      <c r="L423" s="37" t="str">
        <f t="shared" si="34"/>
        <v>56 and above</v>
      </c>
    </row>
    <row r="424" spans="1:12">
      <c r="A424" s="76">
        <v>40</v>
      </c>
      <c r="B424" s="37" t="s">
        <v>3</v>
      </c>
      <c r="C424" s="75">
        <v>32.774999999999999</v>
      </c>
      <c r="D424" s="76">
        <v>1</v>
      </c>
      <c r="E424" s="37" t="s">
        <v>1</v>
      </c>
      <c r="F424" s="37" t="s">
        <v>7</v>
      </c>
      <c r="G424" s="75">
        <v>39125.332249999999</v>
      </c>
      <c r="H424" s="37">
        <f t="shared" si="30"/>
        <v>1</v>
      </c>
      <c r="I424" s="37">
        <f t="shared" si="31"/>
        <v>0</v>
      </c>
      <c r="J424" s="37">
        <f t="shared" si="32"/>
        <v>1</v>
      </c>
      <c r="K424" s="37" t="str">
        <f t="shared" si="33"/>
        <v>Obese</v>
      </c>
      <c r="L424" s="37" t="str">
        <f t="shared" si="34"/>
        <v>36-45</v>
      </c>
    </row>
    <row r="425" spans="1:12">
      <c r="A425" s="76">
        <v>25</v>
      </c>
      <c r="B425" s="37" t="s">
        <v>3</v>
      </c>
      <c r="C425" s="75">
        <v>30.59</v>
      </c>
      <c r="D425" s="76">
        <v>0</v>
      </c>
      <c r="E425" s="37" t="s">
        <v>4</v>
      </c>
      <c r="F425" s="37" t="s">
        <v>7</v>
      </c>
      <c r="G425" s="75">
        <v>2727.3951000000002</v>
      </c>
      <c r="H425" s="37">
        <f t="shared" si="30"/>
        <v>0</v>
      </c>
      <c r="I425" s="37">
        <f t="shared" si="31"/>
        <v>0</v>
      </c>
      <c r="J425" s="37">
        <f t="shared" si="32"/>
        <v>1</v>
      </c>
      <c r="K425" s="37" t="str">
        <f t="shared" si="33"/>
        <v>Obese</v>
      </c>
      <c r="L425" s="37" t="str">
        <f t="shared" si="34"/>
        <v>18-25</v>
      </c>
    </row>
    <row r="426" spans="1:12">
      <c r="A426" s="76">
        <v>48</v>
      </c>
      <c r="B426" s="37" t="s">
        <v>3</v>
      </c>
      <c r="C426" s="75">
        <v>30.2</v>
      </c>
      <c r="D426" s="76">
        <v>2</v>
      </c>
      <c r="E426" s="37" t="s">
        <v>4</v>
      </c>
      <c r="F426" s="37" t="s">
        <v>2</v>
      </c>
      <c r="G426" s="75">
        <v>8968.33</v>
      </c>
      <c r="H426" s="37">
        <f t="shared" si="30"/>
        <v>0</v>
      </c>
      <c r="I426" s="37">
        <f t="shared" si="31"/>
        <v>0</v>
      </c>
      <c r="J426" s="37">
        <f t="shared" si="32"/>
        <v>4</v>
      </c>
      <c r="K426" s="37" t="str">
        <f t="shared" si="33"/>
        <v>Obese</v>
      </c>
      <c r="L426" s="37" t="str">
        <f t="shared" si="34"/>
        <v>46-55</v>
      </c>
    </row>
    <row r="427" spans="1:12">
      <c r="A427" s="76">
        <v>45</v>
      </c>
      <c r="B427" s="37" t="s">
        <v>3</v>
      </c>
      <c r="C427" s="75">
        <v>24.31</v>
      </c>
      <c r="D427" s="76">
        <v>5</v>
      </c>
      <c r="E427" s="37" t="s">
        <v>4</v>
      </c>
      <c r="F427" s="37" t="s">
        <v>5</v>
      </c>
      <c r="G427" s="75">
        <v>9788.8659000000007</v>
      </c>
      <c r="H427" s="37">
        <f t="shared" si="30"/>
        <v>0</v>
      </c>
      <c r="I427" s="37">
        <f t="shared" si="31"/>
        <v>0</v>
      </c>
      <c r="J427" s="37">
        <f t="shared" si="32"/>
        <v>2</v>
      </c>
      <c r="K427" s="37" t="str">
        <f t="shared" si="33"/>
        <v>Normal</v>
      </c>
      <c r="L427" s="37" t="str">
        <f t="shared" si="34"/>
        <v>36-45</v>
      </c>
    </row>
    <row r="428" spans="1:12">
      <c r="A428" s="76">
        <v>38</v>
      </c>
      <c r="B428" s="37" t="s">
        <v>0</v>
      </c>
      <c r="C428" s="75">
        <v>27.265000000000001</v>
      </c>
      <c r="D428" s="76">
        <v>1</v>
      </c>
      <c r="E428" s="37" t="s">
        <v>4</v>
      </c>
      <c r="F428" s="37" t="s">
        <v>7</v>
      </c>
      <c r="G428" s="75">
        <v>6555.07035</v>
      </c>
      <c r="H428" s="37">
        <f t="shared" si="30"/>
        <v>0</v>
      </c>
      <c r="I428" s="37">
        <f t="shared" si="31"/>
        <v>1</v>
      </c>
      <c r="J428" s="37">
        <f t="shared" si="32"/>
        <v>1</v>
      </c>
      <c r="K428" s="37" t="str">
        <f t="shared" si="33"/>
        <v>Overweight</v>
      </c>
      <c r="L428" s="37" t="str">
        <f t="shared" si="34"/>
        <v>36-45</v>
      </c>
    </row>
    <row r="429" spans="1:12">
      <c r="A429" s="76">
        <v>18</v>
      </c>
      <c r="B429" s="37" t="s">
        <v>0</v>
      </c>
      <c r="C429" s="75">
        <v>29.164999999999999</v>
      </c>
      <c r="D429" s="76">
        <v>0</v>
      </c>
      <c r="E429" s="37" t="s">
        <v>4</v>
      </c>
      <c r="F429" s="37" t="s">
        <v>7</v>
      </c>
      <c r="G429" s="75">
        <v>7323.7348190000002</v>
      </c>
      <c r="H429" s="37">
        <f t="shared" si="30"/>
        <v>0</v>
      </c>
      <c r="I429" s="37">
        <f t="shared" si="31"/>
        <v>1</v>
      </c>
      <c r="J429" s="37">
        <f t="shared" si="32"/>
        <v>1</v>
      </c>
      <c r="K429" s="37" t="str">
        <f t="shared" si="33"/>
        <v>Overweight</v>
      </c>
      <c r="L429" s="37" t="str">
        <f t="shared" si="34"/>
        <v>18-25</v>
      </c>
    </row>
    <row r="430" spans="1:12">
      <c r="A430" s="76">
        <v>21</v>
      </c>
      <c r="B430" s="37" t="s">
        <v>0</v>
      </c>
      <c r="C430" s="75">
        <v>16.815000000000001</v>
      </c>
      <c r="D430" s="76">
        <v>1</v>
      </c>
      <c r="E430" s="37" t="s">
        <v>4</v>
      </c>
      <c r="F430" s="37" t="s">
        <v>7</v>
      </c>
      <c r="G430" s="75">
        <v>3167.4558499999998</v>
      </c>
      <c r="H430" s="37">
        <f t="shared" si="30"/>
        <v>0</v>
      </c>
      <c r="I430" s="37">
        <f t="shared" si="31"/>
        <v>1</v>
      </c>
      <c r="J430" s="37">
        <f t="shared" si="32"/>
        <v>1</v>
      </c>
      <c r="K430" s="37" t="str">
        <f t="shared" si="33"/>
        <v>Underweight</v>
      </c>
      <c r="L430" s="37" t="str">
        <f t="shared" si="34"/>
        <v>18-25</v>
      </c>
    </row>
    <row r="431" spans="1:12">
      <c r="A431" s="76">
        <v>27</v>
      </c>
      <c r="B431" s="37" t="s">
        <v>0</v>
      </c>
      <c r="C431" s="75">
        <v>30.4</v>
      </c>
      <c r="D431" s="76">
        <v>3</v>
      </c>
      <c r="E431" s="37" t="s">
        <v>4</v>
      </c>
      <c r="F431" s="37" t="s">
        <v>6</v>
      </c>
      <c r="G431" s="75">
        <v>18804.752400000001</v>
      </c>
      <c r="H431" s="37">
        <f t="shared" si="30"/>
        <v>0</v>
      </c>
      <c r="I431" s="37">
        <f t="shared" si="31"/>
        <v>1</v>
      </c>
      <c r="J431" s="37">
        <f t="shared" si="32"/>
        <v>3</v>
      </c>
      <c r="K431" s="37" t="str">
        <f t="shared" si="33"/>
        <v>Obese</v>
      </c>
      <c r="L431" s="37" t="str">
        <f t="shared" si="34"/>
        <v>26-35</v>
      </c>
    </row>
    <row r="432" spans="1:12">
      <c r="A432" s="76">
        <v>19</v>
      </c>
      <c r="B432" s="37" t="s">
        <v>3</v>
      </c>
      <c r="C432" s="75">
        <v>33.1</v>
      </c>
      <c r="D432" s="76">
        <v>0</v>
      </c>
      <c r="E432" s="37" t="s">
        <v>4</v>
      </c>
      <c r="F432" s="37" t="s">
        <v>2</v>
      </c>
      <c r="G432" s="75">
        <v>23082.955330000001</v>
      </c>
      <c r="H432" s="37">
        <f t="shared" si="30"/>
        <v>0</v>
      </c>
      <c r="I432" s="37">
        <f t="shared" si="31"/>
        <v>0</v>
      </c>
      <c r="J432" s="37">
        <f t="shared" si="32"/>
        <v>4</v>
      </c>
      <c r="K432" s="37" t="str">
        <f t="shared" si="33"/>
        <v>Obese</v>
      </c>
      <c r="L432" s="37" t="str">
        <f t="shared" si="34"/>
        <v>18-25</v>
      </c>
    </row>
    <row r="433" spans="1:12">
      <c r="A433" s="76">
        <v>29</v>
      </c>
      <c r="B433" s="37" t="s">
        <v>0</v>
      </c>
      <c r="C433" s="75">
        <v>20.234999999999999</v>
      </c>
      <c r="D433" s="76">
        <v>2</v>
      </c>
      <c r="E433" s="37" t="s">
        <v>4</v>
      </c>
      <c r="F433" s="37" t="s">
        <v>6</v>
      </c>
      <c r="G433" s="75">
        <v>4906.4096499999996</v>
      </c>
      <c r="H433" s="37">
        <f t="shared" si="30"/>
        <v>0</v>
      </c>
      <c r="I433" s="37">
        <f t="shared" si="31"/>
        <v>1</v>
      </c>
      <c r="J433" s="37">
        <f t="shared" si="32"/>
        <v>3</v>
      </c>
      <c r="K433" s="37" t="str">
        <f t="shared" si="33"/>
        <v>Normal</v>
      </c>
      <c r="L433" s="37" t="str">
        <f t="shared" si="34"/>
        <v>26-35</v>
      </c>
    </row>
    <row r="434" spans="1:12">
      <c r="A434" s="76">
        <v>42</v>
      </c>
      <c r="B434" s="37" t="s">
        <v>3</v>
      </c>
      <c r="C434" s="75">
        <v>26.9</v>
      </c>
      <c r="D434" s="76">
        <v>0</v>
      </c>
      <c r="E434" s="37" t="s">
        <v>4</v>
      </c>
      <c r="F434" s="37" t="s">
        <v>2</v>
      </c>
      <c r="G434" s="75">
        <v>5969.723</v>
      </c>
      <c r="H434" s="37">
        <f t="shared" si="30"/>
        <v>0</v>
      </c>
      <c r="I434" s="37">
        <f t="shared" si="31"/>
        <v>0</v>
      </c>
      <c r="J434" s="37">
        <f t="shared" si="32"/>
        <v>4</v>
      </c>
      <c r="K434" s="37" t="str">
        <f t="shared" si="33"/>
        <v>Overweight</v>
      </c>
      <c r="L434" s="37" t="str">
        <f t="shared" si="34"/>
        <v>36-45</v>
      </c>
    </row>
    <row r="435" spans="1:12">
      <c r="A435" s="76">
        <v>60</v>
      </c>
      <c r="B435" s="37" t="s">
        <v>0</v>
      </c>
      <c r="C435" s="75">
        <v>30.5</v>
      </c>
      <c r="D435" s="76">
        <v>0</v>
      </c>
      <c r="E435" s="37" t="s">
        <v>4</v>
      </c>
      <c r="F435" s="37" t="s">
        <v>2</v>
      </c>
      <c r="G435" s="75">
        <v>12638.195</v>
      </c>
      <c r="H435" s="37">
        <f t="shared" si="30"/>
        <v>0</v>
      </c>
      <c r="I435" s="37">
        <f t="shared" si="31"/>
        <v>1</v>
      </c>
      <c r="J435" s="37">
        <f t="shared" si="32"/>
        <v>4</v>
      </c>
      <c r="K435" s="37" t="str">
        <f t="shared" si="33"/>
        <v>Obese</v>
      </c>
      <c r="L435" s="37" t="str">
        <f t="shared" si="34"/>
        <v>56 and above</v>
      </c>
    </row>
    <row r="436" spans="1:12">
      <c r="A436" s="76">
        <v>31</v>
      </c>
      <c r="B436" s="37" t="s">
        <v>3</v>
      </c>
      <c r="C436" s="75">
        <v>28.594999999999999</v>
      </c>
      <c r="D436" s="76">
        <v>1</v>
      </c>
      <c r="E436" s="37" t="s">
        <v>4</v>
      </c>
      <c r="F436" s="37" t="s">
        <v>6</v>
      </c>
      <c r="G436" s="75">
        <v>4243.5900499999998</v>
      </c>
      <c r="H436" s="37">
        <f t="shared" si="30"/>
        <v>0</v>
      </c>
      <c r="I436" s="37">
        <f t="shared" si="31"/>
        <v>0</v>
      </c>
      <c r="J436" s="37">
        <f t="shared" si="32"/>
        <v>3</v>
      </c>
      <c r="K436" s="37" t="str">
        <f t="shared" si="33"/>
        <v>Overweight</v>
      </c>
      <c r="L436" s="37" t="str">
        <f t="shared" si="34"/>
        <v>26-35</v>
      </c>
    </row>
    <row r="437" spans="1:12">
      <c r="A437" s="76">
        <v>60</v>
      </c>
      <c r="B437" s="37" t="s">
        <v>3</v>
      </c>
      <c r="C437" s="75">
        <v>33.11</v>
      </c>
      <c r="D437" s="76">
        <v>3</v>
      </c>
      <c r="E437" s="37" t="s">
        <v>4</v>
      </c>
      <c r="F437" s="37" t="s">
        <v>5</v>
      </c>
      <c r="G437" s="75">
        <v>13919.822899999999</v>
      </c>
      <c r="H437" s="37">
        <f t="shared" si="30"/>
        <v>0</v>
      </c>
      <c r="I437" s="37">
        <f t="shared" si="31"/>
        <v>0</v>
      </c>
      <c r="J437" s="37">
        <f t="shared" si="32"/>
        <v>2</v>
      </c>
      <c r="K437" s="37" t="str">
        <f t="shared" si="33"/>
        <v>Obese</v>
      </c>
      <c r="L437" s="37" t="str">
        <f t="shared" si="34"/>
        <v>56 and above</v>
      </c>
    </row>
    <row r="438" spans="1:12">
      <c r="A438" s="76">
        <v>22</v>
      </c>
      <c r="B438" s="37" t="s">
        <v>3</v>
      </c>
      <c r="C438" s="75">
        <v>31.73</v>
      </c>
      <c r="D438" s="76">
        <v>0</v>
      </c>
      <c r="E438" s="37" t="s">
        <v>4</v>
      </c>
      <c r="F438" s="37" t="s">
        <v>7</v>
      </c>
      <c r="G438" s="75">
        <v>2254.7966999999999</v>
      </c>
      <c r="H438" s="37">
        <f t="shared" si="30"/>
        <v>0</v>
      </c>
      <c r="I438" s="37">
        <f t="shared" si="31"/>
        <v>0</v>
      </c>
      <c r="J438" s="37">
        <f t="shared" si="32"/>
        <v>1</v>
      </c>
      <c r="K438" s="37" t="str">
        <f t="shared" si="33"/>
        <v>Obese</v>
      </c>
      <c r="L438" s="37" t="str">
        <f t="shared" si="34"/>
        <v>18-25</v>
      </c>
    </row>
    <row r="439" spans="1:12">
      <c r="A439" s="76">
        <v>35</v>
      </c>
      <c r="B439" s="37" t="s">
        <v>3</v>
      </c>
      <c r="C439" s="75">
        <v>28.9</v>
      </c>
      <c r="D439" s="76">
        <v>3</v>
      </c>
      <c r="E439" s="37" t="s">
        <v>4</v>
      </c>
      <c r="F439" s="37" t="s">
        <v>2</v>
      </c>
      <c r="G439" s="75">
        <v>5926.8459999999995</v>
      </c>
      <c r="H439" s="37">
        <f t="shared" si="30"/>
        <v>0</v>
      </c>
      <c r="I439" s="37">
        <f t="shared" si="31"/>
        <v>0</v>
      </c>
      <c r="J439" s="37">
        <f t="shared" si="32"/>
        <v>4</v>
      </c>
      <c r="K439" s="37" t="str">
        <f t="shared" si="33"/>
        <v>Overweight</v>
      </c>
      <c r="L439" s="37" t="str">
        <f t="shared" si="34"/>
        <v>26-35</v>
      </c>
    </row>
    <row r="440" spans="1:12">
      <c r="A440" s="76">
        <v>52</v>
      </c>
      <c r="B440" s="37" t="s">
        <v>0</v>
      </c>
      <c r="C440" s="75">
        <v>46.75</v>
      </c>
      <c r="D440" s="76">
        <v>5</v>
      </c>
      <c r="E440" s="37" t="s">
        <v>4</v>
      </c>
      <c r="F440" s="37" t="s">
        <v>5</v>
      </c>
      <c r="G440" s="75">
        <v>12592.5345</v>
      </c>
      <c r="H440" s="37">
        <f t="shared" si="30"/>
        <v>0</v>
      </c>
      <c r="I440" s="37">
        <f t="shared" si="31"/>
        <v>1</v>
      </c>
      <c r="J440" s="37">
        <f t="shared" si="32"/>
        <v>2</v>
      </c>
      <c r="K440" s="37" t="str">
        <f t="shared" si="33"/>
        <v>Obese</v>
      </c>
      <c r="L440" s="37" t="str">
        <f t="shared" si="34"/>
        <v>46-55</v>
      </c>
    </row>
    <row r="441" spans="1:12">
      <c r="A441" s="76">
        <v>26</v>
      </c>
      <c r="B441" s="37" t="s">
        <v>3</v>
      </c>
      <c r="C441" s="75">
        <v>29.45</v>
      </c>
      <c r="D441" s="76">
        <v>0</v>
      </c>
      <c r="E441" s="37" t="s">
        <v>4</v>
      </c>
      <c r="F441" s="37" t="s">
        <v>7</v>
      </c>
      <c r="G441" s="75">
        <v>2897.3235</v>
      </c>
      <c r="H441" s="37">
        <f t="shared" si="30"/>
        <v>0</v>
      </c>
      <c r="I441" s="37">
        <f t="shared" si="31"/>
        <v>0</v>
      </c>
      <c r="J441" s="37">
        <f t="shared" si="32"/>
        <v>1</v>
      </c>
      <c r="K441" s="37" t="str">
        <f t="shared" si="33"/>
        <v>Overweight</v>
      </c>
      <c r="L441" s="37" t="str">
        <f t="shared" si="34"/>
        <v>26-35</v>
      </c>
    </row>
    <row r="442" spans="1:12">
      <c r="A442" s="76">
        <v>31</v>
      </c>
      <c r="B442" s="37" t="s">
        <v>0</v>
      </c>
      <c r="C442" s="75">
        <v>32.68</v>
      </c>
      <c r="D442" s="76">
        <v>1</v>
      </c>
      <c r="E442" s="37" t="s">
        <v>4</v>
      </c>
      <c r="F442" s="37" t="s">
        <v>6</v>
      </c>
      <c r="G442" s="75">
        <v>4738.2682000000004</v>
      </c>
      <c r="H442" s="37">
        <f t="shared" si="30"/>
        <v>0</v>
      </c>
      <c r="I442" s="37">
        <f t="shared" si="31"/>
        <v>1</v>
      </c>
      <c r="J442" s="37">
        <f t="shared" si="32"/>
        <v>3</v>
      </c>
      <c r="K442" s="37" t="str">
        <f t="shared" si="33"/>
        <v>Obese</v>
      </c>
      <c r="L442" s="37" t="str">
        <f t="shared" si="34"/>
        <v>26-35</v>
      </c>
    </row>
    <row r="443" spans="1:12">
      <c r="A443" s="76">
        <v>33</v>
      </c>
      <c r="B443" s="37" t="s">
        <v>0</v>
      </c>
      <c r="C443" s="75">
        <v>33.5</v>
      </c>
      <c r="D443" s="76">
        <v>0</v>
      </c>
      <c r="E443" s="37" t="s">
        <v>1</v>
      </c>
      <c r="F443" s="37" t="s">
        <v>2</v>
      </c>
      <c r="G443" s="75">
        <v>37079.372000000003</v>
      </c>
      <c r="H443" s="37">
        <f t="shared" si="30"/>
        <v>1</v>
      </c>
      <c r="I443" s="37">
        <f t="shared" si="31"/>
        <v>1</v>
      </c>
      <c r="J443" s="37">
        <f t="shared" si="32"/>
        <v>4</v>
      </c>
      <c r="K443" s="37" t="str">
        <f t="shared" si="33"/>
        <v>Obese</v>
      </c>
      <c r="L443" s="37" t="str">
        <f t="shared" si="34"/>
        <v>26-35</v>
      </c>
    </row>
    <row r="444" spans="1:12">
      <c r="A444" s="76">
        <v>18</v>
      </c>
      <c r="B444" s="37" t="s">
        <v>3</v>
      </c>
      <c r="C444" s="75">
        <v>43.01</v>
      </c>
      <c r="D444" s="76">
        <v>0</v>
      </c>
      <c r="E444" s="37" t="s">
        <v>4</v>
      </c>
      <c r="F444" s="37" t="s">
        <v>5</v>
      </c>
      <c r="G444" s="75">
        <v>1149.3959</v>
      </c>
      <c r="H444" s="37">
        <f t="shared" si="30"/>
        <v>0</v>
      </c>
      <c r="I444" s="37">
        <f t="shared" si="31"/>
        <v>0</v>
      </c>
      <c r="J444" s="37">
        <f t="shared" si="32"/>
        <v>2</v>
      </c>
      <c r="K444" s="37" t="str">
        <f t="shared" si="33"/>
        <v>Obese</v>
      </c>
      <c r="L444" s="37" t="str">
        <f t="shared" si="34"/>
        <v>18-25</v>
      </c>
    </row>
    <row r="445" spans="1:12">
      <c r="A445" s="76">
        <v>59</v>
      </c>
      <c r="B445" s="37" t="s">
        <v>0</v>
      </c>
      <c r="C445" s="75">
        <v>36.520000000000003</v>
      </c>
      <c r="D445" s="76">
        <v>1</v>
      </c>
      <c r="E445" s="37" t="s">
        <v>4</v>
      </c>
      <c r="F445" s="37" t="s">
        <v>5</v>
      </c>
      <c r="G445" s="75">
        <v>28287.897659999999</v>
      </c>
      <c r="H445" s="37">
        <f t="shared" si="30"/>
        <v>0</v>
      </c>
      <c r="I445" s="37">
        <f t="shared" si="31"/>
        <v>1</v>
      </c>
      <c r="J445" s="37">
        <f t="shared" si="32"/>
        <v>2</v>
      </c>
      <c r="K445" s="37" t="str">
        <f t="shared" si="33"/>
        <v>Obese</v>
      </c>
      <c r="L445" s="37" t="str">
        <f t="shared" si="34"/>
        <v>56 and above</v>
      </c>
    </row>
    <row r="446" spans="1:12">
      <c r="A446" s="76">
        <v>56</v>
      </c>
      <c r="B446" s="37" t="s">
        <v>3</v>
      </c>
      <c r="C446" s="75">
        <v>26.695</v>
      </c>
      <c r="D446" s="76">
        <v>1</v>
      </c>
      <c r="E446" s="37" t="s">
        <v>1</v>
      </c>
      <c r="F446" s="37" t="s">
        <v>6</v>
      </c>
      <c r="G446" s="75">
        <v>26109.32905</v>
      </c>
      <c r="H446" s="37">
        <f t="shared" si="30"/>
        <v>1</v>
      </c>
      <c r="I446" s="37">
        <f t="shared" si="31"/>
        <v>0</v>
      </c>
      <c r="J446" s="37">
        <f t="shared" si="32"/>
        <v>3</v>
      </c>
      <c r="K446" s="37" t="str">
        <f t="shared" si="33"/>
        <v>Overweight</v>
      </c>
      <c r="L446" s="37" t="str">
        <f t="shared" si="34"/>
        <v>56 and above</v>
      </c>
    </row>
    <row r="447" spans="1:12">
      <c r="A447" s="76">
        <v>45</v>
      </c>
      <c r="B447" s="37" t="s">
        <v>0</v>
      </c>
      <c r="C447" s="75">
        <v>33.1</v>
      </c>
      <c r="D447" s="76">
        <v>0</v>
      </c>
      <c r="E447" s="37" t="s">
        <v>4</v>
      </c>
      <c r="F447" s="37" t="s">
        <v>2</v>
      </c>
      <c r="G447" s="75">
        <v>7345.0839999999998</v>
      </c>
      <c r="H447" s="37">
        <f t="shared" si="30"/>
        <v>0</v>
      </c>
      <c r="I447" s="37">
        <f t="shared" si="31"/>
        <v>1</v>
      </c>
      <c r="J447" s="37">
        <f t="shared" si="32"/>
        <v>4</v>
      </c>
      <c r="K447" s="37" t="str">
        <f t="shared" si="33"/>
        <v>Obese</v>
      </c>
      <c r="L447" s="37" t="str">
        <f t="shared" si="34"/>
        <v>36-45</v>
      </c>
    </row>
    <row r="448" spans="1:12">
      <c r="A448" s="76">
        <v>60</v>
      </c>
      <c r="B448" s="37" t="s">
        <v>3</v>
      </c>
      <c r="C448" s="75">
        <v>29.64</v>
      </c>
      <c r="D448" s="76">
        <v>0</v>
      </c>
      <c r="E448" s="37" t="s">
        <v>4</v>
      </c>
      <c r="F448" s="37" t="s">
        <v>7</v>
      </c>
      <c r="G448" s="75">
        <v>12730.999599999999</v>
      </c>
      <c r="H448" s="37">
        <f t="shared" si="30"/>
        <v>0</v>
      </c>
      <c r="I448" s="37">
        <f t="shared" si="31"/>
        <v>0</v>
      </c>
      <c r="J448" s="37">
        <f t="shared" si="32"/>
        <v>1</v>
      </c>
      <c r="K448" s="37" t="str">
        <f t="shared" si="33"/>
        <v>Overweight</v>
      </c>
      <c r="L448" s="37" t="str">
        <f t="shared" si="34"/>
        <v>56 and above</v>
      </c>
    </row>
    <row r="449" spans="1:12">
      <c r="A449" s="76">
        <v>56</v>
      </c>
      <c r="B449" s="37" t="s">
        <v>0</v>
      </c>
      <c r="C449" s="75">
        <v>25.65</v>
      </c>
      <c r="D449" s="76">
        <v>0</v>
      </c>
      <c r="E449" s="37" t="s">
        <v>4</v>
      </c>
      <c r="F449" s="37" t="s">
        <v>6</v>
      </c>
      <c r="G449" s="75">
        <v>11454.021500000001</v>
      </c>
      <c r="H449" s="37">
        <f t="shared" si="30"/>
        <v>0</v>
      </c>
      <c r="I449" s="37">
        <f t="shared" si="31"/>
        <v>1</v>
      </c>
      <c r="J449" s="37">
        <f t="shared" si="32"/>
        <v>3</v>
      </c>
      <c r="K449" s="37" t="str">
        <f t="shared" si="33"/>
        <v>Overweight</v>
      </c>
      <c r="L449" s="37" t="str">
        <f t="shared" si="34"/>
        <v>56 and above</v>
      </c>
    </row>
    <row r="450" spans="1:12">
      <c r="A450" s="76">
        <v>40</v>
      </c>
      <c r="B450" s="37" t="s">
        <v>0</v>
      </c>
      <c r="C450" s="75">
        <v>29.6</v>
      </c>
      <c r="D450" s="76">
        <v>0</v>
      </c>
      <c r="E450" s="37" t="s">
        <v>4</v>
      </c>
      <c r="F450" s="37" t="s">
        <v>2</v>
      </c>
      <c r="G450" s="75">
        <v>5910.9440000000004</v>
      </c>
      <c r="H450" s="37">
        <f t="shared" si="30"/>
        <v>0</v>
      </c>
      <c r="I450" s="37">
        <f t="shared" si="31"/>
        <v>1</v>
      </c>
      <c r="J450" s="37">
        <f t="shared" si="32"/>
        <v>4</v>
      </c>
      <c r="K450" s="37" t="str">
        <f t="shared" si="33"/>
        <v>Overweight</v>
      </c>
      <c r="L450" s="37" t="str">
        <f t="shared" si="34"/>
        <v>36-45</v>
      </c>
    </row>
    <row r="451" spans="1:12">
      <c r="A451" s="76">
        <v>35</v>
      </c>
      <c r="B451" s="37" t="s">
        <v>3</v>
      </c>
      <c r="C451" s="75">
        <v>38.6</v>
      </c>
      <c r="D451" s="76">
        <v>1</v>
      </c>
      <c r="E451" s="37" t="s">
        <v>4</v>
      </c>
      <c r="F451" s="37" t="s">
        <v>2</v>
      </c>
      <c r="G451" s="75">
        <v>4762.3289999999997</v>
      </c>
      <c r="H451" s="37">
        <f t="shared" ref="H451:H514" si="35">IF(E451="yes",1,0)</f>
        <v>0</v>
      </c>
      <c r="I451" s="37">
        <f t="shared" ref="I451:I514" si="36">IF(B451="female",1,0)</f>
        <v>0</v>
      </c>
      <c r="J451" s="37">
        <f t="shared" ref="J451:J514" si="37">IF(F451="northeast",1,IF(F451="southeast",2,IF(F451="northwest",3,IF(F451="southwest",4))))</f>
        <v>4</v>
      </c>
      <c r="K451" s="37" t="str">
        <f t="shared" ref="K451:K514" si="38">IF(C451&lt;18.5,"Underweight",IF(C451&lt;25,"Normal",IF(C451&lt;30,"Overweight","Obese")))</f>
        <v>Obese</v>
      </c>
      <c r="L451" s="37" t="str">
        <f t="shared" ref="L451:L514" si="39">IF(A451&lt;=25, "18-25",
 IF(A451&lt;=35, "26-35",
 IF(A451&lt;=45, "36-45",
 IF(A451&lt;=55, "46-55", "56 and above"))))</f>
        <v>26-35</v>
      </c>
    </row>
    <row r="452" spans="1:12">
      <c r="A452" s="76">
        <v>39</v>
      </c>
      <c r="B452" s="37" t="s">
        <v>3</v>
      </c>
      <c r="C452" s="75">
        <v>29.6</v>
      </c>
      <c r="D452" s="76">
        <v>4</v>
      </c>
      <c r="E452" s="37" t="s">
        <v>4</v>
      </c>
      <c r="F452" s="37" t="s">
        <v>2</v>
      </c>
      <c r="G452" s="75">
        <v>7512.2669999999998</v>
      </c>
      <c r="H452" s="37">
        <f t="shared" si="35"/>
        <v>0</v>
      </c>
      <c r="I452" s="37">
        <f t="shared" si="36"/>
        <v>0</v>
      </c>
      <c r="J452" s="37">
        <f t="shared" si="37"/>
        <v>4</v>
      </c>
      <c r="K452" s="37" t="str">
        <f t="shared" si="38"/>
        <v>Overweight</v>
      </c>
      <c r="L452" s="37" t="str">
        <f t="shared" si="39"/>
        <v>36-45</v>
      </c>
    </row>
    <row r="453" spans="1:12">
      <c r="A453" s="76">
        <v>30</v>
      </c>
      <c r="B453" s="37" t="s">
        <v>3</v>
      </c>
      <c r="C453" s="75">
        <v>24.13</v>
      </c>
      <c r="D453" s="76">
        <v>1</v>
      </c>
      <c r="E453" s="37" t="s">
        <v>4</v>
      </c>
      <c r="F453" s="37" t="s">
        <v>6</v>
      </c>
      <c r="G453" s="75">
        <v>4032.2406999999998</v>
      </c>
      <c r="H453" s="37">
        <f t="shared" si="35"/>
        <v>0</v>
      </c>
      <c r="I453" s="37">
        <f t="shared" si="36"/>
        <v>0</v>
      </c>
      <c r="J453" s="37">
        <f t="shared" si="37"/>
        <v>3</v>
      </c>
      <c r="K453" s="37" t="str">
        <f t="shared" si="38"/>
        <v>Normal</v>
      </c>
      <c r="L453" s="37" t="str">
        <f t="shared" si="39"/>
        <v>26-35</v>
      </c>
    </row>
    <row r="454" spans="1:12">
      <c r="A454" s="76">
        <v>24</v>
      </c>
      <c r="B454" s="37" t="s">
        <v>3</v>
      </c>
      <c r="C454" s="75">
        <v>23.4</v>
      </c>
      <c r="D454" s="76">
        <v>0</v>
      </c>
      <c r="E454" s="37" t="s">
        <v>4</v>
      </c>
      <c r="F454" s="37" t="s">
        <v>2</v>
      </c>
      <c r="G454" s="75">
        <v>1969.614</v>
      </c>
      <c r="H454" s="37">
        <f t="shared" si="35"/>
        <v>0</v>
      </c>
      <c r="I454" s="37">
        <f t="shared" si="36"/>
        <v>0</v>
      </c>
      <c r="J454" s="37">
        <f t="shared" si="37"/>
        <v>4</v>
      </c>
      <c r="K454" s="37" t="str">
        <f t="shared" si="38"/>
        <v>Normal</v>
      </c>
      <c r="L454" s="37" t="str">
        <f t="shared" si="39"/>
        <v>18-25</v>
      </c>
    </row>
    <row r="455" spans="1:12">
      <c r="A455" s="76">
        <v>20</v>
      </c>
      <c r="B455" s="37" t="s">
        <v>3</v>
      </c>
      <c r="C455" s="75">
        <v>29.734999999999999</v>
      </c>
      <c r="D455" s="76">
        <v>0</v>
      </c>
      <c r="E455" s="37" t="s">
        <v>4</v>
      </c>
      <c r="F455" s="37" t="s">
        <v>6</v>
      </c>
      <c r="G455" s="75">
        <v>1769.5316499999999</v>
      </c>
      <c r="H455" s="37">
        <f t="shared" si="35"/>
        <v>0</v>
      </c>
      <c r="I455" s="37">
        <f t="shared" si="36"/>
        <v>0</v>
      </c>
      <c r="J455" s="37">
        <f t="shared" si="37"/>
        <v>3</v>
      </c>
      <c r="K455" s="37" t="str">
        <f t="shared" si="38"/>
        <v>Overweight</v>
      </c>
      <c r="L455" s="37" t="str">
        <f t="shared" si="39"/>
        <v>18-25</v>
      </c>
    </row>
    <row r="456" spans="1:12">
      <c r="A456" s="76">
        <v>32</v>
      </c>
      <c r="B456" s="37" t="s">
        <v>3</v>
      </c>
      <c r="C456" s="75">
        <v>46.53</v>
      </c>
      <c r="D456" s="76">
        <v>2</v>
      </c>
      <c r="E456" s="37" t="s">
        <v>4</v>
      </c>
      <c r="F456" s="37" t="s">
        <v>5</v>
      </c>
      <c r="G456" s="75">
        <v>4686.3887000000004</v>
      </c>
      <c r="H456" s="37">
        <f t="shared" si="35"/>
        <v>0</v>
      </c>
      <c r="I456" s="37">
        <f t="shared" si="36"/>
        <v>0</v>
      </c>
      <c r="J456" s="37">
        <f t="shared" si="37"/>
        <v>2</v>
      </c>
      <c r="K456" s="37" t="str">
        <f t="shared" si="38"/>
        <v>Obese</v>
      </c>
      <c r="L456" s="37" t="str">
        <f t="shared" si="39"/>
        <v>26-35</v>
      </c>
    </row>
    <row r="457" spans="1:12">
      <c r="A457" s="76">
        <v>59</v>
      </c>
      <c r="B457" s="37" t="s">
        <v>3</v>
      </c>
      <c r="C457" s="75">
        <v>37.4</v>
      </c>
      <c r="D457" s="76">
        <v>0</v>
      </c>
      <c r="E457" s="37" t="s">
        <v>4</v>
      </c>
      <c r="F457" s="37" t="s">
        <v>2</v>
      </c>
      <c r="G457" s="75">
        <v>21797.000400000001</v>
      </c>
      <c r="H457" s="37">
        <f t="shared" si="35"/>
        <v>0</v>
      </c>
      <c r="I457" s="37">
        <f t="shared" si="36"/>
        <v>0</v>
      </c>
      <c r="J457" s="37">
        <f t="shared" si="37"/>
        <v>4</v>
      </c>
      <c r="K457" s="37" t="str">
        <f t="shared" si="38"/>
        <v>Obese</v>
      </c>
      <c r="L457" s="37" t="str">
        <f t="shared" si="39"/>
        <v>56 and above</v>
      </c>
    </row>
    <row r="458" spans="1:12">
      <c r="A458" s="76">
        <v>55</v>
      </c>
      <c r="B458" s="37" t="s">
        <v>0</v>
      </c>
      <c r="C458" s="75">
        <v>30.14</v>
      </c>
      <c r="D458" s="76">
        <v>2</v>
      </c>
      <c r="E458" s="37" t="s">
        <v>4</v>
      </c>
      <c r="F458" s="37" t="s">
        <v>5</v>
      </c>
      <c r="G458" s="75">
        <v>11881.9696</v>
      </c>
      <c r="H458" s="37">
        <f t="shared" si="35"/>
        <v>0</v>
      </c>
      <c r="I458" s="37">
        <f t="shared" si="36"/>
        <v>1</v>
      </c>
      <c r="J458" s="37">
        <f t="shared" si="37"/>
        <v>2</v>
      </c>
      <c r="K458" s="37" t="str">
        <f t="shared" si="38"/>
        <v>Obese</v>
      </c>
      <c r="L458" s="37" t="str">
        <f t="shared" si="39"/>
        <v>46-55</v>
      </c>
    </row>
    <row r="459" spans="1:12">
      <c r="A459" s="76">
        <v>57</v>
      </c>
      <c r="B459" s="37" t="s">
        <v>0</v>
      </c>
      <c r="C459" s="75">
        <v>30.495000000000001</v>
      </c>
      <c r="D459" s="76">
        <v>0</v>
      </c>
      <c r="E459" s="37" t="s">
        <v>4</v>
      </c>
      <c r="F459" s="37" t="s">
        <v>6</v>
      </c>
      <c r="G459" s="75">
        <v>11840.77505</v>
      </c>
      <c r="H459" s="37">
        <f t="shared" si="35"/>
        <v>0</v>
      </c>
      <c r="I459" s="37">
        <f t="shared" si="36"/>
        <v>1</v>
      </c>
      <c r="J459" s="37">
        <f t="shared" si="37"/>
        <v>3</v>
      </c>
      <c r="K459" s="37" t="str">
        <f t="shared" si="38"/>
        <v>Obese</v>
      </c>
      <c r="L459" s="37" t="str">
        <f t="shared" si="39"/>
        <v>56 and above</v>
      </c>
    </row>
    <row r="460" spans="1:12">
      <c r="A460" s="76">
        <v>56</v>
      </c>
      <c r="B460" s="37" t="s">
        <v>3</v>
      </c>
      <c r="C460" s="75">
        <v>39.6</v>
      </c>
      <c r="D460" s="76">
        <v>0</v>
      </c>
      <c r="E460" s="37" t="s">
        <v>4</v>
      </c>
      <c r="F460" s="37" t="s">
        <v>2</v>
      </c>
      <c r="G460" s="75">
        <v>10601.412</v>
      </c>
      <c r="H460" s="37">
        <f t="shared" si="35"/>
        <v>0</v>
      </c>
      <c r="I460" s="37">
        <f t="shared" si="36"/>
        <v>0</v>
      </c>
      <c r="J460" s="37">
        <f t="shared" si="37"/>
        <v>4</v>
      </c>
      <c r="K460" s="37" t="str">
        <f t="shared" si="38"/>
        <v>Obese</v>
      </c>
      <c r="L460" s="37" t="str">
        <f t="shared" si="39"/>
        <v>56 and above</v>
      </c>
    </row>
    <row r="461" spans="1:12">
      <c r="A461" s="76">
        <v>40</v>
      </c>
      <c r="B461" s="37" t="s">
        <v>0</v>
      </c>
      <c r="C461" s="75">
        <v>33</v>
      </c>
      <c r="D461" s="76">
        <v>3</v>
      </c>
      <c r="E461" s="37" t="s">
        <v>4</v>
      </c>
      <c r="F461" s="37" t="s">
        <v>5</v>
      </c>
      <c r="G461" s="75">
        <v>7682.67</v>
      </c>
      <c r="H461" s="37">
        <f t="shared" si="35"/>
        <v>0</v>
      </c>
      <c r="I461" s="37">
        <f t="shared" si="36"/>
        <v>1</v>
      </c>
      <c r="J461" s="37">
        <f t="shared" si="37"/>
        <v>2</v>
      </c>
      <c r="K461" s="37" t="str">
        <f t="shared" si="38"/>
        <v>Obese</v>
      </c>
      <c r="L461" s="37" t="str">
        <f t="shared" si="39"/>
        <v>36-45</v>
      </c>
    </row>
    <row r="462" spans="1:12">
      <c r="A462" s="76">
        <v>49</v>
      </c>
      <c r="B462" s="37" t="s">
        <v>0</v>
      </c>
      <c r="C462" s="75">
        <v>36.630000000000003</v>
      </c>
      <c r="D462" s="76">
        <v>3</v>
      </c>
      <c r="E462" s="37" t="s">
        <v>4</v>
      </c>
      <c r="F462" s="37" t="s">
        <v>5</v>
      </c>
      <c r="G462" s="75">
        <v>10381.4787</v>
      </c>
      <c r="H462" s="37">
        <f t="shared" si="35"/>
        <v>0</v>
      </c>
      <c r="I462" s="37">
        <f t="shared" si="36"/>
        <v>1</v>
      </c>
      <c r="J462" s="37">
        <f t="shared" si="37"/>
        <v>2</v>
      </c>
      <c r="K462" s="37" t="str">
        <f t="shared" si="38"/>
        <v>Obese</v>
      </c>
      <c r="L462" s="37" t="str">
        <f t="shared" si="39"/>
        <v>46-55</v>
      </c>
    </row>
    <row r="463" spans="1:12">
      <c r="A463" s="76">
        <v>42</v>
      </c>
      <c r="B463" s="37" t="s">
        <v>3</v>
      </c>
      <c r="C463" s="75">
        <v>30</v>
      </c>
      <c r="D463" s="76">
        <v>0</v>
      </c>
      <c r="E463" s="37" t="s">
        <v>1</v>
      </c>
      <c r="F463" s="37" t="s">
        <v>2</v>
      </c>
      <c r="G463" s="75">
        <v>22144.031999999999</v>
      </c>
      <c r="H463" s="37">
        <f t="shared" si="35"/>
        <v>1</v>
      </c>
      <c r="I463" s="37">
        <f t="shared" si="36"/>
        <v>0</v>
      </c>
      <c r="J463" s="37">
        <f t="shared" si="37"/>
        <v>4</v>
      </c>
      <c r="K463" s="37" t="str">
        <f t="shared" si="38"/>
        <v>Obese</v>
      </c>
      <c r="L463" s="37" t="str">
        <f t="shared" si="39"/>
        <v>36-45</v>
      </c>
    </row>
    <row r="464" spans="1:12">
      <c r="A464" s="76">
        <v>62</v>
      </c>
      <c r="B464" s="37" t="s">
        <v>0</v>
      </c>
      <c r="C464" s="75">
        <v>38.094999999999999</v>
      </c>
      <c r="D464" s="76">
        <v>2</v>
      </c>
      <c r="E464" s="37" t="s">
        <v>4</v>
      </c>
      <c r="F464" s="37" t="s">
        <v>7</v>
      </c>
      <c r="G464" s="75">
        <v>15230.324049999999</v>
      </c>
      <c r="H464" s="37">
        <f t="shared" si="35"/>
        <v>0</v>
      </c>
      <c r="I464" s="37">
        <f t="shared" si="36"/>
        <v>1</v>
      </c>
      <c r="J464" s="37">
        <f t="shared" si="37"/>
        <v>1</v>
      </c>
      <c r="K464" s="37" t="str">
        <f t="shared" si="38"/>
        <v>Obese</v>
      </c>
      <c r="L464" s="37" t="str">
        <f t="shared" si="39"/>
        <v>56 and above</v>
      </c>
    </row>
    <row r="465" spans="1:12">
      <c r="A465" s="76">
        <v>56</v>
      </c>
      <c r="B465" s="37" t="s">
        <v>3</v>
      </c>
      <c r="C465" s="75">
        <v>25.934999999999999</v>
      </c>
      <c r="D465" s="76">
        <v>0</v>
      </c>
      <c r="E465" s="37" t="s">
        <v>4</v>
      </c>
      <c r="F465" s="37" t="s">
        <v>7</v>
      </c>
      <c r="G465" s="75">
        <v>11165.417649999999</v>
      </c>
      <c r="H465" s="37">
        <f t="shared" si="35"/>
        <v>0</v>
      </c>
      <c r="I465" s="37">
        <f t="shared" si="36"/>
        <v>0</v>
      </c>
      <c r="J465" s="37">
        <f t="shared" si="37"/>
        <v>1</v>
      </c>
      <c r="K465" s="37" t="str">
        <f t="shared" si="38"/>
        <v>Overweight</v>
      </c>
      <c r="L465" s="37" t="str">
        <f t="shared" si="39"/>
        <v>56 and above</v>
      </c>
    </row>
    <row r="466" spans="1:12">
      <c r="A466" s="76">
        <v>19</v>
      </c>
      <c r="B466" s="37" t="s">
        <v>3</v>
      </c>
      <c r="C466" s="75">
        <v>25.175000000000001</v>
      </c>
      <c r="D466" s="76">
        <v>0</v>
      </c>
      <c r="E466" s="37" t="s">
        <v>4</v>
      </c>
      <c r="F466" s="37" t="s">
        <v>6</v>
      </c>
      <c r="G466" s="75">
        <v>1632.0362500000001</v>
      </c>
      <c r="H466" s="37">
        <f t="shared" si="35"/>
        <v>0</v>
      </c>
      <c r="I466" s="37">
        <f t="shared" si="36"/>
        <v>0</v>
      </c>
      <c r="J466" s="37">
        <f t="shared" si="37"/>
        <v>3</v>
      </c>
      <c r="K466" s="37" t="str">
        <f t="shared" si="38"/>
        <v>Overweight</v>
      </c>
      <c r="L466" s="37" t="str">
        <f t="shared" si="39"/>
        <v>18-25</v>
      </c>
    </row>
    <row r="467" spans="1:12">
      <c r="A467" s="76">
        <v>30</v>
      </c>
      <c r="B467" s="37" t="s">
        <v>0</v>
      </c>
      <c r="C467" s="75">
        <v>28.38</v>
      </c>
      <c r="D467" s="76">
        <v>1</v>
      </c>
      <c r="E467" s="37" t="s">
        <v>1</v>
      </c>
      <c r="F467" s="37" t="s">
        <v>5</v>
      </c>
      <c r="G467" s="75">
        <v>19521.968199999999</v>
      </c>
      <c r="H467" s="37">
        <f t="shared" si="35"/>
        <v>1</v>
      </c>
      <c r="I467" s="37">
        <f t="shared" si="36"/>
        <v>1</v>
      </c>
      <c r="J467" s="37">
        <f t="shared" si="37"/>
        <v>2</v>
      </c>
      <c r="K467" s="37" t="str">
        <f t="shared" si="38"/>
        <v>Overweight</v>
      </c>
      <c r="L467" s="37" t="str">
        <f t="shared" si="39"/>
        <v>26-35</v>
      </c>
    </row>
    <row r="468" spans="1:12">
      <c r="A468" s="76">
        <v>60</v>
      </c>
      <c r="B468" s="37" t="s">
        <v>0</v>
      </c>
      <c r="C468" s="75">
        <v>28.7</v>
      </c>
      <c r="D468" s="76">
        <v>1</v>
      </c>
      <c r="E468" s="37" t="s">
        <v>4</v>
      </c>
      <c r="F468" s="37" t="s">
        <v>2</v>
      </c>
      <c r="G468" s="75">
        <v>13224.692999999999</v>
      </c>
      <c r="H468" s="37">
        <f t="shared" si="35"/>
        <v>0</v>
      </c>
      <c r="I468" s="37">
        <f t="shared" si="36"/>
        <v>1</v>
      </c>
      <c r="J468" s="37">
        <f t="shared" si="37"/>
        <v>4</v>
      </c>
      <c r="K468" s="37" t="str">
        <f t="shared" si="38"/>
        <v>Overweight</v>
      </c>
      <c r="L468" s="37" t="str">
        <f t="shared" si="39"/>
        <v>56 and above</v>
      </c>
    </row>
    <row r="469" spans="1:12">
      <c r="A469" s="76">
        <v>56</v>
      </c>
      <c r="B469" s="37" t="s">
        <v>0</v>
      </c>
      <c r="C469" s="75">
        <v>33.82</v>
      </c>
      <c r="D469" s="76">
        <v>2</v>
      </c>
      <c r="E469" s="37" t="s">
        <v>4</v>
      </c>
      <c r="F469" s="37" t="s">
        <v>6</v>
      </c>
      <c r="G469" s="75">
        <v>12643.3778</v>
      </c>
      <c r="H469" s="37">
        <f t="shared" si="35"/>
        <v>0</v>
      </c>
      <c r="I469" s="37">
        <f t="shared" si="36"/>
        <v>1</v>
      </c>
      <c r="J469" s="37">
        <f t="shared" si="37"/>
        <v>3</v>
      </c>
      <c r="K469" s="37" t="str">
        <f t="shared" si="38"/>
        <v>Obese</v>
      </c>
      <c r="L469" s="37" t="str">
        <f t="shared" si="39"/>
        <v>56 and above</v>
      </c>
    </row>
    <row r="470" spans="1:12">
      <c r="A470" s="76">
        <v>28</v>
      </c>
      <c r="B470" s="37" t="s">
        <v>0</v>
      </c>
      <c r="C470" s="75">
        <v>24.32</v>
      </c>
      <c r="D470" s="76">
        <v>1</v>
      </c>
      <c r="E470" s="37" t="s">
        <v>4</v>
      </c>
      <c r="F470" s="37" t="s">
        <v>7</v>
      </c>
      <c r="G470" s="75">
        <v>23288.928400000001</v>
      </c>
      <c r="H470" s="37">
        <f t="shared" si="35"/>
        <v>0</v>
      </c>
      <c r="I470" s="37">
        <f t="shared" si="36"/>
        <v>1</v>
      </c>
      <c r="J470" s="37">
        <f t="shared" si="37"/>
        <v>1</v>
      </c>
      <c r="K470" s="37" t="str">
        <f t="shared" si="38"/>
        <v>Normal</v>
      </c>
      <c r="L470" s="37" t="str">
        <f t="shared" si="39"/>
        <v>26-35</v>
      </c>
    </row>
    <row r="471" spans="1:12">
      <c r="A471" s="76">
        <v>18</v>
      </c>
      <c r="B471" s="37" t="s">
        <v>0</v>
      </c>
      <c r="C471" s="75">
        <v>24.09</v>
      </c>
      <c r="D471" s="76">
        <v>1</v>
      </c>
      <c r="E471" s="37" t="s">
        <v>4</v>
      </c>
      <c r="F471" s="37" t="s">
        <v>5</v>
      </c>
      <c r="G471" s="75">
        <v>2201.0971</v>
      </c>
      <c r="H471" s="37">
        <f t="shared" si="35"/>
        <v>0</v>
      </c>
      <c r="I471" s="37">
        <f t="shared" si="36"/>
        <v>1</v>
      </c>
      <c r="J471" s="37">
        <f t="shared" si="37"/>
        <v>2</v>
      </c>
      <c r="K471" s="37" t="str">
        <f t="shared" si="38"/>
        <v>Normal</v>
      </c>
      <c r="L471" s="37" t="str">
        <f t="shared" si="39"/>
        <v>18-25</v>
      </c>
    </row>
    <row r="472" spans="1:12">
      <c r="A472" s="76">
        <v>27</v>
      </c>
      <c r="B472" s="37" t="s">
        <v>3</v>
      </c>
      <c r="C472" s="75">
        <v>32.67</v>
      </c>
      <c r="D472" s="76">
        <v>0</v>
      </c>
      <c r="E472" s="37" t="s">
        <v>4</v>
      </c>
      <c r="F472" s="37" t="s">
        <v>5</v>
      </c>
      <c r="G472" s="75">
        <v>2497.0383000000002</v>
      </c>
      <c r="H472" s="37">
        <f t="shared" si="35"/>
        <v>0</v>
      </c>
      <c r="I472" s="37">
        <f t="shared" si="36"/>
        <v>0</v>
      </c>
      <c r="J472" s="37">
        <f t="shared" si="37"/>
        <v>2</v>
      </c>
      <c r="K472" s="37" t="str">
        <f t="shared" si="38"/>
        <v>Obese</v>
      </c>
      <c r="L472" s="37" t="str">
        <f t="shared" si="39"/>
        <v>26-35</v>
      </c>
    </row>
    <row r="473" spans="1:12">
      <c r="A473" s="76">
        <v>18</v>
      </c>
      <c r="B473" s="37" t="s">
        <v>0</v>
      </c>
      <c r="C473" s="75">
        <v>30.114999999999998</v>
      </c>
      <c r="D473" s="76">
        <v>0</v>
      </c>
      <c r="E473" s="37" t="s">
        <v>4</v>
      </c>
      <c r="F473" s="37" t="s">
        <v>7</v>
      </c>
      <c r="G473" s="75">
        <v>2203.4718499999999</v>
      </c>
      <c r="H473" s="37">
        <f t="shared" si="35"/>
        <v>0</v>
      </c>
      <c r="I473" s="37">
        <f t="shared" si="36"/>
        <v>1</v>
      </c>
      <c r="J473" s="37">
        <f t="shared" si="37"/>
        <v>1</v>
      </c>
      <c r="K473" s="37" t="str">
        <f t="shared" si="38"/>
        <v>Obese</v>
      </c>
      <c r="L473" s="37" t="str">
        <f t="shared" si="39"/>
        <v>18-25</v>
      </c>
    </row>
    <row r="474" spans="1:12">
      <c r="A474" s="76">
        <v>19</v>
      </c>
      <c r="B474" s="37" t="s">
        <v>0</v>
      </c>
      <c r="C474" s="75">
        <v>29.8</v>
      </c>
      <c r="D474" s="76">
        <v>0</v>
      </c>
      <c r="E474" s="37" t="s">
        <v>4</v>
      </c>
      <c r="F474" s="37" t="s">
        <v>2</v>
      </c>
      <c r="G474" s="75">
        <v>1744.4649999999999</v>
      </c>
      <c r="H474" s="37">
        <f t="shared" si="35"/>
        <v>0</v>
      </c>
      <c r="I474" s="37">
        <f t="shared" si="36"/>
        <v>1</v>
      </c>
      <c r="J474" s="37">
        <f t="shared" si="37"/>
        <v>4</v>
      </c>
      <c r="K474" s="37" t="str">
        <f t="shared" si="38"/>
        <v>Overweight</v>
      </c>
      <c r="L474" s="37" t="str">
        <f t="shared" si="39"/>
        <v>18-25</v>
      </c>
    </row>
    <row r="475" spans="1:12">
      <c r="A475" s="76">
        <v>47</v>
      </c>
      <c r="B475" s="37" t="s">
        <v>0</v>
      </c>
      <c r="C475" s="75">
        <v>33.344999999999999</v>
      </c>
      <c r="D475" s="76">
        <v>0</v>
      </c>
      <c r="E475" s="37" t="s">
        <v>4</v>
      </c>
      <c r="F475" s="37" t="s">
        <v>7</v>
      </c>
      <c r="G475" s="75">
        <v>20878.78443</v>
      </c>
      <c r="H475" s="37">
        <f t="shared" si="35"/>
        <v>0</v>
      </c>
      <c r="I475" s="37">
        <f t="shared" si="36"/>
        <v>1</v>
      </c>
      <c r="J475" s="37">
        <f t="shared" si="37"/>
        <v>1</v>
      </c>
      <c r="K475" s="37" t="str">
        <f t="shared" si="38"/>
        <v>Obese</v>
      </c>
      <c r="L475" s="37" t="str">
        <f t="shared" si="39"/>
        <v>46-55</v>
      </c>
    </row>
    <row r="476" spans="1:12">
      <c r="A476" s="76">
        <v>54</v>
      </c>
      <c r="B476" s="37" t="s">
        <v>3</v>
      </c>
      <c r="C476" s="75">
        <v>25.1</v>
      </c>
      <c r="D476" s="76">
        <v>3</v>
      </c>
      <c r="E476" s="37" t="s">
        <v>1</v>
      </c>
      <c r="F476" s="37" t="s">
        <v>2</v>
      </c>
      <c r="G476" s="75">
        <v>25382.296999999999</v>
      </c>
      <c r="H476" s="37">
        <f t="shared" si="35"/>
        <v>1</v>
      </c>
      <c r="I476" s="37">
        <f t="shared" si="36"/>
        <v>0</v>
      </c>
      <c r="J476" s="37">
        <f t="shared" si="37"/>
        <v>4</v>
      </c>
      <c r="K476" s="37" t="str">
        <f t="shared" si="38"/>
        <v>Overweight</v>
      </c>
      <c r="L476" s="37" t="str">
        <f t="shared" si="39"/>
        <v>46-55</v>
      </c>
    </row>
    <row r="477" spans="1:12">
      <c r="A477" s="76">
        <v>61</v>
      </c>
      <c r="B477" s="37" t="s">
        <v>3</v>
      </c>
      <c r="C477" s="75">
        <v>28.31</v>
      </c>
      <c r="D477" s="76">
        <v>1</v>
      </c>
      <c r="E477" s="37" t="s">
        <v>1</v>
      </c>
      <c r="F477" s="37" t="s">
        <v>6</v>
      </c>
      <c r="G477" s="75">
        <v>28868.6639</v>
      </c>
      <c r="H477" s="37">
        <f t="shared" si="35"/>
        <v>1</v>
      </c>
      <c r="I477" s="37">
        <f t="shared" si="36"/>
        <v>0</v>
      </c>
      <c r="J477" s="37">
        <f t="shared" si="37"/>
        <v>3</v>
      </c>
      <c r="K477" s="37" t="str">
        <f t="shared" si="38"/>
        <v>Overweight</v>
      </c>
      <c r="L477" s="37" t="str">
        <f t="shared" si="39"/>
        <v>56 and above</v>
      </c>
    </row>
    <row r="478" spans="1:12">
      <c r="A478" s="76">
        <v>24</v>
      </c>
      <c r="B478" s="37" t="s">
        <v>3</v>
      </c>
      <c r="C478" s="75">
        <v>28.5</v>
      </c>
      <c r="D478" s="76">
        <v>0</v>
      </c>
      <c r="E478" s="37" t="s">
        <v>1</v>
      </c>
      <c r="F478" s="37" t="s">
        <v>7</v>
      </c>
      <c r="G478" s="75">
        <v>35147.528480000001</v>
      </c>
      <c r="H478" s="37">
        <f t="shared" si="35"/>
        <v>1</v>
      </c>
      <c r="I478" s="37">
        <f t="shared" si="36"/>
        <v>0</v>
      </c>
      <c r="J478" s="37">
        <f t="shared" si="37"/>
        <v>1</v>
      </c>
      <c r="K478" s="37" t="str">
        <f t="shared" si="38"/>
        <v>Overweight</v>
      </c>
      <c r="L478" s="37" t="str">
        <f t="shared" si="39"/>
        <v>18-25</v>
      </c>
    </row>
    <row r="479" spans="1:12">
      <c r="A479" s="76">
        <v>25</v>
      </c>
      <c r="B479" s="37" t="s">
        <v>3</v>
      </c>
      <c r="C479" s="75">
        <v>35.625</v>
      </c>
      <c r="D479" s="76">
        <v>0</v>
      </c>
      <c r="E479" s="37" t="s">
        <v>4</v>
      </c>
      <c r="F479" s="37" t="s">
        <v>6</v>
      </c>
      <c r="G479" s="75">
        <v>2534.3937500000002</v>
      </c>
      <c r="H479" s="37">
        <f t="shared" si="35"/>
        <v>0</v>
      </c>
      <c r="I479" s="37">
        <f t="shared" si="36"/>
        <v>0</v>
      </c>
      <c r="J479" s="37">
        <f t="shared" si="37"/>
        <v>3</v>
      </c>
      <c r="K479" s="37" t="str">
        <f t="shared" si="38"/>
        <v>Obese</v>
      </c>
      <c r="L479" s="37" t="str">
        <f t="shared" si="39"/>
        <v>18-25</v>
      </c>
    </row>
    <row r="480" spans="1:12">
      <c r="A480" s="76">
        <v>21</v>
      </c>
      <c r="B480" s="37" t="s">
        <v>3</v>
      </c>
      <c r="C480" s="75">
        <v>36.85</v>
      </c>
      <c r="D480" s="76">
        <v>0</v>
      </c>
      <c r="E480" s="37" t="s">
        <v>4</v>
      </c>
      <c r="F480" s="37" t="s">
        <v>5</v>
      </c>
      <c r="G480" s="75">
        <v>1534.3045</v>
      </c>
      <c r="H480" s="37">
        <f t="shared" si="35"/>
        <v>0</v>
      </c>
      <c r="I480" s="37">
        <f t="shared" si="36"/>
        <v>0</v>
      </c>
      <c r="J480" s="37">
        <f t="shared" si="37"/>
        <v>2</v>
      </c>
      <c r="K480" s="37" t="str">
        <f t="shared" si="38"/>
        <v>Obese</v>
      </c>
      <c r="L480" s="37" t="str">
        <f t="shared" si="39"/>
        <v>18-25</v>
      </c>
    </row>
    <row r="481" spans="1:12">
      <c r="A481" s="76">
        <v>23</v>
      </c>
      <c r="B481" s="37" t="s">
        <v>3</v>
      </c>
      <c r="C481" s="75">
        <v>32.56</v>
      </c>
      <c r="D481" s="76">
        <v>0</v>
      </c>
      <c r="E481" s="37" t="s">
        <v>4</v>
      </c>
      <c r="F481" s="37" t="s">
        <v>5</v>
      </c>
      <c r="G481" s="75">
        <v>1824.2854</v>
      </c>
      <c r="H481" s="37">
        <f t="shared" si="35"/>
        <v>0</v>
      </c>
      <c r="I481" s="37">
        <f t="shared" si="36"/>
        <v>0</v>
      </c>
      <c r="J481" s="37">
        <f t="shared" si="37"/>
        <v>2</v>
      </c>
      <c r="K481" s="37" t="str">
        <f t="shared" si="38"/>
        <v>Obese</v>
      </c>
      <c r="L481" s="37" t="str">
        <f t="shared" si="39"/>
        <v>18-25</v>
      </c>
    </row>
    <row r="482" spans="1:12">
      <c r="A482" s="76">
        <v>63</v>
      </c>
      <c r="B482" s="37" t="s">
        <v>3</v>
      </c>
      <c r="C482" s="75">
        <v>41.325000000000003</v>
      </c>
      <c r="D482" s="76">
        <v>3</v>
      </c>
      <c r="E482" s="37" t="s">
        <v>4</v>
      </c>
      <c r="F482" s="37" t="s">
        <v>6</v>
      </c>
      <c r="G482" s="75">
        <v>15555.188749999999</v>
      </c>
      <c r="H482" s="37">
        <f t="shared" si="35"/>
        <v>0</v>
      </c>
      <c r="I482" s="37">
        <f t="shared" si="36"/>
        <v>0</v>
      </c>
      <c r="J482" s="37">
        <f t="shared" si="37"/>
        <v>3</v>
      </c>
      <c r="K482" s="37" t="str">
        <f t="shared" si="38"/>
        <v>Obese</v>
      </c>
      <c r="L482" s="37" t="str">
        <f t="shared" si="39"/>
        <v>56 and above</v>
      </c>
    </row>
    <row r="483" spans="1:12">
      <c r="A483" s="76">
        <v>49</v>
      </c>
      <c r="B483" s="37" t="s">
        <v>3</v>
      </c>
      <c r="C483" s="75">
        <v>37.51</v>
      </c>
      <c r="D483" s="76">
        <v>2</v>
      </c>
      <c r="E483" s="37" t="s">
        <v>4</v>
      </c>
      <c r="F483" s="37" t="s">
        <v>5</v>
      </c>
      <c r="G483" s="75">
        <v>9304.7019</v>
      </c>
      <c r="H483" s="37">
        <f t="shared" si="35"/>
        <v>0</v>
      </c>
      <c r="I483" s="37">
        <f t="shared" si="36"/>
        <v>0</v>
      </c>
      <c r="J483" s="37">
        <f t="shared" si="37"/>
        <v>2</v>
      </c>
      <c r="K483" s="37" t="str">
        <f t="shared" si="38"/>
        <v>Obese</v>
      </c>
      <c r="L483" s="37" t="str">
        <f t="shared" si="39"/>
        <v>46-55</v>
      </c>
    </row>
    <row r="484" spans="1:12">
      <c r="A484" s="76">
        <v>18</v>
      </c>
      <c r="B484" s="37" t="s">
        <v>0</v>
      </c>
      <c r="C484" s="75">
        <v>31.35</v>
      </c>
      <c r="D484" s="76">
        <v>0</v>
      </c>
      <c r="E484" s="37" t="s">
        <v>4</v>
      </c>
      <c r="F484" s="37" t="s">
        <v>5</v>
      </c>
      <c r="G484" s="75">
        <v>1622.1885</v>
      </c>
      <c r="H484" s="37">
        <f t="shared" si="35"/>
        <v>0</v>
      </c>
      <c r="I484" s="37">
        <f t="shared" si="36"/>
        <v>1</v>
      </c>
      <c r="J484" s="37">
        <f t="shared" si="37"/>
        <v>2</v>
      </c>
      <c r="K484" s="37" t="str">
        <f t="shared" si="38"/>
        <v>Obese</v>
      </c>
      <c r="L484" s="37" t="str">
        <f t="shared" si="39"/>
        <v>18-25</v>
      </c>
    </row>
    <row r="485" spans="1:12">
      <c r="A485" s="76">
        <v>51</v>
      </c>
      <c r="B485" s="37" t="s">
        <v>0</v>
      </c>
      <c r="C485" s="75">
        <v>39.5</v>
      </c>
      <c r="D485" s="76">
        <v>1</v>
      </c>
      <c r="E485" s="37" t="s">
        <v>4</v>
      </c>
      <c r="F485" s="37" t="s">
        <v>2</v>
      </c>
      <c r="G485" s="75">
        <v>9880.0679999999993</v>
      </c>
      <c r="H485" s="37">
        <f t="shared" si="35"/>
        <v>0</v>
      </c>
      <c r="I485" s="37">
        <f t="shared" si="36"/>
        <v>1</v>
      </c>
      <c r="J485" s="37">
        <f t="shared" si="37"/>
        <v>4</v>
      </c>
      <c r="K485" s="37" t="str">
        <f t="shared" si="38"/>
        <v>Obese</v>
      </c>
      <c r="L485" s="37" t="str">
        <f t="shared" si="39"/>
        <v>46-55</v>
      </c>
    </row>
    <row r="486" spans="1:12">
      <c r="A486" s="76">
        <v>48</v>
      </c>
      <c r="B486" s="37" t="s">
        <v>3</v>
      </c>
      <c r="C486" s="75">
        <v>34.299999999999997</v>
      </c>
      <c r="D486" s="76">
        <v>3</v>
      </c>
      <c r="E486" s="37" t="s">
        <v>4</v>
      </c>
      <c r="F486" s="37" t="s">
        <v>2</v>
      </c>
      <c r="G486" s="75">
        <v>9563.0290000000005</v>
      </c>
      <c r="H486" s="37">
        <f t="shared" si="35"/>
        <v>0</v>
      </c>
      <c r="I486" s="37">
        <f t="shared" si="36"/>
        <v>0</v>
      </c>
      <c r="J486" s="37">
        <f t="shared" si="37"/>
        <v>4</v>
      </c>
      <c r="K486" s="37" t="str">
        <f t="shared" si="38"/>
        <v>Obese</v>
      </c>
      <c r="L486" s="37" t="str">
        <f t="shared" si="39"/>
        <v>46-55</v>
      </c>
    </row>
    <row r="487" spans="1:12">
      <c r="A487" s="76">
        <v>31</v>
      </c>
      <c r="B487" s="37" t="s">
        <v>0</v>
      </c>
      <c r="C487" s="75">
        <v>31.065000000000001</v>
      </c>
      <c r="D487" s="76">
        <v>0</v>
      </c>
      <c r="E487" s="37" t="s">
        <v>4</v>
      </c>
      <c r="F487" s="37" t="s">
        <v>7</v>
      </c>
      <c r="G487" s="75">
        <v>4347.0233500000004</v>
      </c>
      <c r="H487" s="37">
        <f t="shared" si="35"/>
        <v>0</v>
      </c>
      <c r="I487" s="37">
        <f t="shared" si="36"/>
        <v>1</v>
      </c>
      <c r="J487" s="37">
        <f t="shared" si="37"/>
        <v>1</v>
      </c>
      <c r="K487" s="37" t="str">
        <f t="shared" si="38"/>
        <v>Obese</v>
      </c>
      <c r="L487" s="37" t="str">
        <f t="shared" si="39"/>
        <v>26-35</v>
      </c>
    </row>
    <row r="488" spans="1:12">
      <c r="A488" s="76">
        <v>54</v>
      </c>
      <c r="B488" s="37" t="s">
        <v>0</v>
      </c>
      <c r="C488" s="75">
        <v>21.47</v>
      </c>
      <c r="D488" s="76">
        <v>3</v>
      </c>
      <c r="E488" s="37" t="s">
        <v>4</v>
      </c>
      <c r="F488" s="37" t="s">
        <v>6</v>
      </c>
      <c r="G488" s="75">
        <v>12475.3513</v>
      </c>
      <c r="H488" s="37">
        <f t="shared" si="35"/>
        <v>0</v>
      </c>
      <c r="I488" s="37">
        <f t="shared" si="36"/>
        <v>1</v>
      </c>
      <c r="J488" s="37">
        <f t="shared" si="37"/>
        <v>3</v>
      </c>
      <c r="K488" s="37" t="str">
        <f t="shared" si="38"/>
        <v>Normal</v>
      </c>
      <c r="L488" s="37" t="str">
        <f t="shared" si="39"/>
        <v>46-55</v>
      </c>
    </row>
    <row r="489" spans="1:12">
      <c r="A489" s="76">
        <v>19</v>
      </c>
      <c r="B489" s="37" t="s">
        <v>3</v>
      </c>
      <c r="C489" s="75">
        <v>28.7</v>
      </c>
      <c r="D489" s="76">
        <v>0</v>
      </c>
      <c r="E489" s="37" t="s">
        <v>4</v>
      </c>
      <c r="F489" s="37" t="s">
        <v>2</v>
      </c>
      <c r="G489" s="75">
        <v>1253.9359999999999</v>
      </c>
      <c r="H489" s="37">
        <f t="shared" si="35"/>
        <v>0</v>
      </c>
      <c r="I489" s="37">
        <f t="shared" si="36"/>
        <v>0</v>
      </c>
      <c r="J489" s="37">
        <f t="shared" si="37"/>
        <v>4</v>
      </c>
      <c r="K489" s="37" t="str">
        <f t="shared" si="38"/>
        <v>Overweight</v>
      </c>
      <c r="L489" s="37" t="str">
        <f t="shared" si="39"/>
        <v>18-25</v>
      </c>
    </row>
    <row r="490" spans="1:12">
      <c r="A490" s="76">
        <v>44</v>
      </c>
      <c r="B490" s="37" t="s">
        <v>0</v>
      </c>
      <c r="C490" s="75">
        <v>38.06</v>
      </c>
      <c r="D490" s="76">
        <v>0</v>
      </c>
      <c r="E490" s="37" t="s">
        <v>1</v>
      </c>
      <c r="F490" s="37" t="s">
        <v>5</v>
      </c>
      <c r="G490" s="75">
        <v>48885.135609999998</v>
      </c>
      <c r="H490" s="37">
        <f t="shared" si="35"/>
        <v>1</v>
      </c>
      <c r="I490" s="37">
        <f t="shared" si="36"/>
        <v>1</v>
      </c>
      <c r="J490" s="37">
        <f t="shared" si="37"/>
        <v>2</v>
      </c>
      <c r="K490" s="37" t="str">
        <f t="shared" si="38"/>
        <v>Obese</v>
      </c>
      <c r="L490" s="37" t="str">
        <f t="shared" si="39"/>
        <v>36-45</v>
      </c>
    </row>
    <row r="491" spans="1:12">
      <c r="A491" s="76">
        <v>53</v>
      </c>
      <c r="B491" s="37" t="s">
        <v>3</v>
      </c>
      <c r="C491" s="75">
        <v>31.16</v>
      </c>
      <c r="D491" s="76">
        <v>1</v>
      </c>
      <c r="E491" s="37" t="s">
        <v>4</v>
      </c>
      <c r="F491" s="37" t="s">
        <v>6</v>
      </c>
      <c r="G491" s="75">
        <v>10461.9794</v>
      </c>
      <c r="H491" s="37">
        <f t="shared" si="35"/>
        <v>0</v>
      </c>
      <c r="I491" s="37">
        <f t="shared" si="36"/>
        <v>0</v>
      </c>
      <c r="J491" s="37">
        <f t="shared" si="37"/>
        <v>3</v>
      </c>
      <c r="K491" s="37" t="str">
        <f t="shared" si="38"/>
        <v>Obese</v>
      </c>
      <c r="L491" s="37" t="str">
        <f t="shared" si="39"/>
        <v>46-55</v>
      </c>
    </row>
    <row r="492" spans="1:12">
      <c r="A492" s="76">
        <v>19</v>
      </c>
      <c r="B492" s="37" t="s">
        <v>0</v>
      </c>
      <c r="C492" s="75">
        <v>32.9</v>
      </c>
      <c r="D492" s="76">
        <v>0</v>
      </c>
      <c r="E492" s="37" t="s">
        <v>4</v>
      </c>
      <c r="F492" s="37" t="s">
        <v>2</v>
      </c>
      <c r="G492" s="75">
        <v>1748.7739999999999</v>
      </c>
      <c r="H492" s="37">
        <f t="shared" si="35"/>
        <v>0</v>
      </c>
      <c r="I492" s="37">
        <f t="shared" si="36"/>
        <v>1</v>
      </c>
      <c r="J492" s="37">
        <f t="shared" si="37"/>
        <v>4</v>
      </c>
      <c r="K492" s="37" t="str">
        <f t="shared" si="38"/>
        <v>Obese</v>
      </c>
      <c r="L492" s="37" t="str">
        <f t="shared" si="39"/>
        <v>18-25</v>
      </c>
    </row>
    <row r="493" spans="1:12">
      <c r="A493" s="76">
        <v>61</v>
      </c>
      <c r="B493" s="37" t="s">
        <v>0</v>
      </c>
      <c r="C493" s="75">
        <v>25.08</v>
      </c>
      <c r="D493" s="76">
        <v>0</v>
      </c>
      <c r="E493" s="37" t="s">
        <v>4</v>
      </c>
      <c r="F493" s="37" t="s">
        <v>5</v>
      </c>
      <c r="G493" s="75">
        <v>24513.091260000001</v>
      </c>
      <c r="H493" s="37">
        <f t="shared" si="35"/>
        <v>0</v>
      </c>
      <c r="I493" s="37">
        <f t="shared" si="36"/>
        <v>1</v>
      </c>
      <c r="J493" s="37">
        <f t="shared" si="37"/>
        <v>2</v>
      </c>
      <c r="K493" s="37" t="str">
        <f t="shared" si="38"/>
        <v>Overweight</v>
      </c>
      <c r="L493" s="37" t="str">
        <f t="shared" si="39"/>
        <v>56 and above</v>
      </c>
    </row>
    <row r="494" spans="1:12">
      <c r="A494" s="76">
        <v>18</v>
      </c>
      <c r="B494" s="37" t="s">
        <v>0</v>
      </c>
      <c r="C494" s="75">
        <v>25.08</v>
      </c>
      <c r="D494" s="76">
        <v>0</v>
      </c>
      <c r="E494" s="37" t="s">
        <v>4</v>
      </c>
      <c r="F494" s="37" t="s">
        <v>7</v>
      </c>
      <c r="G494" s="75">
        <v>2196.4731999999999</v>
      </c>
      <c r="H494" s="37">
        <f t="shared" si="35"/>
        <v>0</v>
      </c>
      <c r="I494" s="37">
        <f t="shared" si="36"/>
        <v>1</v>
      </c>
      <c r="J494" s="37">
        <f t="shared" si="37"/>
        <v>1</v>
      </c>
      <c r="K494" s="37" t="str">
        <f t="shared" si="38"/>
        <v>Overweight</v>
      </c>
      <c r="L494" s="37" t="str">
        <f t="shared" si="39"/>
        <v>18-25</v>
      </c>
    </row>
    <row r="495" spans="1:12">
      <c r="A495" s="76">
        <v>61</v>
      </c>
      <c r="B495" s="37" t="s">
        <v>3</v>
      </c>
      <c r="C495" s="75">
        <v>43.4</v>
      </c>
      <c r="D495" s="76">
        <v>0</v>
      </c>
      <c r="E495" s="37" t="s">
        <v>4</v>
      </c>
      <c r="F495" s="37" t="s">
        <v>2</v>
      </c>
      <c r="G495" s="75">
        <v>12574.049000000001</v>
      </c>
      <c r="H495" s="37">
        <f t="shared" si="35"/>
        <v>0</v>
      </c>
      <c r="I495" s="37">
        <f t="shared" si="36"/>
        <v>0</v>
      </c>
      <c r="J495" s="37">
        <f t="shared" si="37"/>
        <v>4</v>
      </c>
      <c r="K495" s="37" t="str">
        <f t="shared" si="38"/>
        <v>Obese</v>
      </c>
      <c r="L495" s="37" t="str">
        <f t="shared" si="39"/>
        <v>56 and above</v>
      </c>
    </row>
    <row r="496" spans="1:12">
      <c r="A496" s="76">
        <v>21</v>
      </c>
      <c r="B496" s="37" t="s">
        <v>3</v>
      </c>
      <c r="C496" s="75">
        <v>25.7</v>
      </c>
      <c r="D496" s="76">
        <v>4</v>
      </c>
      <c r="E496" s="37" t="s">
        <v>1</v>
      </c>
      <c r="F496" s="37" t="s">
        <v>2</v>
      </c>
      <c r="G496" s="75">
        <v>17942.106</v>
      </c>
      <c r="H496" s="37">
        <f t="shared" si="35"/>
        <v>1</v>
      </c>
      <c r="I496" s="37">
        <f t="shared" si="36"/>
        <v>0</v>
      </c>
      <c r="J496" s="37">
        <f t="shared" si="37"/>
        <v>4</v>
      </c>
      <c r="K496" s="37" t="str">
        <f t="shared" si="38"/>
        <v>Overweight</v>
      </c>
      <c r="L496" s="37" t="str">
        <f t="shared" si="39"/>
        <v>18-25</v>
      </c>
    </row>
    <row r="497" spans="1:12">
      <c r="A497" s="76">
        <v>20</v>
      </c>
      <c r="B497" s="37" t="s">
        <v>3</v>
      </c>
      <c r="C497" s="75">
        <v>27.93</v>
      </c>
      <c r="D497" s="76">
        <v>0</v>
      </c>
      <c r="E497" s="37" t="s">
        <v>4</v>
      </c>
      <c r="F497" s="37" t="s">
        <v>7</v>
      </c>
      <c r="G497" s="75">
        <v>1967.0227</v>
      </c>
      <c r="H497" s="37">
        <f t="shared" si="35"/>
        <v>0</v>
      </c>
      <c r="I497" s="37">
        <f t="shared" si="36"/>
        <v>0</v>
      </c>
      <c r="J497" s="37">
        <f t="shared" si="37"/>
        <v>1</v>
      </c>
      <c r="K497" s="37" t="str">
        <f t="shared" si="38"/>
        <v>Overweight</v>
      </c>
      <c r="L497" s="37" t="str">
        <f t="shared" si="39"/>
        <v>18-25</v>
      </c>
    </row>
    <row r="498" spans="1:12">
      <c r="A498" s="76">
        <v>31</v>
      </c>
      <c r="B498" s="37" t="s">
        <v>0</v>
      </c>
      <c r="C498" s="75">
        <v>23.6</v>
      </c>
      <c r="D498" s="76">
        <v>2</v>
      </c>
      <c r="E498" s="37" t="s">
        <v>4</v>
      </c>
      <c r="F498" s="37" t="s">
        <v>2</v>
      </c>
      <c r="G498" s="75">
        <v>4931.6469999999999</v>
      </c>
      <c r="H498" s="37">
        <f t="shared" si="35"/>
        <v>0</v>
      </c>
      <c r="I498" s="37">
        <f t="shared" si="36"/>
        <v>1</v>
      </c>
      <c r="J498" s="37">
        <f t="shared" si="37"/>
        <v>4</v>
      </c>
      <c r="K498" s="37" t="str">
        <f t="shared" si="38"/>
        <v>Normal</v>
      </c>
      <c r="L498" s="37" t="str">
        <f t="shared" si="39"/>
        <v>26-35</v>
      </c>
    </row>
    <row r="499" spans="1:12">
      <c r="A499" s="76">
        <v>45</v>
      </c>
      <c r="B499" s="37" t="s">
        <v>3</v>
      </c>
      <c r="C499" s="75">
        <v>28.7</v>
      </c>
      <c r="D499" s="76">
        <v>2</v>
      </c>
      <c r="E499" s="37" t="s">
        <v>4</v>
      </c>
      <c r="F499" s="37" t="s">
        <v>2</v>
      </c>
      <c r="G499" s="75">
        <v>8027.9679999999998</v>
      </c>
      <c r="H499" s="37">
        <f t="shared" si="35"/>
        <v>0</v>
      </c>
      <c r="I499" s="37">
        <f t="shared" si="36"/>
        <v>0</v>
      </c>
      <c r="J499" s="37">
        <f t="shared" si="37"/>
        <v>4</v>
      </c>
      <c r="K499" s="37" t="str">
        <f t="shared" si="38"/>
        <v>Overweight</v>
      </c>
      <c r="L499" s="37" t="str">
        <f t="shared" si="39"/>
        <v>36-45</v>
      </c>
    </row>
    <row r="500" spans="1:12">
      <c r="A500" s="76">
        <v>44</v>
      </c>
      <c r="B500" s="37" t="s">
        <v>0</v>
      </c>
      <c r="C500" s="75">
        <v>23.98</v>
      </c>
      <c r="D500" s="76">
        <v>2</v>
      </c>
      <c r="E500" s="37" t="s">
        <v>4</v>
      </c>
      <c r="F500" s="37" t="s">
        <v>5</v>
      </c>
      <c r="G500" s="75">
        <v>8211.1002000000008</v>
      </c>
      <c r="H500" s="37">
        <f t="shared" si="35"/>
        <v>0</v>
      </c>
      <c r="I500" s="37">
        <f t="shared" si="36"/>
        <v>1</v>
      </c>
      <c r="J500" s="37">
        <f t="shared" si="37"/>
        <v>2</v>
      </c>
      <c r="K500" s="37" t="str">
        <f t="shared" si="38"/>
        <v>Normal</v>
      </c>
      <c r="L500" s="37" t="str">
        <f t="shared" si="39"/>
        <v>36-45</v>
      </c>
    </row>
    <row r="501" spans="1:12">
      <c r="A501" s="76">
        <v>62</v>
      </c>
      <c r="B501" s="37" t="s">
        <v>0</v>
      </c>
      <c r="C501" s="75">
        <v>39.200000000000003</v>
      </c>
      <c r="D501" s="76">
        <v>0</v>
      </c>
      <c r="E501" s="37" t="s">
        <v>4</v>
      </c>
      <c r="F501" s="37" t="s">
        <v>2</v>
      </c>
      <c r="G501" s="75">
        <v>13470.86</v>
      </c>
      <c r="H501" s="37">
        <f t="shared" si="35"/>
        <v>0</v>
      </c>
      <c r="I501" s="37">
        <f t="shared" si="36"/>
        <v>1</v>
      </c>
      <c r="J501" s="37">
        <f t="shared" si="37"/>
        <v>4</v>
      </c>
      <c r="K501" s="37" t="str">
        <f t="shared" si="38"/>
        <v>Obese</v>
      </c>
      <c r="L501" s="37" t="str">
        <f t="shared" si="39"/>
        <v>56 and above</v>
      </c>
    </row>
    <row r="502" spans="1:12">
      <c r="A502" s="76">
        <v>29</v>
      </c>
      <c r="B502" s="37" t="s">
        <v>3</v>
      </c>
      <c r="C502" s="75">
        <v>34.4</v>
      </c>
      <c r="D502" s="76">
        <v>0</v>
      </c>
      <c r="E502" s="37" t="s">
        <v>1</v>
      </c>
      <c r="F502" s="37" t="s">
        <v>2</v>
      </c>
      <c r="G502" s="75">
        <v>36197.699000000001</v>
      </c>
      <c r="H502" s="37">
        <f t="shared" si="35"/>
        <v>1</v>
      </c>
      <c r="I502" s="37">
        <f t="shared" si="36"/>
        <v>0</v>
      </c>
      <c r="J502" s="37">
        <f t="shared" si="37"/>
        <v>4</v>
      </c>
      <c r="K502" s="37" t="str">
        <f t="shared" si="38"/>
        <v>Obese</v>
      </c>
      <c r="L502" s="37" t="str">
        <f t="shared" si="39"/>
        <v>26-35</v>
      </c>
    </row>
    <row r="503" spans="1:12">
      <c r="A503" s="76">
        <v>43</v>
      </c>
      <c r="B503" s="37" t="s">
        <v>3</v>
      </c>
      <c r="C503" s="75">
        <v>26.03</v>
      </c>
      <c r="D503" s="76">
        <v>0</v>
      </c>
      <c r="E503" s="37" t="s">
        <v>4</v>
      </c>
      <c r="F503" s="37" t="s">
        <v>7</v>
      </c>
      <c r="G503" s="75">
        <v>6837.3687</v>
      </c>
      <c r="H503" s="37">
        <f t="shared" si="35"/>
        <v>0</v>
      </c>
      <c r="I503" s="37">
        <f t="shared" si="36"/>
        <v>0</v>
      </c>
      <c r="J503" s="37">
        <f t="shared" si="37"/>
        <v>1</v>
      </c>
      <c r="K503" s="37" t="str">
        <f t="shared" si="38"/>
        <v>Overweight</v>
      </c>
      <c r="L503" s="37" t="str">
        <f t="shared" si="39"/>
        <v>36-45</v>
      </c>
    </row>
    <row r="504" spans="1:12">
      <c r="A504" s="76">
        <v>51</v>
      </c>
      <c r="B504" s="37" t="s">
        <v>3</v>
      </c>
      <c r="C504" s="75">
        <v>23.21</v>
      </c>
      <c r="D504" s="76">
        <v>1</v>
      </c>
      <c r="E504" s="37" t="s">
        <v>1</v>
      </c>
      <c r="F504" s="37" t="s">
        <v>5</v>
      </c>
      <c r="G504" s="75">
        <v>22218.1149</v>
      </c>
      <c r="H504" s="37">
        <f t="shared" si="35"/>
        <v>1</v>
      </c>
      <c r="I504" s="37">
        <f t="shared" si="36"/>
        <v>0</v>
      </c>
      <c r="J504" s="37">
        <f t="shared" si="37"/>
        <v>2</v>
      </c>
      <c r="K504" s="37" t="str">
        <f t="shared" si="38"/>
        <v>Normal</v>
      </c>
      <c r="L504" s="37" t="str">
        <f t="shared" si="39"/>
        <v>46-55</v>
      </c>
    </row>
    <row r="505" spans="1:12">
      <c r="A505" s="76">
        <v>19</v>
      </c>
      <c r="B505" s="37" t="s">
        <v>3</v>
      </c>
      <c r="C505" s="75">
        <v>30.25</v>
      </c>
      <c r="D505" s="76">
        <v>0</v>
      </c>
      <c r="E505" s="37" t="s">
        <v>1</v>
      </c>
      <c r="F505" s="37" t="s">
        <v>5</v>
      </c>
      <c r="G505" s="75">
        <v>32548.340499999998</v>
      </c>
      <c r="H505" s="37">
        <f t="shared" si="35"/>
        <v>1</v>
      </c>
      <c r="I505" s="37">
        <f t="shared" si="36"/>
        <v>0</v>
      </c>
      <c r="J505" s="37">
        <f t="shared" si="37"/>
        <v>2</v>
      </c>
      <c r="K505" s="37" t="str">
        <f t="shared" si="38"/>
        <v>Obese</v>
      </c>
      <c r="L505" s="37" t="str">
        <f t="shared" si="39"/>
        <v>18-25</v>
      </c>
    </row>
    <row r="506" spans="1:12">
      <c r="A506" s="76">
        <v>38</v>
      </c>
      <c r="B506" s="37" t="s">
        <v>0</v>
      </c>
      <c r="C506" s="75">
        <v>28.93</v>
      </c>
      <c r="D506" s="76">
        <v>1</v>
      </c>
      <c r="E506" s="37" t="s">
        <v>4</v>
      </c>
      <c r="F506" s="37" t="s">
        <v>5</v>
      </c>
      <c r="G506" s="75">
        <v>5974.3846999999996</v>
      </c>
      <c r="H506" s="37">
        <f t="shared" si="35"/>
        <v>0</v>
      </c>
      <c r="I506" s="37">
        <f t="shared" si="36"/>
        <v>1</v>
      </c>
      <c r="J506" s="37">
        <f t="shared" si="37"/>
        <v>2</v>
      </c>
      <c r="K506" s="37" t="str">
        <f t="shared" si="38"/>
        <v>Overweight</v>
      </c>
      <c r="L506" s="37" t="str">
        <f t="shared" si="39"/>
        <v>36-45</v>
      </c>
    </row>
    <row r="507" spans="1:12">
      <c r="A507" s="76">
        <v>37</v>
      </c>
      <c r="B507" s="37" t="s">
        <v>3</v>
      </c>
      <c r="C507" s="75">
        <v>30.875</v>
      </c>
      <c r="D507" s="76">
        <v>3</v>
      </c>
      <c r="E507" s="37" t="s">
        <v>4</v>
      </c>
      <c r="F507" s="37" t="s">
        <v>6</v>
      </c>
      <c r="G507" s="75">
        <v>6796.8632500000003</v>
      </c>
      <c r="H507" s="37">
        <f t="shared" si="35"/>
        <v>0</v>
      </c>
      <c r="I507" s="37">
        <f t="shared" si="36"/>
        <v>0</v>
      </c>
      <c r="J507" s="37">
        <f t="shared" si="37"/>
        <v>3</v>
      </c>
      <c r="K507" s="37" t="str">
        <f t="shared" si="38"/>
        <v>Obese</v>
      </c>
      <c r="L507" s="37" t="str">
        <f t="shared" si="39"/>
        <v>36-45</v>
      </c>
    </row>
    <row r="508" spans="1:12">
      <c r="A508" s="76">
        <v>22</v>
      </c>
      <c r="B508" s="37" t="s">
        <v>3</v>
      </c>
      <c r="C508" s="75">
        <v>31.35</v>
      </c>
      <c r="D508" s="76">
        <v>1</v>
      </c>
      <c r="E508" s="37" t="s">
        <v>4</v>
      </c>
      <c r="F508" s="37" t="s">
        <v>6</v>
      </c>
      <c r="G508" s="75">
        <v>2643.2685000000001</v>
      </c>
      <c r="H508" s="37">
        <f t="shared" si="35"/>
        <v>0</v>
      </c>
      <c r="I508" s="37">
        <f t="shared" si="36"/>
        <v>0</v>
      </c>
      <c r="J508" s="37">
        <f t="shared" si="37"/>
        <v>3</v>
      </c>
      <c r="K508" s="37" t="str">
        <f t="shared" si="38"/>
        <v>Obese</v>
      </c>
      <c r="L508" s="37" t="str">
        <f t="shared" si="39"/>
        <v>18-25</v>
      </c>
    </row>
    <row r="509" spans="1:12">
      <c r="A509" s="76">
        <v>21</v>
      </c>
      <c r="B509" s="37" t="s">
        <v>3</v>
      </c>
      <c r="C509" s="75">
        <v>23.75</v>
      </c>
      <c r="D509" s="76">
        <v>2</v>
      </c>
      <c r="E509" s="37" t="s">
        <v>4</v>
      </c>
      <c r="F509" s="37" t="s">
        <v>6</v>
      </c>
      <c r="G509" s="75">
        <v>3077.0954999999999</v>
      </c>
      <c r="H509" s="37">
        <f t="shared" si="35"/>
        <v>0</v>
      </c>
      <c r="I509" s="37">
        <f t="shared" si="36"/>
        <v>0</v>
      </c>
      <c r="J509" s="37">
        <f t="shared" si="37"/>
        <v>3</v>
      </c>
      <c r="K509" s="37" t="str">
        <f t="shared" si="38"/>
        <v>Normal</v>
      </c>
      <c r="L509" s="37" t="str">
        <f t="shared" si="39"/>
        <v>18-25</v>
      </c>
    </row>
    <row r="510" spans="1:12">
      <c r="A510" s="76">
        <v>24</v>
      </c>
      <c r="B510" s="37" t="s">
        <v>0</v>
      </c>
      <c r="C510" s="75">
        <v>25.27</v>
      </c>
      <c r="D510" s="76">
        <v>0</v>
      </c>
      <c r="E510" s="37" t="s">
        <v>4</v>
      </c>
      <c r="F510" s="37" t="s">
        <v>7</v>
      </c>
      <c r="G510" s="75">
        <v>3044.2132999999999</v>
      </c>
      <c r="H510" s="37">
        <f t="shared" si="35"/>
        <v>0</v>
      </c>
      <c r="I510" s="37">
        <f t="shared" si="36"/>
        <v>1</v>
      </c>
      <c r="J510" s="37">
        <f t="shared" si="37"/>
        <v>1</v>
      </c>
      <c r="K510" s="37" t="str">
        <f t="shared" si="38"/>
        <v>Overweight</v>
      </c>
      <c r="L510" s="37" t="str">
        <f t="shared" si="39"/>
        <v>18-25</v>
      </c>
    </row>
    <row r="511" spans="1:12">
      <c r="A511" s="76">
        <v>57</v>
      </c>
      <c r="B511" s="37" t="s">
        <v>0</v>
      </c>
      <c r="C511" s="75">
        <v>28.7</v>
      </c>
      <c r="D511" s="76">
        <v>0</v>
      </c>
      <c r="E511" s="37" t="s">
        <v>4</v>
      </c>
      <c r="F511" s="37" t="s">
        <v>2</v>
      </c>
      <c r="G511" s="75">
        <v>11455.28</v>
      </c>
      <c r="H511" s="37">
        <f t="shared" si="35"/>
        <v>0</v>
      </c>
      <c r="I511" s="37">
        <f t="shared" si="36"/>
        <v>1</v>
      </c>
      <c r="J511" s="37">
        <f t="shared" si="37"/>
        <v>4</v>
      </c>
      <c r="K511" s="37" t="str">
        <f t="shared" si="38"/>
        <v>Overweight</v>
      </c>
      <c r="L511" s="37" t="str">
        <f t="shared" si="39"/>
        <v>56 and above</v>
      </c>
    </row>
    <row r="512" spans="1:12">
      <c r="A512" s="76">
        <v>56</v>
      </c>
      <c r="B512" s="37" t="s">
        <v>3</v>
      </c>
      <c r="C512" s="75">
        <v>32.11</v>
      </c>
      <c r="D512" s="76">
        <v>1</v>
      </c>
      <c r="E512" s="37" t="s">
        <v>4</v>
      </c>
      <c r="F512" s="37" t="s">
        <v>7</v>
      </c>
      <c r="G512" s="75">
        <v>11763.000899999999</v>
      </c>
      <c r="H512" s="37">
        <f t="shared" si="35"/>
        <v>0</v>
      </c>
      <c r="I512" s="37">
        <f t="shared" si="36"/>
        <v>0</v>
      </c>
      <c r="J512" s="37">
        <f t="shared" si="37"/>
        <v>1</v>
      </c>
      <c r="K512" s="37" t="str">
        <f t="shared" si="38"/>
        <v>Obese</v>
      </c>
      <c r="L512" s="37" t="str">
        <f t="shared" si="39"/>
        <v>56 and above</v>
      </c>
    </row>
    <row r="513" spans="1:12">
      <c r="A513" s="76">
        <v>27</v>
      </c>
      <c r="B513" s="37" t="s">
        <v>3</v>
      </c>
      <c r="C513" s="75">
        <v>33.659999999999997</v>
      </c>
      <c r="D513" s="76">
        <v>0</v>
      </c>
      <c r="E513" s="37" t="s">
        <v>4</v>
      </c>
      <c r="F513" s="37" t="s">
        <v>5</v>
      </c>
      <c r="G513" s="75">
        <v>2498.4144000000001</v>
      </c>
      <c r="H513" s="37">
        <f t="shared" si="35"/>
        <v>0</v>
      </c>
      <c r="I513" s="37">
        <f t="shared" si="36"/>
        <v>0</v>
      </c>
      <c r="J513" s="37">
        <f t="shared" si="37"/>
        <v>2</v>
      </c>
      <c r="K513" s="37" t="str">
        <f t="shared" si="38"/>
        <v>Obese</v>
      </c>
      <c r="L513" s="37" t="str">
        <f t="shared" si="39"/>
        <v>26-35</v>
      </c>
    </row>
    <row r="514" spans="1:12">
      <c r="A514" s="76">
        <v>51</v>
      </c>
      <c r="B514" s="37" t="s">
        <v>3</v>
      </c>
      <c r="C514" s="75">
        <v>22.42</v>
      </c>
      <c r="D514" s="76">
        <v>0</v>
      </c>
      <c r="E514" s="37" t="s">
        <v>4</v>
      </c>
      <c r="F514" s="37" t="s">
        <v>7</v>
      </c>
      <c r="G514" s="75">
        <v>9361.3268000000007</v>
      </c>
      <c r="H514" s="37">
        <f t="shared" si="35"/>
        <v>0</v>
      </c>
      <c r="I514" s="37">
        <f t="shared" si="36"/>
        <v>0</v>
      </c>
      <c r="J514" s="37">
        <f t="shared" si="37"/>
        <v>1</v>
      </c>
      <c r="K514" s="37" t="str">
        <f t="shared" si="38"/>
        <v>Normal</v>
      </c>
      <c r="L514" s="37" t="str">
        <f t="shared" si="39"/>
        <v>46-55</v>
      </c>
    </row>
    <row r="515" spans="1:12">
      <c r="A515" s="76">
        <v>19</v>
      </c>
      <c r="B515" s="37" t="s">
        <v>3</v>
      </c>
      <c r="C515" s="75">
        <v>30.4</v>
      </c>
      <c r="D515" s="76">
        <v>0</v>
      </c>
      <c r="E515" s="37" t="s">
        <v>4</v>
      </c>
      <c r="F515" s="37" t="s">
        <v>2</v>
      </c>
      <c r="G515" s="75">
        <v>1256.299</v>
      </c>
      <c r="H515" s="37">
        <f t="shared" ref="H515:H578" si="40">IF(E515="yes",1,0)</f>
        <v>0</v>
      </c>
      <c r="I515" s="37">
        <f t="shared" ref="I515:I578" si="41">IF(B515="female",1,0)</f>
        <v>0</v>
      </c>
      <c r="J515" s="37">
        <f t="shared" ref="J515:J578" si="42">IF(F515="northeast",1,IF(F515="southeast",2,IF(F515="northwest",3,IF(F515="southwest",4))))</f>
        <v>4</v>
      </c>
      <c r="K515" s="37" t="str">
        <f t="shared" ref="K515:K578" si="43">IF(C515&lt;18.5,"Underweight",IF(C515&lt;25,"Normal",IF(C515&lt;30,"Overweight","Obese")))</f>
        <v>Obese</v>
      </c>
      <c r="L515" s="37" t="str">
        <f t="shared" ref="L515:L578" si="44">IF(A515&lt;=25, "18-25",
 IF(A515&lt;=35, "26-35",
 IF(A515&lt;=45, "36-45",
 IF(A515&lt;=55, "46-55", "56 and above"))))</f>
        <v>18-25</v>
      </c>
    </row>
    <row r="516" spans="1:12">
      <c r="A516" s="76">
        <v>39</v>
      </c>
      <c r="B516" s="37" t="s">
        <v>3</v>
      </c>
      <c r="C516" s="75">
        <v>28.3</v>
      </c>
      <c r="D516" s="76">
        <v>1</v>
      </c>
      <c r="E516" s="37" t="s">
        <v>1</v>
      </c>
      <c r="F516" s="37" t="s">
        <v>2</v>
      </c>
      <c r="G516" s="75">
        <v>21082.16</v>
      </c>
      <c r="H516" s="37">
        <f t="shared" si="40"/>
        <v>1</v>
      </c>
      <c r="I516" s="37">
        <f t="shared" si="41"/>
        <v>0</v>
      </c>
      <c r="J516" s="37">
        <f t="shared" si="42"/>
        <v>4</v>
      </c>
      <c r="K516" s="37" t="str">
        <f t="shared" si="43"/>
        <v>Overweight</v>
      </c>
      <c r="L516" s="37" t="str">
        <f t="shared" si="44"/>
        <v>36-45</v>
      </c>
    </row>
    <row r="517" spans="1:12">
      <c r="A517" s="76">
        <v>58</v>
      </c>
      <c r="B517" s="37" t="s">
        <v>3</v>
      </c>
      <c r="C517" s="75">
        <v>35.700000000000003</v>
      </c>
      <c r="D517" s="76">
        <v>0</v>
      </c>
      <c r="E517" s="37" t="s">
        <v>4</v>
      </c>
      <c r="F517" s="37" t="s">
        <v>2</v>
      </c>
      <c r="G517" s="75">
        <v>11362.754999999999</v>
      </c>
      <c r="H517" s="37">
        <f t="shared" si="40"/>
        <v>0</v>
      </c>
      <c r="I517" s="37">
        <f t="shared" si="41"/>
        <v>0</v>
      </c>
      <c r="J517" s="37">
        <f t="shared" si="42"/>
        <v>4</v>
      </c>
      <c r="K517" s="37" t="str">
        <f t="shared" si="43"/>
        <v>Obese</v>
      </c>
      <c r="L517" s="37" t="str">
        <f t="shared" si="44"/>
        <v>56 and above</v>
      </c>
    </row>
    <row r="518" spans="1:12">
      <c r="A518" s="76">
        <v>20</v>
      </c>
      <c r="B518" s="37" t="s">
        <v>3</v>
      </c>
      <c r="C518" s="75">
        <v>35.31</v>
      </c>
      <c r="D518" s="76">
        <v>1</v>
      </c>
      <c r="E518" s="37" t="s">
        <v>4</v>
      </c>
      <c r="F518" s="37" t="s">
        <v>5</v>
      </c>
      <c r="G518" s="75">
        <v>27724.28875</v>
      </c>
      <c r="H518" s="37">
        <f t="shared" si="40"/>
        <v>0</v>
      </c>
      <c r="I518" s="37">
        <f t="shared" si="41"/>
        <v>0</v>
      </c>
      <c r="J518" s="37">
        <f t="shared" si="42"/>
        <v>2</v>
      </c>
      <c r="K518" s="37" t="str">
        <f t="shared" si="43"/>
        <v>Obese</v>
      </c>
      <c r="L518" s="37" t="str">
        <f t="shared" si="44"/>
        <v>18-25</v>
      </c>
    </row>
    <row r="519" spans="1:12">
      <c r="A519" s="76">
        <v>45</v>
      </c>
      <c r="B519" s="37" t="s">
        <v>3</v>
      </c>
      <c r="C519" s="75">
        <v>30.495000000000001</v>
      </c>
      <c r="D519" s="76">
        <v>2</v>
      </c>
      <c r="E519" s="37" t="s">
        <v>4</v>
      </c>
      <c r="F519" s="37" t="s">
        <v>6</v>
      </c>
      <c r="G519" s="75">
        <v>8413.4630500000003</v>
      </c>
      <c r="H519" s="37">
        <f t="shared" si="40"/>
        <v>0</v>
      </c>
      <c r="I519" s="37">
        <f t="shared" si="41"/>
        <v>0</v>
      </c>
      <c r="J519" s="37">
        <f t="shared" si="42"/>
        <v>3</v>
      </c>
      <c r="K519" s="37" t="str">
        <f t="shared" si="43"/>
        <v>Obese</v>
      </c>
      <c r="L519" s="37" t="str">
        <f t="shared" si="44"/>
        <v>36-45</v>
      </c>
    </row>
    <row r="520" spans="1:12">
      <c r="A520" s="76">
        <v>35</v>
      </c>
      <c r="B520" s="37" t="s">
        <v>0</v>
      </c>
      <c r="C520" s="75">
        <v>31</v>
      </c>
      <c r="D520" s="76">
        <v>1</v>
      </c>
      <c r="E520" s="37" t="s">
        <v>4</v>
      </c>
      <c r="F520" s="37" t="s">
        <v>2</v>
      </c>
      <c r="G520" s="75">
        <v>5240.7650000000003</v>
      </c>
      <c r="H520" s="37">
        <f t="shared" si="40"/>
        <v>0</v>
      </c>
      <c r="I520" s="37">
        <f t="shared" si="41"/>
        <v>1</v>
      </c>
      <c r="J520" s="37">
        <f t="shared" si="42"/>
        <v>4</v>
      </c>
      <c r="K520" s="37" t="str">
        <f t="shared" si="43"/>
        <v>Obese</v>
      </c>
      <c r="L520" s="37" t="str">
        <f t="shared" si="44"/>
        <v>26-35</v>
      </c>
    </row>
    <row r="521" spans="1:12">
      <c r="A521" s="76">
        <v>31</v>
      </c>
      <c r="B521" s="37" t="s">
        <v>3</v>
      </c>
      <c r="C521" s="75">
        <v>30.875</v>
      </c>
      <c r="D521" s="76">
        <v>0</v>
      </c>
      <c r="E521" s="37" t="s">
        <v>4</v>
      </c>
      <c r="F521" s="37" t="s">
        <v>7</v>
      </c>
      <c r="G521" s="75">
        <v>3857.7592500000001</v>
      </c>
      <c r="H521" s="37">
        <f t="shared" si="40"/>
        <v>0</v>
      </c>
      <c r="I521" s="37">
        <f t="shared" si="41"/>
        <v>0</v>
      </c>
      <c r="J521" s="37">
        <f t="shared" si="42"/>
        <v>1</v>
      </c>
      <c r="K521" s="37" t="str">
        <f t="shared" si="43"/>
        <v>Obese</v>
      </c>
      <c r="L521" s="37" t="str">
        <f t="shared" si="44"/>
        <v>26-35</v>
      </c>
    </row>
    <row r="522" spans="1:12">
      <c r="A522" s="76">
        <v>50</v>
      </c>
      <c r="B522" s="37" t="s">
        <v>0</v>
      </c>
      <c r="C522" s="75">
        <v>27.36</v>
      </c>
      <c r="D522" s="76">
        <v>0</v>
      </c>
      <c r="E522" s="37" t="s">
        <v>4</v>
      </c>
      <c r="F522" s="37" t="s">
        <v>7</v>
      </c>
      <c r="G522" s="75">
        <v>25656.575260000001</v>
      </c>
      <c r="H522" s="37">
        <f t="shared" si="40"/>
        <v>0</v>
      </c>
      <c r="I522" s="37">
        <f t="shared" si="41"/>
        <v>1</v>
      </c>
      <c r="J522" s="37">
        <f t="shared" si="42"/>
        <v>1</v>
      </c>
      <c r="K522" s="37" t="str">
        <f t="shared" si="43"/>
        <v>Overweight</v>
      </c>
      <c r="L522" s="37" t="str">
        <f t="shared" si="44"/>
        <v>46-55</v>
      </c>
    </row>
    <row r="523" spans="1:12">
      <c r="A523" s="76">
        <v>32</v>
      </c>
      <c r="B523" s="37" t="s">
        <v>0</v>
      </c>
      <c r="C523" s="75">
        <v>44.22</v>
      </c>
      <c r="D523" s="76">
        <v>0</v>
      </c>
      <c r="E523" s="37" t="s">
        <v>4</v>
      </c>
      <c r="F523" s="37" t="s">
        <v>5</v>
      </c>
      <c r="G523" s="75">
        <v>3994.1777999999999</v>
      </c>
      <c r="H523" s="37">
        <f t="shared" si="40"/>
        <v>0</v>
      </c>
      <c r="I523" s="37">
        <f t="shared" si="41"/>
        <v>1</v>
      </c>
      <c r="J523" s="37">
        <f t="shared" si="42"/>
        <v>2</v>
      </c>
      <c r="K523" s="37" t="str">
        <f t="shared" si="43"/>
        <v>Obese</v>
      </c>
      <c r="L523" s="37" t="str">
        <f t="shared" si="44"/>
        <v>26-35</v>
      </c>
    </row>
    <row r="524" spans="1:12">
      <c r="A524" s="76">
        <v>51</v>
      </c>
      <c r="B524" s="37" t="s">
        <v>0</v>
      </c>
      <c r="C524" s="75">
        <v>33.914999999999999</v>
      </c>
      <c r="D524" s="76">
        <v>0</v>
      </c>
      <c r="E524" s="37" t="s">
        <v>4</v>
      </c>
      <c r="F524" s="37" t="s">
        <v>7</v>
      </c>
      <c r="G524" s="75">
        <v>9866.3048500000004</v>
      </c>
      <c r="H524" s="37">
        <f t="shared" si="40"/>
        <v>0</v>
      </c>
      <c r="I524" s="37">
        <f t="shared" si="41"/>
        <v>1</v>
      </c>
      <c r="J524" s="37">
        <f t="shared" si="42"/>
        <v>1</v>
      </c>
      <c r="K524" s="37" t="str">
        <f t="shared" si="43"/>
        <v>Obese</v>
      </c>
      <c r="L524" s="37" t="str">
        <f t="shared" si="44"/>
        <v>46-55</v>
      </c>
    </row>
    <row r="525" spans="1:12">
      <c r="A525" s="76">
        <v>38</v>
      </c>
      <c r="B525" s="37" t="s">
        <v>0</v>
      </c>
      <c r="C525" s="75">
        <v>37.729999999999997</v>
      </c>
      <c r="D525" s="76">
        <v>0</v>
      </c>
      <c r="E525" s="37" t="s">
        <v>4</v>
      </c>
      <c r="F525" s="37" t="s">
        <v>5</v>
      </c>
      <c r="G525" s="75">
        <v>5397.6166999999996</v>
      </c>
      <c r="H525" s="37">
        <f t="shared" si="40"/>
        <v>0</v>
      </c>
      <c r="I525" s="37">
        <f t="shared" si="41"/>
        <v>1</v>
      </c>
      <c r="J525" s="37">
        <f t="shared" si="42"/>
        <v>2</v>
      </c>
      <c r="K525" s="37" t="str">
        <f t="shared" si="43"/>
        <v>Obese</v>
      </c>
      <c r="L525" s="37" t="str">
        <f t="shared" si="44"/>
        <v>36-45</v>
      </c>
    </row>
    <row r="526" spans="1:12">
      <c r="A526" s="76">
        <v>42</v>
      </c>
      <c r="B526" s="37" t="s">
        <v>3</v>
      </c>
      <c r="C526" s="75">
        <v>26.07</v>
      </c>
      <c r="D526" s="76">
        <v>1</v>
      </c>
      <c r="E526" s="37" t="s">
        <v>1</v>
      </c>
      <c r="F526" s="37" t="s">
        <v>5</v>
      </c>
      <c r="G526" s="75">
        <v>38245.593269999998</v>
      </c>
      <c r="H526" s="37">
        <f t="shared" si="40"/>
        <v>1</v>
      </c>
      <c r="I526" s="37">
        <f t="shared" si="41"/>
        <v>0</v>
      </c>
      <c r="J526" s="37">
        <f t="shared" si="42"/>
        <v>2</v>
      </c>
      <c r="K526" s="37" t="str">
        <f t="shared" si="43"/>
        <v>Overweight</v>
      </c>
      <c r="L526" s="37" t="str">
        <f t="shared" si="44"/>
        <v>36-45</v>
      </c>
    </row>
    <row r="527" spans="1:12">
      <c r="A527" s="76">
        <v>18</v>
      </c>
      <c r="B527" s="37" t="s">
        <v>0</v>
      </c>
      <c r="C527" s="75">
        <v>33.880000000000003</v>
      </c>
      <c r="D527" s="76">
        <v>0</v>
      </c>
      <c r="E527" s="37" t="s">
        <v>4</v>
      </c>
      <c r="F527" s="37" t="s">
        <v>5</v>
      </c>
      <c r="G527" s="75">
        <v>11482.63485</v>
      </c>
      <c r="H527" s="37">
        <f t="shared" si="40"/>
        <v>0</v>
      </c>
      <c r="I527" s="37">
        <f t="shared" si="41"/>
        <v>1</v>
      </c>
      <c r="J527" s="37">
        <f t="shared" si="42"/>
        <v>2</v>
      </c>
      <c r="K527" s="37" t="str">
        <f t="shared" si="43"/>
        <v>Obese</v>
      </c>
      <c r="L527" s="37" t="str">
        <f t="shared" si="44"/>
        <v>18-25</v>
      </c>
    </row>
    <row r="528" spans="1:12">
      <c r="A528" s="76">
        <v>19</v>
      </c>
      <c r="B528" s="37" t="s">
        <v>0</v>
      </c>
      <c r="C528" s="75">
        <v>30.59</v>
      </c>
      <c r="D528" s="76">
        <v>2</v>
      </c>
      <c r="E528" s="37" t="s">
        <v>4</v>
      </c>
      <c r="F528" s="37" t="s">
        <v>6</v>
      </c>
      <c r="G528" s="75">
        <v>24059.680189999999</v>
      </c>
      <c r="H528" s="37">
        <f t="shared" si="40"/>
        <v>0</v>
      </c>
      <c r="I528" s="37">
        <f t="shared" si="41"/>
        <v>1</v>
      </c>
      <c r="J528" s="37">
        <f t="shared" si="42"/>
        <v>3</v>
      </c>
      <c r="K528" s="37" t="str">
        <f t="shared" si="43"/>
        <v>Obese</v>
      </c>
      <c r="L528" s="37" t="str">
        <f t="shared" si="44"/>
        <v>18-25</v>
      </c>
    </row>
    <row r="529" spans="1:12">
      <c r="A529" s="76">
        <v>51</v>
      </c>
      <c r="B529" s="37" t="s">
        <v>0</v>
      </c>
      <c r="C529" s="75">
        <v>25.8</v>
      </c>
      <c r="D529" s="76">
        <v>1</v>
      </c>
      <c r="E529" s="37" t="s">
        <v>4</v>
      </c>
      <c r="F529" s="37" t="s">
        <v>2</v>
      </c>
      <c r="G529" s="75">
        <v>9861.0249999999996</v>
      </c>
      <c r="H529" s="37">
        <f t="shared" si="40"/>
        <v>0</v>
      </c>
      <c r="I529" s="37">
        <f t="shared" si="41"/>
        <v>1</v>
      </c>
      <c r="J529" s="37">
        <f t="shared" si="42"/>
        <v>4</v>
      </c>
      <c r="K529" s="37" t="str">
        <f t="shared" si="43"/>
        <v>Overweight</v>
      </c>
      <c r="L529" s="37" t="str">
        <f t="shared" si="44"/>
        <v>46-55</v>
      </c>
    </row>
    <row r="530" spans="1:12">
      <c r="A530" s="76">
        <v>46</v>
      </c>
      <c r="B530" s="37" t="s">
        <v>3</v>
      </c>
      <c r="C530" s="75">
        <v>39.424999999999997</v>
      </c>
      <c r="D530" s="76">
        <v>1</v>
      </c>
      <c r="E530" s="37" t="s">
        <v>4</v>
      </c>
      <c r="F530" s="37" t="s">
        <v>7</v>
      </c>
      <c r="G530" s="75">
        <v>8342.9087500000005</v>
      </c>
      <c r="H530" s="37">
        <f t="shared" si="40"/>
        <v>0</v>
      </c>
      <c r="I530" s="37">
        <f t="shared" si="41"/>
        <v>0</v>
      </c>
      <c r="J530" s="37">
        <f t="shared" si="42"/>
        <v>1</v>
      </c>
      <c r="K530" s="37" t="str">
        <f t="shared" si="43"/>
        <v>Obese</v>
      </c>
      <c r="L530" s="37" t="str">
        <f t="shared" si="44"/>
        <v>46-55</v>
      </c>
    </row>
    <row r="531" spans="1:12">
      <c r="A531" s="76">
        <v>18</v>
      </c>
      <c r="B531" s="37" t="s">
        <v>3</v>
      </c>
      <c r="C531" s="75">
        <v>25.46</v>
      </c>
      <c r="D531" s="76">
        <v>0</v>
      </c>
      <c r="E531" s="37" t="s">
        <v>4</v>
      </c>
      <c r="F531" s="37" t="s">
        <v>7</v>
      </c>
      <c r="G531" s="75">
        <v>1708.0014000000001</v>
      </c>
      <c r="H531" s="37">
        <f t="shared" si="40"/>
        <v>0</v>
      </c>
      <c r="I531" s="37">
        <f t="shared" si="41"/>
        <v>0</v>
      </c>
      <c r="J531" s="37">
        <f t="shared" si="42"/>
        <v>1</v>
      </c>
      <c r="K531" s="37" t="str">
        <f t="shared" si="43"/>
        <v>Overweight</v>
      </c>
      <c r="L531" s="37" t="str">
        <f t="shared" si="44"/>
        <v>18-25</v>
      </c>
    </row>
    <row r="532" spans="1:12">
      <c r="A532" s="76">
        <v>57</v>
      </c>
      <c r="B532" s="37" t="s">
        <v>3</v>
      </c>
      <c r="C532" s="75">
        <v>42.13</v>
      </c>
      <c r="D532" s="76">
        <v>1</v>
      </c>
      <c r="E532" s="37" t="s">
        <v>1</v>
      </c>
      <c r="F532" s="37" t="s">
        <v>5</v>
      </c>
      <c r="G532" s="75">
        <v>48675.517699999997</v>
      </c>
      <c r="H532" s="37">
        <f t="shared" si="40"/>
        <v>1</v>
      </c>
      <c r="I532" s="37">
        <f t="shared" si="41"/>
        <v>0</v>
      </c>
      <c r="J532" s="37">
        <f t="shared" si="42"/>
        <v>2</v>
      </c>
      <c r="K532" s="37" t="str">
        <f t="shared" si="43"/>
        <v>Obese</v>
      </c>
      <c r="L532" s="37" t="str">
        <f t="shared" si="44"/>
        <v>56 and above</v>
      </c>
    </row>
    <row r="533" spans="1:12">
      <c r="A533" s="76">
        <v>62</v>
      </c>
      <c r="B533" s="37" t="s">
        <v>0</v>
      </c>
      <c r="C533" s="75">
        <v>31.73</v>
      </c>
      <c r="D533" s="76">
        <v>0</v>
      </c>
      <c r="E533" s="37" t="s">
        <v>4</v>
      </c>
      <c r="F533" s="37" t="s">
        <v>7</v>
      </c>
      <c r="G533" s="75">
        <v>14043.476699999999</v>
      </c>
      <c r="H533" s="37">
        <f t="shared" si="40"/>
        <v>0</v>
      </c>
      <c r="I533" s="37">
        <f t="shared" si="41"/>
        <v>1</v>
      </c>
      <c r="J533" s="37">
        <f t="shared" si="42"/>
        <v>1</v>
      </c>
      <c r="K533" s="37" t="str">
        <f t="shared" si="43"/>
        <v>Obese</v>
      </c>
      <c r="L533" s="37" t="str">
        <f t="shared" si="44"/>
        <v>56 and above</v>
      </c>
    </row>
    <row r="534" spans="1:12">
      <c r="A534" s="76">
        <v>59</v>
      </c>
      <c r="B534" s="37" t="s">
        <v>3</v>
      </c>
      <c r="C534" s="75">
        <v>29.7</v>
      </c>
      <c r="D534" s="76">
        <v>2</v>
      </c>
      <c r="E534" s="37" t="s">
        <v>4</v>
      </c>
      <c r="F534" s="37" t="s">
        <v>5</v>
      </c>
      <c r="G534" s="75">
        <v>12925.886</v>
      </c>
      <c r="H534" s="37">
        <f t="shared" si="40"/>
        <v>0</v>
      </c>
      <c r="I534" s="37">
        <f t="shared" si="41"/>
        <v>0</v>
      </c>
      <c r="J534" s="37">
        <f t="shared" si="42"/>
        <v>2</v>
      </c>
      <c r="K534" s="37" t="str">
        <f t="shared" si="43"/>
        <v>Overweight</v>
      </c>
      <c r="L534" s="37" t="str">
        <f t="shared" si="44"/>
        <v>56 and above</v>
      </c>
    </row>
    <row r="535" spans="1:12">
      <c r="A535" s="76">
        <v>37</v>
      </c>
      <c r="B535" s="37" t="s">
        <v>3</v>
      </c>
      <c r="C535" s="75">
        <v>36.19</v>
      </c>
      <c r="D535" s="76">
        <v>0</v>
      </c>
      <c r="E535" s="37" t="s">
        <v>4</v>
      </c>
      <c r="F535" s="37" t="s">
        <v>5</v>
      </c>
      <c r="G535" s="75">
        <v>19214.705529999999</v>
      </c>
      <c r="H535" s="37">
        <f t="shared" si="40"/>
        <v>0</v>
      </c>
      <c r="I535" s="37">
        <f t="shared" si="41"/>
        <v>0</v>
      </c>
      <c r="J535" s="37">
        <f t="shared" si="42"/>
        <v>2</v>
      </c>
      <c r="K535" s="37" t="str">
        <f t="shared" si="43"/>
        <v>Obese</v>
      </c>
      <c r="L535" s="37" t="str">
        <f t="shared" si="44"/>
        <v>36-45</v>
      </c>
    </row>
    <row r="536" spans="1:12">
      <c r="A536" s="76">
        <v>64</v>
      </c>
      <c r="B536" s="37" t="s">
        <v>3</v>
      </c>
      <c r="C536" s="75">
        <v>40.479999999999997</v>
      </c>
      <c r="D536" s="76">
        <v>0</v>
      </c>
      <c r="E536" s="37" t="s">
        <v>4</v>
      </c>
      <c r="F536" s="37" t="s">
        <v>5</v>
      </c>
      <c r="G536" s="75">
        <v>13831.1152</v>
      </c>
      <c r="H536" s="37">
        <f t="shared" si="40"/>
        <v>0</v>
      </c>
      <c r="I536" s="37">
        <f t="shared" si="41"/>
        <v>0</v>
      </c>
      <c r="J536" s="37">
        <f t="shared" si="42"/>
        <v>2</v>
      </c>
      <c r="K536" s="37" t="str">
        <f t="shared" si="43"/>
        <v>Obese</v>
      </c>
      <c r="L536" s="37" t="str">
        <f t="shared" si="44"/>
        <v>56 and above</v>
      </c>
    </row>
    <row r="537" spans="1:12">
      <c r="A537" s="76">
        <v>38</v>
      </c>
      <c r="B537" s="37" t="s">
        <v>3</v>
      </c>
      <c r="C537" s="75">
        <v>28.024999999999999</v>
      </c>
      <c r="D537" s="76">
        <v>1</v>
      </c>
      <c r="E537" s="37" t="s">
        <v>4</v>
      </c>
      <c r="F537" s="37" t="s">
        <v>7</v>
      </c>
      <c r="G537" s="75">
        <v>6067.1267500000004</v>
      </c>
      <c r="H537" s="37">
        <f t="shared" si="40"/>
        <v>0</v>
      </c>
      <c r="I537" s="37">
        <f t="shared" si="41"/>
        <v>0</v>
      </c>
      <c r="J537" s="37">
        <f t="shared" si="42"/>
        <v>1</v>
      </c>
      <c r="K537" s="37" t="str">
        <f t="shared" si="43"/>
        <v>Overweight</v>
      </c>
      <c r="L537" s="37" t="str">
        <f t="shared" si="44"/>
        <v>36-45</v>
      </c>
    </row>
    <row r="538" spans="1:12">
      <c r="A538" s="76">
        <v>33</v>
      </c>
      <c r="B538" s="37" t="s">
        <v>0</v>
      </c>
      <c r="C538" s="75">
        <v>38.9</v>
      </c>
      <c r="D538" s="76">
        <v>3</v>
      </c>
      <c r="E538" s="37" t="s">
        <v>4</v>
      </c>
      <c r="F538" s="37" t="s">
        <v>2</v>
      </c>
      <c r="G538" s="75">
        <v>5972.3779999999997</v>
      </c>
      <c r="H538" s="37">
        <f t="shared" si="40"/>
        <v>0</v>
      </c>
      <c r="I538" s="37">
        <f t="shared" si="41"/>
        <v>1</v>
      </c>
      <c r="J538" s="37">
        <f t="shared" si="42"/>
        <v>4</v>
      </c>
      <c r="K538" s="37" t="str">
        <f t="shared" si="43"/>
        <v>Obese</v>
      </c>
      <c r="L538" s="37" t="str">
        <f t="shared" si="44"/>
        <v>26-35</v>
      </c>
    </row>
    <row r="539" spans="1:12">
      <c r="A539" s="76">
        <v>46</v>
      </c>
      <c r="B539" s="37" t="s">
        <v>0</v>
      </c>
      <c r="C539" s="75">
        <v>30.2</v>
      </c>
      <c r="D539" s="76">
        <v>2</v>
      </c>
      <c r="E539" s="37" t="s">
        <v>4</v>
      </c>
      <c r="F539" s="37" t="s">
        <v>2</v>
      </c>
      <c r="G539" s="75">
        <v>8825.0859999999993</v>
      </c>
      <c r="H539" s="37">
        <f t="shared" si="40"/>
        <v>0</v>
      </c>
      <c r="I539" s="37">
        <f t="shared" si="41"/>
        <v>1</v>
      </c>
      <c r="J539" s="37">
        <f t="shared" si="42"/>
        <v>4</v>
      </c>
      <c r="K539" s="37" t="str">
        <f t="shared" si="43"/>
        <v>Obese</v>
      </c>
      <c r="L539" s="37" t="str">
        <f t="shared" si="44"/>
        <v>46-55</v>
      </c>
    </row>
    <row r="540" spans="1:12">
      <c r="A540" s="76">
        <v>46</v>
      </c>
      <c r="B540" s="37" t="s">
        <v>0</v>
      </c>
      <c r="C540" s="75">
        <v>28.05</v>
      </c>
      <c r="D540" s="76">
        <v>1</v>
      </c>
      <c r="E540" s="37" t="s">
        <v>4</v>
      </c>
      <c r="F540" s="37" t="s">
        <v>5</v>
      </c>
      <c r="G540" s="75">
        <v>8233.0974999999999</v>
      </c>
      <c r="H540" s="37">
        <f t="shared" si="40"/>
        <v>0</v>
      </c>
      <c r="I540" s="37">
        <f t="shared" si="41"/>
        <v>1</v>
      </c>
      <c r="J540" s="37">
        <f t="shared" si="42"/>
        <v>2</v>
      </c>
      <c r="K540" s="37" t="str">
        <f t="shared" si="43"/>
        <v>Overweight</v>
      </c>
      <c r="L540" s="37" t="str">
        <f t="shared" si="44"/>
        <v>46-55</v>
      </c>
    </row>
    <row r="541" spans="1:12">
      <c r="A541" s="76">
        <v>53</v>
      </c>
      <c r="B541" s="37" t="s">
        <v>3</v>
      </c>
      <c r="C541" s="75">
        <v>31.35</v>
      </c>
      <c r="D541" s="76">
        <v>0</v>
      </c>
      <c r="E541" s="37" t="s">
        <v>4</v>
      </c>
      <c r="F541" s="37" t="s">
        <v>5</v>
      </c>
      <c r="G541" s="75">
        <v>27346.04207</v>
      </c>
      <c r="H541" s="37">
        <f t="shared" si="40"/>
        <v>0</v>
      </c>
      <c r="I541" s="37">
        <f t="shared" si="41"/>
        <v>0</v>
      </c>
      <c r="J541" s="37">
        <f t="shared" si="42"/>
        <v>2</v>
      </c>
      <c r="K541" s="37" t="str">
        <f t="shared" si="43"/>
        <v>Obese</v>
      </c>
      <c r="L541" s="37" t="str">
        <f t="shared" si="44"/>
        <v>46-55</v>
      </c>
    </row>
    <row r="542" spans="1:12">
      <c r="A542" s="76">
        <v>34</v>
      </c>
      <c r="B542" s="37" t="s">
        <v>0</v>
      </c>
      <c r="C542" s="75">
        <v>38</v>
      </c>
      <c r="D542" s="76">
        <v>3</v>
      </c>
      <c r="E542" s="37" t="s">
        <v>4</v>
      </c>
      <c r="F542" s="37" t="s">
        <v>2</v>
      </c>
      <c r="G542" s="75">
        <v>6196.4480000000003</v>
      </c>
      <c r="H542" s="37">
        <f t="shared" si="40"/>
        <v>0</v>
      </c>
      <c r="I542" s="37">
        <f t="shared" si="41"/>
        <v>1</v>
      </c>
      <c r="J542" s="37">
        <f t="shared" si="42"/>
        <v>4</v>
      </c>
      <c r="K542" s="37" t="str">
        <f t="shared" si="43"/>
        <v>Obese</v>
      </c>
      <c r="L542" s="37" t="str">
        <f t="shared" si="44"/>
        <v>26-35</v>
      </c>
    </row>
    <row r="543" spans="1:12">
      <c r="A543" s="76">
        <v>20</v>
      </c>
      <c r="B543" s="37" t="s">
        <v>0</v>
      </c>
      <c r="C543" s="75">
        <v>31.79</v>
      </c>
      <c r="D543" s="76">
        <v>2</v>
      </c>
      <c r="E543" s="37" t="s">
        <v>4</v>
      </c>
      <c r="F543" s="37" t="s">
        <v>5</v>
      </c>
      <c r="G543" s="75">
        <v>3056.3881000000001</v>
      </c>
      <c r="H543" s="37">
        <f t="shared" si="40"/>
        <v>0</v>
      </c>
      <c r="I543" s="37">
        <f t="shared" si="41"/>
        <v>1</v>
      </c>
      <c r="J543" s="37">
        <f t="shared" si="42"/>
        <v>2</v>
      </c>
      <c r="K543" s="37" t="str">
        <f t="shared" si="43"/>
        <v>Obese</v>
      </c>
      <c r="L543" s="37" t="str">
        <f t="shared" si="44"/>
        <v>18-25</v>
      </c>
    </row>
    <row r="544" spans="1:12">
      <c r="A544" s="76">
        <v>63</v>
      </c>
      <c r="B544" s="37" t="s">
        <v>0</v>
      </c>
      <c r="C544" s="75">
        <v>36.299999999999997</v>
      </c>
      <c r="D544" s="76">
        <v>0</v>
      </c>
      <c r="E544" s="37" t="s">
        <v>4</v>
      </c>
      <c r="F544" s="37" t="s">
        <v>5</v>
      </c>
      <c r="G544" s="75">
        <v>13887.204</v>
      </c>
      <c r="H544" s="37">
        <f t="shared" si="40"/>
        <v>0</v>
      </c>
      <c r="I544" s="37">
        <f t="shared" si="41"/>
        <v>1</v>
      </c>
      <c r="J544" s="37">
        <f t="shared" si="42"/>
        <v>2</v>
      </c>
      <c r="K544" s="37" t="str">
        <f t="shared" si="43"/>
        <v>Obese</v>
      </c>
      <c r="L544" s="37" t="str">
        <f t="shared" si="44"/>
        <v>56 and above</v>
      </c>
    </row>
    <row r="545" spans="1:12">
      <c r="A545" s="76">
        <v>54</v>
      </c>
      <c r="B545" s="37" t="s">
        <v>0</v>
      </c>
      <c r="C545" s="75">
        <v>47.41</v>
      </c>
      <c r="D545" s="76">
        <v>0</v>
      </c>
      <c r="E545" s="37" t="s">
        <v>1</v>
      </c>
      <c r="F545" s="37" t="s">
        <v>5</v>
      </c>
      <c r="G545" s="75">
        <v>63770.428010000003</v>
      </c>
      <c r="H545" s="37">
        <f t="shared" si="40"/>
        <v>1</v>
      </c>
      <c r="I545" s="37">
        <f t="shared" si="41"/>
        <v>1</v>
      </c>
      <c r="J545" s="37">
        <f t="shared" si="42"/>
        <v>2</v>
      </c>
      <c r="K545" s="37" t="str">
        <f t="shared" si="43"/>
        <v>Obese</v>
      </c>
      <c r="L545" s="37" t="str">
        <f t="shared" si="44"/>
        <v>46-55</v>
      </c>
    </row>
    <row r="546" spans="1:12">
      <c r="A546" s="76">
        <v>54</v>
      </c>
      <c r="B546" s="37" t="s">
        <v>3</v>
      </c>
      <c r="C546" s="75">
        <v>30.21</v>
      </c>
      <c r="D546" s="76">
        <v>0</v>
      </c>
      <c r="E546" s="37" t="s">
        <v>4</v>
      </c>
      <c r="F546" s="37" t="s">
        <v>6</v>
      </c>
      <c r="G546" s="75">
        <v>10231.499900000001</v>
      </c>
      <c r="H546" s="37">
        <f t="shared" si="40"/>
        <v>0</v>
      </c>
      <c r="I546" s="37">
        <f t="shared" si="41"/>
        <v>0</v>
      </c>
      <c r="J546" s="37">
        <f t="shared" si="42"/>
        <v>3</v>
      </c>
      <c r="K546" s="37" t="str">
        <f t="shared" si="43"/>
        <v>Obese</v>
      </c>
      <c r="L546" s="37" t="str">
        <f t="shared" si="44"/>
        <v>46-55</v>
      </c>
    </row>
    <row r="547" spans="1:12">
      <c r="A547" s="76">
        <v>49</v>
      </c>
      <c r="B547" s="37" t="s">
        <v>3</v>
      </c>
      <c r="C547" s="75">
        <v>25.84</v>
      </c>
      <c r="D547" s="76">
        <v>2</v>
      </c>
      <c r="E547" s="37" t="s">
        <v>1</v>
      </c>
      <c r="F547" s="37" t="s">
        <v>6</v>
      </c>
      <c r="G547" s="75">
        <v>23807.240600000001</v>
      </c>
      <c r="H547" s="37">
        <f t="shared" si="40"/>
        <v>1</v>
      </c>
      <c r="I547" s="37">
        <f t="shared" si="41"/>
        <v>0</v>
      </c>
      <c r="J547" s="37">
        <f t="shared" si="42"/>
        <v>3</v>
      </c>
      <c r="K547" s="37" t="str">
        <f t="shared" si="43"/>
        <v>Overweight</v>
      </c>
      <c r="L547" s="37" t="str">
        <f t="shared" si="44"/>
        <v>46-55</v>
      </c>
    </row>
    <row r="548" spans="1:12">
      <c r="A548" s="76">
        <v>28</v>
      </c>
      <c r="B548" s="37" t="s">
        <v>3</v>
      </c>
      <c r="C548" s="75">
        <v>35.435000000000002</v>
      </c>
      <c r="D548" s="76">
        <v>0</v>
      </c>
      <c r="E548" s="37" t="s">
        <v>4</v>
      </c>
      <c r="F548" s="37" t="s">
        <v>7</v>
      </c>
      <c r="G548" s="75">
        <v>3268.84665</v>
      </c>
      <c r="H548" s="37">
        <f t="shared" si="40"/>
        <v>0</v>
      </c>
      <c r="I548" s="37">
        <f t="shared" si="41"/>
        <v>0</v>
      </c>
      <c r="J548" s="37">
        <f t="shared" si="42"/>
        <v>1</v>
      </c>
      <c r="K548" s="37" t="str">
        <f t="shared" si="43"/>
        <v>Obese</v>
      </c>
      <c r="L548" s="37" t="str">
        <f t="shared" si="44"/>
        <v>26-35</v>
      </c>
    </row>
    <row r="549" spans="1:12">
      <c r="A549" s="76">
        <v>54</v>
      </c>
      <c r="B549" s="37" t="s">
        <v>0</v>
      </c>
      <c r="C549" s="75">
        <v>46.7</v>
      </c>
      <c r="D549" s="76">
        <v>2</v>
      </c>
      <c r="E549" s="37" t="s">
        <v>4</v>
      </c>
      <c r="F549" s="37" t="s">
        <v>2</v>
      </c>
      <c r="G549" s="75">
        <v>11538.421</v>
      </c>
      <c r="H549" s="37">
        <f t="shared" si="40"/>
        <v>0</v>
      </c>
      <c r="I549" s="37">
        <f t="shared" si="41"/>
        <v>1</v>
      </c>
      <c r="J549" s="37">
        <f t="shared" si="42"/>
        <v>4</v>
      </c>
      <c r="K549" s="37" t="str">
        <f t="shared" si="43"/>
        <v>Obese</v>
      </c>
      <c r="L549" s="37" t="str">
        <f t="shared" si="44"/>
        <v>46-55</v>
      </c>
    </row>
    <row r="550" spans="1:12">
      <c r="A550" s="76">
        <v>25</v>
      </c>
      <c r="B550" s="37" t="s">
        <v>0</v>
      </c>
      <c r="C550" s="75">
        <v>28.594999999999999</v>
      </c>
      <c r="D550" s="76">
        <v>0</v>
      </c>
      <c r="E550" s="37" t="s">
        <v>4</v>
      </c>
      <c r="F550" s="37" t="s">
        <v>7</v>
      </c>
      <c r="G550" s="75">
        <v>3213.6220499999999</v>
      </c>
      <c r="H550" s="37">
        <f t="shared" si="40"/>
        <v>0</v>
      </c>
      <c r="I550" s="37">
        <f t="shared" si="41"/>
        <v>1</v>
      </c>
      <c r="J550" s="37">
        <f t="shared" si="42"/>
        <v>1</v>
      </c>
      <c r="K550" s="37" t="str">
        <f t="shared" si="43"/>
        <v>Overweight</v>
      </c>
      <c r="L550" s="37" t="str">
        <f t="shared" si="44"/>
        <v>18-25</v>
      </c>
    </row>
    <row r="551" spans="1:12">
      <c r="A551" s="76">
        <v>43</v>
      </c>
      <c r="B551" s="37" t="s">
        <v>0</v>
      </c>
      <c r="C551" s="75">
        <v>46.2</v>
      </c>
      <c r="D551" s="76">
        <v>0</v>
      </c>
      <c r="E551" s="37" t="s">
        <v>1</v>
      </c>
      <c r="F551" s="37" t="s">
        <v>5</v>
      </c>
      <c r="G551" s="75">
        <v>45863.205000000002</v>
      </c>
      <c r="H551" s="37">
        <f t="shared" si="40"/>
        <v>1</v>
      </c>
      <c r="I551" s="37">
        <f t="shared" si="41"/>
        <v>1</v>
      </c>
      <c r="J551" s="37">
        <f t="shared" si="42"/>
        <v>2</v>
      </c>
      <c r="K551" s="37" t="str">
        <f t="shared" si="43"/>
        <v>Obese</v>
      </c>
      <c r="L551" s="37" t="str">
        <f t="shared" si="44"/>
        <v>36-45</v>
      </c>
    </row>
    <row r="552" spans="1:12">
      <c r="A552" s="76">
        <v>63</v>
      </c>
      <c r="B552" s="37" t="s">
        <v>3</v>
      </c>
      <c r="C552" s="75">
        <v>30.8</v>
      </c>
      <c r="D552" s="76">
        <v>0</v>
      </c>
      <c r="E552" s="37" t="s">
        <v>4</v>
      </c>
      <c r="F552" s="37" t="s">
        <v>2</v>
      </c>
      <c r="G552" s="75">
        <v>13390.558999999999</v>
      </c>
      <c r="H552" s="37">
        <f t="shared" si="40"/>
        <v>0</v>
      </c>
      <c r="I552" s="37">
        <f t="shared" si="41"/>
        <v>0</v>
      </c>
      <c r="J552" s="37">
        <f t="shared" si="42"/>
        <v>4</v>
      </c>
      <c r="K552" s="37" t="str">
        <f t="shared" si="43"/>
        <v>Obese</v>
      </c>
      <c r="L552" s="37" t="str">
        <f t="shared" si="44"/>
        <v>56 and above</v>
      </c>
    </row>
    <row r="553" spans="1:12">
      <c r="A553" s="76">
        <v>32</v>
      </c>
      <c r="B553" s="37" t="s">
        <v>0</v>
      </c>
      <c r="C553" s="75">
        <v>28.93</v>
      </c>
      <c r="D553" s="76">
        <v>0</v>
      </c>
      <c r="E553" s="37" t="s">
        <v>4</v>
      </c>
      <c r="F553" s="37" t="s">
        <v>5</v>
      </c>
      <c r="G553" s="75">
        <v>3972.9247</v>
      </c>
      <c r="H553" s="37">
        <f t="shared" si="40"/>
        <v>0</v>
      </c>
      <c r="I553" s="37">
        <f t="shared" si="41"/>
        <v>1</v>
      </c>
      <c r="J553" s="37">
        <f t="shared" si="42"/>
        <v>2</v>
      </c>
      <c r="K553" s="37" t="str">
        <f t="shared" si="43"/>
        <v>Overweight</v>
      </c>
      <c r="L553" s="37" t="str">
        <f t="shared" si="44"/>
        <v>26-35</v>
      </c>
    </row>
    <row r="554" spans="1:12">
      <c r="A554" s="76">
        <v>62</v>
      </c>
      <c r="B554" s="37" t="s">
        <v>3</v>
      </c>
      <c r="C554" s="75">
        <v>21.4</v>
      </c>
      <c r="D554" s="76">
        <v>0</v>
      </c>
      <c r="E554" s="37" t="s">
        <v>4</v>
      </c>
      <c r="F554" s="37" t="s">
        <v>2</v>
      </c>
      <c r="G554" s="75">
        <v>12957.118</v>
      </c>
      <c r="H554" s="37">
        <f t="shared" si="40"/>
        <v>0</v>
      </c>
      <c r="I554" s="37">
        <f t="shared" si="41"/>
        <v>0</v>
      </c>
      <c r="J554" s="37">
        <f t="shared" si="42"/>
        <v>4</v>
      </c>
      <c r="K554" s="37" t="str">
        <f t="shared" si="43"/>
        <v>Normal</v>
      </c>
      <c r="L554" s="37" t="str">
        <f t="shared" si="44"/>
        <v>56 and above</v>
      </c>
    </row>
    <row r="555" spans="1:12">
      <c r="A555" s="76">
        <v>52</v>
      </c>
      <c r="B555" s="37" t="s">
        <v>0</v>
      </c>
      <c r="C555" s="75">
        <v>31.73</v>
      </c>
      <c r="D555" s="76">
        <v>2</v>
      </c>
      <c r="E555" s="37" t="s">
        <v>4</v>
      </c>
      <c r="F555" s="37" t="s">
        <v>6</v>
      </c>
      <c r="G555" s="75">
        <v>11187.6567</v>
      </c>
      <c r="H555" s="37">
        <f t="shared" si="40"/>
        <v>0</v>
      </c>
      <c r="I555" s="37">
        <f t="shared" si="41"/>
        <v>1</v>
      </c>
      <c r="J555" s="37">
        <f t="shared" si="42"/>
        <v>3</v>
      </c>
      <c r="K555" s="37" t="str">
        <f t="shared" si="43"/>
        <v>Obese</v>
      </c>
      <c r="L555" s="37" t="str">
        <f t="shared" si="44"/>
        <v>46-55</v>
      </c>
    </row>
    <row r="556" spans="1:12">
      <c r="A556" s="76">
        <v>25</v>
      </c>
      <c r="B556" s="37" t="s">
        <v>0</v>
      </c>
      <c r="C556" s="75">
        <v>41.325000000000003</v>
      </c>
      <c r="D556" s="76">
        <v>0</v>
      </c>
      <c r="E556" s="37" t="s">
        <v>4</v>
      </c>
      <c r="F556" s="37" t="s">
        <v>7</v>
      </c>
      <c r="G556" s="75">
        <v>17878.900679999999</v>
      </c>
      <c r="H556" s="37">
        <f t="shared" si="40"/>
        <v>0</v>
      </c>
      <c r="I556" s="37">
        <f t="shared" si="41"/>
        <v>1</v>
      </c>
      <c r="J556" s="37">
        <f t="shared" si="42"/>
        <v>1</v>
      </c>
      <c r="K556" s="37" t="str">
        <f t="shared" si="43"/>
        <v>Obese</v>
      </c>
      <c r="L556" s="37" t="str">
        <f t="shared" si="44"/>
        <v>18-25</v>
      </c>
    </row>
    <row r="557" spans="1:12">
      <c r="A557" s="76">
        <v>28</v>
      </c>
      <c r="B557" s="37" t="s">
        <v>3</v>
      </c>
      <c r="C557" s="75">
        <v>23.8</v>
      </c>
      <c r="D557" s="76">
        <v>2</v>
      </c>
      <c r="E557" s="37" t="s">
        <v>4</v>
      </c>
      <c r="F557" s="37" t="s">
        <v>2</v>
      </c>
      <c r="G557" s="75">
        <v>3847.674</v>
      </c>
      <c r="H557" s="37">
        <f t="shared" si="40"/>
        <v>0</v>
      </c>
      <c r="I557" s="37">
        <f t="shared" si="41"/>
        <v>0</v>
      </c>
      <c r="J557" s="37">
        <f t="shared" si="42"/>
        <v>4</v>
      </c>
      <c r="K557" s="37" t="str">
        <f t="shared" si="43"/>
        <v>Normal</v>
      </c>
      <c r="L557" s="37" t="str">
        <f t="shared" si="44"/>
        <v>26-35</v>
      </c>
    </row>
    <row r="558" spans="1:12">
      <c r="A558" s="76">
        <v>46</v>
      </c>
      <c r="B558" s="37" t="s">
        <v>3</v>
      </c>
      <c r="C558" s="75">
        <v>33.44</v>
      </c>
      <c r="D558" s="76">
        <v>1</v>
      </c>
      <c r="E558" s="37" t="s">
        <v>4</v>
      </c>
      <c r="F558" s="37" t="s">
        <v>7</v>
      </c>
      <c r="G558" s="75">
        <v>8334.5895999999993</v>
      </c>
      <c r="H558" s="37">
        <f t="shared" si="40"/>
        <v>0</v>
      </c>
      <c r="I558" s="37">
        <f t="shared" si="41"/>
        <v>0</v>
      </c>
      <c r="J558" s="37">
        <f t="shared" si="42"/>
        <v>1</v>
      </c>
      <c r="K558" s="37" t="str">
        <f t="shared" si="43"/>
        <v>Obese</v>
      </c>
      <c r="L558" s="37" t="str">
        <f t="shared" si="44"/>
        <v>46-55</v>
      </c>
    </row>
    <row r="559" spans="1:12">
      <c r="A559" s="76">
        <v>34</v>
      </c>
      <c r="B559" s="37" t="s">
        <v>3</v>
      </c>
      <c r="C559" s="75">
        <v>34.21</v>
      </c>
      <c r="D559" s="76">
        <v>0</v>
      </c>
      <c r="E559" s="37" t="s">
        <v>4</v>
      </c>
      <c r="F559" s="37" t="s">
        <v>5</v>
      </c>
      <c r="G559" s="75">
        <v>3935.1799000000001</v>
      </c>
      <c r="H559" s="37">
        <f t="shared" si="40"/>
        <v>0</v>
      </c>
      <c r="I559" s="37">
        <f t="shared" si="41"/>
        <v>0</v>
      </c>
      <c r="J559" s="37">
        <f t="shared" si="42"/>
        <v>2</v>
      </c>
      <c r="K559" s="37" t="str">
        <f t="shared" si="43"/>
        <v>Obese</v>
      </c>
      <c r="L559" s="37" t="str">
        <f t="shared" si="44"/>
        <v>26-35</v>
      </c>
    </row>
    <row r="560" spans="1:12">
      <c r="A560" s="76">
        <v>35</v>
      </c>
      <c r="B560" s="37" t="s">
        <v>0</v>
      </c>
      <c r="C560" s="75">
        <v>34.104999999999997</v>
      </c>
      <c r="D560" s="76">
        <v>3</v>
      </c>
      <c r="E560" s="37" t="s">
        <v>1</v>
      </c>
      <c r="F560" s="37" t="s">
        <v>6</v>
      </c>
      <c r="G560" s="75">
        <v>39983.425949999997</v>
      </c>
      <c r="H560" s="37">
        <f t="shared" si="40"/>
        <v>1</v>
      </c>
      <c r="I560" s="37">
        <f t="shared" si="41"/>
        <v>1</v>
      </c>
      <c r="J560" s="37">
        <f t="shared" si="42"/>
        <v>3</v>
      </c>
      <c r="K560" s="37" t="str">
        <f t="shared" si="43"/>
        <v>Obese</v>
      </c>
      <c r="L560" s="37" t="str">
        <f t="shared" si="44"/>
        <v>26-35</v>
      </c>
    </row>
    <row r="561" spans="1:12">
      <c r="A561" s="76">
        <v>19</v>
      </c>
      <c r="B561" s="37" t="s">
        <v>3</v>
      </c>
      <c r="C561" s="75">
        <v>35.53</v>
      </c>
      <c r="D561" s="76">
        <v>0</v>
      </c>
      <c r="E561" s="37" t="s">
        <v>4</v>
      </c>
      <c r="F561" s="37" t="s">
        <v>6</v>
      </c>
      <c r="G561" s="75">
        <v>1646.4296999999999</v>
      </c>
      <c r="H561" s="37">
        <f t="shared" si="40"/>
        <v>0</v>
      </c>
      <c r="I561" s="37">
        <f t="shared" si="41"/>
        <v>0</v>
      </c>
      <c r="J561" s="37">
        <f t="shared" si="42"/>
        <v>3</v>
      </c>
      <c r="K561" s="37" t="str">
        <f t="shared" si="43"/>
        <v>Obese</v>
      </c>
      <c r="L561" s="37" t="str">
        <f t="shared" si="44"/>
        <v>18-25</v>
      </c>
    </row>
    <row r="562" spans="1:12">
      <c r="A562" s="76">
        <v>46</v>
      </c>
      <c r="B562" s="37" t="s">
        <v>0</v>
      </c>
      <c r="C562" s="75">
        <v>19.95</v>
      </c>
      <c r="D562" s="76">
        <v>2</v>
      </c>
      <c r="E562" s="37" t="s">
        <v>4</v>
      </c>
      <c r="F562" s="37" t="s">
        <v>6</v>
      </c>
      <c r="G562" s="75">
        <v>9193.8384999999998</v>
      </c>
      <c r="H562" s="37">
        <f t="shared" si="40"/>
        <v>0</v>
      </c>
      <c r="I562" s="37">
        <f t="shared" si="41"/>
        <v>1</v>
      </c>
      <c r="J562" s="37">
        <f t="shared" si="42"/>
        <v>3</v>
      </c>
      <c r="K562" s="37" t="str">
        <f t="shared" si="43"/>
        <v>Normal</v>
      </c>
      <c r="L562" s="37" t="str">
        <f t="shared" si="44"/>
        <v>46-55</v>
      </c>
    </row>
    <row r="563" spans="1:12">
      <c r="A563" s="76">
        <v>54</v>
      </c>
      <c r="B563" s="37" t="s">
        <v>0</v>
      </c>
      <c r="C563" s="75">
        <v>32.68</v>
      </c>
      <c r="D563" s="76">
        <v>0</v>
      </c>
      <c r="E563" s="37" t="s">
        <v>4</v>
      </c>
      <c r="F563" s="37" t="s">
        <v>7</v>
      </c>
      <c r="G563" s="75">
        <v>10923.933199999999</v>
      </c>
      <c r="H563" s="37">
        <f t="shared" si="40"/>
        <v>0</v>
      </c>
      <c r="I563" s="37">
        <f t="shared" si="41"/>
        <v>1</v>
      </c>
      <c r="J563" s="37">
        <f t="shared" si="42"/>
        <v>1</v>
      </c>
      <c r="K563" s="37" t="str">
        <f t="shared" si="43"/>
        <v>Obese</v>
      </c>
      <c r="L563" s="37" t="str">
        <f t="shared" si="44"/>
        <v>46-55</v>
      </c>
    </row>
    <row r="564" spans="1:12">
      <c r="A564" s="76">
        <v>27</v>
      </c>
      <c r="B564" s="37" t="s">
        <v>3</v>
      </c>
      <c r="C564" s="75">
        <v>30.5</v>
      </c>
      <c r="D564" s="76">
        <v>0</v>
      </c>
      <c r="E564" s="37" t="s">
        <v>4</v>
      </c>
      <c r="F564" s="37" t="s">
        <v>2</v>
      </c>
      <c r="G564" s="75">
        <v>2494.0219999999999</v>
      </c>
      <c r="H564" s="37">
        <f t="shared" si="40"/>
        <v>0</v>
      </c>
      <c r="I564" s="37">
        <f t="shared" si="41"/>
        <v>0</v>
      </c>
      <c r="J564" s="37">
        <f t="shared" si="42"/>
        <v>4</v>
      </c>
      <c r="K564" s="37" t="str">
        <f t="shared" si="43"/>
        <v>Obese</v>
      </c>
      <c r="L564" s="37" t="str">
        <f t="shared" si="44"/>
        <v>26-35</v>
      </c>
    </row>
    <row r="565" spans="1:12">
      <c r="A565" s="76">
        <v>50</v>
      </c>
      <c r="B565" s="37" t="s">
        <v>3</v>
      </c>
      <c r="C565" s="75">
        <v>44.77</v>
      </c>
      <c r="D565" s="76">
        <v>1</v>
      </c>
      <c r="E565" s="37" t="s">
        <v>4</v>
      </c>
      <c r="F565" s="37" t="s">
        <v>5</v>
      </c>
      <c r="G565" s="75">
        <v>9058.7302999999993</v>
      </c>
      <c r="H565" s="37">
        <f t="shared" si="40"/>
        <v>0</v>
      </c>
      <c r="I565" s="37">
        <f t="shared" si="41"/>
        <v>0</v>
      </c>
      <c r="J565" s="37">
        <f t="shared" si="42"/>
        <v>2</v>
      </c>
      <c r="K565" s="37" t="str">
        <f t="shared" si="43"/>
        <v>Obese</v>
      </c>
      <c r="L565" s="37" t="str">
        <f t="shared" si="44"/>
        <v>46-55</v>
      </c>
    </row>
    <row r="566" spans="1:12">
      <c r="A566" s="76">
        <v>18</v>
      </c>
      <c r="B566" s="37" t="s">
        <v>0</v>
      </c>
      <c r="C566" s="75">
        <v>32.119999999999997</v>
      </c>
      <c r="D566" s="76">
        <v>2</v>
      </c>
      <c r="E566" s="37" t="s">
        <v>4</v>
      </c>
      <c r="F566" s="37" t="s">
        <v>5</v>
      </c>
      <c r="G566" s="75">
        <v>2801.2588000000001</v>
      </c>
      <c r="H566" s="37">
        <f t="shared" si="40"/>
        <v>0</v>
      </c>
      <c r="I566" s="37">
        <f t="shared" si="41"/>
        <v>1</v>
      </c>
      <c r="J566" s="37">
        <f t="shared" si="42"/>
        <v>2</v>
      </c>
      <c r="K566" s="37" t="str">
        <f t="shared" si="43"/>
        <v>Obese</v>
      </c>
      <c r="L566" s="37" t="str">
        <f t="shared" si="44"/>
        <v>18-25</v>
      </c>
    </row>
    <row r="567" spans="1:12">
      <c r="A567" s="76">
        <v>19</v>
      </c>
      <c r="B567" s="37" t="s">
        <v>0</v>
      </c>
      <c r="C567" s="75">
        <v>30.495000000000001</v>
      </c>
      <c r="D567" s="76">
        <v>0</v>
      </c>
      <c r="E567" s="37" t="s">
        <v>4</v>
      </c>
      <c r="F567" s="37" t="s">
        <v>6</v>
      </c>
      <c r="G567" s="75">
        <v>2128.4310500000001</v>
      </c>
      <c r="H567" s="37">
        <f t="shared" si="40"/>
        <v>0</v>
      </c>
      <c r="I567" s="37">
        <f t="shared" si="41"/>
        <v>1</v>
      </c>
      <c r="J567" s="37">
        <f t="shared" si="42"/>
        <v>3</v>
      </c>
      <c r="K567" s="37" t="str">
        <f t="shared" si="43"/>
        <v>Obese</v>
      </c>
      <c r="L567" s="37" t="str">
        <f t="shared" si="44"/>
        <v>18-25</v>
      </c>
    </row>
    <row r="568" spans="1:12">
      <c r="A568" s="76">
        <v>38</v>
      </c>
      <c r="B568" s="37" t="s">
        <v>0</v>
      </c>
      <c r="C568" s="75">
        <v>40.564999999999998</v>
      </c>
      <c r="D568" s="76">
        <v>1</v>
      </c>
      <c r="E568" s="37" t="s">
        <v>4</v>
      </c>
      <c r="F568" s="37" t="s">
        <v>6</v>
      </c>
      <c r="G568" s="75">
        <v>6373.55735</v>
      </c>
      <c r="H568" s="37">
        <f t="shared" si="40"/>
        <v>0</v>
      </c>
      <c r="I568" s="37">
        <f t="shared" si="41"/>
        <v>1</v>
      </c>
      <c r="J568" s="37">
        <f t="shared" si="42"/>
        <v>3</v>
      </c>
      <c r="K568" s="37" t="str">
        <f t="shared" si="43"/>
        <v>Obese</v>
      </c>
      <c r="L568" s="37" t="str">
        <f t="shared" si="44"/>
        <v>36-45</v>
      </c>
    </row>
    <row r="569" spans="1:12">
      <c r="A569" s="76">
        <v>41</v>
      </c>
      <c r="B569" s="37" t="s">
        <v>3</v>
      </c>
      <c r="C569" s="75">
        <v>30.59</v>
      </c>
      <c r="D569" s="76">
        <v>2</v>
      </c>
      <c r="E569" s="37" t="s">
        <v>4</v>
      </c>
      <c r="F569" s="37" t="s">
        <v>6</v>
      </c>
      <c r="G569" s="75">
        <v>7256.7231000000002</v>
      </c>
      <c r="H569" s="37">
        <f t="shared" si="40"/>
        <v>0</v>
      </c>
      <c r="I569" s="37">
        <f t="shared" si="41"/>
        <v>0</v>
      </c>
      <c r="J569" s="37">
        <f t="shared" si="42"/>
        <v>3</v>
      </c>
      <c r="K569" s="37" t="str">
        <f t="shared" si="43"/>
        <v>Obese</v>
      </c>
      <c r="L569" s="37" t="str">
        <f t="shared" si="44"/>
        <v>36-45</v>
      </c>
    </row>
    <row r="570" spans="1:12">
      <c r="A570" s="76">
        <v>49</v>
      </c>
      <c r="B570" s="37" t="s">
        <v>0</v>
      </c>
      <c r="C570" s="75">
        <v>31.9</v>
      </c>
      <c r="D570" s="76">
        <v>5</v>
      </c>
      <c r="E570" s="37" t="s">
        <v>4</v>
      </c>
      <c r="F570" s="37" t="s">
        <v>2</v>
      </c>
      <c r="G570" s="75">
        <v>11552.904</v>
      </c>
      <c r="H570" s="37">
        <f t="shared" si="40"/>
        <v>0</v>
      </c>
      <c r="I570" s="37">
        <f t="shared" si="41"/>
        <v>1</v>
      </c>
      <c r="J570" s="37">
        <f t="shared" si="42"/>
        <v>4</v>
      </c>
      <c r="K570" s="37" t="str">
        <f t="shared" si="43"/>
        <v>Obese</v>
      </c>
      <c r="L570" s="37" t="str">
        <f t="shared" si="44"/>
        <v>46-55</v>
      </c>
    </row>
    <row r="571" spans="1:12">
      <c r="A571" s="76">
        <v>48</v>
      </c>
      <c r="B571" s="37" t="s">
        <v>3</v>
      </c>
      <c r="C571" s="75">
        <v>40.564999999999998</v>
      </c>
      <c r="D571" s="76">
        <v>2</v>
      </c>
      <c r="E571" s="37" t="s">
        <v>1</v>
      </c>
      <c r="F571" s="37" t="s">
        <v>6</v>
      </c>
      <c r="G571" s="75">
        <v>45702.022349999999</v>
      </c>
      <c r="H571" s="37">
        <f t="shared" si="40"/>
        <v>1</v>
      </c>
      <c r="I571" s="37">
        <f t="shared" si="41"/>
        <v>0</v>
      </c>
      <c r="J571" s="37">
        <f t="shared" si="42"/>
        <v>3</v>
      </c>
      <c r="K571" s="37" t="str">
        <f t="shared" si="43"/>
        <v>Obese</v>
      </c>
      <c r="L571" s="37" t="str">
        <f t="shared" si="44"/>
        <v>46-55</v>
      </c>
    </row>
    <row r="572" spans="1:12">
      <c r="A572" s="76">
        <v>31</v>
      </c>
      <c r="B572" s="37" t="s">
        <v>0</v>
      </c>
      <c r="C572" s="75">
        <v>29.1</v>
      </c>
      <c r="D572" s="76">
        <v>0</v>
      </c>
      <c r="E572" s="37" t="s">
        <v>4</v>
      </c>
      <c r="F572" s="37" t="s">
        <v>2</v>
      </c>
      <c r="G572" s="75">
        <v>3761.2919999999999</v>
      </c>
      <c r="H572" s="37">
        <f t="shared" si="40"/>
        <v>0</v>
      </c>
      <c r="I572" s="37">
        <f t="shared" si="41"/>
        <v>1</v>
      </c>
      <c r="J572" s="37">
        <f t="shared" si="42"/>
        <v>4</v>
      </c>
      <c r="K572" s="37" t="str">
        <f t="shared" si="43"/>
        <v>Overweight</v>
      </c>
      <c r="L572" s="37" t="str">
        <f t="shared" si="44"/>
        <v>26-35</v>
      </c>
    </row>
    <row r="573" spans="1:12">
      <c r="A573" s="76">
        <v>18</v>
      </c>
      <c r="B573" s="37" t="s">
        <v>0</v>
      </c>
      <c r="C573" s="75">
        <v>37.29</v>
      </c>
      <c r="D573" s="76">
        <v>1</v>
      </c>
      <c r="E573" s="37" t="s">
        <v>4</v>
      </c>
      <c r="F573" s="37" t="s">
        <v>5</v>
      </c>
      <c r="G573" s="75">
        <v>2219.4450999999999</v>
      </c>
      <c r="H573" s="37">
        <f t="shared" si="40"/>
        <v>0</v>
      </c>
      <c r="I573" s="37">
        <f t="shared" si="41"/>
        <v>1</v>
      </c>
      <c r="J573" s="37">
        <f t="shared" si="42"/>
        <v>2</v>
      </c>
      <c r="K573" s="37" t="str">
        <f t="shared" si="43"/>
        <v>Obese</v>
      </c>
      <c r="L573" s="37" t="str">
        <f t="shared" si="44"/>
        <v>18-25</v>
      </c>
    </row>
    <row r="574" spans="1:12">
      <c r="A574" s="76">
        <v>30</v>
      </c>
      <c r="B574" s="37" t="s">
        <v>0</v>
      </c>
      <c r="C574" s="75">
        <v>43.12</v>
      </c>
      <c r="D574" s="76">
        <v>2</v>
      </c>
      <c r="E574" s="37" t="s">
        <v>4</v>
      </c>
      <c r="F574" s="37" t="s">
        <v>5</v>
      </c>
      <c r="G574" s="75">
        <v>4753.6368000000002</v>
      </c>
      <c r="H574" s="37">
        <f t="shared" si="40"/>
        <v>0</v>
      </c>
      <c r="I574" s="37">
        <f t="shared" si="41"/>
        <v>1</v>
      </c>
      <c r="J574" s="37">
        <f t="shared" si="42"/>
        <v>2</v>
      </c>
      <c r="K574" s="37" t="str">
        <f t="shared" si="43"/>
        <v>Obese</v>
      </c>
      <c r="L574" s="37" t="str">
        <f t="shared" si="44"/>
        <v>26-35</v>
      </c>
    </row>
    <row r="575" spans="1:12">
      <c r="A575" s="76">
        <v>62</v>
      </c>
      <c r="B575" s="37" t="s">
        <v>0</v>
      </c>
      <c r="C575" s="75">
        <v>36.86</v>
      </c>
      <c r="D575" s="76">
        <v>1</v>
      </c>
      <c r="E575" s="37" t="s">
        <v>4</v>
      </c>
      <c r="F575" s="37" t="s">
        <v>7</v>
      </c>
      <c r="G575" s="75">
        <v>31620.001059999999</v>
      </c>
      <c r="H575" s="37">
        <f t="shared" si="40"/>
        <v>0</v>
      </c>
      <c r="I575" s="37">
        <f t="shared" si="41"/>
        <v>1</v>
      </c>
      <c r="J575" s="37">
        <f t="shared" si="42"/>
        <v>1</v>
      </c>
      <c r="K575" s="37" t="str">
        <f t="shared" si="43"/>
        <v>Obese</v>
      </c>
      <c r="L575" s="37" t="str">
        <f t="shared" si="44"/>
        <v>56 and above</v>
      </c>
    </row>
    <row r="576" spans="1:12">
      <c r="A576" s="76">
        <v>57</v>
      </c>
      <c r="B576" s="37" t="s">
        <v>0</v>
      </c>
      <c r="C576" s="75">
        <v>34.295000000000002</v>
      </c>
      <c r="D576" s="76">
        <v>2</v>
      </c>
      <c r="E576" s="37" t="s">
        <v>4</v>
      </c>
      <c r="F576" s="37" t="s">
        <v>7</v>
      </c>
      <c r="G576" s="75">
        <v>13224.057049999999</v>
      </c>
      <c r="H576" s="37">
        <f t="shared" si="40"/>
        <v>0</v>
      </c>
      <c r="I576" s="37">
        <f t="shared" si="41"/>
        <v>1</v>
      </c>
      <c r="J576" s="37">
        <f t="shared" si="42"/>
        <v>1</v>
      </c>
      <c r="K576" s="37" t="str">
        <f t="shared" si="43"/>
        <v>Obese</v>
      </c>
      <c r="L576" s="37" t="str">
        <f t="shared" si="44"/>
        <v>56 and above</v>
      </c>
    </row>
    <row r="577" spans="1:12">
      <c r="A577" s="76">
        <v>58</v>
      </c>
      <c r="B577" s="37" t="s">
        <v>0</v>
      </c>
      <c r="C577" s="75">
        <v>27.17</v>
      </c>
      <c r="D577" s="76">
        <v>0</v>
      </c>
      <c r="E577" s="37" t="s">
        <v>4</v>
      </c>
      <c r="F577" s="37" t="s">
        <v>6</v>
      </c>
      <c r="G577" s="75">
        <v>12222.898300000001</v>
      </c>
      <c r="H577" s="37">
        <f t="shared" si="40"/>
        <v>0</v>
      </c>
      <c r="I577" s="37">
        <f t="shared" si="41"/>
        <v>1</v>
      </c>
      <c r="J577" s="37">
        <f t="shared" si="42"/>
        <v>3</v>
      </c>
      <c r="K577" s="37" t="str">
        <f t="shared" si="43"/>
        <v>Overweight</v>
      </c>
      <c r="L577" s="37" t="str">
        <f t="shared" si="44"/>
        <v>56 and above</v>
      </c>
    </row>
    <row r="578" spans="1:12">
      <c r="A578" s="76">
        <v>22</v>
      </c>
      <c r="B578" s="37" t="s">
        <v>3</v>
      </c>
      <c r="C578" s="75">
        <v>26.84</v>
      </c>
      <c r="D578" s="76">
        <v>0</v>
      </c>
      <c r="E578" s="37" t="s">
        <v>4</v>
      </c>
      <c r="F578" s="37" t="s">
        <v>5</v>
      </c>
      <c r="G578" s="75">
        <v>1664.9996000000001</v>
      </c>
      <c r="H578" s="37">
        <f t="shared" si="40"/>
        <v>0</v>
      </c>
      <c r="I578" s="37">
        <f t="shared" si="41"/>
        <v>0</v>
      </c>
      <c r="J578" s="37">
        <f t="shared" si="42"/>
        <v>2</v>
      </c>
      <c r="K578" s="37" t="str">
        <f t="shared" si="43"/>
        <v>Overweight</v>
      </c>
      <c r="L578" s="37" t="str">
        <f t="shared" si="44"/>
        <v>18-25</v>
      </c>
    </row>
    <row r="579" spans="1:12">
      <c r="A579" s="76">
        <v>31</v>
      </c>
      <c r="B579" s="37" t="s">
        <v>0</v>
      </c>
      <c r="C579" s="75">
        <v>38.094999999999999</v>
      </c>
      <c r="D579" s="76">
        <v>1</v>
      </c>
      <c r="E579" s="37" t="s">
        <v>1</v>
      </c>
      <c r="F579" s="37" t="s">
        <v>7</v>
      </c>
      <c r="G579" s="75">
        <v>58571.074480000003</v>
      </c>
      <c r="H579" s="37">
        <f t="shared" ref="H579:H642" si="45">IF(E579="yes",1,0)</f>
        <v>1</v>
      </c>
      <c r="I579" s="37">
        <f t="shared" ref="I579:I642" si="46">IF(B579="female",1,0)</f>
        <v>1</v>
      </c>
      <c r="J579" s="37">
        <f t="shared" ref="J579:J642" si="47">IF(F579="northeast",1,IF(F579="southeast",2,IF(F579="northwest",3,IF(F579="southwest",4))))</f>
        <v>1</v>
      </c>
      <c r="K579" s="37" t="str">
        <f t="shared" ref="K579:K642" si="48">IF(C579&lt;18.5,"Underweight",IF(C579&lt;25,"Normal",IF(C579&lt;30,"Overweight","Obese")))</f>
        <v>Obese</v>
      </c>
      <c r="L579" s="37" t="str">
        <f t="shared" ref="L579:L642" si="49">IF(A579&lt;=25, "18-25",
 IF(A579&lt;=35, "26-35",
 IF(A579&lt;=45, "36-45",
 IF(A579&lt;=55, "46-55", "56 and above"))))</f>
        <v>26-35</v>
      </c>
    </row>
    <row r="580" spans="1:12">
      <c r="A580" s="76">
        <v>52</v>
      </c>
      <c r="B580" s="37" t="s">
        <v>3</v>
      </c>
      <c r="C580" s="75">
        <v>30.2</v>
      </c>
      <c r="D580" s="76">
        <v>1</v>
      </c>
      <c r="E580" s="37" t="s">
        <v>4</v>
      </c>
      <c r="F580" s="37" t="s">
        <v>2</v>
      </c>
      <c r="G580" s="75">
        <v>9724.5300000000007</v>
      </c>
      <c r="H580" s="37">
        <f t="shared" si="45"/>
        <v>0</v>
      </c>
      <c r="I580" s="37">
        <f t="shared" si="46"/>
        <v>0</v>
      </c>
      <c r="J580" s="37">
        <f t="shared" si="47"/>
        <v>4</v>
      </c>
      <c r="K580" s="37" t="str">
        <f t="shared" si="48"/>
        <v>Obese</v>
      </c>
      <c r="L580" s="37" t="str">
        <f t="shared" si="49"/>
        <v>46-55</v>
      </c>
    </row>
    <row r="581" spans="1:12">
      <c r="A581" s="76">
        <v>25</v>
      </c>
      <c r="B581" s="37" t="s">
        <v>0</v>
      </c>
      <c r="C581" s="75">
        <v>23.465</v>
      </c>
      <c r="D581" s="76">
        <v>0</v>
      </c>
      <c r="E581" s="37" t="s">
        <v>4</v>
      </c>
      <c r="F581" s="37" t="s">
        <v>7</v>
      </c>
      <c r="G581" s="75">
        <v>3206.4913499999998</v>
      </c>
      <c r="H581" s="37">
        <f t="shared" si="45"/>
        <v>0</v>
      </c>
      <c r="I581" s="37">
        <f t="shared" si="46"/>
        <v>1</v>
      </c>
      <c r="J581" s="37">
        <f t="shared" si="47"/>
        <v>1</v>
      </c>
      <c r="K581" s="37" t="str">
        <f t="shared" si="48"/>
        <v>Normal</v>
      </c>
      <c r="L581" s="37" t="str">
        <f t="shared" si="49"/>
        <v>18-25</v>
      </c>
    </row>
    <row r="582" spans="1:12">
      <c r="A582" s="76">
        <v>59</v>
      </c>
      <c r="B582" s="37" t="s">
        <v>3</v>
      </c>
      <c r="C582" s="75">
        <v>25.46</v>
      </c>
      <c r="D582" s="76">
        <v>1</v>
      </c>
      <c r="E582" s="37" t="s">
        <v>4</v>
      </c>
      <c r="F582" s="37" t="s">
        <v>7</v>
      </c>
      <c r="G582" s="75">
        <v>12913.992399999999</v>
      </c>
      <c r="H582" s="37">
        <f t="shared" si="45"/>
        <v>0</v>
      </c>
      <c r="I582" s="37">
        <f t="shared" si="46"/>
        <v>0</v>
      </c>
      <c r="J582" s="37">
        <f t="shared" si="47"/>
        <v>1</v>
      </c>
      <c r="K582" s="37" t="str">
        <f t="shared" si="48"/>
        <v>Overweight</v>
      </c>
      <c r="L582" s="37" t="str">
        <f t="shared" si="49"/>
        <v>56 and above</v>
      </c>
    </row>
    <row r="583" spans="1:12">
      <c r="A583" s="76">
        <v>19</v>
      </c>
      <c r="B583" s="37" t="s">
        <v>3</v>
      </c>
      <c r="C583" s="75">
        <v>30.59</v>
      </c>
      <c r="D583" s="76">
        <v>0</v>
      </c>
      <c r="E583" s="37" t="s">
        <v>4</v>
      </c>
      <c r="F583" s="37" t="s">
        <v>6</v>
      </c>
      <c r="G583" s="75">
        <v>1639.5631000000001</v>
      </c>
      <c r="H583" s="37">
        <f t="shared" si="45"/>
        <v>0</v>
      </c>
      <c r="I583" s="37">
        <f t="shared" si="46"/>
        <v>0</v>
      </c>
      <c r="J583" s="37">
        <f t="shared" si="47"/>
        <v>3</v>
      </c>
      <c r="K583" s="37" t="str">
        <f t="shared" si="48"/>
        <v>Obese</v>
      </c>
      <c r="L583" s="37" t="str">
        <f t="shared" si="49"/>
        <v>18-25</v>
      </c>
    </row>
    <row r="584" spans="1:12">
      <c r="A584" s="76">
        <v>39</v>
      </c>
      <c r="B584" s="37" t="s">
        <v>3</v>
      </c>
      <c r="C584" s="75">
        <v>45.43</v>
      </c>
      <c r="D584" s="76">
        <v>2</v>
      </c>
      <c r="E584" s="37" t="s">
        <v>4</v>
      </c>
      <c r="F584" s="37" t="s">
        <v>5</v>
      </c>
      <c r="G584" s="75">
        <v>6356.2707</v>
      </c>
      <c r="H584" s="37">
        <f t="shared" si="45"/>
        <v>0</v>
      </c>
      <c r="I584" s="37">
        <f t="shared" si="46"/>
        <v>0</v>
      </c>
      <c r="J584" s="37">
        <f t="shared" si="47"/>
        <v>2</v>
      </c>
      <c r="K584" s="37" t="str">
        <f t="shared" si="48"/>
        <v>Obese</v>
      </c>
      <c r="L584" s="37" t="str">
        <f t="shared" si="49"/>
        <v>36-45</v>
      </c>
    </row>
    <row r="585" spans="1:12">
      <c r="A585" s="76">
        <v>32</v>
      </c>
      <c r="B585" s="37" t="s">
        <v>0</v>
      </c>
      <c r="C585" s="75">
        <v>23.65</v>
      </c>
      <c r="D585" s="76">
        <v>1</v>
      </c>
      <c r="E585" s="37" t="s">
        <v>4</v>
      </c>
      <c r="F585" s="37" t="s">
        <v>5</v>
      </c>
      <c r="G585" s="75">
        <v>17626.239509999999</v>
      </c>
      <c r="H585" s="37">
        <f t="shared" si="45"/>
        <v>0</v>
      </c>
      <c r="I585" s="37">
        <f t="shared" si="46"/>
        <v>1</v>
      </c>
      <c r="J585" s="37">
        <f t="shared" si="47"/>
        <v>2</v>
      </c>
      <c r="K585" s="37" t="str">
        <f t="shared" si="48"/>
        <v>Normal</v>
      </c>
      <c r="L585" s="37" t="str">
        <f t="shared" si="49"/>
        <v>26-35</v>
      </c>
    </row>
    <row r="586" spans="1:12">
      <c r="A586" s="76">
        <v>19</v>
      </c>
      <c r="B586" s="37" t="s">
        <v>3</v>
      </c>
      <c r="C586" s="75">
        <v>20.7</v>
      </c>
      <c r="D586" s="76">
        <v>0</v>
      </c>
      <c r="E586" s="37" t="s">
        <v>4</v>
      </c>
      <c r="F586" s="37" t="s">
        <v>2</v>
      </c>
      <c r="G586" s="75">
        <v>1242.816</v>
      </c>
      <c r="H586" s="37">
        <f t="shared" si="45"/>
        <v>0</v>
      </c>
      <c r="I586" s="37">
        <f t="shared" si="46"/>
        <v>0</v>
      </c>
      <c r="J586" s="37">
        <f t="shared" si="47"/>
        <v>4</v>
      </c>
      <c r="K586" s="37" t="str">
        <f t="shared" si="48"/>
        <v>Normal</v>
      </c>
      <c r="L586" s="37" t="str">
        <f t="shared" si="49"/>
        <v>18-25</v>
      </c>
    </row>
    <row r="587" spans="1:12">
      <c r="A587" s="76">
        <v>33</v>
      </c>
      <c r="B587" s="37" t="s">
        <v>0</v>
      </c>
      <c r="C587" s="75">
        <v>28.27</v>
      </c>
      <c r="D587" s="76">
        <v>1</v>
      </c>
      <c r="E587" s="37" t="s">
        <v>4</v>
      </c>
      <c r="F587" s="37" t="s">
        <v>5</v>
      </c>
      <c r="G587" s="75">
        <v>4779.6022999999996</v>
      </c>
      <c r="H587" s="37">
        <f t="shared" si="45"/>
        <v>0</v>
      </c>
      <c r="I587" s="37">
        <f t="shared" si="46"/>
        <v>1</v>
      </c>
      <c r="J587" s="37">
        <f t="shared" si="47"/>
        <v>2</v>
      </c>
      <c r="K587" s="37" t="str">
        <f t="shared" si="48"/>
        <v>Overweight</v>
      </c>
      <c r="L587" s="37" t="str">
        <f t="shared" si="49"/>
        <v>26-35</v>
      </c>
    </row>
    <row r="588" spans="1:12">
      <c r="A588" s="76">
        <v>21</v>
      </c>
      <c r="B588" s="37" t="s">
        <v>3</v>
      </c>
      <c r="C588" s="75">
        <v>20.234999999999999</v>
      </c>
      <c r="D588" s="76">
        <v>3</v>
      </c>
      <c r="E588" s="37" t="s">
        <v>4</v>
      </c>
      <c r="F588" s="37" t="s">
        <v>7</v>
      </c>
      <c r="G588" s="75">
        <v>3861.2096499999998</v>
      </c>
      <c r="H588" s="37">
        <f t="shared" si="45"/>
        <v>0</v>
      </c>
      <c r="I588" s="37">
        <f t="shared" si="46"/>
        <v>0</v>
      </c>
      <c r="J588" s="37">
        <f t="shared" si="47"/>
        <v>1</v>
      </c>
      <c r="K588" s="37" t="str">
        <f t="shared" si="48"/>
        <v>Normal</v>
      </c>
      <c r="L588" s="37" t="str">
        <f t="shared" si="49"/>
        <v>18-25</v>
      </c>
    </row>
    <row r="589" spans="1:12">
      <c r="A589" s="76">
        <v>34</v>
      </c>
      <c r="B589" s="37" t="s">
        <v>0</v>
      </c>
      <c r="C589" s="75">
        <v>30.21</v>
      </c>
      <c r="D589" s="76">
        <v>1</v>
      </c>
      <c r="E589" s="37" t="s">
        <v>1</v>
      </c>
      <c r="F589" s="37" t="s">
        <v>6</v>
      </c>
      <c r="G589" s="75">
        <v>43943.876100000001</v>
      </c>
      <c r="H589" s="37">
        <f t="shared" si="45"/>
        <v>1</v>
      </c>
      <c r="I589" s="37">
        <f t="shared" si="46"/>
        <v>1</v>
      </c>
      <c r="J589" s="37">
        <f t="shared" si="47"/>
        <v>3</v>
      </c>
      <c r="K589" s="37" t="str">
        <f t="shared" si="48"/>
        <v>Obese</v>
      </c>
      <c r="L589" s="37" t="str">
        <f t="shared" si="49"/>
        <v>26-35</v>
      </c>
    </row>
    <row r="590" spans="1:12">
      <c r="A590" s="76">
        <v>61</v>
      </c>
      <c r="B590" s="37" t="s">
        <v>0</v>
      </c>
      <c r="C590" s="75">
        <v>35.909999999999997</v>
      </c>
      <c r="D590" s="76">
        <v>0</v>
      </c>
      <c r="E590" s="37" t="s">
        <v>4</v>
      </c>
      <c r="F590" s="37" t="s">
        <v>7</v>
      </c>
      <c r="G590" s="75">
        <v>13635.6379</v>
      </c>
      <c r="H590" s="37">
        <f t="shared" si="45"/>
        <v>0</v>
      </c>
      <c r="I590" s="37">
        <f t="shared" si="46"/>
        <v>1</v>
      </c>
      <c r="J590" s="37">
        <f t="shared" si="47"/>
        <v>1</v>
      </c>
      <c r="K590" s="37" t="str">
        <f t="shared" si="48"/>
        <v>Obese</v>
      </c>
      <c r="L590" s="37" t="str">
        <f t="shared" si="49"/>
        <v>56 and above</v>
      </c>
    </row>
    <row r="591" spans="1:12">
      <c r="A591" s="76">
        <v>38</v>
      </c>
      <c r="B591" s="37" t="s">
        <v>0</v>
      </c>
      <c r="C591" s="75">
        <v>30.69</v>
      </c>
      <c r="D591" s="76">
        <v>1</v>
      </c>
      <c r="E591" s="37" t="s">
        <v>4</v>
      </c>
      <c r="F591" s="37" t="s">
        <v>5</v>
      </c>
      <c r="G591" s="75">
        <v>5976.8311000000003</v>
      </c>
      <c r="H591" s="37">
        <f t="shared" si="45"/>
        <v>0</v>
      </c>
      <c r="I591" s="37">
        <f t="shared" si="46"/>
        <v>1</v>
      </c>
      <c r="J591" s="37">
        <f t="shared" si="47"/>
        <v>2</v>
      </c>
      <c r="K591" s="37" t="str">
        <f t="shared" si="48"/>
        <v>Obese</v>
      </c>
      <c r="L591" s="37" t="str">
        <f t="shared" si="49"/>
        <v>36-45</v>
      </c>
    </row>
    <row r="592" spans="1:12">
      <c r="A592" s="76">
        <v>58</v>
      </c>
      <c r="B592" s="37" t="s">
        <v>0</v>
      </c>
      <c r="C592" s="75">
        <v>29</v>
      </c>
      <c r="D592" s="76">
        <v>0</v>
      </c>
      <c r="E592" s="37" t="s">
        <v>4</v>
      </c>
      <c r="F592" s="37" t="s">
        <v>2</v>
      </c>
      <c r="G592" s="75">
        <v>11842.441999999999</v>
      </c>
      <c r="H592" s="37">
        <f t="shared" si="45"/>
        <v>0</v>
      </c>
      <c r="I592" s="37">
        <f t="shared" si="46"/>
        <v>1</v>
      </c>
      <c r="J592" s="37">
        <f t="shared" si="47"/>
        <v>4</v>
      </c>
      <c r="K592" s="37" t="str">
        <f t="shared" si="48"/>
        <v>Overweight</v>
      </c>
      <c r="L592" s="37" t="str">
        <f t="shared" si="49"/>
        <v>56 and above</v>
      </c>
    </row>
    <row r="593" spans="1:12">
      <c r="A593" s="76">
        <v>47</v>
      </c>
      <c r="B593" s="37" t="s">
        <v>3</v>
      </c>
      <c r="C593" s="75">
        <v>19.57</v>
      </c>
      <c r="D593" s="76">
        <v>1</v>
      </c>
      <c r="E593" s="37" t="s">
        <v>4</v>
      </c>
      <c r="F593" s="37" t="s">
        <v>6</v>
      </c>
      <c r="G593" s="75">
        <v>8428.0692999999992</v>
      </c>
      <c r="H593" s="37">
        <f t="shared" si="45"/>
        <v>0</v>
      </c>
      <c r="I593" s="37">
        <f t="shared" si="46"/>
        <v>0</v>
      </c>
      <c r="J593" s="37">
        <f t="shared" si="47"/>
        <v>3</v>
      </c>
      <c r="K593" s="37" t="str">
        <f t="shared" si="48"/>
        <v>Normal</v>
      </c>
      <c r="L593" s="37" t="str">
        <f t="shared" si="49"/>
        <v>46-55</v>
      </c>
    </row>
    <row r="594" spans="1:12">
      <c r="A594" s="76">
        <v>20</v>
      </c>
      <c r="B594" s="37" t="s">
        <v>3</v>
      </c>
      <c r="C594" s="75">
        <v>31.13</v>
      </c>
      <c r="D594" s="76">
        <v>2</v>
      </c>
      <c r="E594" s="37" t="s">
        <v>4</v>
      </c>
      <c r="F594" s="37" t="s">
        <v>5</v>
      </c>
      <c r="G594" s="75">
        <v>2566.4706999999999</v>
      </c>
      <c r="H594" s="37">
        <f t="shared" si="45"/>
        <v>0</v>
      </c>
      <c r="I594" s="37">
        <f t="shared" si="46"/>
        <v>0</v>
      </c>
      <c r="J594" s="37">
        <f t="shared" si="47"/>
        <v>2</v>
      </c>
      <c r="K594" s="37" t="str">
        <f t="shared" si="48"/>
        <v>Obese</v>
      </c>
      <c r="L594" s="37" t="str">
        <f t="shared" si="49"/>
        <v>18-25</v>
      </c>
    </row>
    <row r="595" spans="1:12">
      <c r="A595" s="76">
        <v>21</v>
      </c>
      <c r="B595" s="37" t="s">
        <v>0</v>
      </c>
      <c r="C595" s="75">
        <v>21.85</v>
      </c>
      <c r="D595" s="76">
        <v>1</v>
      </c>
      <c r="E595" s="37" t="s">
        <v>1</v>
      </c>
      <c r="F595" s="37" t="s">
        <v>7</v>
      </c>
      <c r="G595" s="75">
        <v>15359.104499999999</v>
      </c>
      <c r="H595" s="37">
        <f t="shared" si="45"/>
        <v>1</v>
      </c>
      <c r="I595" s="37">
        <f t="shared" si="46"/>
        <v>1</v>
      </c>
      <c r="J595" s="37">
        <f t="shared" si="47"/>
        <v>1</v>
      </c>
      <c r="K595" s="37" t="str">
        <f t="shared" si="48"/>
        <v>Normal</v>
      </c>
      <c r="L595" s="37" t="str">
        <f t="shared" si="49"/>
        <v>18-25</v>
      </c>
    </row>
    <row r="596" spans="1:12">
      <c r="A596" s="76">
        <v>41</v>
      </c>
      <c r="B596" s="37" t="s">
        <v>3</v>
      </c>
      <c r="C596" s="75">
        <v>40.26</v>
      </c>
      <c r="D596" s="76">
        <v>0</v>
      </c>
      <c r="E596" s="37" t="s">
        <v>4</v>
      </c>
      <c r="F596" s="37" t="s">
        <v>5</v>
      </c>
      <c r="G596" s="75">
        <v>5709.1643999999997</v>
      </c>
      <c r="H596" s="37">
        <f t="shared" si="45"/>
        <v>0</v>
      </c>
      <c r="I596" s="37">
        <f t="shared" si="46"/>
        <v>0</v>
      </c>
      <c r="J596" s="37">
        <f t="shared" si="47"/>
        <v>2</v>
      </c>
      <c r="K596" s="37" t="str">
        <f t="shared" si="48"/>
        <v>Obese</v>
      </c>
      <c r="L596" s="37" t="str">
        <f t="shared" si="49"/>
        <v>36-45</v>
      </c>
    </row>
    <row r="597" spans="1:12">
      <c r="A597" s="76">
        <v>46</v>
      </c>
      <c r="B597" s="37" t="s">
        <v>0</v>
      </c>
      <c r="C597" s="75">
        <v>33.725000000000001</v>
      </c>
      <c r="D597" s="76">
        <v>1</v>
      </c>
      <c r="E597" s="37" t="s">
        <v>4</v>
      </c>
      <c r="F597" s="37" t="s">
        <v>7</v>
      </c>
      <c r="G597" s="75">
        <v>8823.9857499999998</v>
      </c>
      <c r="H597" s="37">
        <f t="shared" si="45"/>
        <v>0</v>
      </c>
      <c r="I597" s="37">
        <f t="shared" si="46"/>
        <v>1</v>
      </c>
      <c r="J597" s="37">
        <f t="shared" si="47"/>
        <v>1</v>
      </c>
      <c r="K597" s="37" t="str">
        <f t="shared" si="48"/>
        <v>Obese</v>
      </c>
      <c r="L597" s="37" t="str">
        <f t="shared" si="49"/>
        <v>46-55</v>
      </c>
    </row>
    <row r="598" spans="1:12">
      <c r="A598" s="76">
        <v>42</v>
      </c>
      <c r="B598" s="37" t="s">
        <v>0</v>
      </c>
      <c r="C598" s="75">
        <v>29.48</v>
      </c>
      <c r="D598" s="76">
        <v>2</v>
      </c>
      <c r="E598" s="37" t="s">
        <v>4</v>
      </c>
      <c r="F598" s="37" t="s">
        <v>5</v>
      </c>
      <c r="G598" s="75">
        <v>7640.3091999999997</v>
      </c>
      <c r="H598" s="37">
        <f t="shared" si="45"/>
        <v>0</v>
      </c>
      <c r="I598" s="37">
        <f t="shared" si="46"/>
        <v>1</v>
      </c>
      <c r="J598" s="37">
        <f t="shared" si="47"/>
        <v>2</v>
      </c>
      <c r="K598" s="37" t="str">
        <f t="shared" si="48"/>
        <v>Overweight</v>
      </c>
      <c r="L598" s="37" t="str">
        <f t="shared" si="49"/>
        <v>36-45</v>
      </c>
    </row>
    <row r="599" spans="1:12">
      <c r="A599" s="76">
        <v>34</v>
      </c>
      <c r="B599" s="37" t="s">
        <v>0</v>
      </c>
      <c r="C599" s="75">
        <v>33.25</v>
      </c>
      <c r="D599" s="76">
        <v>1</v>
      </c>
      <c r="E599" s="37" t="s">
        <v>4</v>
      </c>
      <c r="F599" s="37" t="s">
        <v>7</v>
      </c>
      <c r="G599" s="75">
        <v>5594.8455000000004</v>
      </c>
      <c r="H599" s="37">
        <f t="shared" si="45"/>
        <v>0</v>
      </c>
      <c r="I599" s="37">
        <f t="shared" si="46"/>
        <v>1</v>
      </c>
      <c r="J599" s="37">
        <f t="shared" si="47"/>
        <v>1</v>
      </c>
      <c r="K599" s="37" t="str">
        <f t="shared" si="48"/>
        <v>Obese</v>
      </c>
      <c r="L599" s="37" t="str">
        <f t="shared" si="49"/>
        <v>26-35</v>
      </c>
    </row>
    <row r="600" spans="1:12">
      <c r="A600" s="76">
        <v>43</v>
      </c>
      <c r="B600" s="37" t="s">
        <v>3</v>
      </c>
      <c r="C600" s="75">
        <v>32.6</v>
      </c>
      <c r="D600" s="76">
        <v>2</v>
      </c>
      <c r="E600" s="37" t="s">
        <v>4</v>
      </c>
      <c r="F600" s="37" t="s">
        <v>2</v>
      </c>
      <c r="G600" s="75">
        <v>7441.5010000000002</v>
      </c>
      <c r="H600" s="37">
        <f t="shared" si="45"/>
        <v>0</v>
      </c>
      <c r="I600" s="37">
        <f t="shared" si="46"/>
        <v>0</v>
      </c>
      <c r="J600" s="37">
        <f t="shared" si="47"/>
        <v>4</v>
      </c>
      <c r="K600" s="37" t="str">
        <f t="shared" si="48"/>
        <v>Obese</v>
      </c>
      <c r="L600" s="37" t="str">
        <f t="shared" si="49"/>
        <v>36-45</v>
      </c>
    </row>
    <row r="601" spans="1:12">
      <c r="A601" s="76">
        <v>52</v>
      </c>
      <c r="B601" s="37" t="s">
        <v>0</v>
      </c>
      <c r="C601" s="75">
        <v>37.524999999999999</v>
      </c>
      <c r="D601" s="76">
        <v>2</v>
      </c>
      <c r="E601" s="37" t="s">
        <v>4</v>
      </c>
      <c r="F601" s="37" t="s">
        <v>6</v>
      </c>
      <c r="G601" s="75">
        <v>33471.971890000001</v>
      </c>
      <c r="H601" s="37">
        <f t="shared" si="45"/>
        <v>0</v>
      </c>
      <c r="I601" s="37">
        <f t="shared" si="46"/>
        <v>1</v>
      </c>
      <c r="J601" s="37">
        <f t="shared" si="47"/>
        <v>3</v>
      </c>
      <c r="K601" s="37" t="str">
        <f t="shared" si="48"/>
        <v>Obese</v>
      </c>
      <c r="L601" s="37" t="str">
        <f t="shared" si="49"/>
        <v>46-55</v>
      </c>
    </row>
    <row r="602" spans="1:12">
      <c r="A602" s="76">
        <v>18</v>
      </c>
      <c r="B602" s="37" t="s">
        <v>0</v>
      </c>
      <c r="C602" s="75">
        <v>39.159999999999997</v>
      </c>
      <c r="D602" s="76">
        <v>0</v>
      </c>
      <c r="E602" s="37" t="s">
        <v>4</v>
      </c>
      <c r="F602" s="37" t="s">
        <v>5</v>
      </c>
      <c r="G602" s="75">
        <v>1633.0444</v>
      </c>
      <c r="H602" s="37">
        <f t="shared" si="45"/>
        <v>0</v>
      </c>
      <c r="I602" s="37">
        <f t="shared" si="46"/>
        <v>1</v>
      </c>
      <c r="J602" s="37">
        <f t="shared" si="47"/>
        <v>2</v>
      </c>
      <c r="K602" s="37" t="str">
        <f t="shared" si="48"/>
        <v>Obese</v>
      </c>
      <c r="L602" s="37" t="str">
        <f t="shared" si="49"/>
        <v>18-25</v>
      </c>
    </row>
    <row r="603" spans="1:12">
      <c r="A603" s="76">
        <v>51</v>
      </c>
      <c r="B603" s="37" t="s">
        <v>3</v>
      </c>
      <c r="C603" s="75">
        <v>31.635000000000002</v>
      </c>
      <c r="D603" s="76">
        <v>0</v>
      </c>
      <c r="E603" s="37" t="s">
        <v>4</v>
      </c>
      <c r="F603" s="37" t="s">
        <v>6</v>
      </c>
      <c r="G603" s="75">
        <v>9174.1356500000002</v>
      </c>
      <c r="H603" s="37">
        <f t="shared" si="45"/>
        <v>0</v>
      </c>
      <c r="I603" s="37">
        <f t="shared" si="46"/>
        <v>0</v>
      </c>
      <c r="J603" s="37">
        <f t="shared" si="47"/>
        <v>3</v>
      </c>
      <c r="K603" s="37" t="str">
        <f t="shared" si="48"/>
        <v>Obese</v>
      </c>
      <c r="L603" s="37" t="str">
        <f t="shared" si="49"/>
        <v>46-55</v>
      </c>
    </row>
    <row r="604" spans="1:12">
      <c r="A604" s="76">
        <v>56</v>
      </c>
      <c r="B604" s="37" t="s">
        <v>0</v>
      </c>
      <c r="C604" s="75">
        <v>25.3</v>
      </c>
      <c r="D604" s="76">
        <v>0</v>
      </c>
      <c r="E604" s="37" t="s">
        <v>4</v>
      </c>
      <c r="F604" s="37" t="s">
        <v>2</v>
      </c>
      <c r="G604" s="75">
        <v>11070.535</v>
      </c>
      <c r="H604" s="37">
        <f t="shared" si="45"/>
        <v>0</v>
      </c>
      <c r="I604" s="37">
        <f t="shared" si="46"/>
        <v>1</v>
      </c>
      <c r="J604" s="37">
        <f t="shared" si="47"/>
        <v>4</v>
      </c>
      <c r="K604" s="37" t="str">
        <f t="shared" si="48"/>
        <v>Overweight</v>
      </c>
      <c r="L604" s="37" t="str">
        <f t="shared" si="49"/>
        <v>56 and above</v>
      </c>
    </row>
    <row r="605" spans="1:12">
      <c r="A605" s="76">
        <v>64</v>
      </c>
      <c r="B605" s="37" t="s">
        <v>0</v>
      </c>
      <c r="C605" s="75">
        <v>39.049999999999997</v>
      </c>
      <c r="D605" s="76">
        <v>3</v>
      </c>
      <c r="E605" s="37" t="s">
        <v>4</v>
      </c>
      <c r="F605" s="37" t="s">
        <v>5</v>
      </c>
      <c r="G605" s="75">
        <v>16085.127500000001</v>
      </c>
      <c r="H605" s="37">
        <f t="shared" si="45"/>
        <v>0</v>
      </c>
      <c r="I605" s="37">
        <f t="shared" si="46"/>
        <v>1</v>
      </c>
      <c r="J605" s="37">
        <f t="shared" si="47"/>
        <v>2</v>
      </c>
      <c r="K605" s="37" t="str">
        <f t="shared" si="48"/>
        <v>Obese</v>
      </c>
      <c r="L605" s="37" t="str">
        <f t="shared" si="49"/>
        <v>56 and above</v>
      </c>
    </row>
    <row r="606" spans="1:12">
      <c r="A606" s="76">
        <v>19</v>
      </c>
      <c r="B606" s="37" t="s">
        <v>0</v>
      </c>
      <c r="C606" s="75">
        <v>28.31</v>
      </c>
      <c r="D606" s="76">
        <v>0</v>
      </c>
      <c r="E606" s="37" t="s">
        <v>1</v>
      </c>
      <c r="F606" s="37" t="s">
        <v>6</v>
      </c>
      <c r="G606" s="75">
        <v>17468.983899999999</v>
      </c>
      <c r="H606" s="37">
        <f t="shared" si="45"/>
        <v>1</v>
      </c>
      <c r="I606" s="37">
        <f t="shared" si="46"/>
        <v>1</v>
      </c>
      <c r="J606" s="37">
        <f t="shared" si="47"/>
        <v>3</v>
      </c>
      <c r="K606" s="37" t="str">
        <f t="shared" si="48"/>
        <v>Overweight</v>
      </c>
      <c r="L606" s="37" t="str">
        <f t="shared" si="49"/>
        <v>18-25</v>
      </c>
    </row>
    <row r="607" spans="1:12">
      <c r="A607" s="76">
        <v>51</v>
      </c>
      <c r="B607" s="37" t="s">
        <v>0</v>
      </c>
      <c r="C607" s="75">
        <v>34.1</v>
      </c>
      <c r="D607" s="76">
        <v>0</v>
      </c>
      <c r="E607" s="37" t="s">
        <v>4</v>
      </c>
      <c r="F607" s="37" t="s">
        <v>5</v>
      </c>
      <c r="G607" s="75">
        <v>9283.5619999999999</v>
      </c>
      <c r="H607" s="37">
        <f t="shared" si="45"/>
        <v>0</v>
      </c>
      <c r="I607" s="37">
        <f t="shared" si="46"/>
        <v>1</v>
      </c>
      <c r="J607" s="37">
        <f t="shared" si="47"/>
        <v>2</v>
      </c>
      <c r="K607" s="37" t="str">
        <f t="shared" si="48"/>
        <v>Obese</v>
      </c>
      <c r="L607" s="37" t="str">
        <f t="shared" si="49"/>
        <v>46-55</v>
      </c>
    </row>
    <row r="608" spans="1:12">
      <c r="A608" s="76">
        <v>27</v>
      </c>
      <c r="B608" s="37" t="s">
        <v>0</v>
      </c>
      <c r="C608" s="75">
        <v>25.175000000000001</v>
      </c>
      <c r="D608" s="76">
        <v>0</v>
      </c>
      <c r="E608" s="37" t="s">
        <v>4</v>
      </c>
      <c r="F608" s="37" t="s">
        <v>7</v>
      </c>
      <c r="G608" s="75">
        <v>3558.6202499999999</v>
      </c>
      <c r="H608" s="37">
        <f t="shared" si="45"/>
        <v>0</v>
      </c>
      <c r="I608" s="37">
        <f t="shared" si="46"/>
        <v>1</v>
      </c>
      <c r="J608" s="37">
        <f t="shared" si="47"/>
        <v>1</v>
      </c>
      <c r="K608" s="37" t="str">
        <f t="shared" si="48"/>
        <v>Overweight</v>
      </c>
      <c r="L608" s="37" t="str">
        <f t="shared" si="49"/>
        <v>26-35</v>
      </c>
    </row>
    <row r="609" spans="1:12">
      <c r="A609" s="76">
        <v>59</v>
      </c>
      <c r="B609" s="37" t="s">
        <v>0</v>
      </c>
      <c r="C609" s="75">
        <v>23.655000000000001</v>
      </c>
      <c r="D609" s="76">
        <v>0</v>
      </c>
      <c r="E609" s="37" t="s">
        <v>1</v>
      </c>
      <c r="F609" s="37" t="s">
        <v>6</v>
      </c>
      <c r="G609" s="75">
        <v>25678.778450000002</v>
      </c>
      <c r="H609" s="37">
        <f t="shared" si="45"/>
        <v>1</v>
      </c>
      <c r="I609" s="37">
        <f t="shared" si="46"/>
        <v>1</v>
      </c>
      <c r="J609" s="37">
        <f t="shared" si="47"/>
        <v>3</v>
      </c>
      <c r="K609" s="37" t="str">
        <f t="shared" si="48"/>
        <v>Normal</v>
      </c>
      <c r="L609" s="37" t="str">
        <f t="shared" si="49"/>
        <v>56 and above</v>
      </c>
    </row>
    <row r="610" spans="1:12">
      <c r="A610" s="76">
        <v>28</v>
      </c>
      <c r="B610" s="37" t="s">
        <v>3</v>
      </c>
      <c r="C610" s="75">
        <v>26.98</v>
      </c>
      <c r="D610" s="76">
        <v>2</v>
      </c>
      <c r="E610" s="37" t="s">
        <v>4</v>
      </c>
      <c r="F610" s="37" t="s">
        <v>7</v>
      </c>
      <c r="G610" s="75">
        <v>4435.0941999999995</v>
      </c>
      <c r="H610" s="37">
        <f t="shared" si="45"/>
        <v>0</v>
      </c>
      <c r="I610" s="37">
        <f t="shared" si="46"/>
        <v>0</v>
      </c>
      <c r="J610" s="37">
        <f t="shared" si="47"/>
        <v>1</v>
      </c>
      <c r="K610" s="37" t="str">
        <f t="shared" si="48"/>
        <v>Overweight</v>
      </c>
      <c r="L610" s="37" t="str">
        <f t="shared" si="49"/>
        <v>26-35</v>
      </c>
    </row>
    <row r="611" spans="1:12">
      <c r="A611" s="76">
        <v>30</v>
      </c>
      <c r="B611" s="37" t="s">
        <v>3</v>
      </c>
      <c r="C611" s="75">
        <v>37.799999999999997</v>
      </c>
      <c r="D611" s="76">
        <v>2</v>
      </c>
      <c r="E611" s="37" t="s">
        <v>1</v>
      </c>
      <c r="F611" s="37" t="s">
        <v>2</v>
      </c>
      <c r="G611" s="75">
        <v>39241.442000000003</v>
      </c>
      <c r="H611" s="37">
        <f t="shared" si="45"/>
        <v>1</v>
      </c>
      <c r="I611" s="37">
        <f t="shared" si="46"/>
        <v>0</v>
      </c>
      <c r="J611" s="37">
        <f t="shared" si="47"/>
        <v>4</v>
      </c>
      <c r="K611" s="37" t="str">
        <f t="shared" si="48"/>
        <v>Obese</v>
      </c>
      <c r="L611" s="37" t="str">
        <f t="shared" si="49"/>
        <v>26-35</v>
      </c>
    </row>
    <row r="612" spans="1:12">
      <c r="A612" s="76">
        <v>47</v>
      </c>
      <c r="B612" s="37" t="s">
        <v>0</v>
      </c>
      <c r="C612" s="75">
        <v>29.37</v>
      </c>
      <c r="D612" s="76">
        <v>1</v>
      </c>
      <c r="E612" s="37" t="s">
        <v>4</v>
      </c>
      <c r="F612" s="37" t="s">
        <v>5</v>
      </c>
      <c r="G612" s="75">
        <v>8547.6913000000004</v>
      </c>
      <c r="H612" s="37">
        <f t="shared" si="45"/>
        <v>0</v>
      </c>
      <c r="I612" s="37">
        <f t="shared" si="46"/>
        <v>1</v>
      </c>
      <c r="J612" s="37">
        <f t="shared" si="47"/>
        <v>2</v>
      </c>
      <c r="K612" s="37" t="str">
        <f t="shared" si="48"/>
        <v>Overweight</v>
      </c>
      <c r="L612" s="37" t="str">
        <f t="shared" si="49"/>
        <v>46-55</v>
      </c>
    </row>
    <row r="613" spans="1:12">
      <c r="A613" s="76">
        <v>38</v>
      </c>
      <c r="B613" s="37" t="s">
        <v>0</v>
      </c>
      <c r="C613" s="75">
        <v>34.799999999999997</v>
      </c>
      <c r="D613" s="76">
        <v>2</v>
      </c>
      <c r="E613" s="37" t="s">
        <v>4</v>
      </c>
      <c r="F613" s="37" t="s">
        <v>2</v>
      </c>
      <c r="G613" s="75">
        <v>6571.5439999999999</v>
      </c>
      <c r="H613" s="37">
        <f t="shared" si="45"/>
        <v>0</v>
      </c>
      <c r="I613" s="37">
        <f t="shared" si="46"/>
        <v>1</v>
      </c>
      <c r="J613" s="37">
        <f t="shared" si="47"/>
        <v>4</v>
      </c>
      <c r="K613" s="37" t="str">
        <f t="shared" si="48"/>
        <v>Obese</v>
      </c>
      <c r="L613" s="37" t="str">
        <f t="shared" si="49"/>
        <v>36-45</v>
      </c>
    </row>
    <row r="614" spans="1:12">
      <c r="A614" s="76">
        <v>18</v>
      </c>
      <c r="B614" s="37" t="s">
        <v>0</v>
      </c>
      <c r="C614" s="75">
        <v>33.155000000000001</v>
      </c>
      <c r="D614" s="76">
        <v>0</v>
      </c>
      <c r="E614" s="37" t="s">
        <v>4</v>
      </c>
      <c r="F614" s="37" t="s">
        <v>7</v>
      </c>
      <c r="G614" s="75">
        <v>2207.6974500000001</v>
      </c>
      <c r="H614" s="37">
        <f t="shared" si="45"/>
        <v>0</v>
      </c>
      <c r="I614" s="37">
        <f t="shared" si="46"/>
        <v>1</v>
      </c>
      <c r="J614" s="37">
        <f t="shared" si="47"/>
        <v>1</v>
      </c>
      <c r="K614" s="37" t="str">
        <f t="shared" si="48"/>
        <v>Obese</v>
      </c>
      <c r="L614" s="37" t="str">
        <f t="shared" si="49"/>
        <v>18-25</v>
      </c>
    </row>
    <row r="615" spans="1:12">
      <c r="A615" s="76">
        <v>34</v>
      </c>
      <c r="B615" s="37" t="s">
        <v>0</v>
      </c>
      <c r="C615" s="75">
        <v>19</v>
      </c>
      <c r="D615" s="76">
        <v>3</v>
      </c>
      <c r="E615" s="37" t="s">
        <v>4</v>
      </c>
      <c r="F615" s="37" t="s">
        <v>7</v>
      </c>
      <c r="G615" s="75">
        <v>6753.0379999999996</v>
      </c>
      <c r="H615" s="37">
        <f t="shared" si="45"/>
        <v>0</v>
      </c>
      <c r="I615" s="37">
        <f t="shared" si="46"/>
        <v>1</v>
      </c>
      <c r="J615" s="37">
        <f t="shared" si="47"/>
        <v>1</v>
      </c>
      <c r="K615" s="37" t="str">
        <f t="shared" si="48"/>
        <v>Normal</v>
      </c>
      <c r="L615" s="37" t="str">
        <f t="shared" si="49"/>
        <v>26-35</v>
      </c>
    </row>
    <row r="616" spans="1:12">
      <c r="A616" s="76">
        <v>20</v>
      </c>
      <c r="B616" s="37" t="s">
        <v>0</v>
      </c>
      <c r="C616" s="75">
        <v>33</v>
      </c>
      <c r="D616" s="76">
        <v>0</v>
      </c>
      <c r="E616" s="37" t="s">
        <v>4</v>
      </c>
      <c r="F616" s="37" t="s">
        <v>5</v>
      </c>
      <c r="G616" s="75">
        <v>1880.07</v>
      </c>
      <c r="H616" s="37">
        <f t="shared" si="45"/>
        <v>0</v>
      </c>
      <c r="I616" s="37">
        <f t="shared" si="46"/>
        <v>1</v>
      </c>
      <c r="J616" s="37">
        <f t="shared" si="47"/>
        <v>2</v>
      </c>
      <c r="K616" s="37" t="str">
        <f t="shared" si="48"/>
        <v>Obese</v>
      </c>
      <c r="L616" s="37" t="str">
        <f t="shared" si="49"/>
        <v>18-25</v>
      </c>
    </row>
    <row r="617" spans="1:12">
      <c r="A617" s="76">
        <v>47</v>
      </c>
      <c r="B617" s="37" t="s">
        <v>0</v>
      </c>
      <c r="C617" s="75">
        <v>36.630000000000003</v>
      </c>
      <c r="D617" s="76">
        <v>1</v>
      </c>
      <c r="E617" s="37" t="s">
        <v>1</v>
      </c>
      <c r="F617" s="37" t="s">
        <v>5</v>
      </c>
      <c r="G617" s="75">
        <v>42969.852700000003</v>
      </c>
      <c r="H617" s="37">
        <f t="shared" si="45"/>
        <v>1</v>
      </c>
      <c r="I617" s="37">
        <f t="shared" si="46"/>
        <v>1</v>
      </c>
      <c r="J617" s="37">
        <f t="shared" si="47"/>
        <v>2</v>
      </c>
      <c r="K617" s="37" t="str">
        <f t="shared" si="48"/>
        <v>Obese</v>
      </c>
      <c r="L617" s="37" t="str">
        <f t="shared" si="49"/>
        <v>46-55</v>
      </c>
    </row>
    <row r="618" spans="1:12">
      <c r="A618" s="76">
        <v>56</v>
      </c>
      <c r="B618" s="37" t="s">
        <v>0</v>
      </c>
      <c r="C618" s="75">
        <v>28.594999999999999</v>
      </c>
      <c r="D618" s="76">
        <v>0</v>
      </c>
      <c r="E618" s="37" t="s">
        <v>4</v>
      </c>
      <c r="F618" s="37" t="s">
        <v>7</v>
      </c>
      <c r="G618" s="75">
        <v>11658.11505</v>
      </c>
      <c r="H618" s="37">
        <f t="shared" si="45"/>
        <v>0</v>
      </c>
      <c r="I618" s="37">
        <f t="shared" si="46"/>
        <v>1</v>
      </c>
      <c r="J618" s="37">
        <f t="shared" si="47"/>
        <v>1</v>
      </c>
      <c r="K618" s="37" t="str">
        <f t="shared" si="48"/>
        <v>Overweight</v>
      </c>
      <c r="L618" s="37" t="str">
        <f t="shared" si="49"/>
        <v>56 and above</v>
      </c>
    </row>
    <row r="619" spans="1:12">
      <c r="A619" s="76">
        <v>49</v>
      </c>
      <c r="B619" s="37" t="s">
        <v>3</v>
      </c>
      <c r="C619" s="75">
        <v>25.6</v>
      </c>
      <c r="D619" s="76">
        <v>2</v>
      </c>
      <c r="E619" s="37" t="s">
        <v>1</v>
      </c>
      <c r="F619" s="37" t="s">
        <v>2</v>
      </c>
      <c r="G619" s="75">
        <v>23306.546999999999</v>
      </c>
      <c r="H619" s="37">
        <f t="shared" si="45"/>
        <v>1</v>
      </c>
      <c r="I619" s="37">
        <f t="shared" si="46"/>
        <v>0</v>
      </c>
      <c r="J619" s="37">
        <f t="shared" si="47"/>
        <v>4</v>
      </c>
      <c r="K619" s="37" t="str">
        <f t="shared" si="48"/>
        <v>Overweight</v>
      </c>
      <c r="L619" s="37" t="str">
        <f t="shared" si="49"/>
        <v>46-55</v>
      </c>
    </row>
    <row r="620" spans="1:12">
      <c r="A620" s="76">
        <v>19</v>
      </c>
      <c r="B620" s="37" t="s">
        <v>0</v>
      </c>
      <c r="C620" s="75">
        <v>33.11</v>
      </c>
      <c r="D620" s="76">
        <v>0</v>
      </c>
      <c r="E620" s="37" t="s">
        <v>1</v>
      </c>
      <c r="F620" s="37" t="s">
        <v>5</v>
      </c>
      <c r="G620" s="75">
        <v>34439.855900000002</v>
      </c>
      <c r="H620" s="37">
        <f t="shared" si="45"/>
        <v>1</v>
      </c>
      <c r="I620" s="37">
        <f t="shared" si="46"/>
        <v>1</v>
      </c>
      <c r="J620" s="37">
        <f t="shared" si="47"/>
        <v>2</v>
      </c>
      <c r="K620" s="37" t="str">
        <f t="shared" si="48"/>
        <v>Obese</v>
      </c>
      <c r="L620" s="37" t="str">
        <f t="shared" si="49"/>
        <v>18-25</v>
      </c>
    </row>
    <row r="621" spans="1:12">
      <c r="A621" s="76">
        <v>55</v>
      </c>
      <c r="B621" s="37" t="s">
        <v>0</v>
      </c>
      <c r="C621" s="75">
        <v>37.1</v>
      </c>
      <c r="D621" s="76">
        <v>0</v>
      </c>
      <c r="E621" s="37" t="s">
        <v>4</v>
      </c>
      <c r="F621" s="37" t="s">
        <v>2</v>
      </c>
      <c r="G621" s="75">
        <v>10713.644</v>
      </c>
      <c r="H621" s="37">
        <f t="shared" si="45"/>
        <v>0</v>
      </c>
      <c r="I621" s="37">
        <f t="shared" si="46"/>
        <v>1</v>
      </c>
      <c r="J621" s="37">
        <f t="shared" si="47"/>
        <v>4</v>
      </c>
      <c r="K621" s="37" t="str">
        <f t="shared" si="48"/>
        <v>Obese</v>
      </c>
      <c r="L621" s="37" t="str">
        <f t="shared" si="49"/>
        <v>46-55</v>
      </c>
    </row>
    <row r="622" spans="1:12">
      <c r="A622" s="76">
        <v>30</v>
      </c>
      <c r="B622" s="37" t="s">
        <v>3</v>
      </c>
      <c r="C622" s="75">
        <v>31.4</v>
      </c>
      <c r="D622" s="76">
        <v>1</v>
      </c>
      <c r="E622" s="37" t="s">
        <v>4</v>
      </c>
      <c r="F622" s="37" t="s">
        <v>2</v>
      </c>
      <c r="G622" s="75">
        <v>3659.346</v>
      </c>
      <c r="H622" s="37">
        <f t="shared" si="45"/>
        <v>0</v>
      </c>
      <c r="I622" s="37">
        <f t="shared" si="46"/>
        <v>0</v>
      </c>
      <c r="J622" s="37">
        <f t="shared" si="47"/>
        <v>4</v>
      </c>
      <c r="K622" s="37" t="str">
        <f t="shared" si="48"/>
        <v>Obese</v>
      </c>
      <c r="L622" s="37" t="str">
        <f t="shared" si="49"/>
        <v>26-35</v>
      </c>
    </row>
    <row r="623" spans="1:12">
      <c r="A623" s="76">
        <v>37</v>
      </c>
      <c r="B623" s="37" t="s">
        <v>3</v>
      </c>
      <c r="C623" s="75">
        <v>34.1</v>
      </c>
      <c r="D623" s="76">
        <v>4</v>
      </c>
      <c r="E623" s="37" t="s">
        <v>1</v>
      </c>
      <c r="F623" s="37" t="s">
        <v>2</v>
      </c>
      <c r="G623" s="75">
        <v>40182.245999999999</v>
      </c>
      <c r="H623" s="37">
        <f t="shared" si="45"/>
        <v>1</v>
      </c>
      <c r="I623" s="37">
        <f t="shared" si="46"/>
        <v>0</v>
      </c>
      <c r="J623" s="37">
        <f t="shared" si="47"/>
        <v>4</v>
      </c>
      <c r="K623" s="37" t="str">
        <f t="shared" si="48"/>
        <v>Obese</v>
      </c>
      <c r="L623" s="37" t="str">
        <f t="shared" si="49"/>
        <v>36-45</v>
      </c>
    </row>
    <row r="624" spans="1:12">
      <c r="A624" s="76">
        <v>49</v>
      </c>
      <c r="B624" s="37" t="s">
        <v>0</v>
      </c>
      <c r="C624" s="75">
        <v>21.3</v>
      </c>
      <c r="D624" s="76">
        <v>1</v>
      </c>
      <c r="E624" s="37" t="s">
        <v>4</v>
      </c>
      <c r="F624" s="37" t="s">
        <v>2</v>
      </c>
      <c r="G624" s="75">
        <v>9182.17</v>
      </c>
      <c r="H624" s="37">
        <f t="shared" si="45"/>
        <v>0</v>
      </c>
      <c r="I624" s="37">
        <f t="shared" si="46"/>
        <v>1</v>
      </c>
      <c r="J624" s="37">
        <f t="shared" si="47"/>
        <v>4</v>
      </c>
      <c r="K624" s="37" t="str">
        <f t="shared" si="48"/>
        <v>Normal</v>
      </c>
      <c r="L624" s="37" t="str">
        <f t="shared" si="49"/>
        <v>46-55</v>
      </c>
    </row>
    <row r="625" spans="1:12">
      <c r="A625" s="76">
        <v>18</v>
      </c>
      <c r="B625" s="37" t="s">
        <v>3</v>
      </c>
      <c r="C625" s="75">
        <v>33.534999999999997</v>
      </c>
      <c r="D625" s="76">
        <v>0</v>
      </c>
      <c r="E625" s="37" t="s">
        <v>1</v>
      </c>
      <c r="F625" s="37" t="s">
        <v>7</v>
      </c>
      <c r="G625" s="75">
        <v>34617.840649999998</v>
      </c>
      <c r="H625" s="37">
        <f t="shared" si="45"/>
        <v>1</v>
      </c>
      <c r="I625" s="37">
        <f t="shared" si="46"/>
        <v>0</v>
      </c>
      <c r="J625" s="37">
        <f t="shared" si="47"/>
        <v>1</v>
      </c>
      <c r="K625" s="37" t="str">
        <f t="shared" si="48"/>
        <v>Obese</v>
      </c>
      <c r="L625" s="37" t="str">
        <f t="shared" si="49"/>
        <v>18-25</v>
      </c>
    </row>
    <row r="626" spans="1:12">
      <c r="A626" s="76">
        <v>59</v>
      </c>
      <c r="B626" s="37" t="s">
        <v>3</v>
      </c>
      <c r="C626" s="75">
        <v>28.785</v>
      </c>
      <c r="D626" s="76">
        <v>0</v>
      </c>
      <c r="E626" s="37" t="s">
        <v>4</v>
      </c>
      <c r="F626" s="37" t="s">
        <v>6</v>
      </c>
      <c r="G626" s="75">
        <v>12129.614149999999</v>
      </c>
      <c r="H626" s="37">
        <f t="shared" si="45"/>
        <v>0</v>
      </c>
      <c r="I626" s="37">
        <f t="shared" si="46"/>
        <v>0</v>
      </c>
      <c r="J626" s="37">
        <f t="shared" si="47"/>
        <v>3</v>
      </c>
      <c r="K626" s="37" t="str">
        <f t="shared" si="48"/>
        <v>Overweight</v>
      </c>
      <c r="L626" s="37" t="str">
        <f t="shared" si="49"/>
        <v>56 and above</v>
      </c>
    </row>
    <row r="627" spans="1:12">
      <c r="A627" s="76">
        <v>29</v>
      </c>
      <c r="B627" s="37" t="s">
        <v>0</v>
      </c>
      <c r="C627" s="75">
        <v>26.03</v>
      </c>
      <c r="D627" s="76">
        <v>0</v>
      </c>
      <c r="E627" s="37" t="s">
        <v>4</v>
      </c>
      <c r="F627" s="37" t="s">
        <v>6</v>
      </c>
      <c r="G627" s="75">
        <v>3736.4647</v>
      </c>
      <c r="H627" s="37">
        <f t="shared" si="45"/>
        <v>0</v>
      </c>
      <c r="I627" s="37">
        <f t="shared" si="46"/>
        <v>1</v>
      </c>
      <c r="J627" s="37">
        <f t="shared" si="47"/>
        <v>3</v>
      </c>
      <c r="K627" s="37" t="str">
        <f t="shared" si="48"/>
        <v>Overweight</v>
      </c>
      <c r="L627" s="37" t="str">
        <f t="shared" si="49"/>
        <v>26-35</v>
      </c>
    </row>
    <row r="628" spans="1:12">
      <c r="A628" s="76">
        <v>36</v>
      </c>
      <c r="B628" s="37" t="s">
        <v>3</v>
      </c>
      <c r="C628" s="75">
        <v>28.88</v>
      </c>
      <c r="D628" s="76">
        <v>3</v>
      </c>
      <c r="E628" s="37" t="s">
        <v>4</v>
      </c>
      <c r="F628" s="37" t="s">
        <v>7</v>
      </c>
      <c r="G628" s="75">
        <v>6748.5911999999998</v>
      </c>
      <c r="H628" s="37">
        <f t="shared" si="45"/>
        <v>0</v>
      </c>
      <c r="I628" s="37">
        <f t="shared" si="46"/>
        <v>0</v>
      </c>
      <c r="J628" s="37">
        <f t="shared" si="47"/>
        <v>1</v>
      </c>
      <c r="K628" s="37" t="str">
        <f t="shared" si="48"/>
        <v>Overweight</v>
      </c>
      <c r="L628" s="37" t="str">
        <f t="shared" si="49"/>
        <v>36-45</v>
      </c>
    </row>
    <row r="629" spans="1:12">
      <c r="A629" s="76">
        <v>33</v>
      </c>
      <c r="B629" s="37" t="s">
        <v>3</v>
      </c>
      <c r="C629" s="75">
        <v>42.46</v>
      </c>
      <c r="D629" s="76">
        <v>1</v>
      </c>
      <c r="E629" s="37" t="s">
        <v>4</v>
      </c>
      <c r="F629" s="37" t="s">
        <v>5</v>
      </c>
      <c r="G629" s="75">
        <v>11326.71487</v>
      </c>
      <c r="H629" s="37">
        <f t="shared" si="45"/>
        <v>0</v>
      </c>
      <c r="I629" s="37">
        <f t="shared" si="46"/>
        <v>0</v>
      </c>
      <c r="J629" s="37">
        <f t="shared" si="47"/>
        <v>2</v>
      </c>
      <c r="K629" s="37" t="str">
        <f t="shared" si="48"/>
        <v>Obese</v>
      </c>
      <c r="L629" s="37" t="str">
        <f t="shared" si="49"/>
        <v>26-35</v>
      </c>
    </row>
    <row r="630" spans="1:12">
      <c r="A630" s="76">
        <v>58</v>
      </c>
      <c r="B630" s="37" t="s">
        <v>3</v>
      </c>
      <c r="C630" s="75">
        <v>38</v>
      </c>
      <c r="D630" s="76">
        <v>0</v>
      </c>
      <c r="E630" s="37" t="s">
        <v>4</v>
      </c>
      <c r="F630" s="37" t="s">
        <v>2</v>
      </c>
      <c r="G630" s="75">
        <v>11365.951999999999</v>
      </c>
      <c r="H630" s="37">
        <f t="shared" si="45"/>
        <v>0</v>
      </c>
      <c r="I630" s="37">
        <f t="shared" si="46"/>
        <v>0</v>
      </c>
      <c r="J630" s="37">
        <f t="shared" si="47"/>
        <v>4</v>
      </c>
      <c r="K630" s="37" t="str">
        <f t="shared" si="48"/>
        <v>Obese</v>
      </c>
      <c r="L630" s="37" t="str">
        <f t="shared" si="49"/>
        <v>56 and above</v>
      </c>
    </row>
    <row r="631" spans="1:12">
      <c r="A631" s="76">
        <v>44</v>
      </c>
      <c r="B631" s="37" t="s">
        <v>0</v>
      </c>
      <c r="C631" s="75">
        <v>38.950000000000003</v>
      </c>
      <c r="D631" s="76">
        <v>0</v>
      </c>
      <c r="E631" s="37" t="s">
        <v>1</v>
      </c>
      <c r="F631" s="37" t="s">
        <v>6</v>
      </c>
      <c r="G631" s="75">
        <v>42983.458500000001</v>
      </c>
      <c r="H631" s="37">
        <f t="shared" si="45"/>
        <v>1</v>
      </c>
      <c r="I631" s="37">
        <f t="shared" si="46"/>
        <v>1</v>
      </c>
      <c r="J631" s="37">
        <f t="shared" si="47"/>
        <v>3</v>
      </c>
      <c r="K631" s="37" t="str">
        <f t="shared" si="48"/>
        <v>Obese</v>
      </c>
      <c r="L631" s="37" t="str">
        <f t="shared" si="49"/>
        <v>36-45</v>
      </c>
    </row>
    <row r="632" spans="1:12">
      <c r="A632" s="76">
        <v>53</v>
      </c>
      <c r="B632" s="37" t="s">
        <v>3</v>
      </c>
      <c r="C632" s="75">
        <v>36.1</v>
      </c>
      <c r="D632" s="76">
        <v>1</v>
      </c>
      <c r="E632" s="37" t="s">
        <v>4</v>
      </c>
      <c r="F632" s="37" t="s">
        <v>2</v>
      </c>
      <c r="G632" s="75">
        <v>10085.846</v>
      </c>
      <c r="H632" s="37">
        <f t="shared" si="45"/>
        <v>0</v>
      </c>
      <c r="I632" s="37">
        <f t="shared" si="46"/>
        <v>0</v>
      </c>
      <c r="J632" s="37">
        <f t="shared" si="47"/>
        <v>4</v>
      </c>
      <c r="K632" s="37" t="str">
        <f t="shared" si="48"/>
        <v>Obese</v>
      </c>
      <c r="L632" s="37" t="str">
        <f t="shared" si="49"/>
        <v>46-55</v>
      </c>
    </row>
    <row r="633" spans="1:12">
      <c r="A633" s="76">
        <v>24</v>
      </c>
      <c r="B633" s="37" t="s">
        <v>3</v>
      </c>
      <c r="C633" s="75">
        <v>29.3</v>
      </c>
      <c r="D633" s="76">
        <v>0</v>
      </c>
      <c r="E633" s="37" t="s">
        <v>4</v>
      </c>
      <c r="F633" s="37" t="s">
        <v>2</v>
      </c>
      <c r="G633" s="75">
        <v>1977.8150000000001</v>
      </c>
      <c r="H633" s="37">
        <f t="shared" si="45"/>
        <v>0</v>
      </c>
      <c r="I633" s="37">
        <f t="shared" si="46"/>
        <v>0</v>
      </c>
      <c r="J633" s="37">
        <f t="shared" si="47"/>
        <v>4</v>
      </c>
      <c r="K633" s="37" t="str">
        <f t="shared" si="48"/>
        <v>Overweight</v>
      </c>
      <c r="L633" s="37" t="str">
        <f t="shared" si="49"/>
        <v>18-25</v>
      </c>
    </row>
    <row r="634" spans="1:12">
      <c r="A634" s="76">
        <v>29</v>
      </c>
      <c r="B634" s="37" t="s">
        <v>0</v>
      </c>
      <c r="C634" s="75">
        <v>35.53</v>
      </c>
      <c r="D634" s="76">
        <v>0</v>
      </c>
      <c r="E634" s="37" t="s">
        <v>4</v>
      </c>
      <c r="F634" s="37" t="s">
        <v>5</v>
      </c>
      <c r="G634" s="75">
        <v>3366.6696999999999</v>
      </c>
      <c r="H634" s="37">
        <f t="shared" si="45"/>
        <v>0</v>
      </c>
      <c r="I634" s="37">
        <f t="shared" si="46"/>
        <v>1</v>
      </c>
      <c r="J634" s="37">
        <f t="shared" si="47"/>
        <v>2</v>
      </c>
      <c r="K634" s="37" t="str">
        <f t="shared" si="48"/>
        <v>Obese</v>
      </c>
      <c r="L634" s="37" t="str">
        <f t="shared" si="49"/>
        <v>26-35</v>
      </c>
    </row>
    <row r="635" spans="1:12">
      <c r="A635" s="76">
        <v>40</v>
      </c>
      <c r="B635" s="37" t="s">
        <v>3</v>
      </c>
      <c r="C635" s="75">
        <v>22.704999999999998</v>
      </c>
      <c r="D635" s="76">
        <v>2</v>
      </c>
      <c r="E635" s="37" t="s">
        <v>4</v>
      </c>
      <c r="F635" s="37" t="s">
        <v>7</v>
      </c>
      <c r="G635" s="75">
        <v>7173.35995</v>
      </c>
      <c r="H635" s="37">
        <f t="shared" si="45"/>
        <v>0</v>
      </c>
      <c r="I635" s="37">
        <f t="shared" si="46"/>
        <v>0</v>
      </c>
      <c r="J635" s="37">
        <f t="shared" si="47"/>
        <v>1</v>
      </c>
      <c r="K635" s="37" t="str">
        <f t="shared" si="48"/>
        <v>Normal</v>
      </c>
      <c r="L635" s="37" t="str">
        <f t="shared" si="49"/>
        <v>36-45</v>
      </c>
    </row>
    <row r="636" spans="1:12">
      <c r="A636" s="76">
        <v>51</v>
      </c>
      <c r="B636" s="37" t="s">
        <v>3</v>
      </c>
      <c r="C636" s="75">
        <v>39.700000000000003</v>
      </c>
      <c r="D636" s="76">
        <v>1</v>
      </c>
      <c r="E636" s="37" t="s">
        <v>4</v>
      </c>
      <c r="F636" s="37" t="s">
        <v>2</v>
      </c>
      <c r="G636" s="75">
        <v>9391.3459999999995</v>
      </c>
      <c r="H636" s="37">
        <f t="shared" si="45"/>
        <v>0</v>
      </c>
      <c r="I636" s="37">
        <f t="shared" si="46"/>
        <v>0</v>
      </c>
      <c r="J636" s="37">
        <f t="shared" si="47"/>
        <v>4</v>
      </c>
      <c r="K636" s="37" t="str">
        <f t="shared" si="48"/>
        <v>Obese</v>
      </c>
      <c r="L636" s="37" t="str">
        <f t="shared" si="49"/>
        <v>46-55</v>
      </c>
    </row>
    <row r="637" spans="1:12">
      <c r="A637" s="76">
        <v>64</v>
      </c>
      <c r="B637" s="37" t="s">
        <v>3</v>
      </c>
      <c r="C637" s="75">
        <v>38.19</v>
      </c>
      <c r="D637" s="76">
        <v>0</v>
      </c>
      <c r="E637" s="37" t="s">
        <v>4</v>
      </c>
      <c r="F637" s="37" t="s">
        <v>7</v>
      </c>
      <c r="G637" s="75">
        <v>14410.9321</v>
      </c>
      <c r="H637" s="37">
        <f t="shared" si="45"/>
        <v>0</v>
      </c>
      <c r="I637" s="37">
        <f t="shared" si="46"/>
        <v>0</v>
      </c>
      <c r="J637" s="37">
        <f t="shared" si="47"/>
        <v>1</v>
      </c>
      <c r="K637" s="37" t="str">
        <f t="shared" si="48"/>
        <v>Obese</v>
      </c>
      <c r="L637" s="37" t="str">
        <f t="shared" si="49"/>
        <v>56 and above</v>
      </c>
    </row>
    <row r="638" spans="1:12">
      <c r="A638" s="76">
        <v>19</v>
      </c>
      <c r="B638" s="37" t="s">
        <v>0</v>
      </c>
      <c r="C638" s="75">
        <v>24.51</v>
      </c>
      <c r="D638" s="76">
        <v>1</v>
      </c>
      <c r="E638" s="37" t="s">
        <v>4</v>
      </c>
      <c r="F638" s="37" t="s">
        <v>6</v>
      </c>
      <c r="G638" s="75">
        <v>2709.1118999999999</v>
      </c>
      <c r="H638" s="37">
        <f t="shared" si="45"/>
        <v>0</v>
      </c>
      <c r="I638" s="37">
        <f t="shared" si="46"/>
        <v>1</v>
      </c>
      <c r="J638" s="37">
        <f t="shared" si="47"/>
        <v>3</v>
      </c>
      <c r="K638" s="37" t="str">
        <f t="shared" si="48"/>
        <v>Normal</v>
      </c>
      <c r="L638" s="37" t="str">
        <f t="shared" si="49"/>
        <v>18-25</v>
      </c>
    </row>
    <row r="639" spans="1:12">
      <c r="A639" s="76">
        <v>35</v>
      </c>
      <c r="B639" s="37" t="s">
        <v>0</v>
      </c>
      <c r="C639" s="75">
        <v>38.094999999999999</v>
      </c>
      <c r="D639" s="76">
        <v>2</v>
      </c>
      <c r="E639" s="37" t="s">
        <v>4</v>
      </c>
      <c r="F639" s="37" t="s">
        <v>7</v>
      </c>
      <c r="G639" s="75">
        <v>24915.046259999999</v>
      </c>
      <c r="H639" s="37">
        <f t="shared" si="45"/>
        <v>0</v>
      </c>
      <c r="I639" s="37">
        <f t="shared" si="46"/>
        <v>1</v>
      </c>
      <c r="J639" s="37">
        <f t="shared" si="47"/>
        <v>1</v>
      </c>
      <c r="K639" s="37" t="str">
        <f t="shared" si="48"/>
        <v>Obese</v>
      </c>
      <c r="L639" s="37" t="str">
        <f t="shared" si="49"/>
        <v>26-35</v>
      </c>
    </row>
    <row r="640" spans="1:12">
      <c r="A640" s="76">
        <v>39</v>
      </c>
      <c r="B640" s="37" t="s">
        <v>3</v>
      </c>
      <c r="C640" s="75">
        <v>26.41</v>
      </c>
      <c r="D640" s="76">
        <v>0</v>
      </c>
      <c r="E640" s="37" t="s">
        <v>1</v>
      </c>
      <c r="F640" s="37" t="s">
        <v>7</v>
      </c>
      <c r="G640" s="75">
        <v>20149.322899999999</v>
      </c>
      <c r="H640" s="37">
        <f t="shared" si="45"/>
        <v>1</v>
      </c>
      <c r="I640" s="37">
        <f t="shared" si="46"/>
        <v>0</v>
      </c>
      <c r="J640" s="37">
        <f t="shared" si="47"/>
        <v>1</v>
      </c>
      <c r="K640" s="37" t="str">
        <f t="shared" si="48"/>
        <v>Overweight</v>
      </c>
      <c r="L640" s="37" t="str">
        <f t="shared" si="49"/>
        <v>36-45</v>
      </c>
    </row>
    <row r="641" spans="1:12">
      <c r="A641" s="76">
        <v>56</v>
      </c>
      <c r="B641" s="37" t="s">
        <v>3</v>
      </c>
      <c r="C641" s="75">
        <v>33.659999999999997</v>
      </c>
      <c r="D641" s="76">
        <v>4</v>
      </c>
      <c r="E641" s="37" t="s">
        <v>4</v>
      </c>
      <c r="F641" s="37" t="s">
        <v>5</v>
      </c>
      <c r="G641" s="75">
        <v>12949.1554</v>
      </c>
      <c r="H641" s="37">
        <f t="shared" si="45"/>
        <v>0</v>
      </c>
      <c r="I641" s="37">
        <f t="shared" si="46"/>
        <v>0</v>
      </c>
      <c r="J641" s="37">
        <f t="shared" si="47"/>
        <v>2</v>
      </c>
      <c r="K641" s="37" t="str">
        <f t="shared" si="48"/>
        <v>Obese</v>
      </c>
      <c r="L641" s="37" t="str">
        <f t="shared" si="49"/>
        <v>56 and above</v>
      </c>
    </row>
    <row r="642" spans="1:12">
      <c r="A642" s="76">
        <v>33</v>
      </c>
      <c r="B642" s="37" t="s">
        <v>3</v>
      </c>
      <c r="C642" s="75">
        <v>42.4</v>
      </c>
      <c r="D642" s="76">
        <v>5</v>
      </c>
      <c r="E642" s="37" t="s">
        <v>4</v>
      </c>
      <c r="F642" s="37" t="s">
        <v>2</v>
      </c>
      <c r="G642" s="75">
        <v>6666.2430000000004</v>
      </c>
      <c r="H642" s="37">
        <f t="shared" si="45"/>
        <v>0</v>
      </c>
      <c r="I642" s="37">
        <f t="shared" si="46"/>
        <v>0</v>
      </c>
      <c r="J642" s="37">
        <f t="shared" si="47"/>
        <v>4</v>
      </c>
      <c r="K642" s="37" t="str">
        <f t="shared" si="48"/>
        <v>Obese</v>
      </c>
      <c r="L642" s="37" t="str">
        <f t="shared" si="49"/>
        <v>26-35</v>
      </c>
    </row>
    <row r="643" spans="1:12">
      <c r="A643" s="76">
        <v>42</v>
      </c>
      <c r="B643" s="37" t="s">
        <v>3</v>
      </c>
      <c r="C643" s="75">
        <v>28.31</v>
      </c>
      <c r="D643" s="76">
        <v>3</v>
      </c>
      <c r="E643" s="37" t="s">
        <v>1</v>
      </c>
      <c r="F643" s="37" t="s">
        <v>6</v>
      </c>
      <c r="G643" s="75">
        <v>32787.458590000002</v>
      </c>
      <c r="H643" s="37">
        <f t="shared" ref="H643:H706" si="50">IF(E643="yes",1,0)</f>
        <v>1</v>
      </c>
      <c r="I643" s="37">
        <f t="shared" ref="I643:I706" si="51">IF(B643="female",1,0)</f>
        <v>0</v>
      </c>
      <c r="J643" s="37">
        <f t="shared" ref="J643:J706" si="52">IF(F643="northeast",1,IF(F643="southeast",2,IF(F643="northwest",3,IF(F643="southwest",4))))</f>
        <v>3</v>
      </c>
      <c r="K643" s="37" t="str">
        <f t="shared" ref="K643:K706" si="53">IF(C643&lt;18.5,"Underweight",IF(C643&lt;25,"Normal",IF(C643&lt;30,"Overweight","Obese")))</f>
        <v>Overweight</v>
      </c>
      <c r="L643" s="37" t="str">
        <f t="shared" ref="L643:L706" si="54">IF(A643&lt;=25, "18-25",
 IF(A643&lt;=35, "26-35",
 IF(A643&lt;=45, "36-45",
 IF(A643&lt;=55, "46-55", "56 and above"))))</f>
        <v>36-45</v>
      </c>
    </row>
    <row r="644" spans="1:12">
      <c r="A644" s="76">
        <v>61</v>
      </c>
      <c r="B644" s="37" t="s">
        <v>3</v>
      </c>
      <c r="C644" s="75">
        <v>33.914999999999999</v>
      </c>
      <c r="D644" s="76">
        <v>0</v>
      </c>
      <c r="E644" s="37" t="s">
        <v>4</v>
      </c>
      <c r="F644" s="37" t="s">
        <v>7</v>
      </c>
      <c r="G644" s="75">
        <v>13143.86485</v>
      </c>
      <c r="H644" s="37">
        <f t="shared" si="50"/>
        <v>0</v>
      </c>
      <c r="I644" s="37">
        <f t="shared" si="51"/>
        <v>0</v>
      </c>
      <c r="J644" s="37">
        <f t="shared" si="52"/>
        <v>1</v>
      </c>
      <c r="K644" s="37" t="str">
        <f t="shared" si="53"/>
        <v>Obese</v>
      </c>
      <c r="L644" s="37" t="str">
        <f t="shared" si="54"/>
        <v>56 and above</v>
      </c>
    </row>
    <row r="645" spans="1:12">
      <c r="A645" s="76">
        <v>23</v>
      </c>
      <c r="B645" s="37" t="s">
        <v>0</v>
      </c>
      <c r="C645" s="75">
        <v>34.96</v>
      </c>
      <c r="D645" s="76">
        <v>3</v>
      </c>
      <c r="E645" s="37" t="s">
        <v>4</v>
      </c>
      <c r="F645" s="37" t="s">
        <v>6</v>
      </c>
      <c r="G645" s="75">
        <v>4466.6214</v>
      </c>
      <c r="H645" s="37">
        <f t="shared" si="50"/>
        <v>0</v>
      </c>
      <c r="I645" s="37">
        <f t="shared" si="51"/>
        <v>1</v>
      </c>
      <c r="J645" s="37">
        <f t="shared" si="52"/>
        <v>3</v>
      </c>
      <c r="K645" s="37" t="str">
        <f t="shared" si="53"/>
        <v>Obese</v>
      </c>
      <c r="L645" s="37" t="str">
        <f t="shared" si="54"/>
        <v>18-25</v>
      </c>
    </row>
    <row r="646" spans="1:12">
      <c r="A646" s="76">
        <v>43</v>
      </c>
      <c r="B646" s="37" t="s">
        <v>3</v>
      </c>
      <c r="C646" s="75">
        <v>35.31</v>
      </c>
      <c r="D646" s="76">
        <v>2</v>
      </c>
      <c r="E646" s="37" t="s">
        <v>4</v>
      </c>
      <c r="F646" s="37" t="s">
        <v>5</v>
      </c>
      <c r="G646" s="75">
        <v>18806.145469999999</v>
      </c>
      <c r="H646" s="37">
        <f t="shared" si="50"/>
        <v>0</v>
      </c>
      <c r="I646" s="37">
        <f t="shared" si="51"/>
        <v>0</v>
      </c>
      <c r="J646" s="37">
        <f t="shared" si="52"/>
        <v>2</v>
      </c>
      <c r="K646" s="37" t="str">
        <f t="shared" si="53"/>
        <v>Obese</v>
      </c>
      <c r="L646" s="37" t="str">
        <f t="shared" si="54"/>
        <v>36-45</v>
      </c>
    </row>
    <row r="647" spans="1:12">
      <c r="A647" s="76">
        <v>48</v>
      </c>
      <c r="B647" s="37" t="s">
        <v>3</v>
      </c>
      <c r="C647" s="75">
        <v>30.78</v>
      </c>
      <c r="D647" s="76">
        <v>3</v>
      </c>
      <c r="E647" s="37" t="s">
        <v>4</v>
      </c>
      <c r="F647" s="37" t="s">
        <v>7</v>
      </c>
      <c r="G647" s="75">
        <v>10141.136200000001</v>
      </c>
      <c r="H647" s="37">
        <f t="shared" si="50"/>
        <v>0</v>
      </c>
      <c r="I647" s="37">
        <f t="shared" si="51"/>
        <v>0</v>
      </c>
      <c r="J647" s="37">
        <f t="shared" si="52"/>
        <v>1</v>
      </c>
      <c r="K647" s="37" t="str">
        <f t="shared" si="53"/>
        <v>Obese</v>
      </c>
      <c r="L647" s="37" t="str">
        <f t="shared" si="54"/>
        <v>46-55</v>
      </c>
    </row>
    <row r="648" spans="1:12">
      <c r="A648" s="76">
        <v>39</v>
      </c>
      <c r="B648" s="37" t="s">
        <v>3</v>
      </c>
      <c r="C648" s="75">
        <v>26.22</v>
      </c>
      <c r="D648" s="76">
        <v>1</v>
      </c>
      <c r="E648" s="37" t="s">
        <v>4</v>
      </c>
      <c r="F648" s="37" t="s">
        <v>6</v>
      </c>
      <c r="G648" s="75">
        <v>6123.5688</v>
      </c>
      <c r="H648" s="37">
        <f t="shared" si="50"/>
        <v>0</v>
      </c>
      <c r="I648" s="37">
        <f t="shared" si="51"/>
        <v>0</v>
      </c>
      <c r="J648" s="37">
        <f t="shared" si="52"/>
        <v>3</v>
      </c>
      <c r="K648" s="37" t="str">
        <f t="shared" si="53"/>
        <v>Overweight</v>
      </c>
      <c r="L648" s="37" t="str">
        <f t="shared" si="54"/>
        <v>36-45</v>
      </c>
    </row>
    <row r="649" spans="1:12">
      <c r="A649" s="76">
        <v>40</v>
      </c>
      <c r="B649" s="37" t="s">
        <v>0</v>
      </c>
      <c r="C649" s="75">
        <v>23.37</v>
      </c>
      <c r="D649" s="76">
        <v>3</v>
      </c>
      <c r="E649" s="37" t="s">
        <v>4</v>
      </c>
      <c r="F649" s="37" t="s">
        <v>7</v>
      </c>
      <c r="G649" s="75">
        <v>8252.2842999999993</v>
      </c>
      <c r="H649" s="37">
        <f t="shared" si="50"/>
        <v>0</v>
      </c>
      <c r="I649" s="37">
        <f t="shared" si="51"/>
        <v>1</v>
      </c>
      <c r="J649" s="37">
        <f t="shared" si="52"/>
        <v>1</v>
      </c>
      <c r="K649" s="37" t="str">
        <f t="shared" si="53"/>
        <v>Normal</v>
      </c>
      <c r="L649" s="37" t="str">
        <f t="shared" si="54"/>
        <v>36-45</v>
      </c>
    </row>
    <row r="650" spans="1:12">
      <c r="A650" s="76">
        <v>18</v>
      </c>
      <c r="B650" s="37" t="s">
        <v>3</v>
      </c>
      <c r="C650" s="75">
        <v>28.5</v>
      </c>
      <c r="D650" s="76">
        <v>0</v>
      </c>
      <c r="E650" s="37" t="s">
        <v>4</v>
      </c>
      <c r="F650" s="37" t="s">
        <v>7</v>
      </c>
      <c r="G650" s="75">
        <v>1712.2270000000001</v>
      </c>
      <c r="H650" s="37">
        <f t="shared" si="50"/>
        <v>0</v>
      </c>
      <c r="I650" s="37">
        <f t="shared" si="51"/>
        <v>0</v>
      </c>
      <c r="J650" s="37">
        <f t="shared" si="52"/>
        <v>1</v>
      </c>
      <c r="K650" s="37" t="str">
        <f t="shared" si="53"/>
        <v>Overweight</v>
      </c>
      <c r="L650" s="37" t="str">
        <f t="shared" si="54"/>
        <v>18-25</v>
      </c>
    </row>
    <row r="651" spans="1:12">
      <c r="A651" s="76">
        <v>58</v>
      </c>
      <c r="B651" s="37" t="s">
        <v>0</v>
      </c>
      <c r="C651" s="75">
        <v>32.965000000000003</v>
      </c>
      <c r="D651" s="76">
        <v>0</v>
      </c>
      <c r="E651" s="37" t="s">
        <v>4</v>
      </c>
      <c r="F651" s="37" t="s">
        <v>7</v>
      </c>
      <c r="G651" s="75">
        <v>12430.95335</v>
      </c>
      <c r="H651" s="37">
        <f t="shared" si="50"/>
        <v>0</v>
      </c>
      <c r="I651" s="37">
        <f t="shared" si="51"/>
        <v>1</v>
      </c>
      <c r="J651" s="37">
        <f t="shared" si="52"/>
        <v>1</v>
      </c>
      <c r="K651" s="37" t="str">
        <f t="shared" si="53"/>
        <v>Obese</v>
      </c>
      <c r="L651" s="37" t="str">
        <f t="shared" si="54"/>
        <v>56 and above</v>
      </c>
    </row>
    <row r="652" spans="1:12">
      <c r="A652" s="76">
        <v>49</v>
      </c>
      <c r="B652" s="37" t="s">
        <v>0</v>
      </c>
      <c r="C652" s="75">
        <v>42.68</v>
      </c>
      <c r="D652" s="76">
        <v>2</v>
      </c>
      <c r="E652" s="37" t="s">
        <v>4</v>
      </c>
      <c r="F652" s="37" t="s">
        <v>5</v>
      </c>
      <c r="G652" s="75">
        <v>9800.8881999999994</v>
      </c>
      <c r="H652" s="37">
        <f t="shared" si="50"/>
        <v>0</v>
      </c>
      <c r="I652" s="37">
        <f t="shared" si="51"/>
        <v>1</v>
      </c>
      <c r="J652" s="37">
        <f t="shared" si="52"/>
        <v>2</v>
      </c>
      <c r="K652" s="37" t="str">
        <f t="shared" si="53"/>
        <v>Obese</v>
      </c>
      <c r="L652" s="37" t="str">
        <f t="shared" si="54"/>
        <v>46-55</v>
      </c>
    </row>
    <row r="653" spans="1:12">
      <c r="A653" s="76">
        <v>53</v>
      </c>
      <c r="B653" s="37" t="s">
        <v>0</v>
      </c>
      <c r="C653" s="75">
        <v>39.6</v>
      </c>
      <c r="D653" s="76">
        <v>1</v>
      </c>
      <c r="E653" s="37" t="s">
        <v>4</v>
      </c>
      <c r="F653" s="37" t="s">
        <v>5</v>
      </c>
      <c r="G653" s="75">
        <v>10579.710999999999</v>
      </c>
      <c r="H653" s="37">
        <f t="shared" si="50"/>
        <v>0</v>
      </c>
      <c r="I653" s="37">
        <f t="shared" si="51"/>
        <v>1</v>
      </c>
      <c r="J653" s="37">
        <f t="shared" si="52"/>
        <v>2</v>
      </c>
      <c r="K653" s="37" t="str">
        <f t="shared" si="53"/>
        <v>Obese</v>
      </c>
      <c r="L653" s="37" t="str">
        <f t="shared" si="54"/>
        <v>46-55</v>
      </c>
    </row>
    <row r="654" spans="1:12">
      <c r="A654" s="76">
        <v>48</v>
      </c>
      <c r="B654" s="37" t="s">
        <v>0</v>
      </c>
      <c r="C654" s="75">
        <v>31.13</v>
      </c>
      <c r="D654" s="76">
        <v>0</v>
      </c>
      <c r="E654" s="37" t="s">
        <v>4</v>
      </c>
      <c r="F654" s="37" t="s">
        <v>5</v>
      </c>
      <c r="G654" s="75">
        <v>8280.6226999999999</v>
      </c>
      <c r="H654" s="37">
        <f t="shared" si="50"/>
        <v>0</v>
      </c>
      <c r="I654" s="37">
        <f t="shared" si="51"/>
        <v>1</v>
      </c>
      <c r="J654" s="37">
        <f t="shared" si="52"/>
        <v>2</v>
      </c>
      <c r="K654" s="37" t="str">
        <f t="shared" si="53"/>
        <v>Obese</v>
      </c>
      <c r="L654" s="37" t="str">
        <f t="shared" si="54"/>
        <v>46-55</v>
      </c>
    </row>
    <row r="655" spans="1:12">
      <c r="A655" s="76">
        <v>45</v>
      </c>
      <c r="B655" s="37" t="s">
        <v>0</v>
      </c>
      <c r="C655" s="75">
        <v>36.299999999999997</v>
      </c>
      <c r="D655" s="76">
        <v>2</v>
      </c>
      <c r="E655" s="37" t="s">
        <v>4</v>
      </c>
      <c r="F655" s="37" t="s">
        <v>5</v>
      </c>
      <c r="G655" s="75">
        <v>8527.5319999999992</v>
      </c>
      <c r="H655" s="37">
        <f t="shared" si="50"/>
        <v>0</v>
      </c>
      <c r="I655" s="37">
        <f t="shared" si="51"/>
        <v>1</v>
      </c>
      <c r="J655" s="37">
        <f t="shared" si="52"/>
        <v>2</v>
      </c>
      <c r="K655" s="37" t="str">
        <f t="shared" si="53"/>
        <v>Obese</v>
      </c>
      <c r="L655" s="37" t="str">
        <f t="shared" si="54"/>
        <v>36-45</v>
      </c>
    </row>
    <row r="656" spans="1:12">
      <c r="A656" s="76">
        <v>59</v>
      </c>
      <c r="B656" s="37" t="s">
        <v>0</v>
      </c>
      <c r="C656" s="75">
        <v>35.200000000000003</v>
      </c>
      <c r="D656" s="76">
        <v>0</v>
      </c>
      <c r="E656" s="37" t="s">
        <v>4</v>
      </c>
      <c r="F656" s="37" t="s">
        <v>5</v>
      </c>
      <c r="G656" s="75">
        <v>12244.531000000001</v>
      </c>
      <c r="H656" s="37">
        <f t="shared" si="50"/>
        <v>0</v>
      </c>
      <c r="I656" s="37">
        <f t="shared" si="51"/>
        <v>1</v>
      </c>
      <c r="J656" s="37">
        <f t="shared" si="52"/>
        <v>2</v>
      </c>
      <c r="K656" s="37" t="str">
        <f t="shared" si="53"/>
        <v>Obese</v>
      </c>
      <c r="L656" s="37" t="str">
        <f t="shared" si="54"/>
        <v>56 and above</v>
      </c>
    </row>
    <row r="657" spans="1:12">
      <c r="A657" s="76">
        <v>52</v>
      </c>
      <c r="B657" s="37" t="s">
        <v>0</v>
      </c>
      <c r="C657" s="75">
        <v>25.3</v>
      </c>
      <c r="D657" s="76">
        <v>2</v>
      </c>
      <c r="E657" s="37" t="s">
        <v>1</v>
      </c>
      <c r="F657" s="37" t="s">
        <v>5</v>
      </c>
      <c r="G657" s="75">
        <v>24667.419000000002</v>
      </c>
      <c r="H657" s="37">
        <f t="shared" si="50"/>
        <v>1</v>
      </c>
      <c r="I657" s="37">
        <f t="shared" si="51"/>
        <v>1</v>
      </c>
      <c r="J657" s="37">
        <f t="shared" si="52"/>
        <v>2</v>
      </c>
      <c r="K657" s="37" t="str">
        <f t="shared" si="53"/>
        <v>Overweight</v>
      </c>
      <c r="L657" s="37" t="str">
        <f t="shared" si="54"/>
        <v>46-55</v>
      </c>
    </row>
    <row r="658" spans="1:12">
      <c r="A658" s="76">
        <v>26</v>
      </c>
      <c r="B658" s="37" t="s">
        <v>0</v>
      </c>
      <c r="C658" s="75">
        <v>42.4</v>
      </c>
      <c r="D658" s="76">
        <v>1</v>
      </c>
      <c r="E658" s="37" t="s">
        <v>4</v>
      </c>
      <c r="F658" s="37" t="s">
        <v>2</v>
      </c>
      <c r="G658" s="75">
        <v>3410.3240000000001</v>
      </c>
      <c r="H658" s="37">
        <f t="shared" si="50"/>
        <v>0</v>
      </c>
      <c r="I658" s="37">
        <f t="shared" si="51"/>
        <v>1</v>
      </c>
      <c r="J658" s="37">
        <f t="shared" si="52"/>
        <v>4</v>
      </c>
      <c r="K658" s="37" t="str">
        <f t="shared" si="53"/>
        <v>Obese</v>
      </c>
      <c r="L658" s="37" t="str">
        <f t="shared" si="54"/>
        <v>26-35</v>
      </c>
    </row>
    <row r="659" spans="1:12">
      <c r="A659" s="76">
        <v>27</v>
      </c>
      <c r="B659" s="37" t="s">
        <v>3</v>
      </c>
      <c r="C659" s="75">
        <v>33.155000000000001</v>
      </c>
      <c r="D659" s="76">
        <v>2</v>
      </c>
      <c r="E659" s="37" t="s">
        <v>4</v>
      </c>
      <c r="F659" s="37" t="s">
        <v>6</v>
      </c>
      <c r="G659" s="75">
        <v>4058.71245</v>
      </c>
      <c r="H659" s="37">
        <f t="shared" si="50"/>
        <v>0</v>
      </c>
      <c r="I659" s="37">
        <f t="shared" si="51"/>
        <v>0</v>
      </c>
      <c r="J659" s="37">
        <f t="shared" si="52"/>
        <v>3</v>
      </c>
      <c r="K659" s="37" t="str">
        <f t="shared" si="53"/>
        <v>Obese</v>
      </c>
      <c r="L659" s="37" t="str">
        <f t="shared" si="54"/>
        <v>26-35</v>
      </c>
    </row>
    <row r="660" spans="1:12">
      <c r="A660" s="76">
        <v>48</v>
      </c>
      <c r="B660" s="37" t="s">
        <v>0</v>
      </c>
      <c r="C660" s="75">
        <v>35.909999999999997</v>
      </c>
      <c r="D660" s="76">
        <v>1</v>
      </c>
      <c r="E660" s="37" t="s">
        <v>4</v>
      </c>
      <c r="F660" s="37" t="s">
        <v>7</v>
      </c>
      <c r="G660" s="75">
        <v>26392.260289999998</v>
      </c>
      <c r="H660" s="37">
        <f t="shared" si="50"/>
        <v>0</v>
      </c>
      <c r="I660" s="37">
        <f t="shared" si="51"/>
        <v>1</v>
      </c>
      <c r="J660" s="37">
        <f t="shared" si="52"/>
        <v>1</v>
      </c>
      <c r="K660" s="37" t="str">
        <f t="shared" si="53"/>
        <v>Obese</v>
      </c>
      <c r="L660" s="37" t="str">
        <f t="shared" si="54"/>
        <v>46-55</v>
      </c>
    </row>
    <row r="661" spans="1:12">
      <c r="A661" s="76">
        <v>57</v>
      </c>
      <c r="B661" s="37" t="s">
        <v>0</v>
      </c>
      <c r="C661" s="75">
        <v>28.785</v>
      </c>
      <c r="D661" s="76">
        <v>4</v>
      </c>
      <c r="E661" s="37" t="s">
        <v>4</v>
      </c>
      <c r="F661" s="37" t="s">
        <v>7</v>
      </c>
      <c r="G661" s="75">
        <v>14394.398150000001</v>
      </c>
      <c r="H661" s="37">
        <f t="shared" si="50"/>
        <v>0</v>
      </c>
      <c r="I661" s="37">
        <f t="shared" si="51"/>
        <v>1</v>
      </c>
      <c r="J661" s="37">
        <f t="shared" si="52"/>
        <v>1</v>
      </c>
      <c r="K661" s="37" t="str">
        <f t="shared" si="53"/>
        <v>Overweight</v>
      </c>
      <c r="L661" s="37" t="str">
        <f t="shared" si="54"/>
        <v>56 and above</v>
      </c>
    </row>
    <row r="662" spans="1:12">
      <c r="A662" s="76">
        <v>37</v>
      </c>
      <c r="B662" s="37" t="s">
        <v>3</v>
      </c>
      <c r="C662" s="75">
        <v>46.53</v>
      </c>
      <c r="D662" s="76">
        <v>3</v>
      </c>
      <c r="E662" s="37" t="s">
        <v>4</v>
      </c>
      <c r="F662" s="37" t="s">
        <v>5</v>
      </c>
      <c r="G662" s="75">
        <v>6435.6237000000001</v>
      </c>
      <c r="H662" s="37">
        <f t="shared" si="50"/>
        <v>0</v>
      </c>
      <c r="I662" s="37">
        <f t="shared" si="51"/>
        <v>0</v>
      </c>
      <c r="J662" s="37">
        <f t="shared" si="52"/>
        <v>2</v>
      </c>
      <c r="K662" s="37" t="str">
        <f t="shared" si="53"/>
        <v>Obese</v>
      </c>
      <c r="L662" s="37" t="str">
        <f t="shared" si="54"/>
        <v>36-45</v>
      </c>
    </row>
    <row r="663" spans="1:12">
      <c r="A663" s="76">
        <v>57</v>
      </c>
      <c r="B663" s="37" t="s">
        <v>0</v>
      </c>
      <c r="C663" s="75">
        <v>23.98</v>
      </c>
      <c r="D663" s="76">
        <v>1</v>
      </c>
      <c r="E663" s="37" t="s">
        <v>4</v>
      </c>
      <c r="F663" s="37" t="s">
        <v>5</v>
      </c>
      <c r="G663" s="75">
        <v>22192.437109999999</v>
      </c>
      <c r="H663" s="37">
        <f t="shared" si="50"/>
        <v>0</v>
      </c>
      <c r="I663" s="37">
        <f t="shared" si="51"/>
        <v>1</v>
      </c>
      <c r="J663" s="37">
        <f t="shared" si="52"/>
        <v>2</v>
      </c>
      <c r="K663" s="37" t="str">
        <f t="shared" si="53"/>
        <v>Normal</v>
      </c>
      <c r="L663" s="37" t="str">
        <f t="shared" si="54"/>
        <v>56 and above</v>
      </c>
    </row>
    <row r="664" spans="1:12">
      <c r="A664" s="76">
        <v>32</v>
      </c>
      <c r="B664" s="37" t="s">
        <v>0</v>
      </c>
      <c r="C664" s="75">
        <v>31.54</v>
      </c>
      <c r="D664" s="76">
        <v>1</v>
      </c>
      <c r="E664" s="37" t="s">
        <v>4</v>
      </c>
      <c r="F664" s="37" t="s">
        <v>7</v>
      </c>
      <c r="G664" s="75">
        <v>5148.5526</v>
      </c>
      <c r="H664" s="37">
        <f t="shared" si="50"/>
        <v>0</v>
      </c>
      <c r="I664" s="37">
        <f t="shared" si="51"/>
        <v>1</v>
      </c>
      <c r="J664" s="37">
        <f t="shared" si="52"/>
        <v>1</v>
      </c>
      <c r="K664" s="37" t="str">
        <f t="shared" si="53"/>
        <v>Obese</v>
      </c>
      <c r="L664" s="37" t="str">
        <f t="shared" si="54"/>
        <v>26-35</v>
      </c>
    </row>
    <row r="665" spans="1:12">
      <c r="A665" s="76">
        <v>18</v>
      </c>
      <c r="B665" s="37" t="s">
        <v>3</v>
      </c>
      <c r="C665" s="75">
        <v>33.659999999999997</v>
      </c>
      <c r="D665" s="76">
        <v>0</v>
      </c>
      <c r="E665" s="37" t="s">
        <v>4</v>
      </c>
      <c r="F665" s="37" t="s">
        <v>5</v>
      </c>
      <c r="G665" s="75">
        <v>1136.3994</v>
      </c>
      <c r="H665" s="37">
        <f t="shared" si="50"/>
        <v>0</v>
      </c>
      <c r="I665" s="37">
        <f t="shared" si="51"/>
        <v>0</v>
      </c>
      <c r="J665" s="37">
        <f t="shared" si="52"/>
        <v>2</v>
      </c>
      <c r="K665" s="37" t="str">
        <f t="shared" si="53"/>
        <v>Obese</v>
      </c>
      <c r="L665" s="37" t="str">
        <f t="shared" si="54"/>
        <v>18-25</v>
      </c>
    </row>
    <row r="666" spans="1:12">
      <c r="A666" s="76">
        <v>64</v>
      </c>
      <c r="B666" s="37" t="s">
        <v>0</v>
      </c>
      <c r="C666" s="75">
        <v>22.99</v>
      </c>
      <c r="D666" s="76">
        <v>0</v>
      </c>
      <c r="E666" s="37" t="s">
        <v>1</v>
      </c>
      <c r="F666" s="37" t="s">
        <v>5</v>
      </c>
      <c r="G666" s="75">
        <v>27037.914100000002</v>
      </c>
      <c r="H666" s="37">
        <f t="shared" si="50"/>
        <v>1</v>
      </c>
      <c r="I666" s="37">
        <f t="shared" si="51"/>
        <v>1</v>
      </c>
      <c r="J666" s="37">
        <f t="shared" si="52"/>
        <v>2</v>
      </c>
      <c r="K666" s="37" t="str">
        <f t="shared" si="53"/>
        <v>Normal</v>
      </c>
      <c r="L666" s="37" t="str">
        <f t="shared" si="54"/>
        <v>56 and above</v>
      </c>
    </row>
    <row r="667" spans="1:12">
      <c r="A667" s="76">
        <v>43</v>
      </c>
      <c r="B667" s="37" t="s">
        <v>3</v>
      </c>
      <c r="C667" s="75">
        <v>38.06</v>
      </c>
      <c r="D667" s="76">
        <v>2</v>
      </c>
      <c r="E667" s="37" t="s">
        <v>1</v>
      </c>
      <c r="F667" s="37" t="s">
        <v>5</v>
      </c>
      <c r="G667" s="75">
        <v>42560.430399999997</v>
      </c>
      <c r="H667" s="37">
        <f t="shared" si="50"/>
        <v>1</v>
      </c>
      <c r="I667" s="37">
        <f t="shared" si="51"/>
        <v>0</v>
      </c>
      <c r="J667" s="37">
        <f t="shared" si="52"/>
        <v>2</v>
      </c>
      <c r="K667" s="37" t="str">
        <f t="shared" si="53"/>
        <v>Obese</v>
      </c>
      <c r="L667" s="37" t="str">
        <f t="shared" si="54"/>
        <v>36-45</v>
      </c>
    </row>
    <row r="668" spans="1:12">
      <c r="A668" s="76">
        <v>49</v>
      </c>
      <c r="B668" s="37" t="s">
        <v>3</v>
      </c>
      <c r="C668" s="75">
        <v>28.7</v>
      </c>
      <c r="D668" s="76">
        <v>1</v>
      </c>
      <c r="E668" s="37" t="s">
        <v>4</v>
      </c>
      <c r="F668" s="37" t="s">
        <v>2</v>
      </c>
      <c r="G668" s="75">
        <v>8703.4560000000001</v>
      </c>
      <c r="H668" s="37">
        <f t="shared" si="50"/>
        <v>0</v>
      </c>
      <c r="I668" s="37">
        <f t="shared" si="51"/>
        <v>0</v>
      </c>
      <c r="J668" s="37">
        <f t="shared" si="52"/>
        <v>4</v>
      </c>
      <c r="K668" s="37" t="str">
        <f t="shared" si="53"/>
        <v>Overweight</v>
      </c>
      <c r="L668" s="37" t="str">
        <f t="shared" si="54"/>
        <v>46-55</v>
      </c>
    </row>
    <row r="669" spans="1:12">
      <c r="A669" s="76">
        <v>40</v>
      </c>
      <c r="B669" s="37" t="s">
        <v>0</v>
      </c>
      <c r="C669" s="75">
        <v>32.774999999999999</v>
      </c>
      <c r="D669" s="76">
        <v>2</v>
      </c>
      <c r="E669" s="37" t="s">
        <v>1</v>
      </c>
      <c r="F669" s="37" t="s">
        <v>6</v>
      </c>
      <c r="G669" s="75">
        <v>40003.332249999999</v>
      </c>
      <c r="H669" s="37">
        <f t="shared" si="50"/>
        <v>1</v>
      </c>
      <c r="I669" s="37">
        <f t="shared" si="51"/>
        <v>1</v>
      </c>
      <c r="J669" s="37">
        <f t="shared" si="52"/>
        <v>3</v>
      </c>
      <c r="K669" s="37" t="str">
        <f t="shared" si="53"/>
        <v>Obese</v>
      </c>
      <c r="L669" s="37" t="str">
        <f t="shared" si="54"/>
        <v>36-45</v>
      </c>
    </row>
    <row r="670" spans="1:12">
      <c r="A670" s="76">
        <v>62</v>
      </c>
      <c r="B670" s="37" t="s">
        <v>3</v>
      </c>
      <c r="C670" s="75">
        <v>32.015000000000001</v>
      </c>
      <c r="D670" s="76">
        <v>0</v>
      </c>
      <c r="E670" s="37" t="s">
        <v>1</v>
      </c>
      <c r="F670" s="37" t="s">
        <v>7</v>
      </c>
      <c r="G670" s="75">
        <v>45710.207849999999</v>
      </c>
      <c r="H670" s="37">
        <f t="shared" si="50"/>
        <v>1</v>
      </c>
      <c r="I670" s="37">
        <f t="shared" si="51"/>
        <v>0</v>
      </c>
      <c r="J670" s="37">
        <f t="shared" si="52"/>
        <v>1</v>
      </c>
      <c r="K670" s="37" t="str">
        <f t="shared" si="53"/>
        <v>Obese</v>
      </c>
      <c r="L670" s="37" t="str">
        <f t="shared" si="54"/>
        <v>56 and above</v>
      </c>
    </row>
    <row r="671" spans="1:12">
      <c r="A671" s="76">
        <v>40</v>
      </c>
      <c r="B671" s="37" t="s">
        <v>0</v>
      </c>
      <c r="C671" s="75">
        <v>29.81</v>
      </c>
      <c r="D671" s="76">
        <v>1</v>
      </c>
      <c r="E671" s="37" t="s">
        <v>4</v>
      </c>
      <c r="F671" s="37" t="s">
        <v>5</v>
      </c>
      <c r="G671" s="75">
        <v>6500.2358999999997</v>
      </c>
      <c r="H671" s="37">
        <f t="shared" si="50"/>
        <v>0</v>
      </c>
      <c r="I671" s="37">
        <f t="shared" si="51"/>
        <v>1</v>
      </c>
      <c r="J671" s="37">
        <f t="shared" si="52"/>
        <v>2</v>
      </c>
      <c r="K671" s="37" t="str">
        <f t="shared" si="53"/>
        <v>Overweight</v>
      </c>
      <c r="L671" s="37" t="str">
        <f t="shared" si="54"/>
        <v>36-45</v>
      </c>
    </row>
    <row r="672" spans="1:12">
      <c r="A672" s="76">
        <v>30</v>
      </c>
      <c r="B672" s="37" t="s">
        <v>3</v>
      </c>
      <c r="C672" s="75">
        <v>31.57</v>
      </c>
      <c r="D672" s="76">
        <v>3</v>
      </c>
      <c r="E672" s="37" t="s">
        <v>4</v>
      </c>
      <c r="F672" s="37" t="s">
        <v>5</v>
      </c>
      <c r="G672" s="75">
        <v>4837.5823</v>
      </c>
      <c r="H672" s="37">
        <f t="shared" si="50"/>
        <v>0</v>
      </c>
      <c r="I672" s="37">
        <f t="shared" si="51"/>
        <v>0</v>
      </c>
      <c r="J672" s="37">
        <f t="shared" si="52"/>
        <v>2</v>
      </c>
      <c r="K672" s="37" t="str">
        <f t="shared" si="53"/>
        <v>Obese</v>
      </c>
      <c r="L672" s="37" t="str">
        <f t="shared" si="54"/>
        <v>26-35</v>
      </c>
    </row>
    <row r="673" spans="1:12">
      <c r="A673" s="76">
        <v>29</v>
      </c>
      <c r="B673" s="37" t="s">
        <v>0</v>
      </c>
      <c r="C673" s="75">
        <v>31.16</v>
      </c>
      <c r="D673" s="76">
        <v>0</v>
      </c>
      <c r="E673" s="37" t="s">
        <v>4</v>
      </c>
      <c r="F673" s="37" t="s">
        <v>7</v>
      </c>
      <c r="G673" s="75">
        <v>3943.5954000000002</v>
      </c>
      <c r="H673" s="37">
        <f t="shared" si="50"/>
        <v>0</v>
      </c>
      <c r="I673" s="37">
        <f t="shared" si="51"/>
        <v>1</v>
      </c>
      <c r="J673" s="37">
        <f t="shared" si="52"/>
        <v>1</v>
      </c>
      <c r="K673" s="37" t="str">
        <f t="shared" si="53"/>
        <v>Obese</v>
      </c>
      <c r="L673" s="37" t="str">
        <f t="shared" si="54"/>
        <v>26-35</v>
      </c>
    </row>
    <row r="674" spans="1:12">
      <c r="A674" s="76">
        <v>36</v>
      </c>
      <c r="B674" s="37" t="s">
        <v>3</v>
      </c>
      <c r="C674" s="75">
        <v>29.7</v>
      </c>
      <c r="D674" s="76">
        <v>0</v>
      </c>
      <c r="E674" s="37" t="s">
        <v>4</v>
      </c>
      <c r="F674" s="37" t="s">
        <v>5</v>
      </c>
      <c r="G674" s="75">
        <v>4399.7309999999998</v>
      </c>
      <c r="H674" s="37">
        <f t="shared" si="50"/>
        <v>0</v>
      </c>
      <c r="I674" s="37">
        <f t="shared" si="51"/>
        <v>0</v>
      </c>
      <c r="J674" s="37">
        <f t="shared" si="52"/>
        <v>2</v>
      </c>
      <c r="K674" s="37" t="str">
        <f t="shared" si="53"/>
        <v>Overweight</v>
      </c>
      <c r="L674" s="37" t="str">
        <f t="shared" si="54"/>
        <v>36-45</v>
      </c>
    </row>
    <row r="675" spans="1:12">
      <c r="A675" s="76">
        <v>41</v>
      </c>
      <c r="B675" s="37" t="s">
        <v>0</v>
      </c>
      <c r="C675" s="75">
        <v>31.02</v>
      </c>
      <c r="D675" s="76">
        <v>0</v>
      </c>
      <c r="E675" s="37" t="s">
        <v>4</v>
      </c>
      <c r="F675" s="37" t="s">
        <v>5</v>
      </c>
      <c r="G675" s="75">
        <v>6185.3208000000004</v>
      </c>
      <c r="H675" s="37">
        <f t="shared" si="50"/>
        <v>0</v>
      </c>
      <c r="I675" s="37">
        <f t="shared" si="51"/>
        <v>1</v>
      </c>
      <c r="J675" s="37">
        <f t="shared" si="52"/>
        <v>2</v>
      </c>
      <c r="K675" s="37" t="str">
        <f t="shared" si="53"/>
        <v>Obese</v>
      </c>
      <c r="L675" s="37" t="str">
        <f t="shared" si="54"/>
        <v>36-45</v>
      </c>
    </row>
    <row r="676" spans="1:12">
      <c r="A676" s="76">
        <v>44</v>
      </c>
      <c r="B676" s="37" t="s">
        <v>0</v>
      </c>
      <c r="C676" s="75">
        <v>43.89</v>
      </c>
      <c r="D676" s="76">
        <v>2</v>
      </c>
      <c r="E676" s="37" t="s">
        <v>1</v>
      </c>
      <c r="F676" s="37" t="s">
        <v>5</v>
      </c>
      <c r="G676" s="75">
        <v>46200.985099999998</v>
      </c>
      <c r="H676" s="37">
        <f t="shared" si="50"/>
        <v>1</v>
      </c>
      <c r="I676" s="37">
        <f t="shared" si="51"/>
        <v>1</v>
      </c>
      <c r="J676" s="37">
        <f t="shared" si="52"/>
        <v>2</v>
      </c>
      <c r="K676" s="37" t="str">
        <f t="shared" si="53"/>
        <v>Obese</v>
      </c>
      <c r="L676" s="37" t="str">
        <f t="shared" si="54"/>
        <v>36-45</v>
      </c>
    </row>
    <row r="677" spans="1:12">
      <c r="A677" s="76">
        <v>45</v>
      </c>
      <c r="B677" s="37" t="s">
        <v>3</v>
      </c>
      <c r="C677" s="75">
        <v>21.375</v>
      </c>
      <c r="D677" s="76">
        <v>0</v>
      </c>
      <c r="E677" s="37" t="s">
        <v>4</v>
      </c>
      <c r="F677" s="37" t="s">
        <v>6</v>
      </c>
      <c r="G677" s="75">
        <v>7222.7862500000001</v>
      </c>
      <c r="H677" s="37">
        <f t="shared" si="50"/>
        <v>0</v>
      </c>
      <c r="I677" s="37">
        <f t="shared" si="51"/>
        <v>0</v>
      </c>
      <c r="J677" s="37">
        <f t="shared" si="52"/>
        <v>3</v>
      </c>
      <c r="K677" s="37" t="str">
        <f t="shared" si="53"/>
        <v>Normal</v>
      </c>
      <c r="L677" s="37" t="str">
        <f t="shared" si="54"/>
        <v>36-45</v>
      </c>
    </row>
    <row r="678" spans="1:12">
      <c r="A678" s="76">
        <v>55</v>
      </c>
      <c r="B678" s="37" t="s">
        <v>0</v>
      </c>
      <c r="C678" s="75">
        <v>40.81</v>
      </c>
      <c r="D678" s="76">
        <v>3</v>
      </c>
      <c r="E678" s="37" t="s">
        <v>4</v>
      </c>
      <c r="F678" s="37" t="s">
        <v>5</v>
      </c>
      <c r="G678" s="75">
        <v>12485.8009</v>
      </c>
      <c r="H678" s="37">
        <f t="shared" si="50"/>
        <v>0</v>
      </c>
      <c r="I678" s="37">
        <f t="shared" si="51"/>
        <v>1</v>
      </c>
      <c r="J678" s="37">
        <f t="shared" si="52"/>
        <v>2</v>
      </c>
      <c r="K678" s="37" t="str">
        <f t="shared" si="53"/>
        <v>Obese</v>
      </c>
      <c r="L678" s="37" t="str">
        <f t="shared" si="54"/>
        <v>46-55</v>
      </c>
    </row>
    <row r="679" spans="1:12">
      <c r="A679" s="76">
        <v>60</v>
      </c>
      <c r="B679" s="37" t="s">
        <v>3</v>
      </c>
      <c r="C679" s="75">
        <v>31.35</v>
      </c>
      <c r="D679" s="76">
        <v>3</v>
      </c>
      <c r="E679" s="37" t="s">
        <v>1</v>
      </c>
      <c r="F679" s="37" t="s">
        <v>6</v>
      </c>
      <c r="G679" s="75">
        <v>46130.5265</v>
      </c>
      <c r="H679" s="37">
        <f t="shared" si="50"/>
        <v>1</v>
      </c>
      <c r="I679" s="37">
        <f t="shared" si="51"/>
        <v>0</v>
      </c>
      <c r="J679" s="37">
        <f t="shared" si="52"/>
        <v>3</v>
      </c>
      <c r="K679" s="37" t="str">
        <f t="shared" si="53"/>
        <v>Obese</v>
      </c>
      <c r="L679" s="37" t="str">
        <f t="shared" si="54"/>
        <v>56 and above</v>
      </c>
    </row>
    <row r="680" spans="1:12">
      <c r="A680" s="76">
        <v>56</v>
      </c>
      <c r="B680" s="37" t="s">
        <v>3</v>
      </c>
      <c r="C680" s="75">
        <v>36.1</v>
      </c>
      <c r="D680" s="76">
        <v>3</v>
      </c>
      <c r="E680" s="37" t="s">
        <v>4</v>
      </c>
      <c r="F680" s="37" t="s">
        <v>2</v>
      </c>
      <c r="G680" s="75">
        <v>12363.547</v>
      </c>
      <c r="H680" s="37">
        <f t="shared" si="50"/>
        <v>0</v>
      </c>
      <c r="I680" s="37">
        <f t="shared" si="51"/>
        <v>0</v>
      </c>
      <c r="J680" s="37">
        <f t="shared" si="52"/>
        <v>4</v>
      </c>
      <c r="K680" s="37" t="str">
        <f t="shared" si="53"/>
        <v>Obese</v>
      </c>
      <c r="L680" s="37" t="str">
        <f t="shared" si="54"/>
        <v>56 and above</v>
      </c>
    </row>
    <row r="681" spans="1:12">
      <c r="A681" s="76">
        <v>49</v>
      </c>
      <c r="B681" s="37" t="s">
        <v>0</v>
      </c>
      <c r="C681" s="75">
        <v>23.18</v>
      </c>
      <c r="D681" s="76">
        <v>2</v>
      </c>
      <c r="E681" s="37" t="s">
        <v>4</v>
      </c>
      <c r="F681" s="37" t="s">
        <v>6</v>
      </c>
      <c r="G681" s="75">
        <v>10156.7832</v>
      </c>
      <c r="H681" s="37">
        <f t="shared" si="50"/>
        <v>0</v>
      </c>
      <c r="I681" s="37">
        <f t="shared" si="51"/>
        <v>1</v>
      </c>
      <c r="J681" s="37">
        <f t="shared" si="52"/>
        <v>3</v>
      </c>
      <c r="K681" s="37" t="str">
        <f t="shared" si="53"/>
        <v>Normal</v>
      </c>
      <c r="L681" s="37" t="str">
        <f t="shared" si="54"/>
        <v>46-55</v>
      </c>
    </row>
    <row r="682" spans="1:12">
      <c r="A682" s="76">
        <v>21</v>
      </c>
      <c r="B682" s="37" t="s">
        <v>0</v>
      </c>
      <c r="C682" s="75">
        <v>17.399999999999999</v>
      </c>
      <c r="D682" s="76">
        <v>1</v>
      </c>
      <c r="E682" s="37" t="s">
        <v>4</v>
      </c>
      <c r="F682" s="37" t="s">
        <v>2</v>
      </c>
      <c r="G682" s="75">
        <v>2585.2689999999998</v>
      </c>
      <c r="H682" s="37">
        <f t="shared" si="50"/>
        <v>0</v>
      </c>
      <c r="I682" s="37">
        <f t="shared" si="51"/>
        <v>1</v>
      </c>
      <c r="J682" s="37">
        <f t="shared" si="52"/>
        <v>4</v>
      </c>
      <c r="K682" s="37" t="str">
        <f t="shared" si="53"/>
        <v>Underweight</v>
      </c>
      <c r="L682" s="37" t="str">
        <f t="shared" si="54"/>
        <v>18-25</v>
      </c>
    </row>
    <row r="683" spans="1:12">
      <c r="A683" s="76">
        <v>19</v>
      </c>
      <c r="B683" s="37" t="s">
        <v>3</v>
      </c>
      <c r="C683" s="75">
        <v>20.3</v>
      </c>
      <c r="D683" s="76">
        <v>0</v>
      </c>
      <c r="E683" s="37" t="s">
        <v>4</v>
      </c>
      <c r="F683" s="37" t="s">
        <v>2</v>
      </c>
      <c r="G683" s="75">
        <v>1242.26</v>
      </c>
      <c r="H683" s="37">
        <f t="shared" si="50"/>
        <v>0</v>
      </c>
      <c r="I683" s="37">
        <f t="shared" si="51"/>
        <v>0</v>
      </c>
      <c r="J683" s="37">
        <f t="shared" si="52"/>
        <v>4</v>
      </c>
      <c r="K683" s="37" t="str">
        <f t="shared" si="53"/>
        <v>Normal</v>
      </c>
      <c r="L683" s="37" t="str">
        <f t="shared" si="54"/>
        <v>18-25</v>
      </c>
    </row>
    <row r="684" spans="1:12">
      <c r="A684" s="76">
        <v>39</v>
      </c>
      <c r="B684" s="37" t="s">
        <v>3</v>
      </c>
      <c r="C684" s="75">
        <v>35.299999999999997</v>
      </c>
      <c r="D684" s="76">
        <v>2</v>
      </c>
      <c r="E684" s="37" t="s">
        <v>1</v>
      </c>
      <c r="F684" s="37" t="s">
        <v>2</v>
      </c>
      <c r="G684" s="75">
        <v>40103.89</v>
      </c>
      <c r="H684" s="37">
        <f t="shared" si="50"/>
        <v>1</v>
      </c>
      <c r="I684" s="37">
        <f t="shared" si="51"/>
        <v>0</v>
      </c>
      <c r="J684" s="37">
        <f t="shared" si="52"/>
        <v>4</v>
      </c>
      <c r="K684" s="37" t="str">
        <f t="shared" si="53"/>
        <v>Obese</v>
      </c>
      <c r="L684" s="37" t="str">
        <f t="shared" si="54"/>
        <v>36-45</v>
      </c>
    </row>
    <row r="685" spans="1:12">
      <c r="A685" s="76">
        <v>53</v>
      </c>
      <c r="B685" s="37" t="s">
        <v>3</v>
      </c>
      <c r="C685" s="75">
        <v>24.32</v>
      </c>
      <c r="D685" s="76">
        <v>0</v>
      </c>
      <c r="E685" s="37" t="s">
        <v>4</v>
      </c>
      <c r="F685" s="37" t="s">
        <v>6</v>
      </c>
      <c r="G685" s="75">
        <v>9863.4717999999993</v>
      </c>
      <c r="H685" s="37">
        <f t="shared" si="50"/>
        <v>0</v>
      </c>
      <c r="I685" s="37">
        <f t="shared" si="51"/>
        <v>0</v>
      </c>
      <c r="J685" s="37">
        <f t="shared" si="52"/>
        <v>3</v>
      </c>
      <c r="K685" s="37" t="str">
        <f t="shared" si="53"/>
        <v>Normal</v>
      </c>
      <c r="L685" s="37" t="str">
        <f t="shared" si="54"/>
        <v>46-55</v>
      </c>
    </row>
    <row r="686" spans="1:12">
      <c r="A686" s="76">
        <v>33</v>
      </c>
      <c r="B686" s="37" t="s">
        <v>0</v>
      </c>
      <c r="C686" s="75">
        <v>18.5</v>
      </c>
      <c r="D686" s="76">
        <v>1</v>
      </c>
      <c r="E686" s="37" t="s">
        <v>4</v>
      </c>
      <c r="F686" s="37" t="s">
        <v>2</v>
      </c>
      <c r="G686" s="75">
        <v>4766.0219999999999</v>
      </c>
      <c r="H686" s="37">
        <f t="shared" si="50"/>
        <v>0</v>
      </c>
      <c r="I686" s="37">
        <f t="shared" si="51"/>
        <v>1</v>
      </c>
      <c r="J686" s="37">
        <f t="shared" si="52"/>
        <v>4</v>
      </c>
      <c r="K686" s="37" t="str">
        <f t="shared" si="53"/>
        <v>Normal</v>
      </c>
      <c r="L686" s="37" t="str">
        <f t="shared" si="54"/>
        <v>26-35</v>
      </c>
    </row>
    <row r="687" spans="1:12">
      <c r="A687" s="76">
        <v>53</v>
      </c>
      <c r="B687" s="37" t="s">
        <v>3</v>
      </c>
      <c r="C687" s="75">
        <v>26.41</v>
      </c>
      <c r="D687" s="76">
        <v>2</v>
      </c>
      <c r="E687" s="37" t="s">
        <v>4</v>
      </c>
      <c r="F687" s="37" t="s">
        <v>7</v>
      </c>
      <c r="G687" s="75">
        <v>11244.376899999999</v>
      </c>
      <c r="H687" s="37">
        <f t="shared" si="50"/>
        <v>0</v>
      </c>
      <c r="I687" s="37">
        <f t="shared" si="51"/>
        <v>0</v>
      </c>
      <c r="J687" s="37">
        <f t="shared" si="52"/>
        <v>1</v>
      </c>
      <c r="K687" s="37" t="str">
        <f t="shared" si="53"/>
        <v>Overweight</v>
      </c>
      <c r="L687" s="37" t="str">
        <f t="shared" si="54"/>
        <v>46-55</v>
      </c>
    </row>
    <row r="688" spans="1:12">
      <c r="A688" s="76">
        <v>42</v>
      </c>
      <c r="B688" s="37" t="s">
        <v>3</v>
      </c>
      <c r="C688" s="75">
        <v>26.125</v>
      </c>
      <c r="D688" s="76">
        <v>2</v>
      </c>
      <c r="E688" s="37" t="s">
        <v>4</v>
      </c>
      <c r="F688" s="37" t="s">
        <v>7</v>
      </c>
      <c r="G688" s="75">
        <v>7729.6457499999997</v>
      </c>
      <c r="H688" s="37">
        <f t="shared" si="50"/>
        <v>0</v>
      </c>
      <c r="I688" s="37">
        <f t="shared" si="51"/>
        <v>0</v>
      </c>
      <c r="J688" s="37">
        <f t="shared" si="52"/>
        <v>1</v>
      </c>
      <c r="K688" s="37" t="str">
        <f t="shared" si="53"/>
        <v>Overweight</v>
      </c>
      <c r="L688" s="37" t="str">
        <f t="shared" si="54"/>
        <v>36-45</v>
      </c>
    </row>
    <row r="689" spans="1:12">
      <c r="A689" s="76">
        <v>40</v>
      </c>
      <c r="B689" s="37" t="s">
        <v>3</v>
      </c>
      <c r="C689" s="75">
        <v>41.69</v>
      </c>
      <c r="D689" s="76">
        <v>0</v>
      </c>
      <c r="E689" s="37" t="s">
        <v>4</v>
      </c>
      <c r="F689" s="37" t="s">
        <v>5</v>
      </c>
      <c r="G689" s="75">
        <v>5438.7491</v>
      </c>
      <c r="H689" s="37">
        <f t="shared" si="50"/>
        <v>0</v>
      </c>
      <c r="I689" s="37">
        <f t="shared" si="51"/>
        <v>0</v>
      </c>
      <c r="J689" s="37">
        <f t="shared" si="52"/>
        <v>2</v>
      </c>
      <c r="K689" s="37" t="str">
        <f t="shared" si="53"/>
        <v>Obese</v>
      </c>
      <c r="L689" s="37" t="str">
        <f t="shared" si="54"/>
        <v>36-45</v>
      </c>
    </row>
    <row r="690" spans="1:12">
      <c r="A690" s="76">
        <v>47</v>
      </c>
      <c r="B690" s="37" t="s">
        <v>0</v>
      </c>
      <c r="C690" s="75">
        <v>24.1</v>
      </c>
      <c r="D690" s="76">
        <v>1</v>
      </c>
      <c r="E690" s="37" t="s">
        <v>4</v>
      </c>
      <c r="F690" s="37" t="s">
        <v>2</v>
      </c>
      <c r="G690" s="75">
        <v>26236.579969999999</v>
      </c>
      <c r="H690" s="37">
        <f t="shared" si="50"/>
        <v>0</v>
      </c>
      <c r="I690" s="37">
        <f t="shared" si="51"/>
        <v>1</v>
      </c>
      <c r="J690" s="37">
        <f t="shared" si="52"/>
        <v>4</v>
      </c>
      <c r="K690" s="37" t="str">
        <f t="shared" si="53"/>
        <v>Normal</v>
      </c>
      <c r="L690" s="37" t="str">
        <f t="shared" si="54"/>
        <v>46-55</v>
      </c>
    </row>
    <row r="691" spans="1:12">
      <c r="A691" s="76">
        <v>27</v>
      </c>
      <c r="B691" s="37" t="s">
        <v>3</v>
      </c>
      <c r="C691" s="75">
        <v>31.13</v>
      </c>
      <c r="D691" s="76">
        <v>1</v>
      </c>
      <c r="E691" s="37" t="s">
        <v>1</v>
      </c>
      <c r="F691" s="37" t="s">
        <v>5</v>
      </c>
      <c r="G691" s="75">
        <v>34806.467700000001</v>
      </c>
      <c r="H691" s="37">
        <f t="shared" si="50"/>
        <v>1</v>
      </c>
      <c r="I691" s="37">
        <f t="shared" si="51"/>
        <v>0</v>
      </c>
      <c r="J691" s="37">
        <f t="shared" si="52"/>
        <v>2</v>
      </c>
      <c r="K691" s="37" t="str">
        <f t="shared" si="53"/>
        <v>Obese</v>
      </c>
      <c r="L691" s="37" t="str">
        <f t="shared" si="54"/>
        <v>26-35</v>
      </c>
    </row>
    <row r="692" spans="1:12">
      <c r="A692" s="76">
        <v>21</v>
      </c>
      <c r="B692" s="37" t="s">
        <v>3</v>
      </c>
      <c r="C692" s="75">
        <v>27.36</v>
      </c>
      <c r="D692" s="76">
        <v>0</v>
      </c>
      <c r="E692" s="37" t="s">
        <v>4</v>
      </c>
      <c r="F692" s="37" t="s">
        <v>7</v>
      </c>
      <c r="G692" s="75">
        <v>2104.1134000000002</v>
      </c>
      <c r="H692" s="37">
        <f t="shared" si="50"/>
        <v>0</v>
      </c>
      <c r="I692" s="37">
        <f t="shared" si="51"/>
        <v>0</v>
      </c>
      <c r="J692" s="37">
        <f t="shared" si="52"/>
        <v>1</v>
      </c>
      <c r="K692" s="37" t="str">
        <f t="shared" si="53"/>
        <v>Overweight</v>
      </c>
      <c r="L692" s="37" t="str">
        <f t="shared" si="54"/>
        <v>18-25</v>
      </c>
    </row>
    <row r="693" spans="1:12">
      <c r="A693" s="76">
        <v>47</v>
      </c>
      <c r="B693" s="37" t="s">
        <v>3</v>
      </c>
      <c r="C693" s="75">
        <v>36.200000000000003</v>
      </c>
      <c r="D693" s="76">
        <v>1</v>
      </c>
      <c r="E693" s="37" t="s">
        <v>4</v>
      </c>
      <c r="F693" s="37" t="s">
        <v>2</v>
      </c>
      <c r="G693" s="75">
        <v>8068.1850000000004</v>
      </c>
      <c r="H693" s="37">
        <f t="shared" si="50"/>
        <v>0</v>
      </c>
      <c r="I693" s="37">
        <f t="shared" si="51"/>
        <v>0</v>
      </c>
      <c r="J693" s="37">
        <f t="shared" si="52"/>
        <v>4</v>
      </c>
      <c r="K693" s="37" t="str">
        <f t="shared" si="53"/>
        <v>Obese</v>
      </c>
      <c r="L693" s="37" t="str">
        <f t="shared" si="54"/>
        <v>46-55</v>
      </c>
    </row>
    <row r="694" spans="1:12">
      <c r="A694" s="76">
        <v>20</v>
      </c>
      <c r="B694" s="37" t="s">
        <v>3</v>
      </c>
      <c r="C694" s="75">
        <v>32.395000000000003</v>
      </c>
      <c r="D694" s="76">
        <v>1</v>
      </c>
      <c r="E694" s="37" t="s">
        <v>4</v>
      </c>
      <c r="F694" s="37" t="s">
        <v>6</v>
      </c>
      <c r="G694" s="75">
        <v>2362.2290499999999</v>
      </c>
      <c r="H694" s="37">
        <f t="shared" si="50"/>
        <v>0</v>
      </c>
      <c r="I694" s="37">
        <f t="shared" si="51"/>
        <v>0</v>
      </c>
      <c r="J694" s="37">
        <f t="shared" si="52"/>
        <v>3</v>
      </c>
      <c r="K694" s="37" t="str">
        <f t="shared" si="53"/>
        <v>Obese</v>
      </c>
      <c r="L694" s="37" t="str">
        <f t="shared" si="54"/>
        <v>18-25</v>
      </c>
    </row>
    <row r="695" spans="1:12">
      <c r="A695" s="76">
        <v>24</v>
      </c>
      <c r="B695" s="37" t="s">
        <v>3</v>
      </c>
      <c r="C695" s="75">
        <v>23.655000000000001</v>
      </c>
      <c r="D695" s="76">
        <v>0</v>
      </c>
      <c r="E695" s="37" t="s">
        <v>4</v>
      </c>
      <c r="F695" s="37" t="s">
        <v>6</v>
      </c>
      <c r="G695" s="75">
        <v>2352.9684499999998</v>
      </c>
      <c r="H695" s="37">
        <f t="shared" si="50"/>
        <v>0</v>
      </c>
      <c r="I695" s="37">
        <f t="shared" si="51"/>
        <v>0</v>
      </c>
      <c r="J695" s="37">
        <f t="shared" si="52"/>
        <v>3</v>
      </c>
      <c r="K695" s="37" t="str">
        <f t="shared" si="53"/>
        <v>Normal</v>
      </c>
      <c r="L695" s="37" t="str">
        <f t="shared" si="54"/>
        <v>18-25</v>
      </c>
    </row>
    <row r="696" spans="1:12">
      <c r="A696" s="76">
        <v>27</v>
      </c>
      <c r="B696" s="37" t="s">
        <v>0</v>
      </c>
      <c r="C696" s="75">
        <v>34.799999999999997</v>
      </c>
      <c r="D696" s="76">
        <v>1</v>
      </c>
      <c r="E696" s="37" t="s">
        <v>4</v>
      </c>
      <c r="F696" s="37" t="s">
        <v>2</v>
      </c>
      <c r="G696" s="75">
        <v>3577.9989999999998</v>
      </c>
      <c r="H696" s="37">
        <f t="shared" si="50"/>
        <v>0</v>
      </c>
      <c r="I696" s="37">
        <f t="shared" si="51"/>
        <v>1</v>
      </c>
      <c r="J696" s="37">
        <f t="shared" si="52"/>
        <v>4</v>
      </c>
      <c r="K696" s="37" t="str">
        <f t="shared" si="53"/>
        <v>Obese</v>
      </c>
      <c r="L696" s="37" t="str">
        <f t="shared" si="54"/>
        <v>26-35</v>
      </c>
    </row>
    <row r="697" spans="1:12">
      <c r="A697" s="76">
        <v>26</v>
      </c>
      <c r="B697" s="37" t="s">
        <v>0</v>
      </c>
      <c r="C697" s="75">
        <v>40.185000000000002</v>
      </c>
      <c r="D697" s="76">
        <v>0</v>
      </c>
      <c r="E697" s="37" t="s">
        <v>4</v>
      </c>
      <c r="F697" s="37" t="s">
        <v>6</v>
      </c>
      <c r="G697" s="75">
        <v>3201.2451500000002</v>
      </c>
      <c r="H697" s="37">
        <f t="shared" si="50"/>
        <v>0</v>
      </c>
      <c r="I697" s="37">
        <f t="shared" si="51"/>
        <v>1</v>
      </c>
      <c r="J697" s="37">
        <f t="shared" si="52"/>
        <v>3</v>
      </c>
      <c r="K697" s="37" t="str">
        <f t="shared" si="53"/>
        <v>Obese</v>
      </c>
      <c r="L697" s="37" t="str">
        <f t="shared" si="54"/>
        <v>26-35</v>
      </c>
    </row>
    <row r="698" spans="1:12">
      <c r="A698" s="76">
        <v>53</v>
      </c>
      <c r="B698" s="37" t="s">
        <v>0</v>
      </c>
      <c r="C698" s="75">
        <v>32.299999999999997</v>
      </c>
      <c r="D698" s="76">
        <v>2</v>
      </c>
      <c r="E698" s="37" t="s">
        <v>4</v>
      </c>
      <c r="F698" s="37" t="s">
        <v>7</v>
      </c>
      <c r="G698" s="75">
        <v>29186.482360000002</v>
      </c>
      <c r="H698" s="37">
        <f t="shared" si="50"/>
        <v>0</v>
      </c>
      <c r="I698" s="37">
        <f t="shared" si="51"/>
        <v>1</v>
      </c>
      <c r="J698" s="37">
        <f t="shared" si="52"/>
        <v>1</v>
      </c>
      <c r="K698" s="37" t="str">
        <f t="shared" si="53"/>
        <v>Obese</v>
      </c>
      <c r="L698" s="37" t="str">
        <f t="shared" si="54"/>
        <v>46-55</v>
      </c>
    </row>
    <row r="699" spans="1:12">
      <c r="A699" s="76">
        <v>41</v>
      </c>
      <c r="B699" s="37" t="s">
        <v>3</v>
      </c>
      <c r="C699" s="75">
        <v>35.75</v>
      </c>
      <c r="D699" s="76">
        <v>1</v>
      </c>
      <c r="E699" s="37" t="s">
        <v>1</v>
      </c>
      <c r="F699" s="37" t="s">
        <v>5</v>
      </c>
      <c r="G699" s="75">
        <v>40273.645499999999</v>
      </c>
      <c r="H699" s="37">
        <f t="shared" si="50"/>
        <v>1</v>
      </c>
      <c r="I699" s="37">
        <f t="shared" si="51"/>
        <v>0</v>
      </c>
      <c r="J699" s="37">
        <f t="shared" si="52"/>
        <v>2</v>
      </c>
      <c r="K699" s="37" t="str">
        <f t="shared" si="53"/>
        <v>Obese</v>
      </c>
      <c r="L699" s="37" t="str">
        <f t="shared" si="54"/>
        <v>36-45</v>
      </c>
    </row>
    <row r="700" spans="1:12">
      <c r="A700" s="76">
        <v>56</v>
      </c>
      <c r="B700" s="37" t="s">
        <v>3</v>
      </c>
      <c r="C700" s="75">
        <v>33.725000000000001</v>
      </c>
      <c r="D700" s="76">
        <v>0</v>
      </c>
      <c r="E700" s="37" t="s">
        <v>4</v>
      </c>
      <c r="F700" s="37" t="s">
        <v>6</v>
      </c>
      <c r="G700" s="75">
        <v>10976.24575</v>
      </c>
      <c r="H700" s="37">
        <f t="shared" si="50"/>
        <v>0</v>
      </c>
      <c r="I700" s="37">
        <f t="shared" si="51"/>
        <v>0</v>
      </c>
      <c r="J700" s="37">
        <f t="shared" si="52"/>
        <v>3</v>
      </c>
      <c r="K700" s="37" t="str">
        <f t="shared" si="53"/>
        <v>Obese</v>
      </c>
      <c r="L700" s="37" t="str">
        <f t="shared" si="54"/>
        <v>56 and above</v>
      </c>
    </row>
    <row r="701" spans="1:12">
      <c r="A701" s="76">
        <v>23</v>
      </c>
      <c r="B701" s="37" t="s">
        <v>0</v>
      </c>
      <c r="C701" s="75">
        <v>39.270000000000003</v>
      </c>
      <c r="D701" s="76">
        <v>2</v>
      </c>
      <c r="E701" s="37" t="s">
        <v>4</v>
      </c>
      <c r="F701" s="37" t="s">
        <v>5</v>
      </c>
      <c r="G701" s="75">
        <v>3500.6122999999998</v>
      </c>
      <c r="H701" s="37">
        <f t="shared" si="50"/>
        <v>0</v>
      </c>
      <c r="I701" s="37">
        <f t="shared" si="51"/>
        <v>1</v>
      </c>
      <c r="J701" s="37">
        <f t="shared" si="52"/>
        <v>2</v>
      </c>
      <c r="K701" s="37" t="str">
        <f t="shared" si="53"/>
        <v>Obese</v>
      </c>
      <c r="L701" s="37" t="str">
        <f t="shared" si="54"/>
        <v>18-25</v>
      </c>
    </row>
    <row r="702" spans="1:12">
      <c r="A702" s="76">
        <v>21</v>
      </c>
      <c r="B702" s="37" t="s">
        <v>0</v>
      </c>
      <c r="C702" s="75">
        <v>34.869999999999997</v>
      </c>
      <c r="D702" s="76">
        <v>0</v>
      </c>
      <c r="E702" s="37" t="s">
        <v>4</v>
      </c>
      <c r="F702" s="37" t="s">
        <v>5</v>
      </c>
      <c r="G702" s="75">
        <v>2020.5523000000001</v>
      </c>
      <c r="H702" s="37">
        <f t="shared" si="50"/>
        <v>0</v>
      </c>
      <c r="I702" s="37">
        <f t="shared" si="51"/>
        <v>1</v>
      </c>
      <c r="J702" s="37">
        <f t="shared" si="52"/>
        <v>2</v>
      </c>
      <c r="K702" s="37" t="str">
        <f t="shared" si="53"/>
        <v>Obese</v>
      </c>
      <c r="L702" s="37" t="str">
        <f t="shared" si="54"/>
        <v>18-25</v>
      </c>
    </row>
    <row r="703" spans="1:12">
      <c r="A703" s="76">
        <v>50</v>
      </c>
      <c r="B703" s="37" t="s">
        <v>0</v>
      </c>
      <c r="C703" s="75">
        <v>44.744999999999997</v>
      </c>
      <c r="D703" s="76">
        <v>0</v>
      </c>
      <c r="E703" s="37" t="s">
        <v>4</v>
      </c>
      <c r="F703" s="37" t="s">
        <v>7</v>
      </c>
      <c r="G703" s="75">
        <v>9541.6955500000004</v>
      </c>
      <c r="H703" s="37">
        <f t="shared" si="50"/>
        <v>0</v>
      </c>
      <c r="I703" s="37">
        <f t="shared" si="51"/>
        <v>1</v>
      </c>
      <c r="J703" s="37">
        <f t="shared" si="52"/>
        <v>1</v>
      </c>
      <c r="K703" s="37" t="str">
        <f t="shared" si="53"/>
        <v>Obese</v>
      </c>
      <c r="L703" s="37" t="str">
        <f t="shared" si="54"/>
        <v>46-55</v>
      </c>
    </row>
    <row r="704" spans="1:12">
      <c r="A704" s="76">
        <v>53</v>
      </c>
      <c r="B704" s="37" t="s">
        <v>3</v>
      </c>
      <c r="C704" s="75">
        <v>41.47</v>
      </c>
      <c r="D704" s="76">
        <v>0</v>
      </c>
      <c r="E704" s="37" t="s">
        <v>4</v>
      </c>
      <c r="F704" s="37" t="s">
        <v>5</v>
      </c>
      <c r="G704" s="75">
        <v>9504.3102999999992</v>
      </c>
      <c r="H704" s="37">
        <f t="shared" si="50"/>
        <v>0</v>
      </c>
      <c r="I704" s="37">
        <f t="shared" si="51"/>
        <v>0</v>
      </c>
      <c r="J704" s="37">
        <f t="shared" si="52"/>
        <v>2</v>
      </c>
      <c r="K704" s="37" t="str">
        <f t="shared" si="53"/>
        <v>Obese</v>
      </c>
      <c r="L704" s="37" t="str">
        <f t="shared" si="54"/>
        <v>46-55</v>
      </c>
    </row>
    <row r="705" spans="1:12">
      <c r="A705" s="76">
        <v>34</v>
      </c>
      <c r="B705" s="37" t="s">
        <v>0</v>
      </c>
      <c r="C705" s="75">
        <v>26.41</v>
      </c>
      <c r="D705" s="76">
        <v>1</v>
      </c>
      <c r="E705" s="37" t="s">
        <v>4</v>
      </c>
      <c r="F705" s="37" t="s">
        <v>6</v>
      </c>
      <c r="G705" s="75">
        <v>5385.3379000000004</v>
      </c>
      <c r="H705" s="37">
        <f t="shared" si="50"/>
        <v>0</v>
      </c>
      <c r="I705" s="37">
        <f t="shared" si="51"/>
        <v>1</v>
      </c>
      <c r="J705" s="37">
        <f t="shared" si="52"/>
        <v>3</v>
      </c>
      <c r="K705" s="37" t="str">
        <f t="shared" si="53"/>
        <v>Overweight</v>
      </c>
      <c r="L705" s="37" t="str">
        <f t="shared" si="54"/>
        <v>26-35</v>
      </c>
    </row>
    <row r="706" spans="1:12">
      <c r="A706" s="76">
        <v>47</v>
      </c>
      <c r="B706" s="37" t="s">
        <v>0</v>
      </c>
      <c r="C706" s="75">
        <v>29.545000000000002</v>
      </c>
      <c r="D706" s="76">
        <v>1</v>
      </c>
      <c r="E706" s="37" t="s">
        <v>4</v>
      </c>
      <c r="F706" s="37" t="s">
        <v>6</v>
      </c>
      <c r="G706" s="75">
        <v>8930.9345499999999</v>
      </c>
      <c r="H706" s="37">
        <f t="shared" si="50"/>
        <v>0</v>
      </c>
      <c r="I706" s="37">
        <f t="shared" si="51"/>
        <v>1</v>
      </c>
      <c r="J706" s="37">
        <f t="shared" si="52"/>
        <v>3</v>
      </c>
      <c r="K706" s="37" t="str">
        <f t="shared" si="53"/>
        <v>Overweight</v>
      </c>
      <c r="L706" s="37" t="str">
        <f t="shared" si="54"/>
        <v>46-55</v>
      </c>
    </row>
    <row r="707" spans="1:12">
      <c r="A707" s="76">
        <v>33</v>
      </c>
      <c r="B707" s="37" t="s">
        <v>0</v>
      </c>
      <c r="C707" s="75">
        <v>32.9</v>
      </c>
      <c r="D707" s="76">
        <v>2</v>
      </c>
      <c r="E707" s="37" t="s">
        <v>4</v>
      </c>
      <c r="F707" s="37" t="s">
        <v>2</v>
      </c>
      <c r="G707" s="75">
        <v>5375.0379999999996</v>
      </c>
      <c r="H707" s="37">
        <f t="shared" ref="H707:H770" si="55">IF(E707="yes",1,0)</f>
        <v>0</v>
      </c>
      <c r="I707" s="37">
        <f t="shared" ref="I707:I770" si="56">IF(B707="female",1,0)</f>
        <v>1</v>
      </c>
      <c r="J707" s="37">
        <f t="shared" ref="J707:J770" si="57">IF(F707="northeast",1,IF(F707="southeast",2,IF(F707="northwest",3,IF(F707="southwest",4))))</f>
        <v>4</v>
      </c>
      <c r="K707" s="37" t="str">
        <f t="shared" ref="K707:K770" si="58">IF(C707&lt;18.5,"Underweight",IF(C707&lt;25,"Normal",IF(C707&lt;30,"Overweight","Obese")))</f>
        <v>Obese</v>
      </c>
      <c r="L707" s="37" t="str">
        <f t="shared" ref="L707:L770" si="59">IF(A707&lt;=25, "18-25",
 IF(A707&lt;=35, "26-35",
 IF(A707&lt;=45, "36-45",
 IF(A707&lt;=55, "46-55", "56 and above"))))</f>
        <v>26-35</v>
      </c>
    </row>
    <row r="708" spans="1:12">
      <c r="A708" s="76">
        <v>51</v>
      </c>
      <c r="B708" s="37" t="s">
        <v>0</v>
      </c>
      <c r="C708" s="75">
        <v>38.06</v>
      </c>
      <c r="D708" s="76">
        <v>0</v>
      </c>
      <c r="E708" s="37" t="s">
        <v>1</v>
      </c>
      <c r="F708" s="37" t="s">
        <v>5</v>
      </c>
      <c r="G708" s="75">
        <v>44400.4064</v>
      </c>
      <c r="H708" s="37">
        <f t="shared" si="55"/>
        <v>1</v>
      </c>
      <c r="I708" s="37">
        <f t="shared" si="56"/>
        <v>1</v>
      </c>
      <c r="J708" s="37">
        <f t="shared" si="57"/>
        <v>2</v>
      </c>
      <c r="K708" s="37" t="str">
        <f t="shared" si="58"/>
        <v>Obese</v>
      </c>
      <c r="L708" s="37" t="str">
        <f t="shared" si="59"/>
        <v>46-55</v>
      </c>
    </row>
    <row r="709" spans="1:12">
      <c r="A709" s="76">
        <v>49</v>
      </c>
      <c r="B709" s="37" t="s">
        <v>3</v>
      </c>
      <c r="C709" s="75">
        <v>28.69</v>
      </c>
      <c r="D709" s="76">
        <v>3</v>
      </c>
      <c r="E709" s="37" t="s">
        <v>4</v>
      </c>
      <c r="F709" s="37" t="s">
        <v>6</v>
      </c>
      <c r="G709" s="75">
        <v>10264.4421</v>
      </c>
      <c r="H709" s="37">
        <f t="shared" si="55"/>
        <v>0</v>
      </c>
      <c r="I709" s="37">
        <f t="shared" si="56"/>
        <v>0</v>
      </c>
      <c r="J709" s="37">
        <f t="shared" si="57"/>
        <v>3</v>
      </c>
      <c r="K709" s="37" t="str">
        <f t="shared" si="58"/>
        <v>Overweight</v>
      </c>
      <c r="L709" s="37" t="str">
        <f t="shared" si="59"/>
        <v>46-55</v>
      </c>
    </row>
    <row r="710" spans="1:12">
      <c r="A710" s="76">
        <v>31</v>
      </c>
      <c r="B710" s="37" t="s">
        <v>0</v>
      </c>
      <c r="C710" s="75">
        <v>30.495000000000001</v>
      </c>
      <c r="D710" s="76">
        <v>3</v>
      </c>
      <c r="E710" s="37" t="s">
        <v>4</v>
      </c>
      <c r="F710" s="37" t="s">
        <v>7</v>
      </c>
      <c r="G710" s="75">
        <v>6113.2310500000003</v>
      </c>
      <c r="H710" s="37">
        <f t="shared" si="55"/>
        <v>0</v>
      </c>
      <c r="I710" s="37">
        <f t="shared" si="56"/>
        <v>1</v>
      </c>
      <c r="J710" s="37">
        <f t="shared" si="57"/>
        <v>1</v>
      </c>
      <c r="K710" s="37" t="str">
        <f t="shared" si="58"/>
        <v>Obese</v>
      </c>
      <c r="L710" s="37" t="str">
        <f t="shared" si="59"/>
        <v>26-35</v>
      </c>
    </row>
    <row r="711" spans="1:12">
      <c r="A711" s="76">
        <v>36</v>
      </c>
      <c r="B711" s="37" t="s">
        <v>0</v>
      </c>
      <c r="C711" s="75">
        <v>27.74</v>
      </c>
      <c r="D711" s="76">
        <v>0</v>
      </c>
      <c r="E711" s="37" t="s">
        <v>4</v>
      </c>
      <c r="F711" s="37" t="s">
        <v>7</v>
      </c>
      <c r="G711" s="75">
        <v>5469.0065999999997</v>
      </c>
      <c r="H711" s="37">
        <f t="shared" si="55"/>
        <v>0</v>
      </c>
      <c r="I711" s="37">
        <f t="shared" si="56"/>
        <v>1</v>
      </c>
      <c r="J711" s="37">
        <f t="shared" si="57"/>
        <v>1</v>
      </c>
      <c r="K711" s="37" t="str">
        <f t="shared" si="58"/>
        <v>Overweight</v>
      </c>
      <c r="L711" s="37" t="str">
        <f t="shared" si="59"/>
        <v>36-45</v>
      </c>
    </row>
    <row r="712" spans="1:12">
      <c r="A712" s="76">
        <v>18</v>
      </c>
      <c r="B712" s="37" t="s">
        <v>3</v>
      </c>
      <c r="C712" s="75">
        <v>35.200000000000003</v>
      </c>
      <c r="D712" s="76">
        <v>1</v>
      </c>
      <c r="E712" s="37" t="s">
        <v>4</v>
      </c>
      <c r="F712" s="37" t="s">
        <v>5</v>
      </c>
      <c r="G712" s="75">
        <v>1727.54</v>
      </c>
      <c r="H712" s="37">
        <f t="shared" si="55"/>
        <v>0</v>
      </c>
      <c r="I712" s="37">
        <f t="shared" si="56"/>
        <v>0</v>
      </c>
      <c r="J712" s="37">
        <f t="shared" si="57"/>
        <v>2</v>
      </c>
      <c r="K712" s="37" t="str">
        <f t="shared" si="58"/>
        <v>Obese</v>
      </c>
      <c r="L712" s="37" t="str">
        <f t="shared" si="59"/>
        <v>18-25</v>
      </c>
    </row>
    <row r="713" spans="1:12">
      <c r="A713" s="76">
        <v>50</v>
      </c>
      <c r="B713" s="37" t="s">
        <v>0</v>
      </c>
      <c r="C713" s="75">
        <v>23.54</v>
      </c>
      <c r="D713" s="76">
        <v>2</v>
      </c>
      <c r="E713" s="37" t="s">
        <v>4</v>
      </c>
      <c r="F713" s="37" t="s">
        <v>5</v>
      </c>
      <c r="G713" s="75">
        <v>10107.220600000001</v>
      </c>
      <c r="H713" s="37">
        <f t="shared" si="55"/>
        <v>0</v>
      </c>
      <c r="I713" s="37">
        <f t="shared" si="56"/>
        <v>1</v>
      </c>
      <c r="J713" s="37">
        <f t="shared" si="57"/>
        <v>2</v>
      </c>
      <c r="K713" s="37" t="str">
        <f t="shared" si="58"/>
        <v>Normal</v>
      </c>
      <c r="L713" s="37" t="str">
        <f t="shared" si="59"/>
        <v>46-55</v>
      </c>
    </row>
    <row r="714" spans="1:12">
      <c r="A714" s="76">
        <v>43</v>
      </c>
      <c r="B714" s="37" t="s">
        <v>0</v>
      </c>
      <c r="C714" s="75">
        <v>30.684999999999999</v>
      </c>
      <c r="D714" s="76">
        <v>2</v>
      </c>
      <c r="E714" s="37" t="s">
        <v>4</v>
      </c>
      <c r="F714" s="37" t="s">
        <v>6</v>
      </c>
      <c r="G714" s="75">
        <v>8310.8391499999998</v>
      </c>
      <c r="H714" s="37">
        <f t="shared" si="55"/>
        <v>0</v>
      </c>
      <c r="I714" s="37">
        <f t="shared" si="56"/>
        <v>1</v>
      </c>
      <c r="J714" s="37">
        <f t="shared" si="57"/>
        <v>3</v>
      </c>
      <c r="K714" s="37" t="str">
        <f t="shared" si="58"/>
        <v>Obese</v>
      </c>
      <c r="L714" s="37" t="str">
        <f t="shared" si="59"/>
        <v>36-45</v>
      </c>
    </row>
    <row r="715" spans="1:12">
      <c r="A715" s="76">
        <v>20</v>
      </c>
      <c r="B715" s="37" t="s">
        <v>3</v>
      </c>
      <c r="C715" s="75">
        <v>40.47</v>
      </c>
      <c r="D715" s="76">
        <v>0</v>
      </c>
      <c r="E715" s="37" t="s">
        <v>4</v>
      </c>
      <c r="F715" s="37" t="s">
        <v>7</v>
      </c>
      <c r="G715" s="75">
        <v>1984.4532999999999</v>
      </c>
      <c r="H715" s="37">
        <f t="shared" si="55"/>
        <v>0</v>
      </c>
      <c r="I715" s="37">
        <f t="shared" si="56"/>
        <v>0</v>
      </c>
      <c r="J715" s="37">
        <f t="shared" si="57"/>
        <v>1</v>
      </c>
      <c r="K715" s="37" t="str">
        <f t="shared" si="58"/>
        <v>Obese</v>
      </c>
      <c r="L715" s="37" t="str">
        <f t="shared" si="59"/>
        <v>18-25</v>
      </c>
    </row>
    <row r="716" spans="1:12">
      <c r="A716" s="76">
        <v>24</v>
      </c>
      <c r="B716" s="37" t="s">
        <v>0</v>
      </c>
      <c r="C716" s="75">
        <v>22.6</v>
      </c>
      <c r="D716" s="76">
        <v>0</v>
      </c>
      <c r="E716" s="37" t="s">
        <v>4</v>
      </c>
      <c r="F716" s="37" t="s">
        <v>2</v>
      </c>
      <c r="G716" s="75">
        <v>2457.502</v>
      </c>
      <c r="H716" s="37">
        <f t="shared" si="55"/>
        <v>0</v>
      </c>
      <c r="I716" s="37">
        <f t="shared" si="56"/>
        <v>1</v>
      </c>
      <c r="J716" s="37">
        <f t="shared" si="57"/>
        <v>4</v>
      </c>
      <c r="K716" s="37" t="str">
        <f t="shared" si="58"/>
        <v>Normal</v>
      </c>
      <c r="L716" s="37" t="str">
        <f t="shared" si="59"/>
        <v>18-25</v>
      </c>
    </row>
    <row r="717" spans="1:12">
      <c r="A717" s="76">
        <v>60</v>
      </c>
      <c r="B717" s="37" t="s">
        <v>3</v>
      </c>
      <c r="C717" s="75">
        <v>28.9</v>
      </c>
      <c r="D717" s="76">
        <v>0</v>
      </c>
      <c r="E717" s="37" t="s">
        <v>4</v>
      </c>
      <c r="F717" s="37" t="s">
        <v>2</v>
      </c>
      <c r="G717" s="75">
        <v>12146.971</v>
      </c>
      <c r="H717" s="37">
        <f t="shared" si="55"/>
        <v>0</v>
      </c>
      <c r="I717" s="37">
        <f t="shared" si="56"/>
        <v>0</v>
      </c>
      <c r="J717" s="37">
        <f t="shared" si="57"/>
        <v>4</v>
      </c>
      <c r="K717" s="37" t="str">
        <f t="shared" si="58"/>
        <v>Overweight</v>
      </c>
      <c r="L717" s="37" t="str">
        <f t="shared" si="59"/>
        <v>56 and above</v>
      </c>
    </row>
    <row r="718" spans="1:12">
      <c r="A718" s="76">
        <v>49</v>
      </c>
      <c r="B718" s="37" t="s">
        <v>0</v>
      </c>
      <c r="C718" s="75">
        <v>22.61</v>
      </c>
      <c r="D718" s="76">
        <v>1</v>
      </c>
      <c r="E718" s="37" t="s">
        <v>4</v>
      </c>
      <c r="F718" s="37" t="s">
        <v>6</v>
      </c>
      <c r="G718" s="75">
        <v>9566.9909000000007</v>
      </c>
      <c r="H718" s="37">
        <f t="shared" si="55"/>
        <v>0</v>
      </c>
      <c r="I718" s="37">
        <f t="shared" si="56"/>
        <v>1</v>
      </c>
      <c r="J718" s="37">
        <f t="shared" si="57"/>
        <v>3</v>
      </c>
      <c r="K718" s="37" t="str">
        <f t="shared" si="58"/>
        <v>Normal</v>
      </c>
      <c r="L718" s="37" t="str">
        <f t="shared" si="59"/>
        <v>46-55</v>
      </c>
    </row>
    <row r="719" spans="1:12">
      <c r="A719" s="76">
        <v>60</v>
      </c>
      <c r="B719" s="37" t="s">
        <v>3</v>
      </c>
      <c r="C719" s="75">
        <v>24.32</v>
      </c>
      <c r="D719" s="76">
        <v>1</v>
      </c>
      <c r="E719" s="37" t="s">
        <v>4</v>
      </c>
      <c r="F719" s="37" t="s">
        <v>6</v>
      </c>
      <c r="G719" s="75">
        <v>13112.604799999999</v>
      </c>
      <c r="H719" s="37">
        <f t="shared" si="55"/>
        <v>0</v>
      </c>
      <c r="I719" s="37">
        <f t="shared" si="56"/>
        <v>0</v>
      </c>
      <c r="J719" s="37">
        <f t="shared" si="57"/>
        <v>3</v>
      </c>
      <c r="K719" s="37" t="str">
        <f t="shared" si="58"/>
        <v>Normal</v>
      </c>
      <c r="L719" s="37" t="str">
        <f t="shared" si="59"/>
        <v>56 and above</v>
      </c>
    </row>
    <row r="720" spans="1:12">
      <c r="A720" s="76">
        <v>51</v>
      </c>
      <c r="B720" s="37" t="s">
        <v>0</v>
      </c>
      <c r="C720" s="75">
        <v>36.67</v>
      </c>
      <c r="D720" s="76">
        <v>2</v>
      </c>
      <c r="E720" s="37" t="s">
        <v>4</v>
      </c>
      <c r="F720" s="37" t="s">
        <v>6</v>
      </c>
      <c r="G720" s="75">
        <v>10848.1343</v>
      </c>
      <c r="H720" s="37">
        <f t="shared" si="55"/>
        <v>0</v>
      </c>
      <c r="I720" s="37">
        <f t="shared" si="56"/>
        <v>1</v>
      </c>
      <c r="J720" s="37">
        <f t="shared" si="57"/>
        <v>3</v>
      </c>
      <c r="K720" s="37" t="str">
        <f t="shared" si="58"/>
        <v>Obese</v>
      </c>
      <c r="L720" s="37" t="str">
        <f t="shared" si="59"/>
        <v>46-55</v>
      </c>
    </row>
    <row r="721" spans="1:12">
      <c r="A721" s="76">
        <v>58</v>
      </c>
      <c r="B721" s="37" t="s">
        <v>0</v>
      </c>
      <c r="C721" s="75">
        <v>33.44</v>
      </c>
      <c r="D721" s="76">
        <v>0</v>
      </c>
      <c r="E721" s="37" t="s">
        <v>4</v>
      </c>
      <c r="F721" s="37" t="s">
        <v>6</v>
      </c>
      <c r="G721" s="75">
        <v>12231.613600000001</v>
      </c>
      <c r="H721" s="37">
        <f t="shared" si="55"/>
        <v>0</v>
      </c>
      <c r="I721" s="37">
        <f t="shared" si="56"/>
        <v>1</v>
      </c>
      <c r="J721" s="37">
        <f t="shared" si="57"/>
        <v>3</v>
      </c>
      <c r="K721" s="37" t="str">
        <f t="shared" si="58"/>
        <v>Obese</v>
      </c>
      <c r="L721" s="37" t="str">
        <f t="shared" si="59"/>
        <v>56 and above</v>
      </c>
    </row>
    <row r="722" spans="1:12">
      <c r="A722" s="76">
        <v>51</v>
      </c>
      <c r="B722" s="37" t="s">
        <v>0</v>
      </c>
      <c r="C722" s="75">
        <v>40.659999999999997</v>
      </c>
      <c r="D722" s="76">
        <v>0</v>
      </c>
      <c r="E722" s="37" t="s">
        <v>4</v>
      </c>
      <c r="F722" s="37" t="s">
        <v>7</v>
      </c>
      <c r="G722" s="75">
        <v>9875.6803999999993</v>
      </c>
      <c r="H722" s="37">
        <f t="shared" si="55"/>
        <v>0</v>
      </c>
      <c r="I722" s="37">
        <f t="shared" si="56"/>
        <v>1</v>
      </c>
      <c r="J722" s="37">
        <f t="shared" si="57"/>
        <v>1</v>
      </c>
      <c r="K722" s="37" t="str">
        <f t="shared" si="58"/>
        <v>Obese</v>
      </c>
      <c r="L722" s="37" t="str">
        <f t="shared" si="59"/>
        <v>46-55</v>
      </c>
    </row>
    <row r="723" spans="1:12">
      <c r="A723" s="76">
        <v>53</v>
      </c>
      <c r="B723" s="37" t="s">
        <v>3</v>
      </c>
      <c r="C723" s="75">
        <v>36.6</v>
      </c>
      <c r="D723" s="76">
        <v>3</v>
      </c>
      <c r="E723" s="37" t="s">
        <v>4</v>
      </c>
      <c r="F723" s="37" t="s">
        <v>2</v>
      </c>
      <c r="G723" s="75">
        <v>11264.540999999999</v>
      </c>
      <c r="H723" s="37">
        <f t="shared" si="55"/>
        <v>0</v>
      </c>
      <c r="I723" s="37">
        <f t="shared" si="56"/>
        <v>0</v>
      </c>
      <c r="J723" s="37">
        <f t="shared" si="57"/>
        <v>4</v>
      </c>
      <c r="K723" s="37" t="str">
        <f t="shared" si="58"/>
        <v>Obese</v>
      </c>
      <c r="L723" s="37" t="str">
        <f t="shared" si="59"/>
        <v>46-55</v>
      </c>
    </row>
    <row r="724" spans="1:12">
      <c r="A724" s="76">
        <v>62</v>
      </c>
      <c r="B724" s="37" t="s">
        <v>3</v>
      </c>
      <c r="C724" s="75">
        <v>37.4</v>
      </c>
      <c r="D724" s="76">
        <v>0</v>
      </c>
      <c r="E724" s="37" t="s">
        <v>4</v>
      </c>
      <c r="F724" s="37" t="s">
        <v>2</v>
      </c>
      <c r="G724" s="75">
        <v>12979.358</v>
      </c>
      <c r="H724" s="37">
        <f t="shared" si="55"/>
        <v>0</v>
      </c>
      <c r="I724" s="37">
        <f t="shared" si="56"/>
        <v>0</v>
      </c>
      <c r="J724" s="37">
        <f t="shared" si="57"/>
        <v>4</v>
      </c>
      <c r="K724" s="37" t="str">
        <f t="shared" si="58"/>
        <v>Obese</v>
      </c>
      <c r="L724" s="37" t="str">
        <f t="shared" si="59"/>
        <v>56 and above</v>
      </c>
    </row>
    <row r="725" spans="1:12">
      <c r="A725" s="76">
        <v>19</v>
      </c>
      <c r="B725" s="37" t="s">
        <v>3</v>
      </c>
      <c r="C725" s="75">
        <v>35.4</v>
      </c>
      <c r="D725" s="76">
        <v>0</v>
      </c>
      <c r="E725" s="37" t="s">
        <v>4</v>
      </c>
      <c r="F725" s="37" t="s">
        <v>2</v>
      </c>
      <c r="G725" s="75">
        <v>1263.249</v>
      </c>
      <c r="H725" s="37">
        <f t="shared" si="55"/>
        <v>0</v>
      </c>
      <c r="I725" s="37">
        <f t="shared" si="56"/>
        <v>0</v>
      </c>
      <c r="J725" s="37">
        <f t="shared" si="57"/>
        <v>4</v>
      </c>
      <c r="K725" s="37" t="str">
        <f t="shared" si="58"/>
        <v>Obese</v>
      </c>
      <c r="L725" s="37" t="str">
        <f t="shared" si="59"/>
        <v>18-25</v>
      </c>
    </row>
    <row r="726" spans="1:12">
      <c r="A726" s="76">
        <v>50</v>
      </c>
      <c r="B726" s="37" t="s">
        <v>0</v>
      </c>
      <c r="C726" s="75">
        <v>27.074999999999999</v>
      </c>
      <c r="D726" s="76">
        <v>1</v>
      </c>
      <c r="E726" s="37" t="s">
        <v>4</v>
      </c>
      <c r="F726" s="37" t="s">
        <v>7</v>
      </c>
      <c r="G726" s="75">
        <v>10106.134249999999</v>
      </c>
      <c r="H726" s="37">
        <f t="shared" si="55"/>
        <v>0</v>
      </c>
      <c r="I726" s="37">
        <f t="shared" si="56"/>
        <v>1</v>
      </c>
      <c r="J726" s="37">
        <f t="shared" si="57"/>
        <v>1</v>
      </c>
      <c r="K726" s="37" t="str">
        <f t="shared" si="58"/>
        <v>Overweight</v>
      </c>
      <c r="L726" s="37" t="str">
        <f t="shared" si="59"/>
        <v>46-55</v>
      </c>
    </row>
    <row r="727" spans="1:12">
      <c r="A727" s="76">
        <v>30</v>
      </c>
      <c r="B727" s="37" t="s">
        <v>0</v>
      </c>
      <c r="C727" s="75">
        <v>39.049999999999997</v>
      </c>
      <c r="D727" s="76">
        <v>3</v>
      </c>
      <c r="E727" s="37" t="s">
        <v>1</v>
      </c>
      <c r="F727" s="37" t="s">
        <v>5</v>
      </c>
      <c r="G727" s="75">
        <v>40932.429499999998</v>
      </c>
      <c r="H727" s="37">
        <f t="shared" si="55"/>
        <v>1</v>
      </c>
      <c r="I727" s="37">
        <f t="shared" si="56"/>
        <v>1</v>
      </c>
      <c r="J727" s="37">
        <f t="shared" si="57"/>
        <v>2</v>
      </c>
      <c r="K727" s="37" t="str">
        <f t="shared" si="58"/>
        <v>Obese</v>
      </c>
      <c r="L727" s="37" t="str">
        <f t="shared" si="59"/>
        <v>26-35</v>
      </c>
    </row>
    <row r="728" spans="1:12">
      <c r="A728" s="76">
        <v>41</v>
      </c>
      <c r="B728" s="37" t="s">
        <v>3</v>
      </c>
      <c r="C728" s="75">
        <v>28.405000000000001</v>
      </c>
      <c r="D728" s="76">
        <v>1</v>
      </c>
      <c r="E728" s="37" t="s">
        <v>4</v>
      </c>
      <c r="F728" s="37" t="s">
        <v>6</v>
      </c>
      <c r="G728" s="75">
        <v>6664.68595</v>
      </c>
      <c r="H728" s="37">
        <f t="shared" si="55"/>
        <v>0</v>
      </c>
      <c r="I728" s="37">
        <f t="shared" si="56"/>
        <v>0</v>
      </c>
      <c r="J728" s="37">
        <f t="shared" si="57"/>
        <v>3</v>
      </c>
      <c r="K728" s="37" t="str">
        <f t="shared" si="58"/>
        <v>Overweight</v>
      </c>
      <c r="L728" s="37" t="str">
        <f t="shared" si="59"/>
        <v>36-45</v>
      </c>
    </row>
    <row r="729" spans="1:12">
      <c r="A729" s="76">
        <v>29</v>
      </c>
      <c r="B729" s="37" t="s">
        <v>0</v>
      </c>
      <c r="C729" s="75">
        <v>21.754999999999999</v>
      </c>
      <c r="D729" s="76">
        <v>1</v>
      </c>
      <c r="E729" s="37" t="s">
        <v>1</v>
      </c>
      <c r="F729" s="37" t="s">
        <v>7</v>
      </c>
      <c r="G729" s="75">
        <v>16657.71745</v>
      </c>
      <c r="H729" s="37">
        <f t="shared" si="55"/>
        <v>1</v>
      </c>
      <c r="I729" s="37">
        <f t="shared" si="56"/>
        <v>1</v>
      </c>
      <c r="J729" s="37">
        <f t="shared" si="57"/>
        <v>1</v>
      </c>
      <c r="K729" s="37" t="str">
        <f t="shared" si="58"/>
        <v>Normal</v>
      </c>
      <c r="L729" s="37" t="str">
        <f t="shared" si="59"/>
        <v>26-35</v>
      </c>
    </row>
    <row r="730" spans="1:12">
      <c r="A730" s="76">
        <v>18</v>
      </c>
      <c r="B730" s="37" t="s">
        <v>0</v>
      </c>
      <c r="C730" s="75">
        <v>40.28</v>
      </c>
      <c r="D730" s="76">
        <v>0</v>
      </c>
      <c r="E730" s="37" t="s">
        <v>4</v>
      </c>
      <c r="F730" s="37" t="s">
        <v>7</v>
      </c>
      <c r="G730" s="75">
        <v>2217.6012000000001</v>
      </c>
      <c r="H730" s="37">
        <f t="shared" si="55"/>
        <v>0</v>
      </c>
      <c r="I730" s="37">
        <f t="shared" si="56"/>
        <v>1</v>
      </c>
      <c r="J730" s="37">
        <f t="shared" si="57"/>
        <v>1</v>
      </c>
      <c r="K730" s="37" t="str">
        <f t="shared" si="58"/>
        <v>Obese</v>
      </c>
      <c r="L730" s="37" t="str">
        <f t="shared" si="59"/>
        <v>18-25</v>
      </c>
    </row>
    <row r="731" spans="1:12">
      <c r="A731" s="76">
        <v>41</v>
      </c>
      <c r="B731" s="37" t="s">
        <v>0</v>
      </c>
      <c r="C731" s="75">
        <v>36.08</v>
      </c>
      <c r="D731" s="76">
        <v>1</v>
      </c>
      <c r="E731" s="37" t="s">
        <v>4</v>
      </c>
      <c r="F731" s="37" t="s">
        <v>5</v>
      </c>
      <c r="G731" s="75">
        <v>6781.3541999999998</v>
      </c>
      <c r="H731" s="37">
        <f t="shared" si="55"/>
        <v>0</v>
      </c>
      <c r="I731" s="37">
        <f t="shared" si="56"/>
        <v>1</v>
      </c>
      <c r="J731" s="37">
        <f t="shared" si="57"/>
        <v>2</v>
      </c>
      <c r="K731" s="37" t="str">
        <f t="shared" si="58"/>
        <v>Obese</v>
      </c>
      <c r="L731" s="37" t="str">
        <f t="shared" si="59"/>
        <v>36-45</v>
      </c>
    </row>
    <row r="732" spans="1:12">
      <c r="A732" s="76">
        <v>35</v>
      </c>
      <c r="B732" s="37" t="s">
        <v>3</v>
      </c>
      <c r="C732" s="75">
        <v>24.42</v>
      </c>
      <c r="D732" s="76">
        <v>3</v>
      </c>
      <c r="E732" s="37" t="s">
        <v>1</v>
      </c>
      <c r="F732" s="37" t="s">
        <v>5</v>
      </c>
      <c r="G732" s="75">
        <v>19361.998800000001</v>
      </c>
      <c r="H732" s="37">
        <f t="shared" si="55"/>
        <v>1</v>
      </c>
      <c r="I732" s="37">
        <f t="shared" si="56"/>
        <v>0</v>
      </c>
      <c r="J732" s="37">
        <f t="shared" si="57"/>
        <v>2</v>
      </c>
      <c r="K732" s="37" t="str">
        <f t="shared" si="58"/>
        <v>Normal</v>
      </c>
      <c r="L732" s="37" t="str">
        <f t="shared" si="59"/>
        <v>26-35</v>
      </c>
    </row>
    <row r="733" spans="1:12">
      <c r="A733" s="76">
        <v>53</v>
      </c>
      <c r="B733" s="37" t="s">
        <v>3</v>
      </c>
      <c r="C733" s="75">
        <v>21.4</v>
      </c>
      <c r="D733" s="76">
        <v>1</v>
      </c>
      <c r="E733" s="37" t="s">
        <v>4</v>
      </c>
      <c r="F733" s="37" t="s">
        <v>2</v>
      </c>
      <c r="G733" s="75">
        <v>10065.413</v>
      </c>
      <c r="H733" s="37">
        <f t="shared" si="55"/>
        <v>0</v>
      </c>
      <c r="I733" s="37">
        <f t="shared" si="56"/>
        <v>0</v>
      </c>
      <c r="J733" s="37">
        <f t="shared" si="57"/>
        <v>4</v>
      </c>
      <c r="K733" s="37" t="str">
        <f t="shared" si="58"/>
        <v>Normal</v>
      </c>
      <c r="L733" s="37" t="str">
        <f t="shared" si="59"/>
        <v>46-55</v>
      </c>
    </row>
    <row r="734" spans="1:12">
      <c r="A734" s="76">
        <v>24</v>
      </c>
      <c r="B734" s="37" t="s">
        <v>0</v>
      </c>
      <c r="C734" s="75">
        <v>30.1</v>
      </c>
      <c r="D734" s="76">
        <v>3</v>
      </c>
      <c r="E734" s="37" t="s">
        <v>4</v>
      </c>
      <c r="F734" s="37" t="s">
        <v>2</v>
      </c>
      <c r="G734" s="75">
        <v>4234.9269999999997</v>
      </c>
      <c r="H734" s="37">
        <f t="shared" si="55"/>
        <v>0</v>
      </c>
      <c r="I734" s="37">
        <f t="shared" si="56"/>
        <v>1</v>
      </c>
      <c r="J734" s="37">
        <f t="shared" si="57"/>
        <v>4</v>
      </c>
      <c r="K734" s="37" t="str">
        <f t="shared" si="58"/>
        <v>Obese</v>
      </c>
      <c r="L734" s="37" t="str">
        <f t="shared" si="59"/>
        <v>18-25</v>
      </c>
    </row>
    <row r="735" spans="1:12">
      <c r="A735" s="76">
        <v>48</v>
      </c>
      <c r="B735" s="37" t="s">
        <v>0</v>
      </c>
      <c r="C735" s="75">
        <v>27.265000000000001</v>
      </c>
      <c r="D735" s="76">
        <v>1</v>
      </c>
      <c r="E735" s="37" t="s">
        <v>4</v>
      </c>
      <c r="F735" s="37" t="s">
        <v>7</v>
      </c>
      <c r="G735" s="75">
        <v>9447.2503500000003</v>
      </c>
      <c r="H735" s="37">
        <f t="shared" si="55"/>
        <v>0</v>
      </c>
      <c r="I735" s="37">
        <f t="shared" si="56"/>
        <v>1</v>
      </c>
      <c r="J735" s="37">
        <f t="shared" si="57"/>
        <v>1</v>
      </c>
      <c r="K735" s="37" t="str">
        <f t="shared" si="58"/>
        <v>Overweight</v>
      </c>
      <c r="L735" s="37" t="str">
        <f t="shared" si="59"/>
        <v>46-55</v>
      </c>
    </row>
    <row r="736" spans="1:12">
      <c r="A736" s="76">
        <v>59</v>
      </c>
      <c r="B736" s="37" t="s">
        <v>0</v>
      </c>
      <c r="C736" s="75">
        <v>32.1</v>
      </c>
      <c r="D736" s="76">
        <v>3</v>
      </c>
      <c r="E736" s="37" t="s">
        <v>4</v>
      </c>
      <c r="F736" s="37" t="s">
        <v>2</v>
      </c>
      <c r="G736" s="75">
        <v>14007.222</v>
      </c>
      <c r="H736" s="37">
        <f t="shared" si="55"/>
        <v>0</v>
      </c>
      <c r="I736" s="37">
        <f t="shared" si="56"/>
        <v>1</v>
      </c>
      <c r="J736" s="37">
        <f t="shared" si="57"/>
        <v>4</v>
      </c>
      <c r="K736" s="37" t="str">
        <f t="shared" si="58"/>
        <v>Obese</v>
      </c>
      <c r="L736" s="37" t="str">
        <f t="shared" si="59"/>
        <v>56 and above</v>
      </c>
    </row>
    <row r="737" spans="1:12">
      <c r="A737" s="76">
        <v>49</v>
      </c>
      <c r="B737" s="37" t="s">
        <v>0</v>
      </c>
      <c r="C737" s="75">
        <v>34.770000000000003</v>
      </c>
      <c r="D737" s="76">
        <v>1</v>
      </c>
      <c r="E737" s="37" t="s">
        <v>4</v>
      </c>
      <c r="F737" s="37" t="s">
        <v>6</v>
      </c>
      <c r="G737" s="75">
        <v>9583.8932999999997</v>
      </c>
      <c r="H737" s="37">
        <f t="shared" si="55"/>
        <v>0</v>
      </c>
      <c r="I737" s="37">
        <f t="shared" si="56"/>
        <v>1</v>
      </c>
      <c r="J737" s="37">
        <f t="shared" si="57"/>
        <v>3</v>
      </c>
      <c r="K737" s="37" t="str">
        <f t="shared" si="58"/>
        <v>Obese</v>
      </c>
      <c r="L737" s="37" t="str">
        <f t="shared" si="59"/>
        <v>46-55</v>
      </c>
    </row>
    <row r="738" spans="1:12">
      <c r="A738" s="76">
        <v>37</v>
      </c>
      <c r="B738" s="37" t="s">
        <v>0</v>
      </c>
      <c r="C738" s="75">
        <v>38.39</v>
      </c>
      <c r="D738" s="76">
        <v>0</v>
      </c>
      <c r="E738" s="37" t="s">
        <v>1</v>
      </c>
      <c r="F738" s="37" t="s">
        <v>5</v>
      </c>
      <c r="G738" s="75">
        <v>40419.019099999998</v>
      </c>
      <c r="H738" s="37">
        <f t="shared" si="55"/>
        <v>1</v>
      </c>
      <c r="I738" s="37">
        <f t="shared" si="56"/>
        <v>1</v>
      </c>
      <c r="J738" s="37">
        <f t="shared" si="57"/>
        <v>2</v>
      </c>
      <c r="K738" s="37" t="str">
        <f t="shared" si="58"/>
        <v>Obese</v>
      </c>
      <c r="L738" s="37" t="str">
        <f t="shared" si="59"/>
        <v>36-45</v>
      </c>
    </row>
    <row r="739" spans="1:12">
      <c r="A739" s="76">
        <v>26</v>
      </c>
      <c r="B739" s="37" t="s">
        <v>3</v>
      </c>
      <c r="C739" s="75">
        <v>23.7</v>
      </c>
      <c r="D739" s="76">
        <v>2</v>
      </c>
      <c r="E739" s="37" t="s">
        <v>4</v>
      </c>
      <c r="F739" s="37" t="s">
        <v>2</v>
      </c>
      <c r="G739" s="75">
        <v>3484.3310000000001</v>
      </c>
      <c r="H739" s="37">
        <f t="shared" si="55"/>
        <v>0</v>
      </c>
      <c r="I739" s="37">
        <f t="shared" si="56"/>
        <v>0</v>
      </c>
      <c r="J739" s="37">
        <f t="shared" si="57"/>
        <v>4</v>
      </c>
      <c r="K739" s="37" t="str">
        <f t="shared" si="58"/>
        <v>Normal</v>
      </c>
      <c r="L739" s="37" t="str">
        <f t="shared" si="59"/>
        <v>26-35</v>
      </c>
    </row>
    <row r="740" spans="1:12">
      <c r="A740" s="76">
        <v>23</v>
      </c>
      <c r="B740" s="37" t="s">
        <v>3</v>
      </c>
      <c r="C740" s="75">
        <v>31.73</v>
      </c>
      <c r="D740" s="76">
        <v>3</v>
      </c>
      <c r="E740" s="37" t="s">
        <v>1</v>
      </c>
      <c r="F740" s="37" t="s">
        <v>7</v>
      </c>
      <c r="G740" s="75">
        <v>36189.101699999999</v>
      </c>
      <c r="H740" s="37">
        <f t="shared" si="55"/>
        <v>1</v>
      </c>
      <c r="I740" s="37">
        <f t="shared" si="56"/>
        <v>0</v>
      </c>
      <c r="J740" s="37">
        <f t="shared" si="57"/>
        <v>1</v>
      </c>
      <c r="K740" s="37" t="str">
        <f t="shared" si="58"/>
        <v>Obese</v>
      </c>
      <c r="L740" s="37" t="str">
        <f t="shared" si="59"/>
        <v>18-25</v>
      </c>
    </row>
    <row r="741" spans="1:12">
      <c r="A741" s="76">
        <v>29</v>
      </c>
      <c r="B741" s="37" t="s">
        <v>3</v>
      </c>
      <c r="C741" s="75">
        <v>35.5</v>
      </c>
      <c r="D741" s="76">
        <v>2</v>
      </c>
      <c r="E741" s="37" t="s">
        <v>1</v>
      </c>
      <c r="F741" s="37" t="s">
        <v>2</v>
      </c>
      <c r="G741" s="75">
        <v>44585.455869999998</v>
      </c>
      <c r="H741" s="37">
        <f t="shared" si="55"/>
        <v>1</v>
      </c>
      <c r="I741" s="37">
        <f t="shared" si="56"/>
        <v>0</v>
      </c>
      <c r="J741" s="37">
        <f t="shared" si="57"/>
        <v>4</v>
      </c>
      <c r="K741" s="37" t="str">
        <f t="shared" si="58"/>
        <v>Obese</v>
      </c>
      <c r="L741" s="37" t="str">
        <f t="shared" si="59"/>
        <v>26-35</v>
      </c>
    </row>
    <row r="742" spans="1:12">
      <c r="A742" s="76">
        <v>45</v>
      </c>
      <c r="B742" s="37" t="s">
        <v>3</v>
      </c>
      <c r="C742" s="75">
        <v>24.035</v>
      </c>
      <c r="D742" s="76">
        <v>2</v>
      </c>
      <c r="E742" s="37" t="s">
        <v>4</v>
      </c>
      <c r="F742" s="37" t="s">
        <v>7</v>
      </c>
      <c r="G742" s="75">
        <v>8604.4836500000001</v>
      </c>
      <c r="H742" s="37">
        <f t="shared" si="55"/>
        <v>0</v>
      </c>
      <c r="I742" s="37">
        <f t="shared" si="56"/>
        <v>0</v>
      </c>
      <c r="J742" s="37">
        <f t="shared" si="57"/>
        <v>1</v>
      </c>
      <c r="K742" s="37" t="str">
        <f t="shared" si="58"/>
        <v>Normal</v>
      </c>
      <c r="L742" s="37" t="str">
        <f t="shared" si="59"/>
        <v>36-45</v>
      </c>
    </row>
    <row r="743" spans="1:12">
      <c r="A743" s="76">
        <v>27</v>
      </c>
      <c r="B743" s="37" t="s">
        <v>3</v>
      </c>
      <c r="C743" s="75">
        <v>29.15</v>
      </c>
      <c r="D743" s="76">
        <v>0</v>
      </c>
      <c r="E743" s="37" t="s">
        <v>1</v>
      </c>
      <c r="F743" s="37" t="s">
        <v>5</v>
      </c>
      <c r="G743" s="75">
        <v>18246.495500000001</v>
      </c>
      <c r="H743" s="37">
        <f t="shared" si="55"/>
        <v>1</v>
      </c>
      <c r="I743" s="37">
        <f t="shared" si="56"/>
        <v>0</v>
      </c>
      <c r="J743" s="37">
        <f t="shared" si="57"/>
        <v>2</v>
      </c>
      <c r="K743" s="37" t="str">
        <f t="shared" si="58"/>
        <v>Overweight</v>
      </c>
      <c r="L743" s="37" t="str">
        <f t="shared" si="59"/>
        <v>26-35</v>
      </c>
    </row>
    <row r="744" spans="1:12">
      <c r="A744" s="76">
        <v>53</v>
      </c>
      <c r="B744" s="37" t="s">
        <v>3</v>
      </c>
      <c r="C744" s="75">
        <v>34.104999999999997</v>
      </c>
      <c r="D744" s="76">
        <v>0</v>
      </c>
      <c r="E744" s="37" t="s">
        <v>1</v>
      </c>
      <c r="F744" s="37" t="s">
        <v>7</v>
      </c>
      <c r="G744" s="75">
        <v>43254.417950000003</v>
      </c>
      <c r="H744" s="37">
        <f t="shared" si="55"/>
        <v>1</v>
      </c>
      <c r="I744" s="37">
        <f t="shared" si="56"/>
        <v>0</v>
      </c>
      <c r="J744" s="37">
        <f t="shared" si="57"/>
        <v>1</v>
      </c>
      <c r="K744" s="37" t="str">
        <f t="shared" si="58"/>
        <v>Obese</v>
      </c>
      <c r="L744" s="37" t="str">
        <f t="shared" si="59"/>
        <v>46-55</v>
      </c>
    </row>
    <row r="745" spans="1:12">
      <c r="A745" s="76">
        <v>31</v>
      </c>
      <c r="B745" s="37" t="s">
        <v>0</v>
      </c>
      <c r="C745" s="75">
        <v>26.62</v>
      </c>
      <c r="D745" s="76">
        <v>0</v>
      </c>
      <c r="E745" s="37" t="s">
        <v>4</v>
      </c>
      <c r="F745" s="37" t="s">
        <v>5</v>
      </c>
      <c r="G745" s="75">
        <v>3757.8447999999999</v>
      </c>
      <c r="H745" s="37">
        <f t="shared" si="55"/>
        <v>0</v>
      </c>
      <c r="I745" s="37">
        <f t="shared" si="56"/>
        <v>1</v>
      </c>
      <c r="J745" s="37">
        <f t="shared" si="57"/>
        <v>2</v>
      </c>
      <c r="K745" s="37" t="str">
        <f t="shared" si="58"/>
        <v>Overweight</v>
      </c>
      <c r="L745" s="37" t="str">
        <f t="shared" si="59"/>
        <v>26-35</v>
      </c>
    </row>
    <row r="746" spans="1:12">
      <c r="A746" s="76">
        <v>50</v>
      </c>
      <c r="B746" s="37" t="s">
        <v>3</v>
      </c>
      <c r="C746" s="75">
        <v>26.41</v>
      </c>
      <c r="D746" s="76">
        <v>0</v>
      </c>
      <c r="E746" s="37" t="s">
        <v>4</v>
      </c>
      <c r="F746" s="37" t="s">
        <v>6</v>
      </c>
      <c r="G746" s="75">
        <v>8827.2098999999998</v>
      </c>
      <c r="H746" s="37">
        <f t="shared" si="55"/>
        <v>0</v>
      </c>
      <c r="I746" s="37">
        <f t="shared" si="56"/>
        <v>0</v>
      </c>
      <c r="J746" s="37">
        <f t="shared" si="57"/>
        <v>3</v>
      </c>
      <c r="K746" s="37" t="str">
        <f t="shared" si="58"/>
        <v>Overweight</v>
      </c>
      <c r="L746" s="37" t="str">
        <f t="shared" si="59"/>
        <v>46-55</v>
      </c>
    </row>
    <row r="747" spans="1:12">
      <c r="A747" s="76">
        <v>50</v>
      </c>
      <c r="B747" s="37" t="s">
        <v>0</v>
      </c>
      <c r="C747" s="75">
        <v>30.114999999999998</v>
      </c>
      <c r="D747" s="76">
        <v>1</v>
      </c>
      <c r="E747" s="37" t="s">
        <v>4</v>
      </c>
      <c r="F747" s="37" t="s">
        <v>6</v>
      </c>
      <c r="G747" s="75">
        <v>9910.3598500000007</v>
      </c>
      <c r="H747" s="37">
        <f t="shared" si="55"/>
        <v>0</v>
      </c>
      <c r="I747" s="37">
        <f t="shared" si="56"/>
        <v>1</v>
      </c>
      <c r="J747" s="37">
        <f t="shared" si="57"/>
        <v>3</v>
      </c>
      <c r="K747" s="37" t="str">
        <f t="shared" si="58"/>
        <v>Obese</v>
      </c>
      <c r="L747" s="37" t="str">
        <f t="shared" si="59"/>
        <v>46-55</v>
      </c>
    </row>
    <row r="748" spans="1:12">
      <c r="A748" s="76">
        <v>34</v>
      </c>
      <c r="B748" s="37" t="s">
        <v>3</v>
      </c>
      <c r="C748" s="75">
        <v>27</v>
      </c>
      <c r="D748" s="76">
        <v>2</v>
      </c>
      <c r="E748" s="37" t="s">
        <v>4</v>
      </c>
      <c r="F748" s="37" t="s">
        <v>2</v>
      </c>
      <c r="G748" s="75">
        <v>11737.848840000001</v>
      </c>
      <c r="H748" s="37">
        <f t="shared" si="55"/>
        <v>0</v>
      </c>
      <c r="I748" s="37">
        <f t="shared" si="56"/>
        <v>0</v>
      </c>
      <c r="J748" s="37">
        <f t="shared" si="57"/>
        <v>4</v>
      </c>
      <c r="K748" s="37" t="str">
        <f t="shared" si="58"/>
        <v>Overweight</v>
      </c>
      <c r="L748" s="37" t="str">
        <f t="shared" si="59"/>
        <v>26-35</v>
      </c>
    </row>
    <row r="749" spans="1:12">
      <c r="A749" s="76">
        <v>19</v>
      </c>
      <c r="B749" s="37" t="s">
        <v>3</v>
      </c>
      <c r="C749" s="75">
        <v>21.754999999999999</v>
      </c>
      <c r="D749" s="76">
        <v>0</v>
      </c>
      <c r="E749" s="37" t="s">
        <v>4</v>
      </c>
      <c r="F749" s="37" t="s">
        <v>6</v>
      </c>
      <c r="G749" s="75">
        <v>1627.2824499999999</v>
      </c>
      <c r="H749" s="37">
        <f t="shared" si="55"/>
        <v>0</v>
      </c>
      <c r="I749" s="37">
        <f t="shared" si="56"/>
        <v>0</v>
      </c>
      <c r="J749" s="37">
        <f t="shared" si="57"/>
        <v>3</v>
      </c>
      <c r="K749" s="37" t="str">
        <f t="shared" si="58"/>
        <v>Normal</v>
      </c>
      <c r="L749" s="37" t="str">
        <f t="shared" si="59"/>
        <v>18-25</v>
      </c>
    </row>
    <row r="750" spans="1:12">
      <c r="A750" s="76">
        <v>47</v>
      </c>
      <c r="B750" s="37" t="s">
        <v>0</v>
      </c>
      <c r="C750" s="75">
        <v>36</v>
      </c>
      <c r="D750" s="76">
        <v>1</v>
      </c>
      <c r="E750" s="37" t="s">
        <v>4</v>
      </c>
      <c r="F750" s="37" t="s">
        <v>2</v>
      </c>
      <c r="G750" s="75">
        <v>8556.9069999999992</v>
      </c>
      <c r="H750" s="37">
        <f t="shared" si="55"/>
        <v>0</v>
      </c>
      <c r="I750" s="37">
        <f t="shared" si="56"/>
        <v>1</v>
      </c>
      <c r="J750" s="37">
        <f t="shared" si="57"/>
        <v>4</v>
      </c>
      <c r="K750" s="37" t="str">
        <f t="shared" si="58"/>
        <v>Obese</v>
      </c>
      <c r="L750" s="37" t="str">
        <f t="shared" si="59"/>
        <v>46-55</v>
      </c>
    </row>
    <row r="751" spans="1:12">
      <c r="A751" s="76">
        <v>28</v>
      </c>
      <c r="B751" s="37" t="s">
        <v>3</v>
      </c>
      <c r="C751" s="75">
        <v>30.875</v>
      </c>
      <c r="D751" s="76">
        <v>0</v>
      </c>
      <c r="E751" s="37" t="s">
        <v>4</v>
      </c>
      <c r="F751" s="37" t="s">
        <v>6</v>
      </c>
      <c r="G751" s="75">
        <v>3062.5082499999999</v>
      </c>
      <c r="H751" s="37">
        <f t="shared" si="55"/>
        <v>0</v>
      </c>
      <c r="I751" s="37">
        <f t="shared" si="56"/>
        <v>0</v>
      </c>
      <c r="J751" s="37">
        <f t="shared" si="57"/>
        <v>3</v>
      </c>
      <c r="K751" s="37" t="str">
        <f t="shared" si="58"/>
        <v>Obese</v>
      </c>
      <c r="L751" s="37" t="str">
        <f t="shared" si="59"/>
        <v>26-35</v>
      </c>
    </row>
    <row r="752" spans="1:12">
      <c r="A752" s="76">
        <v>37</v>
      </c>
      <c r="B752" s="37" t="s">
        <v>0</v>
      </c>
      <c r="C752" s="75">
        <v>26.4</v>
      </c>
      <c r="D752" s="76">
        <v>0</v>
      </c>
      <c r="E752" s="37" t="s">
        <v>1</v>
      </c>
      <c r="F752" s="37" t="s">
        <v>5</v>
      </c>
      <c r="G752" s="75">
        <v>19539.242999999999</v>
      </c>
      <c r="H752" s="37">
        <f t="shared" si="55"/>
        <v>1</v>
      </c>
      <c r="I752" s="37">
        <f t="shared" si="56"/>
        <v>1</v>
      </c>
      <c r="J752" s="37">
        <f t="shared" si="57"/>
        <v>2</v>
      </c>
      <c r="K752" s="37" t="str">
        <f t="shared" si="58"/>
        <v>Overweight</v>
      </c>
      <c r="L752" s="37" t="str">
        <f t="shared" si="59"/>
        <v>36-45</v>
      </c>
    </row>
    <row r="753" spans="1:12">
      <c r="A753" s="76">
        <v>21</v>
      </c>
      <c r="B753" s="37" t="s">
        <v>3</v>
      </c>
      <c r="C753" s="75">
        <v>28.975000000000001</v>
      </c>
      <c r="D753" s="76">
        <v>0</v>
      </c>
      <c r="E753" s="37" t="s">
        <v>4</v>
      </c>
      <c r="F753" s="37" t="s">
        <v>6</v>
      </c>
      <c r="G753" s="75">
        <v>1906.35825</v>
      </c>
      <c r="H753" s="37">
        <f t="shared" si="55"/>
        <v>0</v>
      </c>
      <c r="I753" s="37">
        <f t="shared" si="56"/>
        <v>0</v>
      </c>
      <c r="J753" s="37">
        <f t="shared" si="57"/>
        <v>3</v>
      </c>
      <c r="K753" s="37" t="str">
        <f t="shared" si="58"/>
        <v>Overweight</v>
      </c>
      <c r="L753" s="37" t="str">
        <f t="shared" si="59"/>
        <v>18-25</v>
      </c>
    </row>
    <row r="754" spans="1:12">
      <c r="A754" s="76">
        <v>64</v>
      </c>
      <c r="B754" s="37" t="s">
        <v>3</v>
      </c>
      <c r="C754" s="75">
        <v>37.905000000000001</v>
      </c>
      <c r="D754" s="76">
        <v>0</v>
      </c>
      <c r="E754" s="37" t="s">
        <v>4</v>
      </c>
      <c r="F754" s="37" t="s">
        <v>6</v>
      </c>
      <c r="G754" s="75">
        <v>14210.53595</v>
      </c>
      <c r="H754" s="37">
        <f t="shared" si="55"/>
        <v>0</v>
      </c>
      <c r="I754" s="37">
        <f t="shared" si="56"/>
        <v>0</v>
      </c>
      <c r="J754" s="37">
        <f t="shared" si="57"/>
        <v>3</v>
      </c>
      <c r="K754" s="37" t="str">
        <f t="shared" si="58"/>
        <v>Obese</v>
      </c>
      <c r="L754" s="37" t="str">
        <f t="shared" si="59"/>
        <v>56 and above</v>
      </c>
    </row>
    <row r="755" spans="1:12">
      <c r="A755" s="76">
        <v>58</v>
      </c>
      <c r="B755" s="37" t="s">
        <v>0</v>
      </c>
      <c r="C755" s="75">
        <v>22.77</v>
      </c>
      <c r="D755" s="76">
        <v>0</v>
      </c>
      <c r="E755" s="37" t="s">
        <v>4</v>
      </c>
      <c r="F755" s="37" t="s">
        <v>5</v>
      </c>
      <c r="G755" s="75">
        <v>11833.782300000001</v>
      </c>
      <c r="H755" s="37">
        <f t="shared" si="55"/>
        <v>0</v>
      </c>
      <c r="I755" s="37">
        <f t="shared" si="56"/>
        <v>1</v>
      </c>
      <c r="J755" s="37">
        <f t="shared" si="57"/>
        <v>2</v>
      </c>
      <c r="K755" s="37" t="str">
        <f t="shared" si="58"/>
        <v>Normal</v>
      </c>
      <c r="L755" s="37" t="str">
        <f t="shared" si="59"/>
        <v>56 and above</v>
      </c>
    </row>
    <row r="756" spans="1:12">
      <c r="A756" s="76">
        <v>24</v>
      </c>
      <c r="B756" s="37" t="s">
        <v>3</v>
      </c>
      <c r="C756" s="75">
        <v>33.630000000000003</v>
      </c>
      <c r="D756" s="76">
        <v>4</v>
      </c>
      <c r="E756" s="37" t="s">
        <v>4</v>
      </c>
      <c r="F756" s="37" t="s">
        <v>7</v>
      </c>
      <c r="G756" s="75">
        <v>17128.426080000001</v>
      </c>
      <c r="H756" s="37">
        <f t="shared" si="55"/>
        <v>0</v>
      </c>
      <c r="I756" s="37">
        <f t="shared" si="56"/>
        <v>0</v>
      </c>
      <c r="J756" s="37">
        <f t="shared" si="57"/>
        <v>1</v>
      </c>
      <c r="K756" s="37" t="str">
        <f t="shared" si="58"/>
        <v>Obese</v>
      </c>
      <c r="L756" s="37" t="str">
        <f t="shared" si="59"/>
        <v>18-25</v>
      </c>
    </row>
    <row r="757" spans="1:12">
      <c r="A757" s="76">
        <v>31</v>
      </c>
      <c r="B757" s="37" t="s">
        <v>3</v>
      </c>
      <c r="C757" s="75">
        <v>27.645</v>
      </c>
      <c r="D757" s="76">
        <v>2</v>
      </c>
      <c r="E757" s="37" t="s">
        <v>4</v>
      </c>
      <c r="F757" s="37" t="s">
        <v>7</v>
      </c>
      <c r="G757" s="75">
        <v>5031.26955</v>
      </c>
      <c r="H757" s="37">
        <f t="shared" si="55"/>
        <v>0</v>
      </c>
      <c r="I757" s="37">
        <f t="shared" si="56"/>
        <v>0</v>
      </c>
      <c r="J757" s="37">
        <f t="shared" si="57"/>
        <v>1</v>
      </c>
      <c r="K757" s="37" t="str">
        <f t="shared" si="58"/>
        <v>Overweight</v>
      </c>
      <c r="L757" s="37" t="str">
        <f t="shared" si="59"/>
        <v>26-35</v>
      </c>
    </row>
    <row r="758" spans="1:12">
      <c r="A758" s="76">
        <v>39</v>
      </c>
      <c r="B758" s="37" t="s">
        <v>0</v>
      </c>
      <c r="C758" s="75">
        <v>22.8</v>
      </c>
      <c r="D758" s="76">
        <v>3</v>
      </c>
      <c r="E758" s="37" t="s">
        <v>4</v>
      </c>
      <c r="F758" s="37" t="s">
        <v>7</v>
      </c>
      <c r="G758" s="75">
        <v>7985.8149999999996</v>
      </c>
      <c r="H758" s="37">
        <f t="shared" si="55"/>
        <v>0</v>
      </c>
      <c r="I758" s="37">
        <f t="shared" si="56"/>
        <v>1</v>
      </c>
      <c r="J758" s="37">
        <f t="shared" si="57"/>
        <v>1</v>
      </c>
      <c r="K758" s="37" t="str">
        <f t="shared" si="58"/>
        <v>Normal</v>
      </c>
      <c r="L758" s="37" t="str">
        <f t="shared" si="59"/>
        <v>36-45</v>
      </c>
    </row>
    <row r="759" spans="1:12">
      <c r="A759" s="76">
        <v>47</v>
      </c>
      <c r="B759" s="37" t="s">
        <v>0</v>
      </c>
      <c r="C759" s="75">
        <v>27.83</v>
      </c>
      <c r="D759" s="76">
        <v>0</v>
      </c>
      <c r="E759" s="37" t="s">
        <v>1</v>
      </c>
      <c r="F759" s="37" t="s">
        <v>5</v>
      </c>
      <c r="G759" s="75">
        <v>23065.420699999999</v>
      </c>
      <c r="H759" s="37">
        <f t="shared" si="55"/>
        <v>1</v>
      </c>
      <c r="I759" s="37">
        <f t="shared" si="56"/>
        <v>1</v>
      </c>
      <c r="J759" s="37">
        <f t="shared" si="57"/>
        <v>2</v>
      </c>
      <c r="K759" s="37" t="str">
        <f t="shared" si="58"/>
        <v>Overweight</v>
      </c>
      <c r="L759" s="37" t="str">
        <f t="shared" si="59"/>
        <v>46-55</v>
      </c>
    </row>
    <row r="760" spans="1:12">
      <c r="A760" s="76">
        <v>30</v>
      </c>
      <c r="B760" s="37" t="s">
        <v>3</v>
      </c>
      <c r="C760" s="75">
        <v>37.43</v>
      </c>
      <c r="D760" s="76">
        <v>3</v>
      </c>
      <c r="E760" s="37" t="s">
        <v>4</v>
      </c>
      <c r="F760" s="37" t="s">
        <v>7</v>
      </c>
      <c r="G760" s="75">
        <v>5428.7277000000004</v>
      </c>
      <c r="H760" s="37">
        <f t="shared" si="55"/>
        <v>0</v>
      </c>
      <c r="I760" s="37">
        <f t="shared" si="56"/>
        <v>0</v>
      </c>
      <c r="J760" s="37">
        <f t="shared" si="57"/>
        <v>1</v>
      </c>
      <c r="K760" s="37" t="str">
        <f t="shared" si="58"/>
        <v>Obese</v>
      </c>
      <c r="L760" s="37" t="str">
        <f t="shared" si="59"/>
        <v>26-35</v>
      </c>
    </row>
    <row r="761" spans="1:12">
      <c r="A761" s="76">
        <v>18</v>
      </c>
      <c r="B761" s="37" t="s">
        <v>3</v>
      </c>
      <c r="C761" s="75">
        <v>38.17</v>
      </c>
      <c r="D761" s="76">
        <v>0</v>
      </c>
      <c r="E761" s="37" t="s">
        <v>1</v>
      </c>
      <c r="F761" s="37" t="s">
        <v>5</v>
      </c>
      <c r="G761" s="75">
        <v>36307.798300000002</v>
      </c>
      <c r="H761" s="37">
        <f t="shared" si="55"/>
        <v>1</v>
      </c>
      <c r="I761" s="37">
        <f t="shared" si="56"/>
        <v>0</v>
      </c>
      <c r="J761" s="37">
        <f t="shared" si="57"/>
        <v>2</v>
      </c>
      <c r="K761" s="37" t="str">
        <f t="shared" si="58"/>
        <v>Obese</v>
      </c>
      <c r="L761" s="37" t="str">
        <f t="shared" si="59"/>
        <v>18-25</v>
      </c>
    </row>
    <row r="762" spans="1:12">
      <c r="A762" s="76">
        <v>22</v>
      </c>
      <c r="B762" s="37" t="s">
        <v>0</v>
      </c>
      <c r="C762" s="75">
        <v>34.58</v>
      </c>
      <c r="D762" s="76">
        <v>2</v>
      </c>
      <c r="E762" s="37" t="s">
        <v>4</v>
      </c>
      <c r="F762" s="37" t="s">
        <v>7</v>
      </c>
      <c r="G762" s="75">
        <v>3925.7582000000002</v>
      </c>
      <c r="H762" s="37">
        <f t="shared" si="55"/>
        <v>0</v>
      </c>
      <c r="I762" s="37">
        <f t="shared" si="56"/>
        <v>1</v>
      </c>
      <c r="J762" s="37">
        <f t="shared" si="57"/>
        <v>1</v>
      </c>
      <c r="K762" s="37" t="str">
        <f t="shared" si="58"/>
        <v>Obese</v>
      </c>
      <c r="L762" s="37" t="str">
        <f t="shared" si="59"/>
        <v>18-25</v>
      </c>
    </row>
    <row r="763" spans="1:12">
      <c r="A763" s="76">
        <v>23</v>
      </c>
      <c r="B763" s="37" t="s">
        <v>3</v>
      </c>
      <c r="C763" s="75">
        <v>35.200000000000003</v>
      </c>
      <c r="D763" s="76">
        <v>1</v>
      </c>
      <c r="E763" s="37" t="s">
        <v>4</v>
      </c>
      <c r="F763" s="37" t="s">
        <v>2</v>
      </c>
      <c r="G763" s="75">
        <v>2416.9549999999999</v>
      </c>
      <c r="H763" s="37">
        <f t="shared" si="55"/>
        <v>0</v>
      </c>
      <c r="I763" s="37">
        <f t="shared" si="56"/>
        <v>0</v>
      </c>
      <c r="J763" s="37">
        <f t="shared" si="57"/>
        <v>4</v>
      </c>
      <c r="K763" s="37" t="str">
        <f t="shared" si="58"/>
        <v>Obese</v>
      </c>
      <c r="L763" s="37" t="str">
        <f t="shared" si="59"/>
        <v>18-25</v>
      </c>
    </row>
    <row r="764" spans="1:12">
      <c r="A764" s="76">
        <v>33</v>
      </c>
      <c r="B764" s="37" t="s">
        <v>3</v>
      </c>
      <c r="C764" s="75">
        <v>27.1</v>
      </c>
      <c r="D764" s="76">
        <v>1</v>
      </c>
      <c r="E764" s="37" t="s">
        <v>1</v>
      </c>
      <c r="F764" s="37" t="s">
        <v>2</v>
      </c>
      <c r="G764" s="75">
        <v>19040.876</v>
      </c>
      <c r="H764" s="37">
        <f t="shared" si="55"/>
        <v>1</v>
      </c>
      <c r="I764" s="37">
        <f t="shared" si="56"/>
        <v>0</v>
      </c>
      <c r="J764" s="37">
        <f t="shared" si="57"/>
        <v>4</v>
      </c>
      <c r="K764" s="37" t="str">
        <f t="shared" si="58"/>
        <v>Overweight</v>
      </c>
      <c r="L764" s="37" t="str">
        <f t="shared" si="59"/>
        <v>26-35</v>
      </c>
    </row>
    <row r="765" spans="1:12">
      <c r="A765" s="76">
        <v>27</v>
      </c>
      <c r="B765" s="37" t="s">
        <v>3</v>
      </c>
      <c r="C765" s="75">
        <v>26.03</v>
      </c>
      <c r="D765" s="76">
        <v>0</v>
      </c>
      <c r="E765" s="37" t="s">
        <v>4</v>
      </c>
      <c r="F765" s="37" t="s">
        <v>7</v>
      </c>
      <c r="G765" s="75">
        <v>3070.8087</v>
      </c>
      <c r="H765" s="37">
        <f t="shared" si="55"/>
        <v>0</v>
      </c>
      <c r="I765" s="37">
        <f t="shared" si="56"/>
        <v>0</v>
      </c>
      <c r="J765" s="37">
        <f t="shared" si="57"/>
        <v>1</v>
      </c>
      <c r="K765" s="37" t="str">
        <f t="shared" si="58"/>
        <v>Overweight</v>
      </c>
      <c r="L765" s="37" t="str">
        <f t="shared" si="59"/>
        <v>26-35</v>
      </c>
    </row>
    <row r="766" spans="1:12">
      <c r="A766" s="76">
        <v>45</v>
      </c>
      <c r="B766" s="37" t="s">
        <v>0</v>
      </c>
      <c r="C766" s="75">
        <v>25.175000000000001</v>
      </c>
      <c r="D766" s="76">
        <v>2</v>
      </c>
      <c r="E766" s="37" t="s">
        <v>4</v>
      </c>
      <c r="F766" s="37" t="s">
        <v>7</v>
      </c>
      <c r="G766" s="75">
        <v>9095.0682500000003</v>
      </c>
      <c r="H766" s="37">
        <f t="shared" si="55"/>
        <v>0</v>
      </c>
      <c r="I766" s="37">
        <f t="shared" si="56"/>
        <v>1</v>
      </c>
      <c r="J766" s="37">
        <f t="shared" si="57"/>
        <v>1</v>
      </c>
      <c r="K766" s="37" t="str">
        <f t="shared" si="58"/>
        <v>Overweight</v>
      </c>
      <c r="L766" s="37" t="str">
        <f t="shared" si="59"/>
        <v>36-45</v>
      </c>
    </row>
    <row r="767" spans="1:12">
      <c r="A767" s="76">
        <v>57</v>
      </c>
      <c r="B767" s="37" t="s">
        <v>0</v>
      </c>
      <c r="C767" s="75">
        <v>31.824999999999999</v>
      </c>
      <c r="D767" s="76">
        <v>0</v>
      </c>
      <c r="E767" s="37" t="s">
        <v>4</v>
      </c>
      <c r="F767" s="37" t="s">
        <v>6</v>
      </c>
      <c r="G767" s="75">
        <v>11842.623750000001</v>
      </c>
      <c r="H767" s="37">
        <f t="shared" si="55"/>
        <v>0</v>
      </c>
      <c r="I767" s="37">
        <f t="shared" si="56"/>
        <v>1</v>
      </c>
      <c r="J767" s="37">
        <f t="shared" si="57"/>
        <v>3</v>
      </c>
      <c r="K767" s="37" t="str">
        <f t="shared" si="58"/>
        <v>Obese</v>
      </c>
      <c r="L767" s="37" t="str">
        <f t="shared" si="59"/>
        <v>56 and above</v>
      </c>
    </row>
    <row r="768" spans="1:12">
      <c r="A768" s="76">
        <v>47</v>
      </c>
      <c r="B768" s="37" t="s">
        <v>3</v>
      </c>
      <c r="C768" s="75">
        <v>32.299999999999997</v>
      </c>
      <c r="D768" s="76">
        <v>1</v>
      </c>
      <c r="E768" s="37" t="s">
        <v>4</v>
      </c>
      <c r="F768" s="37" t="s">
        <v>2</v>
      </c>
      <c r="G768" s="75">
        <v>8062.7640000000001</v>
      </c>
      <c r="H768" s="37">
        <f t="shared" si="55"/>
        <v>0</v>
      </c>
      <c r="I768" s="37">
        <f t="shared" si="56"/>
        <v>0</v>
      </c>
      <c r="J768" s="37">
        <f t="shared" si="57"/>
        <v>4</v>
      </c>
      <c r="K768" s="37" t="str">
        <f t="shared" si="58"/>
        <v>Obese</v>
      </c>
      <c r="L768" s="37" t="str">
        <f t="shared" si="59"/>
        <v>46-55</v>
      </c>
    </row>
    <row r="769" spans="1:12">
      <c r="A769" s="76">
        <v>42</v>
      </c>
      <c r="B769" s="37" t="s">
        <v>0</v>
      </c>
      <c r="C769" s="75">
        <v>29</v>
      </c>
      <c r="D769" s="76">
        <v>1</v>
      </c>
      <c r="E769" s="37" t="s">
        <v>4</v>
      </c>
      <c r="F769" s="37" t="s">
        <v>2</v>
      </c>
      <c r="G769" s="75">
        <v>7050.6419999999998</v>
      </c>
      <c r="H769" s="37">
        <f t="shared" si="55"/>
        <v>0</v>
      </c>
      <c r="I769" s="37">
        <f t="shared" si="56"/>
        <v>1</v>
      </c>
      <c r="J769" s="37">
        <f t="shared" si="57"/>
        <v>4</v>
      </c>
      <c r="K769" s="37" t="str">
        <f t="shared" si="58"/>
        <v>Overweight</v>
      </c>
      <c r="L769" s="37" t="str">
        <f t="shared" si="59"/>
        <v>36-45</v>
      </c>
    </row>
    <row r="770" spans="1:12">
      <c r="A770" s="76">
        <v>64</v>
      </c>
      <c r="B770" s="37" t="s">
        <v>0</v>
      </c>
      <c r="C770" s="75">
        <v>39.700000000000003</v>
      </c>
      <c r="D770" s="76">
        <v>0</v>
      </c>
      <c r="E770" s="37" t="s">
        <v>4</v>
      </c>
      <c r="F770" s="37" t="s">
        <v>2</v>
      </c>
      <c r="G770" s="75">
        <v>14319.031000000001</v>
      </c>
      <c r="H770" s="37">
        <f t="shared" si="55"/>
        <v>0</v>
      </c>
      <c r="I770" s="37">
        <f t="shared" si="56"/>
        <v>1</v>
      </c>
      <c r="J770" s="37">
        <f t="shared" si="57"/>
        <v>4</v>
      </c>
      <c r="K770" s="37" t="str">
        <f t="shared" si="58"/>
        <v>Obese</v>
      </c>
      <c r="L770" s="37" t="str">
        <f t="shared" si="59"/>
        <v>56 and above</v>
      </c>
    </row>
    <row r="771" spans="1:12">
      <c r="A771" s="76">
        <v>38</v>
      </c>
      <c r="B771" s="37" t="s">
        <v>0</v>
      </c>
      <c r="C771" s="75">
        <v>19.475000000000001</v>
      </c>
      <c r="D771" s="76">
        <v>2</v>
      </c>
      <c r="E771" s="37" t="s">
        <v>4</v>
      </c>
      <c r="F771" s="37" t="s">
        <v>6</v>
      </c>
      <c r="G771" s="75">
        <v>6933.2422500000002</v>
      </c>
      <c r="H771" s="37">
        <f t="shared" ref="H771:H834" si="60">IF(E771="yes",1,0)</f>
        <v>0</v>
      </c>
      <c r="I771" s="37">
        <f t="shared" ref="I771:I834" si="61">IF(B771="female",1,0)</f>
        <v>1</v>
      </c>
      <c r="J771" s="37">
        <f t="shared" ref="J771:J834" si="62">IF(F771="northeast",1,IF(F771="southeast",2,IF(F771="northwest",3,IF(F771="southwest",4))))</f>
        <v>3</v>
      </c>
      <c r="K771" s="37" t="str">
        <f t="shared" ref="K771:K834" si="63">IF(C771&lt;18.5,"Underweight",IF(C771&lt;25,"Normal",IF(C771&lt;30,"Overweight","Obese")))</f>
        <v>Normal</v>
      </c>
      <c r="L771" s="37" t="str">
        <f t="shared" ref="L771:L834" si="64">IF(A771&lt;=25, "18-25",
 IF(A771&lt;=35, "26-35",
 IF(A771&lt;=45, "36-45",
 IF(A771&lt;=55, "46-55", "56 and above"))))</f>
        <v>36-45</v>
      </c>
    </row>
    <row r="772" spans="1:12">
      <c r="A772" s="76">
        <v>61</v>
      </c>
      <c r="B772" s="37" t="s">
        <v>3</v>
      </c>
      <c r="C772" s="75">
        <v>36.1</v>
      </c>
      <c r="D772" s="76">
        <v>3</v>
      </c>
      <c r="E772" s="37" t="s">
        <v>4</v>
      </c>
      <c r="F772" s="37" t="s">
        <v>2</v>
      </c>
      <c r="G772" s="75">
        <v>27941.28758</v>
      </c>
      <c r="H772" s="37">
        <f t="shared" si="60"/>
        <v>0</v>
      </c>
      <c r="I772" s="37">
        <f t="shared" si="61"/>
        <v>0</v>
      </c>
      <c r="J772" s="37">
        <f t="shared" si="62"/>
        <v>4</v>
      </c>
      <c r="K772" s="37" t="str">
        <f t="shared" si="63"/>
        <v>Obese</v>
      </c>
      <c r="L772" s="37" t="str">
        <f t="shared" si="64"/>
        <v>56 and above</v>
      </c>
    </row>
    <row r="773" spans="1:12">
      <c r="A773" s="76">
        <v>53</v>
      </c>
      <c r="B773" s="37" t="s">
        <v>0</v>
      </c>
      <c r="C773" s="75">
        <v>26.7</v>
      </c>
      <c r="D773" s="76">
        <v>2</v>
      </c>
      <c r="E773" s="37" t="s">
        <v>4</v>
      </c>
      <c r="F773" s="37" t="s">
        <v>2</v>
      </c>
      <c r="G773" s="75">
        <v>11150.78</v>
      </c>
      <c r="H773" s="37">
        <f t="shared" si="60"/>
        <v>0</v>
      </c>
      <c r="I773" s="37">
        <f t="shared" si="61"/>
        <v>1</v>
      </c>
      <c r="J773" s="37">
        <f t="shared" si="62"/>
        <v>4</v>
      </c>
      <c r="K773" s="37" t="str">
        <f t="shared" si="63"/>
        <v>Overweight</v>
      </c>
      <c r="L773" s="37" t="str">
        <f t="shared" si="64"/>
        <v>46-55</v>
      </c>
    </row>
    <row r="774" spans="1:12">
      <c r="A774" s="76">
        <v>44</v>
      </c>
      <c r="B774" s="37" t="s">
        <v>0</v>
      </c>
      <c r="C774" s="75">
        <v>36.479999999999997</v>
      </c>
      <c r="D774" s="76">
        <v>0</v>
      </c>
      <c r="E774" s="37" t="s">
        <v>4</v>
      </c>
      <c r="F774" s="37" t="s">
        <v>7</v>
      </c>
      <c r="G774" s="75">
        <v>12797.20962</v>
      </c>
      <c r="H774" s="37">
        <f t="shared" si="60"/>
        <v>0</v>
      </c>
      <c r="I774" s="37">
        <f t="shared" si="61"/>
        <v>1</v>
      </c>
      <c r="J774" s="37">
        <f t="shared" si="62"/>
        <v>1</v>
      </c>
      <c r="K774" s="37" t="str">
        <f t="shared" si="63"/>
        <v>Obese</v>
      </c>
      <c r="L774" s="37" t="str">
        <f t="shared" si="64"/>
        <v>36-45</v>
      </c>
    </row>
    <row r="775" spans="1:12">
      <c r="A775" s="76">
        <v>19</v>
      </c>
      <c r="B775" s="37" t="s">
        <v>0</v>
      </c>
      <c r="C775" s="75">
        <v>28.88</v>
      </c>
      <c r="D775" s="76">
        <v>0</v>
      </c>
      <c r="E775" s="37" t="s">
        <v>1</v>
      </c>
      <c r="F775" s="37" t="s">
        <v>6</v>
      </c>
      <c r="G775" s="75">
        <v>17748.5062</v>
      </c>
      <c r="H775" s="37">
        <f t="shared" si="60"/>
        <v>1</v>
      </c>
      <c r="I775" s="37">
        <f t="shared" si="61"/>
        <v>1</v>
      </c>
      <c r="J775" s="37">
        <f t="shared" si="62"/>
        <v>3</v>
      </c>
      <c r="K775" s="37" t="str">
        <f t="shared" si="63"/>
        <v>Overweight</v>
      </c>
      <c r="L775" s="37" t="str">
        <f t="shared" si="64"/>
        <v>18-25</v>
      </c>
    </row>
    <row r="776" spans="1:12">
      <c r="A776" s="76">
        <v>41</v>
      </c>
      <c r="B776" s="37" t="s">
        <v>3</v>
      </c>
      <c r="C776" s="75">
        <v>34.200000000000003</v>
      </c>
      <c r="D776" s="76">
        <v>2</v>
      </c>
      <c r="E776" s="37" t="s">
        <v>4</v>
      </c>
      <c r="F776" s="37" t="s">
        <v>6</v>
      </c>
      <c r="G776" s="75">
        <v>7261.741</v>
      </c>
      <c r="H776" s="37">
        <f t="shared" si="60"/>
        <v>0</v>
      </c>
      <c r="I776" s="37">
        <f t="shared" si="61"/>
        <v>0</v>
      </c>
      <c r="J776" s="37">
        <f t="shared" si="62"/>
        <v>3</v>
      </c>
      <c r="K776" s="37" t="str">
        <f t="shared" si="63"/>
        <v>Obese</v>
      </c>
      <c r="L776" s="37" t="str">
        <f t="shared" si="64"/>
        <v>36-45</v>
      </c>
    </row>
    <row r="777" spans="1:12">
      <c r="A777" s="76">
        <v>51</v>
      </c>
      <c r="B777" s="37" t="s">
        <v>3</v>
      </c>
      <c r="C777" s="75">
        <v>33.33</v>
      </c>
      <c r="D777" s="76">
        <v>3</v>
      </c>
      <c r="E777" s="37" t="s">
        <v>4</v>
      </c>
      <c r="F777" s="37" t="s">
        <v>5</v>
      </c>
      <c r="G777" s="75">
        <v>10560.4917</v>
      </c>
      <c r="H777" s="37">
        <f t="shared" si="60"/>
        <v>0</v>
      </c>
      <c r="I777" s="37">
        <f t="shared" si="61"/>
        <v>0</v>
      </c>
      <c r="J777" s="37">
        <f t="shared" si="62"/>
        <v>2</v>
      </c>
      <c r="K777" s="37" t="str">
        <f t="shared" si="63"/>
        <v>Obese</v>
      </c>
      <c r="L777" s="37" t="str">
        <f t="shared" si="64"/>
        <v>46-55</v>
      </c>
    </row>
    <row r="778" spans="1:12">
      <c r="A778" s="76">
        <v>40</v>
      </c>
      <c r="B778" s="37" t="s">
        <v>3</v>
      </c>
      <c r="C778" s="75">
        <v>32.299999999999997</v>
      </c>
      <c r="D778" s="76">
        <v>2</v>
      </c>
      <c r="E778" s="37" t="s">
        <v>4</v>
      </c>
      <c r="F778" s="37" t="s">
        <v>6</v>
      </c>
      <c r="G778" s="75">
        <v>6986.6970000000001</v>
      </c>
      <c r="H778" s="37">
        <f t="shared" si="60"/>
        <v>0</v>
      </c>
      <c r="I778" s="37">
        <f t="shared" si="61"/>
        <v>0</v>
      </c>
      <c r="J778" s="37">
        <f t="shared" si="62"/>
        <v>3</v>
      </c>
      <c r="K778" s="37" t="str">
        <f t="shared" si="63"/>
        <v>Obese</v>
      </c>
      <c r="L778" s="37" t="str">
        <f t="shared" si="64"/>
        <v>36-45</v>
      </c>
    </row>
    <row r="779" spans="1:12">
      <c r="A779" s="76">
        <v>45</v>
      </c>
      <c r="B779" s="37" t="s">
        <v>3</v>
      </c>
      <c r="C779" s="75">
        <v>39.805</v>
      </c>
      <c r="D779" s="76">
        <v>0</v>
      </c>
      <c r="E779" s="37" t="s">
        <v>4</v>
      </c>
      <c r="F779" s="37" t="s">
        <v>7</v>
      </c>
      <c r="G779" s="75">
        <v>7448.4039499999999</v>
      </c>
      <c r="H779" s="37">
        <f t="shared" si="60"/>
        <v>0</v>
      </c>
      <c r="I779" s="37">
        <f t="shared" si="61"/>
        <v>0</v>
      </c>
      <c r="J779" s="37">
        <f t="shared" si="62"/>
        <v>1</v>
      </c>
      <c r="K779" s="37" t="str">
        <f t="shared" si="63"/>
        <v>Obese</v>
      </c>
      <c r="L779" s="37" t="str">
        <f t="shared" si="64"/>
        <v>36-45</v>
      </c>
    </row>
    <row r="780" spans="1:12">
      <c r="A780" s="76">
        <v>35</v>
      </c>
      <c r="B780" s="37" t="s">
        <v>3</v>
      </c>
      <c r="C780" s="75">
        <v>34.32</v>
      </c>
      <c r="D780" s="76">
        <v>3</v>
      </c>
      <c r="E780" s="37" t="s">
        <v>4</v>
      </c>
      <c r="F780" s="37" t="s">
        <v>5</v>
      </c>
      <c r="G780" s="75">
        <v>5934.3797999999997</v>
      </c>
      <c r="H780" s="37">
        <f t="shared" si="60"/>
        <v>0</v>
      </c>
      <c r="I780" s="37">
        <f t="shared" si="61"/>
        <v>0</v>
      </c>
      <c r="J780" s="37">
        <f t="shared" si="62"/>
        <v>2</v>
      </c>
      <c r="K780" s="37" t="str">
        <f t="shared" si="63"/>
        <v>Obese</v>
      </c>
      <c r="L780" s="37" t="str">
        <f t="shared" si="64"/>
        <v>26-35</v>
      </c>
    </row>
    <row r="781" spans="1:12">
      <c r="A781" s="76">
        <v>53</v>
      </c>
      <c r="B781" s="37" t="s">
        <v>3</v>
      </c>
      <c r="C781" s="75">
        <v>28.88</v>
      </c>
      <c r="D781" s="76">
        <v>0</v>
      </c>
      <c r="E781" s="37" t="s">
        <v>4</v>
      </c>
      <c r="F781" s="37" t="s">
        <v>6</v>
      </c>
      <c r="G781" s="75">
        <v>9869.8101999999999</v>
      </c>
      <c r="H781" s="37">
        <f t="shared" si="60"/>
        <v>0</v>
      </c>
      <c r="I781" s="37">
        <f t="shared" si="61"/>
        <v>0</v>
      </c>
      <c r="J781" s="37">
        <f t="shared" si="62"/>
        <v>3</v>
      </c>
      <c r="K781" s="37" t="str">
        <f t="shared" si="63"/>
        <v>Overweight</v>
      </c>
      <c r="L781" s="37" t="str">
        <f t="shared" si="64"/>
        <v>46-55</v>
      </c>
    </row>
    <row r="782" spans="1:12">
      <c r="A782" s="76">
        <v>30</v>
      </c>
      <c r="B782" s="37" t="s">
        <v>3</v>
      </c>
      <c r="C782" s="75">
        <v>24.4</v>
      </c>
      <c r="D782" s="76">
        <v>3</v>
      </c>
      <c r="E782" s="37" t="s">
        <v>1</v>
      </c>
      <c r="F782" s="37" t="s">
        <v>2</v>
      </c>
      <c r="G782" s="75">
        <v>18259.216</v>
      </c>
      <c r="H782" s="37">
        <f t="shared" si="60"/>
        <v>1</v>
      </c>
      <c r="I782" s="37">
        <f t="shared" si="61"/>
        <v>0</v>
      </c>
      <c r="J782" s="37">
        <f t="shared" si="62"/>
        <v>4</v>
      </c>
      <c r="K782" s="37" t="str">
        <f t="shared" si="63"/>
        <v>Normal</v>
      </c>
      <c r="L782" s="37" t="str">
        <f t="shared" si="64"/>
        <v>26-35</v>
      </c>
    </row>
    <row r="783" spans="1:12">
      <c r="A783" s="76">
        <v>18</v>
      </c>
      <c r="B783" s="37" t="s">
        <v>3</v>
      </c>
      <c r="C783" s="75">
        <v>41.14</v>
      </c>
      <c r="D783" s="76">
        <v>0</v>
      </c>
      <c r="E783" s="37" t="s">
        <v>4</v>
      </c>
      <c r="F783" s="37" t="s">
        <v>5</v>
      </c>
      <c r="G783" s="75">
        <v>1146.7965999999999</v>
      </c>
      <c r="H783" s="37">
        <f t="shared" si="60"/>
        <v>0</v>
      </c>
      <c r="I783" s="37">
        <f t="shared" si="61"/>
        <v>0</v>
      </c>
      <c r="J783" s="37">
        <f t="shared" si="62"/>
        <v>2</v>
      </c>
      <c r="K783" s="37" t="str">
        <f t="shared" si="63"/>
        <v>Obese</v>
      </c>
      <c r="L783" s="37" t="str">
        <f t="shared" si="64"/>
        <v>18-25</v>
      </c>
    </row>
    <row r="784" spans="1:12">
      <c r="A784" s="76">
        <v>51</v>
      </c>
      <c r="B784" s="37" t="s">
        <v>3</v>
      </c>
      <c r="C784" s="75">
        <v>35.97</v>
      </c>
      <c r="D784" s="76">
        <v>1</v>
      </c>
      <c r="E784" s="37" t="s">
        <v>4</v>
      </c>
      <c r="F784" s="37" t="s">
        <v>5</v>
      </c>
      <c r="G784" s="75">
        <v>9386.1612999999998</v>
      </c>
      <c r="H784" s="37">
        <f t="shared" si="60"/>
        <v>0</v>
      </c>
      <c r="I784" s="37">
        <f t="shared" si="61"/>
        <v>0</v>
      </c>
      <c r="J784" s="37">
        <f t="shared" si="62"/>
        <v>2</v>
      </c>
      <c r="K784" s="37" t="str">
        <f t="shared" si="63"/>
        <v>Obese</v>
      </c>
      <c r="L784" s="37" t="str">
        <f t="shared" si="64"/>
        <v>46-55</v>
      </c>
    </row>
    <row r="785" spans="1:12">
      <c r="A785" s="76">
        <v>50</v>
      </c>
      <c r="B785" s="37" t="s">
        <v>0</v>
      </c>
      <c r="C785" s="75">
        <v>27.6</v>
      </c>
      <c r="D785" s="76">
        <v>1</v>
      </c>
      <c r="E785" s="37" t="s">
        <v>1</v>
      </c>
      <c r="F785" s="37" t="s">
        <v>2</v>
      </c>
      <c r="G785" s="75">
        <v>24520.263999999999</v>
      </c>
      <c r="H785" s="37">
        <f t="shared" si="60"/>
        <v>1</v>
      </c>
      <c r="I785" s="37">
        <f t="shared" si="61"/>
        <v>1</v>
      </c>
      <c r="J785" s="37">
        <f t="shared" si="62"/>
        <v>4</v>
      </c>
      <c r="K785" s="37" t="str">
        <f t="shared" si="63"/>
        <v>Overweight</v>
      </c>
      <c r="L785" s="37" t="str">
        <f t="shared" si="64"/>
        <v>46-55</v>
      </c>
    </row>
    <row r="786" spans="1:12">
      <c r="A786" s="76">
        <v>31</v>
      </c>
      <c r="B786" s="37" t="s">
        <v>0</v>
      </c>
      <c r="C786" s="75">
        <v>29.26</v>
      </c>
      <c r="D786" s="76">
        <v>1</v>
      </c>
      <c r="E786" s="37" t="s">
        <v>4</v>
      </c>
      <c r="F786" s="37" t="s">
        <v>5</v>
      </c>
      <c r="G786" s="75">
        <v>4350.5144</v>
      </c>
      <c r="H786" s="37">
        <f t="shared" si="60"/>
        <v>0</v>
      </c>
      <c r="I786" s="37">
        <f t="shared" si="61"/>
        <v>1</v>
      </c>
      <c r="J786" s="37">
        <f t="shared" si="62"/>
        <v>2</v>
      </c>
      <c r="K786" s="37" t="str">
        <f t="shared" si="63"/>
        <v>Overweight</v>
      </c>
      <c r="L786" s="37" t="str">
        <f t="shared" si="64"/>
        <v>26-35</v>
      </c>
    </row>
    <row r="787" spans="1:12">
      <c r="A787" s="76">
        <v>35</v>
      </c>
      <c r="B787" s="37" t="s">
        <v>0</v>
      </c>
      <c r="C787" s="75">
        <v>27.7</v>
      </c>
      <c r="D787" s="76">
        <v>3</v>
      </c>
      <c r="E787" s="37" t="s">
        <v>4</v>
      </c>
      <c r="F787" s="37" t="s">
        <v>2</v>
      </c>
      <c r="G787" s="75">
        <v>6414.1779999999999</v>
      </c>
      <c r="H787" s="37">
        <f t="shared" si="60"/>
        <v>0</v>
      </c>
      <c r="I787" s="37">
        <f t="shared" si="61"/>
        <v>1</v>
      </c>
      <c r="J787" s="37">
        <f t="shared" si="62"/>
        <v>4</v>
      </c>
      <c r="K787" s="37" t="str">
        <f t="shared" si="63"/>
        <v>Overweight</v>
      </c>
      <c r="L787" s="37" t="str">
        <f t="shared" si="64"/>
        <v>26-35</v>
      </c>
    </row>
    <row r="788" spans="1:12">
      <c r="A788" s="76">
        <v>60</v>
      </c>
      <c r="B788" s="37" t="s">
        <v>3</v>
      </c>
      <c r="C788" s="75">
        <v>36.954999999999998</v>
      </c>
      <c r="D788" s="76">
        <v>0</v>
      </c>
      <c r="E788" s="37" t="s">
        <v>4</v>
      </c>
      <c r="F788" s="37" t="s">
        <v>7</v>
      </c>
      <c r="G788" s="75">
        <v>12741.167450000001</v>
      </c>
      <c r="H788" s="37">
        <f t="shared" si="60"/>
        <v>0</v>
      </c>
      <c r="I788" s="37">
        <f t="shared" si="61"/>
        <v>0</v>
      </c>
      <c r="J788" s="37">
        <f t="shared" si="62"/>
        <v>1</v>
      </c>
      <c r="K788" s="37" t="str">
        <f t="shared" si="63"/>
        <v>Obese</v>
      </c>
      <c r="L788" s="37" t="str">
        <f t="shared" si="64"/>
        <v>56 and above</v>
      </c>
    </row>
    <row r="789" spans="1:12">
      <c r="A789" s="76">
        <v>21</v>
      </c>
      <c r="B789" s="37" t="s">
        <v>3</v>
      </c>
      <c r="C789" s="75">
        <v>36.86</v>
      </c>
      <c r="D789" s="76">
        <v>0</v>
      </c>
      <c r="E789" s="37" t="s">
        <v>4</v>
      </c>
      <c r="F789" s="37" t="s">
        <v>6</v>
      </c>
      <c r="G789" s="75">
        <v>1917.3184000000001</v>
      </c>
      <c r="H789" s="37">
        <f t="shared" si="60"/>
        <v>0</v>
      </c>
      <c r="I789" s="37">
        <f t="shared" si="61"/>
        <v>0</v>
      </c>
      <c r="J789" s="37">
        <f t="shared" si="62"/>
        <v>3</v>
      </c>
      <c r="K789" s="37" t="str">
        <f t="shared" si="63"/>
        <v>Obese</v>
      </c>
      <c r="L789" s="37" t="str">
        <f t="shared" si="64"/>
        <v>18-25</v>
      </c>
    </row>
    <row r="790" spans="1:12">
      <c r="A790" s="76">
        <v>29</v>
      </c>
      <c r="B790" s="37" t="s">
        <v>3</v>
      </c>
      <c r="C790" s="75">
        <v>22.515000000000001</v>
      </c>
      <c r="D790" s="76">
        <v>3</v>
      </c>
      <c r="E790" s="37" t="s">
        <v>4</v>
      </c>
      <c r="F790" s="37" t="s">
        <v>7</v>
      </c>
      <c r="G790" s="75">
        <v>5209.5788499999999</v>
      </c>
      <c r="H790" s="37">
        <f t="shared" si="60"/>
        <v>0</v>
      </c>
      <c r="I790" s="37">
        <f t="shared" si="61"/>
        <v>0</v>
      </c>
      <c r="J790" s="37">
        <f t="shared" si="62"/>
        <v>1</v>
      </c>
      <c r="K790" s="37" t="str">
        <f t="shared" si="63"/>
        <v>Normal</v>
      </c>
      <c r="L790" s="37" t="str">
        <f t="shared" si="64"/>
        <v>26-35</v>
      </c>
    </row>
    <row r="791" spans="1:12">
      <c r="A791" s="76">
        <v>62</v>
      </c>
      <c r="B791" s="37" t="s">
        <v>0</v>
      </c>
      <c r="C791" s="75">
        <v>29.92</v>
      </c>
      <c r="D791" s="76">
        <v>0</v>
      </c>
      <c r="E791" s="37" t="s">
        <v>4</v>
      </c>
      <c r="F791" s="37" t="s">
        <v>5</v>
      </c>
      <c r="G791" s="75">
        <v>13457.960800000001</v>
      </c>
      <c r="H791" s="37">
        <f t="shared" si="60"/>
        <v>0</v>
      </c>
      <c r="I791" s="37">
        <f t="shared" si="61"/>
        <v>1</v>
      </c>
      <c r="J791" s="37">
        <f t="shared" si="62"/>
        <v>2</v>
      </c>
      <c r="K791" s="37" t="str">
        <f t="shared" si="63"/>
        <v>Overweight</v>
      </c>
      <c r="L791" s="37" t="str">
        <f t="shared" si="64"/>
        <v>56 and above</v>
      </c>
    </row>
    <row r="792" spans="1:12">
      <c r="A792" s="76">
        <v>39</v>
      </c>
      <c r="B792" s="37" t="s">
        <v>0</v>
      </c>
      <c r="C792" s="75">
        <v>41.8</v>
      </c>
      <c r="D792" s="76">
        <v>0</v>
      </c>
      <c r="E792" s="37" t="s">
        <v>4</v>
      </c>
      <c r="F792" s="37" t="s">
        <v>5</v>
      </c>
      <c r="G792" s="75">
        <v>5662.2250000000004</v>
      </c>
      <c r="H792" s="37">
        <f t="shared" si="60"/>
        <v>0</v>
      </c>
      <c r="I792" s="37">
        <f t="shared" si="61"/>
        <v>1</v>
      </c>
      <c r="J792" s="37">
        <f t="shared" si="62"/>
        <v>2</v>
      </c>
      <c r="K792" s="37" t="str">
        <f t="shared" si="63"/>
        <v>Obese</v>
      </c>
      <c r="L792" s="37" t="str">
        <f t="shared" si="64"/>
        <v>36-45</v>
      </c>
    </row>
    <row r="793" spans="1:12">
      <c r="A793" s="76">
        <v>19</v>
      </c>
      <c r="B793" s="37" t="s">
        <v>3</v>
      </c>
      <c r="C793" s="75">
        <v>27.6</v>
      </c>
      <c r="D793" s="76">
        <v>0</v>
      </c>
      <c r="E793" s="37" t="s">
        <v>4</v>
      </c>
      <c r="F793" s="37" t="s">
        <v>2</v>
      </c>
      <c r="G793" s="75">
        <v>1252.4069999999999</v>
      </c>
      <c r="H793" s="37">
        <f t="shared" si="60"/>
        <v>0</v>
      </c>
      <c r="I793" s="37">
        <f t="shared" si="61"/>
        <v>0</v>
      </c>
      <c r="J793" s="37">
        <f t="shared" si="62"/>
        <v>4</v>
      </c>
      <c r="K793" s="37" t="str">
        <f t="shared" si="63"/>
        <v>Overweight</v>
      </c>
      <c r="L793" s="37" t="str">
        <f t="shared" si="64"/>
        <v>18-25</v>
      </c>
    </row>
    <row r="794" spans="1:12">
      <c r="A794" s="76">
        <v>22</v>
      </c>
      <c r="B794" s="37" t="s">
        <v>0</v>
      </c>
      <c r="C794" s="75">
        <v>23.18</v>
      </c>
      <c r="D794" s="76">
        <v>0</v>
      </c>
      <c r="E794" s="37" t="s">
        <v>4</v>
      </c>
      <c r="F794" s="37" t="s">
        <v>7</v>
      </c>
      <c r="G794" s="75">
        <v>2731.9122000000002</v>
      </c>
      <c r="H794" s="37">
        <f t="shared" si="60"/>
        <v>0</v>
      </c>
      <c r="I794" s="37">
        <f t="shared" si="61"/>
        <v>1</v>
      </c>
      <c r="J794" s="37">
        <f t="shared" si="62"/>
        <v>1</v>
      </c>
      <c r="K794" s="37" t="str">
        <f t="shared" si="63"/>
        <v>Normal</v>
      </c>
      <c r="L794" s="37" t="str">
        <f t="shared" si="64"/>
        <v>18-25</v>
      </c>
    </row>
    <row r="795" spans="1:12">
      <c r="A795" s="76">
        <v>53</v>
      </c>
      <c r="B795" s="37" t="s">
        <v>3</v>
      </c>
      <c r="C795" s="75">
        <v>20.9</v>
      </c>
      <c r="D795" s="76">
        <v>0</v>
      </c>
      <c r="E795" s="37" t="s">
        <v>1</v>
      </c>
      <c r="F795" s="37" t="s">
        <v>5</v>
      </c>
      <c r="G795" s="75">
        <v>21195.817999999999</v>
      </c>
      <c r="H795" s="37">
        <f t="shared" si="60"/>
        <v>1</v>
      </c>
      <c r="I795" s="37">
        <f t="shared" si="61"/>
        <v>0</v>
      </c>
      <c r="J795" s="37">
        <f t="shared" si="62"/>
        <v>2</v>
      </c>
      <c r="K795" s="37" t="str">
        <f t="shared" si="63"/>
        <v>Normal</v>
      </c>
      <c r="L795" s="37" t="str">
        <f t="shared" si="64"/>
        <v>46-55</v>
      </c>
    </row>
    <row r="796" spans="1:12">
      <c r="A796" s="76">
        <v>39</v>
      </c>
      <c r="B796" s="37" t="s">
        <v>0</v>
      </c>
      <c r="C796" s="75">
        <v>31.92</v>
      </c>
      <c r="D796" s="76">
        <v>2</v>
      </c>
      <c r="E796" s="37" t="s">
        <v>4</v>
      </c>
      <c r="F796" s="37" t="s">
        <v>6</v>
      </c>
      <c r="G796" s="75">
        <v>7209.4917999999998</v>
      </c>
      <c r="H796" s="37">
        <f t="shared" si="60"/>
        <v>0</v>
      </c>
      <c r="I796" s="37">
        <f t="shared" si="61"/>
        <v>1</v>
      </c>
      <c r="J796" s="37">
        <f t="shared" si="62"/>
        <v>3</v>
      </c>
      <c r="K796" s="37" t="str">
        <f t="shared" si="63"/>
        <v>Obese</v>
      </c>
      <c r="L796" s="37" t="str">
        <f t="shared" si="64"/>
        <v>36-45</v>
      </c>
    </row>
    <row r="797" spans="1:12">
      <c r="A797" s="76">
        <v>27</v>
      </c>
      <c r="B797" s="37" t="s">
        <v>3</v>
      </c>
      <c r="C797" s="75">
        <v>28.5</v>
      </c>
      <c r="D797" s="76">
        <v>0</v>
      </c>
      <c r="E797" s="37" t="s">
        <v>1</v>
      </c>
      <c r="F797" s="37" t="s">
        <v>6</v>
      </c>
      <c r="G797" s="75">
        <v>18310.741999999998</v>
      </c>
      <c r="H797" s="37">
        <f t="shared" si="60"/>
        <v>1</v>
      </c>
      <c r="I797" s="37">
        <f t="shared" si="61"/>
        <v>0</v>
      </c>
      <c r="J797" s="37">
        <f t="shared" si="62"/>
        <v>3</v>
      </c>
      <c r="K797" s="37" t="str">
        <f t="shared" si="63"/>
        <v>Overweight</v>
      </c>
      <c r="L797" s="37" t="str">
        <f t="shared" si="64"/>
        <v>26-35</v>
      </c>
    </row>
    <row r="798" spans="1:12">
      <c r="A798" s="76">
        <v>30</v>
      </c>
      <c r="B798" s="37" t="s">
        <v>3</v>
      </c>
      <c r="C798" s="75">
        <v>44.22</v>
      </c>
      <c r="D798" s="76">
        <v>2</v>
      </c>
      <c r="E798" s="37" t="s">
        <v>4</v>
      </c>
      <c r="F798" s="37" t="s">
        <v>5</v>
      </c>
      <c r="G798" s="75">
        <v>4266.1657999999998</v>
      </c>
      <c r="H798" s="37">
        <f t="shared" si="60"/>
        <v>0</v>
      </c>
      <c r="I798" s="37">
        <f t="shared" si="61"/>
        <v>0</v>
      </c>
      <c r="J798" s="37">
        <f t="shared" si="62"/>
        <v>2</v>
      </c>
      <c r="K798" s="37" t="str">
        <f t="shared" si="63"/>
        <v>Obese</v>
      </c>
      <c r="L798" s="37" t="str">
        <f t="shared" si="64"/>
        <v>26-35</v>
      </c>
    </row>
    <row r="799" spans="1:12">
      <c r="A799" s="76">
        <v>30</v>
      </c>
      <c r="B799" s="37" t="s">
        <v>0</v>
      </c>
      <c r="C799" s="75">
        <v>22.895</v>
      </c>
      <c r="D799" s="76">
        <v>1</v>
      </c>
      <c r="E799" s="37" t="s">
        <v>4</v>
      </c>
      <c r="F799" s="37" t="s">
        <v>7</v>
      </c>
      <c r="G799" s="75">
        <v>4719.52405</v>
      </c>
      <c r="H799" s="37">
        <f t="shared" si="60"/>
        <v>0</v>
      </c>
      <c r="I799" s="37">
        <f t="shared" si="61"/>
        <v>1</v>
      </c>
      <c r="J799" s="37">
        <f t="shared" si="62"/>
        <v>1</v>
      </c>
      <c r="K799" s="37" t="str">
        <f t="shared" si="63"/>
        <v>Normal</v>
      </c>
      <c r="L799" s="37" t="str">
        <f t="shared" si="64"/>
        <v>26-35</v>
      </c>
    </row>
    <row r="800" spans="1:12">
      <c r="A800" s="76">
        <v>58</v>
      </c>
      <c r="B800" s="37" t="s">
        <v>0</v>
      </c>
      <c r="C800" s="75">
        <v>33.1</v>
      </c>
      <c r="D800" s="76">
        <v>0</v>
      </c>
      <c r="E800" s="37" t="s">
        <v>4</v>
      </c>
      <c r="F800" s="37" t="s">
        <v>2</v>
      </c>
      <c r="G800" s="75">
        <v>11848.141</v>
      </c>
      <c r="H800" s="37">
        <f t="shared" si="60"/>
        <v>0</v>
      </c>
      <c r="I800" s="37">
        <f t="shared" si="61"/>
        <v>1</v>
      </c>
      <c r="J800" s="37">
        <f t="shared" si="62"/>
        <v>4</v>
      </c>
      <c r="K800" s="37" t="str">
        <f t="shared" si="63"/>
        <v>Obese</v>
      </c>
      <c r="L800" s="37" t="str">
        <f t="shared" si="64"/>
        <v>56 and above</v>
      </c>
    </row>
    <row r="801" spans="1:12">
      <c r="A801" s="76">
        <v>33</v>
      </c>
      <c r="B801" s="37" t="s">
        <v>3</v>
      </c>
      <c r="C801" s="75">
        <v>24.795000000000002</v>
      </c>
      <c r="D801" s="76">
        <v>0</v>
      </c>
      <c r="E801" s="37" t="s">
        <v>1</v>
      </c>
      <c r="F801" s="37" t="s">
        <v>7</v>
      </c>
      <c r="G801" s="75">
        <v>17904.527050000001</v>
      </c>
      <c r="H801" s="37">
        <f t="shared" si="60"/>
        <v>1</v>
      </c>
      <c r="I801" s="37">
        <f t="shared" si="61"/>
        <v>0</v>
      </c>
      <c r="J801" s="37">
        <f t="shared" si="62"/>
        <v>1</v>
      </c>
      <c r="K801" s="37" t="str">
        <f t="shared" si="63"/>
        <v>Normal</v>
      </c>
      <c r="L801" s="37" t="str">
        <f t="shared" si="64"/>
        <v>26-35</v>
      </c>
    </row>
    <row r="802" spans="1:12">
      <c r="A802" s="76">
        <v>42</v>
      </c>
      <c r="B802" s="37" t="s">
        <v>0</v>
      </c>
      <c r="C802" s="75">
        <v>26.18</v>
      </c>
      <c r="D802" s="76">
        <v>1</v>
      </c>
      <c r="E802" s="37" t="s">
        <v>4</v>
      </c>
      <c r="F802" s="37" t="s">
        <v>5</v>
      </c>
      <c r="G802" s="75">
        <v>7046.7222000000002</v>
      </c>
      <c r="H802" s="37">
        <f t="shared" si="60"/>
        <v>0</v>
      </c>
      <c r="I802" s="37">
        <f t="shared" si="61"/>
        <v>1</v>
      </c>
      <c r="J802" s="37">
        <f t="shared" si="62"/>
        <v>2</v>
      </c>
      <c r="K802" s="37" t="str">
        <f t="shared" si="63"/>
        <v>Overweight</v>
      </c>
      <c r="L802" s="37" t="str">
        <f t="shared" si="64"/>
        <v>36-45</v>
      </c>
    </row>
    <row r="803" spans="1:12">
      <c r="A803" s="76">
        <v>64</v>
      </c>
      <c r="B803" s="37" t="s">
        <v>0</v>
      </c>
      <c r="C803" s="75">
        <v>35.97</v>
      </c>
      <c r="D803" s="76">
        <v>0</v>
      </c>
      <c r="E803" s="37" t="s">
        <v>4</v>
      </c>
      <c r="F803" s="37" t="s">
        <v>5</v>
      </c>
      <c r="G803" s="75">
        <v>14313.846299999999</v>
      </c>
      <c r="H803" s="37">
        <f t="shared" si="60"/>
        <v>0</v>
      </c>
      <c r="I803" s="37">
        <f t="shared" si="61"/>
        <v>1</v>
      </c>
      <c r="J803" s="37">
        <f t="shared" si="62"/>
        <v>2</v>
      </c>
      <c r="K803" s="37" t="str">
        <f t="shared" si="63"/>
        <v>Obese</v>
      </c>
      <c r="L803" s="37" t="str">
        <f t="shared" si="64"/>
        <v>56 and above</v>
      </c>
    </row>
    <row r="804" spans="1:12">
      <c r="A804" s="76">
        <v>21</v>
      </c>
      <c r="B804" s="37" t="s">
        <v>3</v>
      </c>
      <c r="C804" s="75">
        <v>22.3</v>
      </c>
      <c r="D804" s="76">
        <v>1</v>
      </c>
      <c r="E804" s="37" t="s">
        <v>4</v>
      </c>
      <c r="F804" s="37" t="s">
        <v>2</v>
      </c>
      <c r="G804" s="75">
        <v>2103.08</v>
      </c>
      <c r="H804" s="37">
        <f t="shared" si="60"/>
        <v>0</v>
      </c>
      <c r="I804" s="37">
        <f t="shared" si="61"/>
        <v>0</v>
      </c>
      <c r="J804" s="37">
        <f t="shared" si="62"/>
        <v>4</v>
      </c>
      <c r="K804" s="37" t="str">
        <f t="shared" si="63"/>
        <v>Normal</v>
      </c>
      <c r="L804" s="37" t="str">
        <f t="shared" si="64"/>
        <v>18-25</v>
      </c>
    </row>
    <row r="805" spans="1:12">
      <c r="A805" s="76">
        <v>18</v>
      </c>
      <c r="B805" s="37" t="s">
        <v>0</v>
      </c>
      <c r="C805" s="75">
        <v>42.24</v>
      </c>
      <c r="D805" s="76">
        <v>0</v>
      </c>
      <c r="E805" s="37" t="s">
        <v>1</v>
      </c>
      <c r="F805" s="37" t="s">
        <v>5</v>
      </c>
      <c r="G805" s="75">
        <v>38792.685599999997</v>
      </c>
      <c r="H805" s="37">
        <f t="shared" si="60"/>
        <v>1</v>
      </c>
      <c r="I805" s="37">
        <f t="shared" si="61"/>
        <v>1</v>
      </c>
      <c r="J805" s="37">
        <f t="shared" si="62"/>
        <v>2</v>
      </c>
      <c r="K805" s="37" t="str">
        <f t="shared" si="63"/>
        <v>Obese</v>
      </c>
      <c r="L805" s="37" t="str">
        <f t="shared" si="64"/>
        <v>18-25</v>
      </c>
    </row>
    <row r="806" spans="1:12">
      <c r="A806" s="76">
        <v>23</v>
      </c>
      <c r="B806" s="37" t="s">
        <v>3</v>
      </c>
      <c r="C806" s="75">
        <v>26.51</v>
      </c>
      <c r="D806" s="76">
        <v>0</v>
      </c>
      <c r="E806" s="37" t="s">
        <v>4</v>
      </c>
      <c r="F806" s="37" t="s">
        <v>5</v>
      </c>
      <c r="G806" s="75">
        <v>1815.8759</v>
      </c>
      <c r="H806" s="37">
        <f t="shared" si="60"/>
        <v>0</v>
      </c>
      <c r="I806" s="37">
        <f t="shared" si="61"/>
        <v>0</v>
      </c>
      <c r="J806" s="37">
        <f t="shared" si="62"/>
        <v>2</v>
      </c>
      <c r="K806" s="37" t="str">
        <f t="shared" si="63"/>
        <v>Overweight</v>
      </c>
      <c r="L806" s="37" t="str">
        <f t="shared" si="64"/>
        <v>18-25</v>
      </c>
    </row>
    <row r="807" spans="1:12">
      <c r="A807" s="76">
        <v>45</v>
      </c>
      <c r="B807" s="37" t="s">
        <v>0</v>
      </c>
      <c r="C807" s="75">
        <v>35.814999999999998</v>
      </c>
      <c r="D807" s="76">
        <v>0</v>
      </c>
      <c r="E807" s="37" t="s">
        <v>4</v>
      </c>
      <c r="F807" s="37" t="s">
        <v>6</v>
      </c>
      <c r="G807" s="75">
        <v>7731.8578500000003</v>
      </c>
      <c r="H807" s="37">
        <f t="shared" si="60"/>
        <v>0</v>
      </c>
      <c r="I807" s="37">
        <f t="shared" si="61"/>
        <v>1</v>
      </c>
      <c r="J807" s="37">
        <f t="shared" si="62"/>
        <v>3</v>
      </c>
      <c r="K807" s="37" t="str">
        <f t="shared" si="63"/>
        <v>Obese</v>
      </c>
      <c r="L807" s="37" t="str">
        <f t="shared" si="64"/>
        <v>36-45</v>
      </c>
    </row>
    <row r="808" spans="1:12">
      <c r="A808" s="76">
        <v>40</v>
      </c>
      <c r="B808" s="37" t="s">
        <v>0</v>
      </c>
      <c r="C808" s="75">
        <v>41.42</v>
      </c>
      <c r="D808" s="76">
        <v>1</v>
      </c>
      <c r="E808" s="37" t="s">
        <v>4</v>
      </c>
      <c r="F808" s="37" t="s">
        <v>6</v>
      </c>
      <c r="G808" s="75">
        <v>28476.734990000001</v>
      </c>
      <c r="H808" s="37">
        <f t="shared" si="60"/>
        <v>0</v>
      </c>
      <c r="I808" s="37">
        <f t="shared" si="61"/>
        <v>1</v>
      </c>
      <c r="J808" s="37">
        <f t="shared" si="62"/>
        <v>3</v>
      </c>
      <c r="K808" s="37" t="str">
        <f t="shared" si="63"/>
        <v>Obese</v>
      </c>
      <c r="L808" s="37" t="str">
        <f t="shared" si="64"/>
        <v>36-45</v>
      </c>
    </row>
    <row r="809" spans="1:12">
      <c r="A809" s="76">
        <v>19</v>
      </c>
      <c r="B809" s="37" t="s">
        <v>0</v>
      </c>
      <c r="C809" s="75">
        <v>36.575000000000003</v>
      </c>
      <c r="D809" s="76">
        <v>0</v>
      </c>
      <c r="E809" s="37" t="s">
        <v>4</v>
      </c>
      <c r="F809" s="37" t="s">
        <v>6</v>
      </c>
      <c r="G809" s="75">
        <v>2136.8822500000001</v>
      </c>
      <c r="H809" s="37">
        <f t="shared" si="60"/>
        <v>0</v>
      </c>
      <c r="I809" s="37">
        <f t="shared" si="61"/>
        <v>1</v>
      </c>
      <c r="J809" s="37">
        <f t="shared" si="62"/>
        <v>3</v>
      </c>
      <c r="K809" s="37" t="str">
        <f t="shared" si="63"/>
        <v>Obese</v>
      </c>
      <c r="L809" s="37" t="str">
        <f t="shared" si="64"/>
        <v>18-25</v>
      </c>
    </row>
    <row r="810" spans="1:12">
      <c r="A810" s="76">
        <v>18</v>
      </c>
      <c r="B810" s="37" t="s">
        <v>3</v>
      </c>
      <c r="C810" s="75">
        <v>30.14</v>
      </c>
      <c r="D810" s="76">
        <v>0</v>
      </c>
      <c r="E810" s="37" t="s">
        <v>4</v>
      </c>
      <c r="F810" s="37" t="s">
        <v>5</v>
      </c>
      <c r="G810" s="75">
        <v>1131.5065999999999</v>
      </c>
      <c r="H810" s="37">
        <f t="shared" si="60"/>
        <v>0</v>
      </c>
      <c r="I810" s="37">
        <f t="shared" si="61"/>
        <v>0</v>
      </c>
      <c r="J810" s="37">
        <f t="shared" si="62"/>
        <v>2</v>
      </c>
      <c r="K810" s="37" t="str">
        <f t="shared" si="63"/>
        <v>Obese</v>
      </c>
      <c r="L810" s="37" t="str">
        <f t="shared" si="64"/>
        <v>18-25</v>
      </c>
    </row>
    <row r="811" spans="1:12">
      <c r="A811" s="76">
        <v>25</v>
      </c>
      <c r="B811" s="37" t="s">
        <v>3</v>
      </c>
      <c r="C811" s="75">
        <v>25.84</v>
      </c>
      <c r="D811" s="76">
        <v>1</v>
      </c>
      <c r="E811" s="37" t="s">
        <v>4</v>
      </c>
      <c r="F811" s="37" t="s">
        <v>7</v>
      </c>
      <c r="G811" s="75">
        <v>3309.7926000000002</v>
      </c>
      <c r="H811" s="37">
        <f t="shared" si="60"/>
        <v>0</v>
      </c>
      <c r="I811" s="37">
        <f t="shared" si="61"/>
        <v>0</v>
      </c>
      <c r="J811" s="37">
        <f t="shared" si="62"/>
        <v>1</v>
      </c>
      <c r="K811" s="37" t="str">
        <f t="shared" si="63"/>
        <v>Overweight</v>
      </c>
      <c r="L811" s="37" t="str">
        <f t="shared" si="64"/>
        <v>18-25</v>
      </c>
    </row>
    <row r="812" spans="1:12">
      <c r="A812" s="76">
        <v>46</v>
      </c>
      <c r="B812" s="37" t="s">
        <v>0</v>
      </c>
      <c r="C812" s="75">
        <v>30.8</v>
      </c>
      <c r="D812" s="76">
        <v>3</v>
      </c>
      <c r="E812" s="37" t="s">
        <v>4</v>
      </c>
      <c r="F812" s="37" t="s">
        <v>2</v>
      </c>
      <c r="G812" s="75">
        <v>9414.92</v>
      </c>
      <c r="H812" s="37">
        <f t="shared" si="60"/>
        <v>0</v>
      </c>
      <c r="I812" s="37">
        <f t="shared" si="61"/>
        <v>1</v>
      </c>
      <c r="J812" s="37">
        <f t="shared" si="62"/>
        <v>4</v>
      </c>
      <c r="K812" s="37" t="str">
        <f t="shared" si="63"/>
        <v>Obese</v>
      </c>
      <c r="L812" s="37" t="str">
        <f t="shared" si="64"/>
        <v>46-55</v>
      </c>
    </row>
    <row r="813" spans="1:12">
      <c r="A813" s="76">
        <v>33</v>
      </c>
      <c r="B813" s="37" t="s">
        <v>0</v>
      </c>
      <c r="C813" s="75">
        <v>42.94</v>
      </c>
      <c r="D813" s="76">
        <v>3</v>
      </c>
      <c r="E813" s="37" t="s">
        <v>4</v>
      </c>
      <c r="F813" s="37" t="s">
        <v>6</v>
      </c>
      <c r="G813" s="75">
        <v>6360.9935999999998</v>
      </c>
      <c r="H813" s="37">
        <f t="shared" si="60"/>
        <v>0</v>
      </c>
      <c r="I813" s="37">
        <f t="shared" si="61"/>
        <v>1</v>
      </c>
      <c r="J813" s="37">
        <f t="shared" si="62"/>
        <v>3</v>
      </c>
      <c r="K813" s="37" t="str">
        <f t="shared" si="63"/>
        <v>Obese</v>
      </c>
      <c r="L813" s="37" t="str">
        <f t="shared" si="64"/>
        <v>26-35</v>
      </c>
    </row>
    <row r="814" spans="1:12">
      <c r="A814" s="76">
        <v>54</v>
      </c>
      <c r="B814" s="37" t="s">
        <v>3</v>
      </c>
      <c r="C814" s="75">
        <v>21.01</v>
      </c>
      <c r="D814" s="76">
        <v>2</v>
      </c>
      <c r="E814" s="37" t="s">
        <v>4</v>
      </c>
      <c r="F814" s="37" t="s">
        <v>5</v>
      </c>
      <c r="G814" s="75">
        <v>11013.7119</v>
      </c>
      <c r="H814" s="37">
        <f t="shared" si="60"/>
        <v>0</v>
      </c>
      <c r="I814" s="37">
        <f t="shared" si="61"/>
        <v>0</v>
      </c>
      <c r="J814" s="37">
        <f t="shared" si="62"/>
        <v>2</v>
      </c>
      <c r="K814" s="37" t="str">
        <f t="shared" si="63"/>
        <v>Normal</v>
      </c>
      <c r="L814" s="37" t="str">
        <f t="shared" si="64"/>
        <v>46-55</v>
      </c>
    </row>
    <row r="815" spans="1:12">
      <c r="A815" s="76">
        <v>28</v>
      </c>
      <c r="B815" s="37" t="s">
        <v>3</v>
      </c>
      <c r="C815" s="75">
        <v>22.515000000000001</v>
      </c>
      <c r="D815" s="76">
        <v>2</v>
      </c>
      <c r="E815" s="37" t="s">
        <v>4</v>
      </c>
      <c r="F815" s="37" t="s">
        <v>7</v>
      </c>
      <c r="G815" s="75">
        <v>4428.8878500000001</v>
      </c>
      <c r="H815" s="37">
        <f t="shared" si="60"/>
        <v>0</v>
      </c>
      <c r="I815" s="37">
        <f t="shared" si="61"/>
        <v>0</v>
      </c>
      <c r="J815" s="37">
        <f t="shared" si="62"/>
        <v>1</v>
      </c>
      <c r="K815" s="37" t="str">
        <f t="shared" si="63"/>
        <v>Normal</v>
      </c>
      <c r="L815" s="37" t="str">
        <f t="shared" si="64"/>
        <v>26-35</v>
      </c>
    </row>
    <row r="816" spans="1:12">
      <c r="A816" s="76">
        <v>36</v>
      </c>
      <c r="B816" s="37" t="s">
        <v>3</v>
      </c>
      <c r="C816" s="75">
        <v>34.43</v>
      </c>
      <c r="D816" s="76">
        <v>2</v>
      </c>
      <c r="E816" s="37" t="s">
        <v>4</v>
      </c>
      <c r="F816" s="37" t="s">
        <v>5</v>
      </c>
      <c r="G816" s="75">
        <v>5584.3056999999999</v>
      </c>
      <c r="H816" s="37">
        <f t="shared" si="60"/>
        <v>0</v>
      </c>
      <c r="I816" s="37">
        <f t="shared" si="61"/>
        <v>0</v>
      </c>
      <c r="J816" s="37">
        <f t="shared" si="62"/>
        <v>2</v>
      </c>
      <c r="K816" s="37" t="str">
        <f t="shared" si="63"/>
        <v>Obese</v>
      </c>
      <c r="L816" s="37" t="str">
        <f t="shared" si="64"/>
        <v>36-45</v>
      </c>
    </row>
    <row r="817" spans="1:12">
      <c r="A817" s="76">
        <v>20</v>
      </c>
      <c r="B817" s="37" t="s">
        <v>0</v>
      </c>
      <c r="C817" s="75">
        <v>31.46</v>
      </c>
      <c r="D817" s="76">
        <v>0</v>
      </c>
      <c r="E817" s="37" t="s">
        <v>4</v>
      </c>
      <c r="F817" s="37" t="s">
        <v>5</v>
      </c>
      <c r="G817" s="75">
        <v>1877.9294</v>
      </c>
      <c r="H817" s="37">
        <f t="shared" si="60"/>
        <v>0</v>
      </c>
      <c r="I817" s="37">
        <f t="shared" si="61"/>
        <v>1</v>
      </c>
      <c r="J817" s="37">
        <f t="shared" si="62"/>
        <v>2</v>
      </c>
      <c r="K817" s="37" t="str">
        <f t="shared" si="63"/>
        <v>Obese</v>
      </c>
      <c r="L817" s="37" t="str">
        <f t="shared" si="64"/>
        <v>18-25</v>
      </c>
    </row>
    <row r="818" spans="1:12">
      <c r="A818" s="76">
        <v>24</v>
      </c>
      <c r="B818" s="37" t="s">
        <v>0</v>
      </c>
      <c r="C818" s="75">
        <v>24.225000000000001</v>
      </c>
      <c r="D818" s="76">
        <v>0</v>
      </c>
      <c r="E818" s="37" t="s">
        <v>4</v>
      </c>
      <c r="F818" s="37" t="s">
        <v>6</v>
      </c>
      <c r="G818" s="75">
        <v>2842.7607499999999</v>
      </c>
      <c r="H818" s="37">
        <f t="shared" si="60"/>
        <v>0</v>
      </c>
      <c r="I818" s="37">
        <f t="shared" si="61"/>
        <v>1</v>
      </c>
      <c r="J818" s="37">
        <f t="shared" si="62"/>
        <v>3</v>
      </c>
      <c r="K818" s="37" t="str">
        <f t="shared" si="63"/>
        <v>Normal</v>
      </c>
      <c r="L818" s="37" t="str">
        <f t="shared" si="64"/>
        <v>18-25</v>
      </c>
    </row>
    <row r="819" spans="1:12">
      <c r="A819" s="76">
        <v>23</v>
      </c>
      <c r="B819" s="37" t="s">
        <v>3</v>
      </c>
      <c r="C819" s="75">
        <v>37.1</v>
      </c>
      <c r="D819" s="76">
        <v>3</v>
      </c>
      <c r="E819" s="37" t="s">
        <v>4</v>
      </c>
      <c r="F819" s="37" t="s">
        <v>2</v>
      </c>
      <c r="G819" s="75">
        <v>3597.596</v>
      </c>
      <c r="H819" s="37">
        <f t="shared" si="60"/>
        <v>0</v>
      </c>
      <c r="I819" s="37">
        <f t="shared" si="61"/>
        <v>0</v>
      </c>
      <c r="J819" s="37">
        <f t="shared" si="62"/>
        <v>4</v>
      </c>
      <c r="K819" s="37" t="str">
        <f t="shared" si="63"/>
        <v>Obese</v>
      </c>
      <c r="L819" s="37" t="str">
        <f t="shared" si="64"/>
        <v>18-25</v>
      </c>
    </row>
    <row r="820" spans="1:12">
      <c r="A820" s="76">
        <v>47</v>
      </c>
      <c r="B820" s="37" t="s">
        <v>0</v>
      </c>
      <c r="C820" s="75">
        <v>26.125</v>
      </c>
      <c r="D820" s="76">
        <v>1</v>
      </c>
      <c r="E820" s="37" t="s">
        <v>1</v>
      </c>
      <c r="F820" s="37" t="s">
        <v>7</v>
      </c>
      <c r="G820" s="75">
        <v>23401.30575</v>
      </c>
      <c r="H820" s="37">
        <f t="shared" si="60"/>
        <v>1</v>
      </c>
      <c r="I820" s="37">
        <f t="shared" si="61"/>
        <v>1</v>
      </c>
      <c r="J820" s="37">
        <f t="shared" si="62"/>
        <v>1</v>
      </c>
      <c r="K820" s="37" t="str">
        <f t="shared" si="63"/>
        <v>Overweight</v>
      </c>
      <c r="L820" s="37" t="str">
        <f t="shared" si="64"/>
        <v>46-55</v>
      </c>
    </row>
    <row r="821" spans="1:12">
      <c r="A821" s="76">
        <v>33</v>
      </c>
      <c r="B821" s="37" t="s">
        <v>0</v>
      </c>
      <c r="C821" s="75">
        <v>35.53</v>
      </c>
      <c r="D821" s="76">
        <v>0</v>
      </c>
      <c r="E821" s="37" t="s">
        <v>1</v>
      </c>
      <c r="F821" s="37" t="s">
        <v>6</v>
      </c>
      <c r="G821" s="75">
        <v>55135.402090000003</v>
      </c>
      <c r="H821" s="37">
        <f t="shared" si="60"/>
        <v>1</v>
      </c>
      <c r="I821" s="37">
        <f t="shared" si="61"/>
        <v>1</v>
      </c>
      <c r="J821" s="37">
        <f t="shared" si="62"/>
        <v>3</v>
      </c>
      <c r="K821" s="37" t="str">
        <f t="shared" si="63"/>
        <v>Obese</v>
      </c>
      <c r="L821" s="37" t="str">
        <f t="shared" si="64"/>
        <v>26-35</v>
      </c>
    </row>
    <row r="822" spans="1:12">
      <c r="A822" s="76">
        <v>45</v>
      </c>
      <c r="B822" s="37" t="s">
        <v>3</v>
      </c>
      <c r="C822" s="75">
        <v>33.700000000000003</v>
      </c>
      <c r="D822" s="76">
        <v>1</v>
      </c>
      <c r="E822" s="37" t="s">
        <v>4</v>
      </c>
      <c r="F822" s="37" t="s">
        <v>2</v>
      </c>
      <c r="G822" s="75">
        <v>7445.9179999999997</v>
      </c>
      <c r="H822" s="37">
        <f t="shared" si="60"/>
        <v>0</v>
      </c>
      <c r="I822" s="37">
        <f t="shared" si="61"/>
        <v>0</v>
      </c>
      <c r="J822" s="37">
        <f t="shared" si="62"/>
        <v>4</v>
      </c>
      <c r="K822" s="37" t="str">
        <f t="shared" si="63"/>
        <v>Obese</v>
      </c>
      <c r="L822" s="37" t="str">
        <f t="shared" si="64"/>
        <v>36-45</v>
      </c>
    </row>
    <row r="823" spans="1:12">
      <c r="A823" s="76">
        <v>26</v>
      </c>
      <c r="B823" s="37" t="s">
        <v>3</v>
      </c>
      <c r="C823" s="75">
        <v>17.670000000000002</v>
      </c>
      <c r="D823" s="76">
        <v>0</v>
      </c>
      <c r="E823" s="37" t="s">
        <v>4</v>
      </c>
      <c r="F823" s="37" t="s">
        <v>6</v>
      </c>
      <c r="G823" s="75">
        <v>2680.9493000000002</v>
      </c>
      <c r="H823" s="37">
        <f t="shared" si="60"/>
        <v>0</v>
      </c>
      <c r="I823" s="37">
        <f t="shared" si="61"/>
        <v>0</v>
      </c>
      <c r="J823" s="37">
        <f t="shared" si="62"/>
        <v>3</v>
      </c>
      <c r="K823" s="37" t="str">
        <f t="shared" si="63"/>
        <v>Underweight</v>
      </c>
      <c r="L823" s="37" t="str">
        <f t="shared" si="64"/>
        <v>26-35</v>
      </c>
    </row>
    <row r="824" spans="1:12">
      <c r="A824" s="76">
        <v>18</v>
      </c>
      <c r="B824" s="37" t="s">
        <v>0</v>
      </c>
      <c r="C824" s="75">
        <v>31.13</v>
      </c>
      <c r="D824" s="76">
        <v>0</v>
      </c>
      <c r="E824" s="37" t="s">
        <v>4</v>
      </c>
      <c r="F824" s="37" t="s">
        <v>5</v>
      </c>
      <c r="G824" s="75">
        <v>1621.8827000000001</v>
      </c>
      <c r="H824" s="37">
        <f t="shared" si="60"/>
        <v>0</v>
      </c>
      <c r="I824" s="37">
        <f t="shared" si="61"/>
        <v>1</v>
      </c>
      <c r="J824" s="37">
        <f t="shared" si="62"/>
        <v>2</v>
      </c>
      <c r="K824" s="37" t="str">
        <f t="shared" si="63"/>
        <v>Obese</v>
      </c>
      <c r="L824" s="37" t="str">
        <f t="shared" si="64"/>
        <v>18-25</v>
      </c>
    </row>
    <row r="825" spans="1:12">
      <c r="A825" s="76">
        <v>44</v>
      </c>
      <c r="B825" s="37" t="s">
        <v>0</v>
      </c>
      <c r="C825" s="75">
        <v>29.81</v>
      </c>
      <c r="D825" s="76">
        <v>2</v>
      </c>
      <c r="E825" s="37" t="s">
        <v>4</v>
      </c>
      <c r="F825" s="37" t="s">
        <v>5</v>
      </c>
      <c r="G825" s="75">
        <v>8219.2039000000004</v>
      </c>
      <c r="H825" s="37">
        <f t="shared" si="60"/>
        <v>0</v>
      </c>
      <c r="I825" s="37">
        <f t="shared" si="61"/>
        <v>1</v>
      </c>
      <c r="J825" s="37">
        <f t="shared" si="62"/>
        <v>2</v>
      </c>
      <c r="K825" s="37" t="str">
        <f t="shared" si="63"/>
        <v>Overweight</v>
      </c>
      <c r="L825" s="37" t="str">
        <f t="shared" si="64"/>
        <v>36-45</v>
      </c>
    </row>
    <row r="826" spans="1:12">
      <c r="A826" s="76">
        <v>60</v>
      </c>
      <c r="B826" s="37" t="s">
        <v>3</v>
      </c>
      <c r="C826" s="75">
        <v>24.32</v>
      </c>
      <c r="D826" s="76">
        <v>0</v>
      </c>
      <c r="E826" s="37" t="s">
        <v>4</v>
      </c>
      <c r="F826" s="37" t="s">
        <v>6</v>
      </c>
      <c r="G826" s="75">
        <v>12523.604799999999</v>
      </c>
      <c r="H826" s="37">
        <f t="shared" si="60"/>
        <v>0</v>
      </c>
      <c r="I826" s="37">
        <f t="shared" si="61"/>
        <v>0</v>
      </c>
      <c r="J826" s="37">
        <f t="shared" si="62"/>
        <v>3</v>
      </c>
      <c r="K826" s="37" t="str">
        <f t="shared" si="63"/>
        <v>Normal</v>
      </c>
      <c r="L826" s="37" t="str">
        <f t="shared" si="64"/>
        <v>56 and above</v>
      </c>
    </row>
    <row r="827" spans="1:12">
      <c r="A827" s="76">
        <v>64</v>
      </c>
      <c r="B827" s="37" t="s">
        <v>0</v>
      </c>
      <c r="C827" s="75">
        <v>31.824999999999999</v>
      </c>
      <c r="D827" s="76">
        <v>2</v>
      </c>
      <c r="E827" s="37" t="s">
        <v>4</v>
      </c>
      <c r="F827" s="37" t="s">
        <v>7</v>
      </c>
      <c r="G827" s="75">
        <v>16069.08475</v>
      </c>
      <c r="H827" s="37">
        <f t="shared" si="60"/>
        <v>0</v>
      </c>
      <c r="I827" s="37">
        <f t="shared" si="61"/>
        <v>1</v>
      </c>
      <c r="J827" s="37">
        <f t="shared" si="62"/>
        <v>1</v>
      </c>
      <c r="K827" s="37" t="str">
        <f t="shared" si="63"/>
        <v>Obese</v>
      </c>
      <c r="L827" s="37" t="str">
        <f t="shared" si="64"/>
        <v>56 and above</v>
      </c>
    </row>
    <row r="828" spans="1:12">
      <c r="A828" s="76">
        <v>56</v>
      </c>
      <c r="B828" s="37" t="s">
        <v>3</v>
      </c>
      <c r="C828" s="75">
        <v>31.79</v>
      </c>
      <c r="D828" s="76">
        <v>2</v>
      </c>
      <c r="E828" s="37" t="s">
        <v>1</v>
      </c>
      <c r="F828" s="37" t="s">
        <v>5</v>
      </c>
      <c r="G828" s="75">
        <v>43813.866099999999</v>
      </c>
      <c r="H828" s="37">
        <f t="shared" si="60"/>
        <v>1</v>
      </c>
      <c r="I828" s="37">
        <f t="shared" si="61"/>
        <v>0</v>
      </c>
      <c r="J828" s="37">
        <f t="shared" si="62"/>
        <v>2</v>
      </c>
      <c r="K828" s="37" t="str">
        <f t="shared" si="63"/>
        <v>Obese</v>
      </c>
      <c r="L828" s="37" t="str">
        <f t="shared" si="64"/>
        <v>56 and above</v>
      </c>
    </row>
    <row r="829" spans="1:12">
      <c r="A829" s="76">
        <v>36</v>
      </c>
      <c r="B829" s="37" t="s">
        <v>3</v>
      </c>
      <c r="C829" s="75">
        <v>28.024999999999999</v>
      </c>
      <c r="D829" s="76">
        <v>1</v>
      </c>
      <c r="E829" s="37" t="s">
        <v>1</v>
      </c>
      <c r="F829" s="37" t="s">
        <v>7</v>
      </c>
      <c r="G829" s="75">
        <v>20773.62775</v>
      </c>
      <c r="H829" s="37">
        <f t="shared" si="60"/>
        <v>1</v>
      </c>
      <c r="I829" s="37">
        <f t="shared" si="61"/>
        <v>0</v>
      </c>
      <c r="J829" s="37">
        <f t="shared" si="62"/>
        <v>1</v>
      </c>
      <c r="K829" s="37" t="str">
        <f t="shared" si="63"/>
        <v>Overweight</v>
      </c>
      <c r="L829" s="37" t="str">
        <f t="shared" si="64"/>
        <v>36-45</v>
      </c>
    </row>
    <row r="830" spans="1:12">
      <c r="A830" s="76">
        <v>41</v>
      </c>
      <c r="B830" s="37" t="s">
        <v>3</v>
      </c>
      <c r="C830" s="75">
        <v>30.78</v>
      </c>
      <c r="D830" s="76">
        <v>3</v>
      </c>
      <c r="E830" s="37" t="s">
        <v>1</v>
      </c>
      <c r="F830" s="37" t="s">
        <v>7</v>
      </c>
      <c r="G830" s="75">
        <v>39597.407200000001</v>
      </c>
      <c r="H830" s="37">
        <f t="shared" si="60"/>
        <v>1</v>
      </c>
      <c r="I830" s="37">
        <f t="shared" si="61"/>
        <v>0</v>
      </c>
      <c r="J830" s="37">
        <f t="shared" si="62"/>
        <v>1</v>
      </c>
      <c r="K830" s="37" t="str">
        <f t="shared" si="63"/>
        <v>Obese</v>
      </c>
      <c r="L830" s="37" t="str">
        <f t="shared" si="64"/>
        <v>36-45</v>
      </c>
    </row>
    <row r="831" spans="1:12">
      <c r="A831" s="76">
        <v>39</v>
      </c>
      <c r="B831" s="37" t="s">
        <v>3</v>
      </c>
      <c r="C831" s="75">
        <v>21.85</v>
      </c>
      <c r="D831" s="76">
        <v>1</v>
      </c>
      <c r="E831" s="37" t="s">
        <v>4</v>
      </c>
      <c r="F831" s="37" t="s">
        <v>6</v>
      </c>
      <c r="G831" s="75">
        <v>6117.4944999999998</v>
      </c>
      <c r="H831" s="37">
        <f t="shared" si="60"/>
        <v>0</v>
      </c>
      <c r="I831" s="37">
        <f t="shared" si="61"/>
        <v>0</v>
      </c>
      <c r="J831" s="37">
        <f t="shared" si="62"/>
        <v>3</v>
      </c>
      <c r="K831" s="37" t="str">
        <f t="shared" si="63"/>
        <v>Normal</v>
      </c>
      <c r="L831" s="37" t="str">
        <f t="shared" si="64"/>
        <v>36-45</v>
      </c>
    </row>
    <row r="832" spans="1:12">
      <c r="A832" s="76">
        <v>63</v>
      </c>
      <c r="B832" s="37" t="s">
        <v>3</v>
      </c>
      <c r="C832" s="75">
        <v>33.1</v>
      </c>
      <c r="D832" s="76">
        <v>0</v>
      </c>
      <c r="E832" s="37" t="s">
        <v>4</v>
      </c>
      <c r="F832" s="37" t="s">
        <v>2</v>
      </c>
      <c r="G832" s="75">
        <v>13393.755999999999</v>
      </c>
      <c r="H832" s="37">
        <f t="shared" si="60"/>
        <v>0</v>
      </c>
      <c r="I832" s="37">
        <f t="shared" si="61"/>
        <v>0</v>
      </c>
      <c r="J832" s="37">
        <f t="shared" si="62"/>
        <v>4</v>
      </c>
      <c r="K832" s="37" t="str">
        <f t="shared" si="63"/>
        <v>Obese</v>
      </c>
      <c r="L832" s="37" t="str">
        <f t="shared" si="64"/>
        <v>56 and above</v>
      </c>
    </row>
    <row r="833" spans="1:12">
      <c r="A833" s="76">
        <v>36</v>
      </c>
      <c r="B833" s="37" t="s">
        <v>0</v>
      </c>
      <c r="C833" s="75">
        <v>25.84</v>
      </c>
      <c r="D833" s="76">
        <v>0</v>
      </c>
      <c r="E833" s="37" t="s">
        <v>4</v>
      </c>
      <c r="F833" s="37" t="s">
        <v>6</v>
      </c>
      <c r="G833" s="75">
        <v>5266.3656000000001</v>
      </c>
      <c r="H833" s="37">
        <f t="shared" si="60"/>
        <v>0</v>
      </c>
      <c r="I833" s="37">
        <f t="shared" si="61"/>
        <v>1</v>
      </c>
      <c r="J833" s="37">
        <f t="shared" si="62"/>
        <v>3</v>
      </c>
      <c r="K833" s="37" t="str">
        <f t="shared" si="63"/>
        <v>Overweight</v>
      </c>
      <c r="L833" s="37" t="str">
        <f t="shared" si="64"/>
        <v>36-45</v>
      </c>
    </row>
    <row r="834" spans="1:12">
      <c r="A834" s="76">
        <v>28</v>
      </c>
      <c r="B834" s="37" t="s">
        <v>0</v>
      </c>
      <c r="C834" s="75">
        <v>23.844999999999999</v>
      </c>
      <c r="D834" s="76">
        <v>2</v>
      </c>
      <c r="E834" s="37" t="s">
        <v>4</v>
      </c>
      <c r="F834" s="37" t="s">
        <v>6</v>
      </c>
      <c r="G834" s="75">
        <v>4719.7365499999996</v>
      </c>
      <c r="H834" s="37">
        <f t="shared" si="60"/>
        <v>0</v>
      </c>
      <c r="I834" s="37">
        <f t="shared" si="61"/>
        <v>1</v>
      </c>
      <c r="J834" s="37">
        <f t="shared" si="62"/>
        <v>3</v>
      </c>
      <c r="K834" s="37" t="str">
        <f t="shared" si="63"/>
        <v>Normal</v>
      </c>
      <c r="L834" s="37" t="str">
        <f t="shared" si="64"/>
        <v>26-35</v>
      </c>
    </row>
    <row r="835" spans="1:12">
      <c r="A835" s="76">
        <v>58</v>
      </c>
      <c r="B835" s="37" t="s">
        <v>3</v>
      </c>
      <c r="C835" s="75">
        <v>34.39</v>
      </c>
      <c r="D835" s="76">
        <v>0</v>
      </c>
      <c r="E835" s="37" t="s">
        <v>4</v>
      </c>
      <c r="F835" s="37" t="s">
        <v>6</v>
      </c>
      <c r="G835" s="75">
        <v>11743.9341</v>
      </c>
      <c r="H835" s="37">
        <f t="shared" ref="H835:H898" si="65">IF(E835="yes",1,0)</f>
        <v>0</v>
      </c>
      <c r="I835" s="37">
        <f t="shared" ref="I835:I898" si="66">IF(B835="female",1,0)</f>
        <v>0</v>
      </c>
      <c r="J835" s="37">
        <f t="shared" ref="J835:J898" si="67">IF(F835="northeast",1,IF(F835="southeast",2,IF(F835="northwest",3,IF(F835="southwest",4))))</f>
        <v>3</v>
      </c>
      <c r="K835" s="37" t="str">
        <f t="shared" ref="K835:K898" si="68">IF(C835&lt;18.5,"Underweight",IF(C835&lt;25,"Normal",IF(C835&lt;30,"Overweight","Obese")))</f>
        <v>Obese</v>
      </c>
      <c r="L835" s="37" t="str">
        <f t="shared" ref="L835:L898" si="69">IF(A835&lt;=25, "18-25",
 IF(A835&lt;=35, "26-35",
 IF(A835&lt;=45, "36-45",
 IF(A835&lt;=55, "46-55", "56 and above"))))</f>
        <v>56 and above</v>
      </c>
    </row>
    <row r="836" spans="1:12">
      <c r="A836" s="76">
        <v>36</v>
      </c>
      <c r="B836" s="37" t="s">
        <v>3</v>
      </c>
      <c r="C836" s="75">
        <v>33.82</v>
      </c>
      <c r="D836" s="76">
        <v>1</v>
      </c>
      <c r="E836" s="37" t="s">
        <v>4</v>
      </c>
      <c r="F836" s="37" t="s">
        <v>6</v>
      </c>
      <c r="G836" s="75">
        <v>5377.4578000000001</v>
      </c>
      <c r="H836" s="37">
        <f t="shared" si="65"/>
        <v>0</v>
      </c>
      <c r="I836" s="37">
        <f t="shared" si="66"/>
        <v>0</v>
      </c>
      <c r="J836" s="37">
        <f t="shared" si="67"/>
        <v>3</v>
      </c>
      <c r="K836" s="37" t="str">
        <f t="shared" si="68"/>
        <v>Obese</v>
      </c>
      <c r="L836" s="37" t="str">
        <f t="shared" si="69"/>
        <v>36-45</v>
      </c>
    </row>
    <row r="837" spans="1:12">
      <c r="A837" s="76">
        <v>42</v>
      </c>
      <c r="B837" s="37" t="s">
        <v>3</v>
      </c>
      <c r="C837" s="75">
        <v>35.97</v>
      </c>
      <c r="D837" s="76">
        <v>2</v>
      </c>
      <c r="E837" s="37" t="s">
        <v>4</v>
      </c>
      <c r="F837" s="37" t="s">
        <v>5</v>
      </c>
      <c r="G837" s="75">
        <v>7160.3302999999996</v>
      </c>
      <c r="H837" s="37">
        <f t="shared" si="65"/>
        <v>0</v>
      </c>
      <c r="I837" s="37">
        <f t="shared" si="66"/>
        <v>0</v>
      </c>
      <c r="J837" s="37">
        <f t="shared" si="67"/>
        <v>2</v>
      </c>
      <c r="K837" s="37" t="str">
        <f t="shared" si="68"/>
        <v>Obese</v>
      </c>
      <c r="L837" s="37" t="str">
        <f t="shared" si="69"/>
        <v>36-45</v>
      </c>
    </row>
    <row r="838" spans="1:12">
      <c r="A838" s="76">
        <v>36</v>
      </c>
      <c r="B838" s="37" t="s">
        <v>3</v>
      </c>
      <c r="C838" s="75">
        <v>31.5</v>
      </c>
      <c r="D838" s="76">
        <v>0</v>
      </c>
      <c r="E838" s="37" t="s">
        <v>4</v>
      </c>
      <c r="F838" s="37" t="s">
        <v>2</v>
      </c>
      <c r="G838" s="75">
        <v>4402.2330000000002</v>
      </c>
      <c r="H838" s="37">
        <f t="shared" si="65"/>
        <v>0</v>
      </c>
      <c r="I838" s="37">
        <f t="shared" si="66"/>
        <v>0</v>
      </c>
      <c r="J838" s="37">
        <f t="shared" si="67"/>
        <v>4</v>
      </c>
      <c r="K838" s="37" t="str">
        <f t="shared" si="68"/>
        <v>Obese</v>
      </c>
      <c r="L838" s="37" t="str">
        <f t="shared" si="69"/>
        <v>36-45</v>
      </c>
    </row>
    <row r="839" spans="1:12">
      <c r="A839" s="76">
        <v>56</v>
      </c>
      <c r="B839" s="37" t="s">
        <v>0</v>
      </c>
      <c r="C839" s="75">
        <v>28.31</v>
      </c>
      <c r="D839" s="76">
        <v>0</v>
      </c>
      <c r="E839" s="37" t="s">
        <v>4</v>
      </c>
      <c r="F839" s="37" t="s">
        <v>7</v>
      </c>
      <c r="G839" s="75">
        <v>11657.7189</v>
      </c>
      <c r="H839" s="37">
        <f t="shared" si="65"/>
        <v>0</v>
      </c>
      <c r="I839" s="37">
        <f t="shared" si="66"/>
        <v>1</v>
      </c>
      <c r="J839" s="37">
        <f t="shared" si="67"/>
        <v>1</v>
      </c>
      <c r="K839" s="37" t="str">
        <f t="shared" si="68"/>
        <v>Overweight</v>
      </c>
      <c r="L839" s="37" t="str">
        <f t="shared" si="69"/>
        <v>56 and above</v>
      </c>
    </row>
    <row r="840" spans="1:12">
      <c r="A840" s="76">
        <v>35</v>
      </c>
      <c r="B840" s="37" t="s">
        <v>0</v>
      </c>
      <c r="C840" s="75">
        <v>23.465</v>
      </c>
      <c r="D840" s="76">
        <v>2</v>
      </c>
      <c r="E840" s="37" t="s">
        <v>4</v>
      </c>
      <c r="F840" s="37" t="s">
        <v>7</v>
      </c>
      <c r="G840" s="75">
        <v>6402.2913500000004</v>
      </c>
      <c r="H840" s="37">
        <f t="shared" si="65"/>
        <v>0</v>
      </c>
      <c r="I840" s="37">
        <f t="shared" si="66"/>
        <v>1</v>
      </c>
      <c r="J840" s="37">
        <f t="shared" si="67"/>
        <v>1</v>
      </c>
      <c r="K840" s="37" t="str">
        <f t="shared" si="68"/>
        <v>Normal</v>
      </c>
      <c r="L840" s="37" t="str">
        <f t="shared" si="69"/>
        <v>26-35</v>
      </c>
    </row>
    <row r="841" spans="1:12">
      <c r="A841" s="76">
        <v>59</v>
      </c>
      <c r="B841" s="37" t="s">
        <v>0</v>
      </c>
      <c r="C841" s="75">
        <v>31.35</v>
      </c>
      <c r="D841" s="76">
        <v>0</v>
      </c>
      <c r="E841" s="37" t="s">
        <v>4</v>
      </c>
      <c r="F841" s="37" t="s">
        <v>6</v>
      </c>
      <c r="G841" s="75">
        <v>12622.1795</v>
      </c>
      <c r="H841" s="37">
        <f t="shared" si="65"/>
        <v>0</v>
      </c>
      <c r="I841" s="37">
        <f t="shared" si="66"/>
        <v>1</v>
      </c>
      <c r="J841" s="37">
        <f t="shared" si="67"/>
        <v>3</v>
      </c>
      <c r="K841" s="37" t="str">
        <f t="shared" si="68"/>
        <v>Obese</v>
      </c>
      <c r="L841" s="37" t="str">
        <f t="shared" si="69"/>
        <v>56 and above</v>
      </c>
    </row>
    <row r="842" spans="1:12">
      <c r="A842" s="76">
        <v>21</v>
      </c>
      <c r="B842" s="37" t="s">
        <v>3</v>
      </c>
      <c r="C842" s="75">
        <v>31.1</v>
      </c>
      <c r="D842" s="76">
        <v>0</v>
      </c>
      <c r="E842" s="37" t="s">
        <v>4</v>
      </c>
      <c r="F842" s="37" t="s">
        <v>2</v>
      </c>
      <c r="G842" s="75">
        <v>1526.3119999999999</v>
      </c>
      <c r="H842" s="37">
        <f t="shared" si="65"/>
        <v>0</v>
      </c>
      <c r="I842" s="37">
        <f t="shared" si="66"/>
        <v>0</v>
      </c>
      <c r="J842" s="37">
        <f t="shared" si="67"/>
        <v>4</v>
      </c>
      <c r="K842" s="37" t="str">
        <f t="shared" si="68"/>
        <v>Obese</v>
      </c>
      <c r="L842" s="37" t="str">
        <f t="shared" si="69"/>
        <v>18-25</v>
      </c>
    </row>
    <row r="843" spans="1:12">
      <c r="A843" s="76">
        <v>59</v>
      </c>
      <c r="B843" s="37" t="s">
        <v>3</v>
      </c>
      <c r="C843" s="75">
        <v>24.7</v>
      </c>
      <c r="D843" s="76">
        <v>0</v>
      </c>
      <c r="E843" s="37" t="s">
        <v>4</v>
      </c>
      <c r="F843" s="37" t="s">
        <v>7</v>
      </c>
      <c r="G843" s="75">
        <v>12323.936</v>
      </c>
      <c r="H843" s="37">
        <f t="shared" si="65"/>
        <v>0</v>
      </c>
      <c r="I843" s="37">
        <f t="shared" si="66"/>
        <v>0</v>
      </c>
      <c r="J843" s="37">
        <f t="shared" si="67"/>
        <v>1</v>
      </c>
      <c r="K843" s="37" t="str">
        <f t="shared" si="68"/>
        <v>Normal</v>
      </c>
      <c r="L843" s="37" t="str">
        <f t="shared" si="69"/>
        <v>56 and above</v>
      </c>
    </row>
    <row r="844" spans="1:12">
      <c r="A844" s="76">
        <v>23</v>
      </c>
      <c r="B844" s="37" t="s">
        <v>0</v>
      </c>
      <c r="C844" s="75">
        <v>32.78</v>
      </c>
      <c r="D844" s="76">
        <v>2</v>
      </c>
      <c r="E844" s="37" t="s">
        <v>1</v>
      </c>
      <c r="F844" s="37" t="s">
        <v>5</v>
      </c>
      <c r="G844" s="75">
        <v>36021.011200000001</v>
      </c>
      <c r="H844" s="37">
        <f t="shared" si="65"/>
        <v>1</v>
      </c>
      <c r="I844" s="37">
        <f t="shared" si="66"/>
        <v>1</v>
      </c>
      <c r="J844" s="37">
        <f t="shared" si="67"/>
        <v>2</v>
      </c>
      <c r="K844" s="37" t="str">
        <f t="shared" si="68"/>
        <v>Obese</v>
      </c>
      <c r="L844" s="37" t="str">
        <f t="shared" si="69"/>
        <v>18-25</v>
      </c>
    </row>
    <row r="845" spans="1:12">
      <c r="A845" s="76">
        <v>57</v>
      </c>
      <c r="B845" s="37" t="s">
        <v>0</v>
      </c>
      <c r="C845" s="75">
        <v>29.81</v>
      </c>
      <c r="D845" s="76">
        <v>0</v>
      </c>
      <c r="E845" s="37" t="s">
        <v>1</v>
      </c>
      <c r="F845" s="37" t="s">
        <v>5</v>
      </c>
      <c r="G845" s="75">
        <v>27533.912899999999</v>
      </c>
      <c r="H845" s="37">
        <f t="shared" si="65"/>
        <v>1</v>
      </c>
      <c r="I845" s="37">
        <f t="shared" si="66"/>
        <v>1</v>
      </c>
      <c r="J845" s="37">
        <f t="shared" si="67"/>
        <v>2</v>
      </c>
      <c r="K845" s="37" t="str">
        <f t="shared" si="68"/>
        <v>Overweight</v>
      </c>
      <c r="L845" s="37" t="str">
        <f t="shared" si="69"/>
        <v>56 and above</v>
      </c>
    </row>
    <row r="846" spans="1:12">
      <c r="A846" s="76">
        <v>53</v>
      </c>
      <c r="B846" s="37" t="s">
        <v>3</v>
      </c>
      <c r="C846" s="75">
        <v>30.495000000000001</v>
      </c>
      <c r="D846" s="76">
        <v>0</v>
      </c>
      <c r="E846" s="37" t="s">
        <v>4</v>
      </c>
      <c r="F846" s="37" t="s">
        <v>7</v>
      </c>
      <c r="G846" s="75">
        <v>10072.055050000001</v>
      </c>
      <c r="H846" s="37">
        <f t="shared" si="65"/>
        <v>0</v>
      </c>
      <c r="I846" s="37">
        <f t="shared" si="66"/>
        <v>0</v>
      </c>
      <c r="J846" s="37">
        <f t="shared" si="67"/>
        <v>1</v>
      </c>
      <c r="K846" s="37" t="str">
        <f t="shared" si="68"/>
        <v>Obese</v>
      </c>
      <c r="L846" s="37" t="str">
        <f t="shared" si="69"/>
        <v>46-55</v>
      </c>
    </row>
    <row r="847" spans="1:12">
      <c r="A847" s="76">
        <v>60</v>
      </c>
      <c r="B847" s="37" t="s">
        <v>0</v>
      </c>
      <c r="C847" s="75">
        <v>32.450000000000003</v>
      </c>
      <c r="D847" s="76">
        <v>0</v>
      </c>
      <c r="E847" s="37" t="s">
        <v>1</v>
      </c>
      <c r="F847" s="37" t="s">
        <v>5</v>
      </c>
      <c r="G847" s="75">
        <v>45008.955499999996</v>
      </c>
      <c r="H847" s="37">
        <f t="shared" si="65"/>
        <v>1</v>
      </c>
      <c r="I847" s="37">
        <f t="shared" si="66"/>
        <v>1</v>
      </c>
      <c r="J847" s="37">
        <f t="shared" si="67"/>
        <v>2</v>
      </c>
      <c r="K847" s="37" t="str">
        <f t="shared" si="68"/>
        <v>Obese</v>
      </c>
      <c r="L847" s="37" t="str">
        <f t="shared" si="69"/>
        <v>56 and above</v>
      </c>
    </row>
    <row r="848" spans="1:12">
      <c r="A848" s="76">
        <v>51</v>
      </c>
      <c r="B848" s="37" t="s">
        <v>0</v>
      </c>
      <c r="C848" s="75">
        <v>34.200000000000003</v>
      </c>
      <c r="D848" s="76">
        <v>1</v>
      </c>
      <c r="E848" s="37" t="s">
        <v>4</v>
      </c>
      <c r="F848" s="37" t="s">
        <v>2</v>
      </c>
      <c r="G848" s="75">
        <v>9872.7009999999991</v>
      </c>
      <c r="H848" s="37">
        <f t="shared" si="65"/>
        <v>0</v>
      </c>
      <c r="I848" s="37">
        <f t="shared" si="66"/>
        <v>1</v>
      </c>
      <c r="J848" s="37">
        <f t="shared" si="67"/>
        <v>4</v>
      </c>
      <c r="K848" s="37" t="str">
        <f t="shared" si="68"/>
        <v>Obese</v>
      </c>
      <c r="L848" s="37" t="str">
        <f t="shared" si="69"/>
        <v>46-55</v>
      </c>
    </row>
    <row r="849" spans="1:12">
      <c r="A849" s="76">
        <v>23</v>
      </c>
      <c r="B849" s="37" t="s">
        <v>3</v>
      </c>
      <c r="C849" s="75">
        <v>50.38</v>
      </c>
      <c r="D849" s="76">
        <v>1</v>
      </c>
      <c r="E849" s="37" t="s">
        <v>4</v>
      </c>
      <c r="F849" s="37" t="s">
        <v>5</v>
      </c>
      <c r="G849" s="75">
        <v>2438.0551999999998</v>
      </c>
      <c r="H849" s="37">
        <f t="shared" si="65"/>
        <v>0</v>
      </c>
      <c r="I849" s="37">
        <f t="shared" si="66"/>
        <v>0</v>
      </c>
      <c r="J849" s="37">
        <f t="shared" si="67"/>
        <v>2</v>
      </c>
      <c r="K849" s="37" t="str">
        <f t="shared" si="68"/>
        <v>Obese</v>
      </c>
      <c r="L849" s="37" t="str">
        <f t="shared" si="69"/>
        <v>18-25</v>
      </c>
    </row>
    <row r="850" spans="1:12">
      <c r="A850" s="76">
        <v>27</v>
      </c>
      <c r="B850" s="37" t="s">
        <v>0</v>
      </c>
      <c r="C850" s="75">
        <v>24.1</v>
      </c>
      <c r="D850" s="76">
        <v>0</v>
      </c>
      <c r="E850" s="37" t="s">
        <v>4</v>
      </c>
      <c r="F850" s="37" t="s">
        <v>2</v>
      </c>
      <c r="G850" s="75">
        <v>2974.1260000000002</v>
      </c>
      <c r="H850" s="37">
        <f t="shared" si="65"/>
        <v>0</v>
      </c>
      <c r="I850" s="37">
        <f t="shared" si="66"/>
        <v>1</v>
      </c>
      <c r="J850" s="37">
        <f t="shared" si="67"/>
        <v>4</v>
      </c>
      <c r="K850" s="37" t="str">
        <f t="shared" si="68"/>
        <v>Normal</v>
      </c>
      <c r="L850" s="37" t="str">
        <f t="shared" si="69"/>
        <v>26-35</v>
      </c>
    </row>
    <row r="851" spans="1:12">
      <c r="A851" s="76">
        <v>55</v>
      </c>
      <c r="B851" s="37" t="s">
        <v>3</v>
      </c>
      <c r="C851" s="75">
        <v>32.774999999999999</v>
      </c>
      <c r="D851" s="76">
        <v>0</v>
      </c>
      <c r="E851" s="37" t="s">
        <v>4</v>
      </c>
      <c r="F851" s="37" t="s">
        <v>6</v>
      </c>
      <c r="G851" s="75">
        <v>10601.632250000001</v>
      </c>
      <c r="H851" s="37">
        <f t="shared" si="65"/>
        <v>0</v>
      </c>
      <c r="I851" s="37">
        <f t="shared" si="66"/>
        <v>0</v>
      </c>
      <c r="J851" s="37">
        <f t="shared" si="67"/>
        <v>3</v>
      </c>
      <c r="K851" s="37" t="str">
        <f t="shared" si="68"/>
        <v>Obese</v>
      </c>
      <c r="L851" s="37" t="str">
        <f t="shared" si="69"/>
        <v>46-55</v>
      </c>
    </row>
    <row r="852" spans="1:12">
      <c r="A852" s="76">
        <v>37</v>
      </c>
      <c r="B852" s="37" t="s">
        <v>0</v>
      </c>
      <c r="C852" s="75">
        <v>30.78</v>
      </c>
      <c r="D852" s="76">
        <v>0</v>
      </c>
      <c r="E852" s="37" t="s">
        <v>1</v>
      </c>
      <c r="F852" s="37" t="s">
        <v>7</v>
      </c>
      <c r="G852" s="75">
        <v>37270.1512</v>
      </c>
      <c r="H852" s="37">
        <f t="shared" si="65"/>
        <v>1</v>
      </c>
      <c r="I852" s="37">
        <f t="shared" si="66"/>
        <v>1</v>
      </c>
      <c r="J852" s="37">
        <f t="shared" si="67"/>
        <v>1</v>
      </c>
      <c r="K852" s="37" t="str">
        <f t="shared" si="68"/>
        <v>Obese</v>
      </c>
      <c r="L852" s="37" t="str">
        <f t="shared" si="69"/>
        <v>36-45</v>
      </c>
    </row>
    <row r="853" spans="1:12">
      <c r="A853" s="76">
        <v>61</v>
      </c>
      <c r="B853" s="37" t="s">
        <v>3</v>
      </c>
      <c r="C853" s="75">
        <v>32.299999999999997</v>
      </c>
      <c r="D853" s="76">
        <v>2</v>
      </c>
      <c r="E853" s="37" t="s">
        <v>4</v>
      </c>
      <c r="F853" s="37" t="s">
        <v>6</v>
      </c>
      <c r="G853" s="75">
        <v>14119.62</v>
      </c>
      <c r="H853" s="37">
        <f t="shared" si="65"/>
        <v>0</v>
      </c>
      <c r="I853" s="37">
        <f t="shared" si="66"/>
        <v>0</v>
      </c>
      <c r="J853" s="37">
        <f t="shared" si="67"/>
        <v>3</v>
      </c>
      <c r="K853" s="37" t="str">
        <f t="shared" si="68"/>
        <v>Obese</v>
      </c>
      <c r="L853" s="37" t="str">
        <f t="shared" si="69"/>
        <v>56 and above</v>
      </c>
    </row>
    <row r="854" spans="1:12">
      <c r="A854" s="76">
        <v>46</v>
      </c>
      <c r="B854" s="37" t="s">
        <v>0</v>
      </c>
      <c r="C854" s="75">
        <v>35.53</v>
      </c>
      <c r="D854" s="76">
        <v>0</v>
      </c>
      <c r="E854" s="37" t="s">
        <v>1</v>
      </c>
      <c r="F854" s="37" t="s">
        <v>7</v>
      </c>
      <c r="G854" s="75">
        <v>42111.664700000001</v>
      </c>
      <c r="H854" s="37">
        <f t="shared" si="65"/>
        <v>1</v>
      </c>
      <c r="I854" s="37">
        <f t="shared" si="66"/>
        <v>1</v>
      </c>
      <c r="J854" s="37">
        <f t="shared" si="67"/>
        <v>1</v>
      </c>
      <c r="K854" s="37" t="str">
        <f t="shared" si="68"/>
        <v>Obese</v>
      </c>
      <c r="L854" s="37" t="str">
        <f t="shared" si="69"/>
        <v>46-55</v>
      </c>
    </row>
    <row r="855" spans="1:12">
      <c r="A855" s="76">
        <v>53</v>
      </c>
      <c r="B855" s="37" t="s">
        <v>0</v>
      </c>
      <c r="C855" s="75">
        <v>23.75</v>
      </c>
      <c r="D855" s="76">
        <v>2</v>
      </c>
      <c r="E855" s="37" t="s">
        <v>4</v>
      </c>
      <c r="F855" s="37" t="s">
        <v>7</v>
      </c>
      <c r="G855" s="75">
        <v>11729.6795</v>
      </c>
      <c r="H855" s="37">
        <f t="shared" si="65"/>
        <v>0</v>
      </c>
      <c r="I855" s="37">
        <f t="shared" si="66"/>
        <v>1</v>
      </c>
      <c r="J855" s="37">
        <f t="shared" si="67"/>
        <v>1</v>
      </c>
      <c r="K855" s="37" t="str">
        <f t="shared" si="68"/>
        <v>Normal</v>
      </c>
      <c r="L855" s="37" t="str">
        <f t="shared" si="69"/>
        <v>46-55</v>
      </c>
    </row>
    <row r="856" spans="1:12">
      <c r="A856" s="76">
        <v>49</v>
      </c>
      <c r="B856" s="37" t="s">
        <v>0</v>
      </c>
      <c r="C856" s="75">
        <v>23.844999999999999</v>
      </c>
      <c r="D856" s="76">
        <v>3</v>
      </c>
      <c r="E856" s="37" t="s">
        <v>1</v>
      </c>
      <c r="F856" s="37" t="s">
        <v>7</v>
      </c>
      <c r="G856" s="75">
        <v>24106.912550000001</v>
      </c>
      <c r="H856" s="37">
        <f t="shared" si="65"/>
        <v>1</v>
      </c>
      <c r="I856" s="37">
        <f t="shared" si="66"/>
        <v>1</v>
      </c>
      <c r="J856" s="37">
        <f t="shared" si="67"/>
        <v>1</v>
      </c>
      <c r="K856" s="37" t="str">
        <f t="shared" si="68"/>
        <v>Normal</v>
      </c>
      <c r="L856" s="37" t="str">
        <f t="shared" si="69"/>
        <v>46-55</v>
      </c>
    </row>
    <row r="857" spans="1:12">
      <c r="A857" s="76">
        <v>20</v>
      </c>
      <c r="B857" s="37" t="s">
        <v>0</v>
      </c>
      <c r="C857" s="75">
        <v>29.6</v>
      </c>
      <c r="D857" s="76">
        <v>0</v>
      </c>
      <c r="E857" s="37" t="s">
        <v>4</v>
      </c>
      <c r="F857" s="37" t="s">
        <v>2</v>
      </c>
      <c r="G857" s="75">
        <v>1875.3440000000001</v>
      </c>
      <c r="H857" s="37">
        <f t="shared" si="65"/>
        <v>0</v>
      </c>
      <c r="I857" s="37">
        <f t="shared" si="66"/>
        <v>1</v>
      </c>
      <c r="J857" s="37">
        <f t="shared" si="67"/>
        <v>4</v>
      </c>
      <c r="K857" s="37" t="str">
        <f t="shared" si="68"/>
        <v>Overweight</v>
      </c>
      <c r="L857" s="37" t="str">
        <f t="shared" si="69"/>
        <v>18-25</v>
      </c>
    </row>
    <row r="858" spans="1:12">
      <c r="A858" s="76">
        <v>48</v>
      </c>
      <c r="B858" s="37" t="s">
        <v>0</v>
      </c>
      <c r="C858" s="75">
        <v>33.11</v>
      </c>
      <c r="D858" s="76">
        <v>0</v>
      </c>
      <c r="E858" s="37" t="s">
        <v>1</v>
      </c>
      <c r="F858" s="37" t="s">
        <v>5</v>
      </c>
      <c r="G858" s="75">
        <v>40974.164900000003</v>
      </c>
      <c r="H858" s="37">
        <f t="shared" si="65"/>
        <v>1</v>
      </c>
      <c r="I858" s="37">
        <f t="shared" si="66"/>
        <v>1</v>
      </c>
      <c r="J858" s="37">
        <f t="shared" si="67"/>
        <v>2</v>
      </c>
      <c r="K858" s="37" t="str">
        <f t="shared" si="68"/>
        <v>Obese</v>
      </c>
      <c r="L858" s="37" t="str">
        <f t="shared" si="69"/>
        <v>46-55</v>
      </c>
    </row>
    <row r="859" spans="1:12">
      <c r="A859" s="76">
        <v>25</v>
      </c>
      <c r="B859" s="37" t="s">
        <v>3</v>
      </c>
      <c r="C859" s="75">
        <v>24.13</v>
      </c>
      <c r="D859" s="76">
        <v>0</v>
      </c>
      <c r="E859" s="37" t="s">
        <v>1</v>
      </c>
      <c r="F859" s="37" t="s">
        <v>6</v>
      </c>
      <c r="G859" s="75">
        <v>15817.985699999999</v>
      </c>
      <c r="H859" s="37">
        <f t="shared" si="65"/>
        <v>1</v>
      </c>
      <c r="I859" s="37">
        <f t="shared" si="66"/>
        <v>0</v>
      </c>
      <c r="J859" s="37">
        <f t="shared" si="67"/>
        <v>3</v>
      </c>
      <c r="K859" s="37" t="str">
        <f t="shared" si="68"/>
        <v>Normal</v>
      </c>
      <c r="L859" s="37" t="str">
        <f t="shared" si="69"/>
        <v>18-25</v>
      </c>
    </row>
    <row r="860" spans="1:12">
      <c r="A860" s="76">
        <v>25</v>
      </c>
      <c r="B860" s="37" t="s">
        <v>0</v>
      </c>
      <c r="C860" s="75">
        <v>32.229999999999997</v>
      </c>
      <c r="D860" s="76">
        <v>1</v>
      </c>
      <c r="E860" s="37" t="s">
        <v>4</v>
      </c>
      <c r="F860" s="37" t="s">
        <v>5</v>
      </c>
      <c r="G860" s="75">
        <v>18218.161390000001</v>
      </c>
      <c r="H860" s="37">
        <f t="shared" si="65"/>
        <v>0</v>
      </c>
      <c r="I860" s="37">
        <f t="shared" si="66"/>
        <v>1</v>
      </c>
      <c r="J860" s="37">
        <f t="shared" si="67"/>
        <v>2</v>
      </c>
      <c r="K860" s="37" t="str">
        <f t="shared" si="68"/>
        <v>Obese</v>
      </c>
      <c r="L860" s="37" t="str">
        <f t="shared" si="69"/>
        <v>18-25</v>
      </c>
    </row>
    <row r="861" spans="1:12">
      <c r="A861" s="76">
        <v>57</v>
      </c>
      <c r="B861" s="37" t="s">
        <v>3</v>
      </c>
      <c r="C861" s="75">
        <v>28.1</v>
      </c>
      <c r="D861" s="76">
        <v>0</v>
      </c>
      <c r="E861" s="37" t="s">
        <v>4</v>
      </c>
      <c r="F861" s="37" t="s">
        <v>2</v>
      </c>
      <c r="G861" s="75">
        <v>10965.446</v>
      </c>
      <c r="H861" s="37">
        <f t="shared" si="65"/>
        <v>0</v>
      </c>
      <c r="I861" s="37">
        <f t="shared" si="66"/>
        <v>0</v>
      </c>
      <c r="J861" s="37">
        <f t="shared" si="67"/>
        <v>4</v>
      </c>
      <c r="K861" s="37" t="str">
        <f t="shared" si="68"/>
        <v>Overweight</v>
      </c>
      <c r="L861" s="37" t="str">
        <f t="shared" si="69"/>
        <v>56 and above</v>
      </c>
    </row>
    <row r="862" spans="1:12">
      <c r="A862" s="76">
        <v>37</v>
      </c>
      <c r="B862" s="37" t="s">
        <v>0</v>
      </c>
      <c r="C862" s="75">
        <v>47.6</v>
      </c>
      <c r="D862" s="76">
        <v>2</v>
      </c>
      <c r="E862" s="37" t="s">
        <v>1</v>
      </c>
      <c r="F862" s="37" t="s">
        <v>2</v>
      </c>
      <c r="G862" s="75">
        <v>46113.510999999999</v>
      </c>
      <c r="H862" s="37">
        <f t="shared" si="65"/>
        <v>1</v>
      </c>
      <c r="I862" s="37">
        <f t="shared" si="66"/>
        <v>1</v>
      </c>
      <c r="J862" s="37">
        <f t="shared" si="67"/>
        <v>4</v>
      </c>
      <c r="K862" s="37" t="str">
        <f t="shared" si="68"/>
        <v>Obese</v>
      </c>
      <c r="L862" s="37" t="str">
        <f t="shared" si="69"/>
        <v>36-45</v>
      </c>
    </row>
    <row r="863" spans="1:12">
      <c r="A863" s="76">
        <v>38</v>
      </c>
      <c r="B863" s="37" t="s">
        <v>0</v>
      </c>
      <c r="C863" s="75">
        <v>28</v>
      </c>
      <c r="D863" s="76">
        <v>3</v>
      </c>
      <c r="E863" s="37" t="s">
        <v>4</v>
      </c>
      <c r="F863" s="37" t="s">
        <v>2</v>
      </c>
      <c r="G863" s="75">
        <v>7151.0919999999996</v>
      </c>
      <c r="H863" s="37">
        <f t="shared" si="65"/>
        <v>0</v>
      </c>
      <c r="I863" s="37">
        <f t="shared" si="66"/>
        <v>1</v>
      </c>
      <c r="J863" s="37">
        <f t="shared" si="67"/>
        <v>4</v>
      </c>
      <c r="K863" s="37" t="str">
        <f t="shared" si="68"/>
        <v>Overweight</v>
      </c>
      <c r="L863" s="37" t="str">
        <f t="shared" si="69"/>
        <v>36-45</v>
      </c>
    </row>
    <row r="864" spans="1:12">
      <c r="A864" s="76">
        <v>55</v>
      </c>
      <c r="B864" s="37" t="s">
        <v>0</v>
      </c>
      <c r="C864" s="75">
        <v>33.534999999999997</v>
      </c>
      <c r="D864" s="76">
        <v>2</v>
      </c>
      <c r="E864" s="37" t="s">
        <v>4</v>
      </c>
      <c r="F864" s="37" t="s">
        <v>6</v>
      </c>
      <c r="G864" s="75">
        <v>12269.68865</v>
      </c>
      <c r="H864" s="37">
        <f t="shared" si="65"/>
        <v>0</v>
      </c>
      <c r="I864" s="37">
        <f t="shared" si="66"/>
        <v>1</v>
      </c>
      <c r="J864" s="37">
        <f t="shared" si="67"/>
        <v>3</v>
      </c>
      <c r="K864" s="37" t="str">
        <f t="shared" si="68"/>
        <v>Obese</v>
      </c>
      <c r="L864" s="37" t="str">
        <f t="shared" si="69"/>
        <v>46-55</v>
      </c>
    </row>
    <row r="865" spans="1:12">
      <c r="A865" s="76">
        <v>36</v>
      </c>
      <c r="B865" s="37" t="s">
        <v>0</v>
      </c>
      <c r="C865" s="75">
        <v>19.855</v>
      </c>
      <c r="D865" s="76">
        <v>0</v>
      </c>
      <c r="E865" s="37" t="s">
        <v>4</v>
      </c>
      <c r="F865" s="37" t="s">
        <v>7</v>
      </c>
      <c r="G865" s="75">
        <v>5458.0464499999998</v>
      </c>
      <c r="H865" s="37">
        <f t="shared" si="65"/>
        <v>0</v>
      </c>
      <c r="I865" s="37">
        <f t="shared" si="66"/>
        <v>1</v>
      </c>
      <c r="J865" s="37">
        <f t="shared" si="67"/>
        <v>1</v>
      </c>
      <c r="K865" s="37" t="str">
        <f t="shared" si="68"/>
        <v>Normal</v>
      </c>
      <c r="L865" s="37" t="str">
        <f t="shared" si="69"/>
        <v>36-45</v>
      </c>
    </row>
    <row r="866" spans="1:12">
      <c r="A866" s="76">
        <v>51</v>
      </c>
      <c r="B866" s="37" t="s">
        <v>3</v>
      </c>
      <c r="C866" s="75">
        <v>25.4</v>
      </c>
      <c r="D866" s="76">
        <v>0</v>
      </c>
      <c r="E866" s="37" t="s">
        <v>4</v>
      </c>
      <c r="F866" s="37" t="s">
        <v>2</v>
      </c>
      <c r="G866" s="75">
        <v>8782.4689999999991</v>
      </c>
      <c r="H866" s="37">
        <f t="shared" si="65"/>
        <v>0</v>
      </c>
      <c r="I866" s="37">
        <f t="shared" si="66"/>
        <v>0</v>
      </c>
      <c r="J866" s="37">
        <f t="shared" si="67"/>
        <v>4</v>
      </c>
      <c r="K866" s="37" t="str">
        <f t="shared" si="68"/>
        <v>Overweight</v>
      </c>
      <c r="L866" s="37" t="str">
        <f t="shared" si="69"/>
        <v>46-55</v>
      </c>
    </row>
    <row r="867" spans="1:12">
      <c r="A867" s="76">
        <v>40</v>
      </c>
      <c r="B867" s="37" t="s">
        <v>3</v>
      </c>
      <c r="C867" s="75">
        <v>29.9</v>
      </c>
      <c r="D867" s="76">
        <v>2</v>
      </c>
      <c r="E867" s="37" t="s">
        <v>4</v>
      </c>
      <c r="F867" s="37" t="s">
        <v>2</v>
      </c>
      <c r="G867" s="75">
        <v>6600.3609999999999</v>
      </c>
      <c r="H867" s="37">
        <f t="shared" si="65"/>
        <v>0</v>
      </c>
      <c r="I867" s="37">
        <f t="shared" si="66"/>
        <v>0</v>
      </c>
      <c r="J867" s="37">
        <f t="shared" si="67"/>
        <v>4</v>
      </c>
      <c r="K867" s="37" t="str">
        <f t="shared" si="68"/>
        <v>Overweight</v>
      </c>
      <c r="L867" s="37" t="str">
        <f t="shared" si="69"/>
        <v>36-45</v>
      </c>
    </row>
    <row r="868" spans="1:12">
      <c r="A868" s="76">
        <v>18</v>
      </c>
      <c r="B868" s="37" t="s">
        <v>3</v>
      </c>
      <c r="C868" s="75">
        <v>37.29</v>
      </c>
      <c r="D868" s="76">
        <v>0</v>
      </c>
      <c r="E868" s="37" t="s">
        <v>4</v>
      </c>
      <c r="F868" s="37" t="s">
        <v>5</v>
      </c>
      <c r="G868" s="75">
        <v>1141.4450999999999</v>
      </c>
      <c r="H868" s="37">
        <f t="shared" si="65"/>
        <v>0</v>
      </c>
      <c r="I868" s="37">
        <f t="shared" si="66"/>
        <v>0</v>
      </c>
      <c r="J868" s="37">
        <f t="shared" si="67"/>
        <v>2</v>
      </c>
      <c r="K868" s="37" t="str">
        <f t="shared" si="68"/>
        <v>Obese</v>
      </c>
      <c r="L868" s="37" t="str">
        <f t="shared" si="69"/>
        <v>18-25</v>
      </c>
    </row>
    <row r="869" spans="1:12">
      <c r="A869" s="76">
        <v>57</v>
      </c>
      <c r="B869" s="37" t="s">
        <v>3</v>
      </c>
      <c r="C869" s="75">
        <v>43.7</v>
      </c>
      <c r="D869" s="76">
        <v>1</v>
      </c>
      <c r="E869" s="37" t="s">
        <v>4</v>
      </c>
      <c r="F869" s="37" t="s">
        <v>2</v>
      </c>
      <c r="G869" s="75">
        <v>11576.13</v>
      </c>
      <c r="H869" s="37">
        <f t="shared" si="65"/>
        <v>0</v>
      </c>
      <c r="I869" s="37">
        <f t="shared" si="66"/>
        <v>0</v>
      </c>
      <c r="J869" s="37">
        <f t="shared" si="67"/>
        <v>4</v>
      </c>
      <c r="K869" s="37" t="str">
        <f t="shared" si="68"/>
        <v>Obese</v>
      </c>
      <c r="L869" s="37" t="str">
        <f t="shared" si="69"/>
        <v>56 and above</v>
      </c>
    </row>
    <row r="870" spans="1:12">
      <c r="A870" s="76">
        <v>61</v>
      </c>
      <c r="B870" s="37" t="s">
        <v>3</v>
      </c>
      <c r="C870" s="75">
        <v>23.655000000000001</v>
      </c>
      <c r="D870" s="76">
        <v>0</v>
      </c>
      <c r="E870" s="37" t="s">
        <v>4</v>
      </c>
      <c r="F870" s="37" t="s">
        <v>7</v>
      </c>
      <c r="G870" s="75">
        <v>13129.603450000001</v>
      </c>
      <c r="H870" s="37">
        <f t="shared" si="65"/>
        <v>0</v>
      </c>
      <c r="I870" s="37">
        <f t="shared" si="66"/>
        <v>0</v>
      </c>
      <c r="J870" s="37">
        <f t="shared" si="67"/>
        <v>1</v>
      </c>
      <c r="K870" s="37" t="str">
        <f t="shared" si="68"/>
        <v>Normal</v>
      </c>
      <c r="L870" s="37" t="str">
        <f t="shared" si="69"/>
        <v>56 and above</v>
      </c>
    </row>
    <row r="871" spans="1:12">
      <c r="A871" s="76">
        <v>25</v>
      </c>
      <c r="B871" s="37" t="s">
        <v>0</v>
      </c>
      <c r="C871" s="75">
        <v>24.3</v>
      </c>
      <c r="D871" s="76">
        <v>3</v>
      </c>
      <c r="E871" s="37" t="s">
        <v>4</v>
      </c>
      <c r="F871" s="37" t="s">
        <v>2</v>
      </c>
      <c r="G871" s="75">
        <v>4391.652</v>
      </c>
      <c r="H871" s="37">
        <f t="shared" si="65"/>
        <v>0</v>
      </c>
      <c r="I871" s="37">
        <f t="shared" si="66"/>
        <v>1</v>
      </c>
      <c r="J871" s="37">
        <f t="shared" si="67"/>
        <v>4</v>
      </c>
      <c r="K871" s="37" t="str">
        <f t="shared" si="68"/>
        <v>Normal</v>
      </c>
      <c r="L871" s="37" t="str">
        <f t="shared" si="69"/>
        <v>18-25</v>
      </c>
    </row>
    <row r="872" spans="1:12">
      <c r="A872" s="76">
        <v>50</v>
      </c>
      <c r="B872" s="37" t="s">
        <v>3</v>
      </c>
      <c r="C872" s="75">
        <v>36.200000000000003</v>
      </c>
      <c r="D872" s="76">
        <v>0</v>
      </c>
      <c r="E872" s="37" t="s">
        <v>4</v>
      </c>
      <c r="F872" s="37" t="s">
        <v>2</v>
      </c>
      <c r="G872" s="75">
        <v>8457.8179999999993</v>
      </c>
      <c r="H872" s="37">
        <f t="shared" si="65"/>
        <v>0</v>
      </c>
      <c r="I872" s="37">
        <f t="shared" si="66"/>
        <v>0</v>
      </c>
      <c r="J872" s="37">
        <f t="shared" si="67"/>
        <v>4</v>
      </c>
      <c r="K872" s="37" t="str">
        <f t="shared" si="68"/>
        <v>Obese</v>
      </c>
      <c r="L872" s="37" t="str">
        <f t="shared" si="69"/>
        <v>46-55</v>
      </c>
    </row>
    <row r="873" spans="1:12">
      <c r="A873" s="76">
        <v>26</v>
      </c>
      <c r="B873" s="37" t="s">
        <v>0</v>
      </c>
      <c r="C873" s="75">
        <v>29.48</v>
      </c>
      <c r="D873" s="76">
        <v>1</v>
      </c>
      <c r="E873" s="37" t="s">
        <v>4</v>
      </c>
      <c r="F873" s="37" t="s">
        <v>5</v>
      </c>
      <c r="G873" s="75">
        <v>3392.3652000000002</v>
      </c>
      <c r="H873" s="37">
        <f t="shared" si="65"/>
        <v>0</v>
      </c>
      <c r="I873" s="37">
        <f t="shared" si="66"/>
        <v>1</v>
      </c>
      <c r="J873" s="37">
        <f t="shared" si="67"/>
        <v>2</v>
      </c>
      <c r="K873" s="37" t="str">
        <f t="shared" si="68"/>
        <v>Overweight</v>
      </c>
      <c r="L873" s="37" t="str">
        <f t="shared" si="69"/>
        <v>26-35</v>
      </c>
    </row>
    <row r="874" spans="1:12">
      <c r="A874" s="76">
        <v>42</v>
      </c>
      <c r="B874" s="37" t="s">
        <v>3</v>
      </c>
      <c r="C874" s="75">
        <v>24.86</v>
      </c>
      <c r="D874" s="76">
        <v>0</v>
      </c>
      <c r="E874" s="37" t="s">
        <v>4</v>
      </c>
      <c r="F874" s="37" t="s">
        <v>5</v>
      </c>
      <c r="G874" s="75">
        <v>5966.8873999999996</v>
      </c>
      <c r="H874" s="37">
        <f t="shared" si="65"/>
        <v>0</v>
      </c>
      <c r="I874" s="37">
        <f t="shared" si="66"/>
        <v>0</v>
      </c>
      <c r="J874" s="37">
        <f t="shared" si="67"/>
        <v>2</v>
      </c>
      <c r="K874" s="37" t="str">
        <f t="shared" si="68"/>
        <v>Normal</v>
      </c>
      <c r="L874" s="37" t="str">
        <f t="shared" si="69"/>
        <v>36-45</v>
      </c>
    </row>
    <row r="875" spans="1:12">
      <c r="A875" s="76">
        <v>43</v>
      </c>
      <c r="B875" s="37" t="s">
        <v>3</v>
      </c>
      <c r="C875" s="75">
        <v>30.1</v>
      </c>
      <c r="D875" s="76">
        <v>1</v>
      </c>
      <c r="E875" s="37" t="s">
        <v>4</v>
      </c>
      <c r="F875" s="37" t="s">
        <v>2</v>
      </c>
      <c r="G875" s="75">
        <v>6849.0259999999998</v>
      </c>
      <c r="H875" s="37">
        <f t="shared" si="65"/>
        <v>0</v>
      </c>
      <c r="I875" s="37">
        <f t="shared" si="66"/>
        <v>0</v>
      </c>
      <c r="J875" s="37">
        <f t="shared" si="67"/>
        <v>4</v>
      </c>
      <c r="K875" s="37" t="str">
        <f t="shared" si="68"/>
        <v>Obese</v>
      </c>
      <c r="L875" s="37" t="str">
        <f t="shared" si="69"/>
        <v>36-45</v>
      </c>
    </row>
    <row r="876" spans="1:12">
      <c r="A876" s="76">
        <v>44</v>
      </c>
      <c r="B876" s="37" t="s">
        <v>3</v>
      </c>
      <c r="C876" s="75">
        <v>21.85</v>
      </c>
      <c r="D876" s="76">
        <v>3</v>
      </c>
      <c r="E876" s="37" t="s">
        <v>4</v>
      </c>
      <c r="F876" s="37" t="s">
        <v>7</v>
      </c>
      <c r="G876" s="75">
        <v>8891.1394999999993</v>
      </c>
      <c r="H876" s="37">
        <f t="shared" si="65"/>
        <v>0</v>
      </c>
      <c r="I876" s="37">
        <f t="shared" si="66"/>
        <v>0</v>
      </c>
      <c r="J876" s="37">
        <f t="shared" si="67"/>
        <v>1</v>
      </c>
      <c r="K876" s="37" t="str">
        <f t="shared" si="68"/>
        <v>Normal</v>
      </c>
      <c r="L876" s="37" t="str">
        <f t="shared" si="69"/>
        <v>36-45</v>
      </c>
    </row>
    <row r="877" spans="1:12">
      <c r="A877" s="76">
        <v>23</v>
      </c>
      <c r="B877" s="37" t="s">
        <v>0</v>
      </c>
      <c r="C877" s="75">
        <v>28.12</v>
      </c>
      <c r="D877" s="76">
        <v>0</v>
      </c>
      <c r="E877" s="37" t="s">
        <v>4</v>
      </c>
      <c r="F877" s="37" t="s">
        <v>6</v>
      </c>
      <c r="G877" s="75">
        <v>2690.1138000000001</v>
      </c>
      <c r="H877" s="37">
        <f t="shared" si="65"/>
        <v>0</v>
      </c>
      <c r="I877" s="37">
        <f t="shared" si="66"/>
        <v>1</v>
      </c>
      <c r="J877" s="37">
        <f t="shared" si="67"/>
        <v>3</v>
      </c>
      <c r="K877" s="37" t="str">
        <f t="shared" si="68"/>
        <v>Overweight</v>
      </c>
      <c r="L877" s="37" t="str">
        <f t="shared" si="69"/>
        <v>18-25</v>
      </c>
    </row>
    <row r="878" spans="1:12">
      <c r="A878" s="76">
        <v>49</v>
      </c>
      <c r="B878" s="37" t="s">
        <v>0</v>
      </c>
      <c r="C878" s="75">
        <v>27.1</v>
      </c>
      <c r="D878" s="76">
        <v>1</v>
      </c>
      <c r="E878" s="37" t="s">
        <v>4</v>
      </c>
      <c r="F878" s="37" t="s">
        <v>2</v>
      </c>
      <c r="G878" s="75">
        <v>26140.3603</v>
      </c>
      <c r="H878" s="37">
        <f t="shared" si="65"/>
        <v>0</v>
      </c>
      <c r="I878" s="37">
        <f t="shared" si="66"/>
        <v>1</v>
      </c>
      <c r="J878" s="37">
        <f t="shared" si="67"/>
        <v>4</v>
      </c>
      <c r="K878" s="37" t="str">
        <f t="shared" si="68"/>
        <v>Overweight</v>
      </c>
      <c r="L878" s="37" t="str">
        <f t="shared" si="69"/>
        <v>46-55</v>
      </c>
    </row>
    <row r="879" spans="1:12">
      <c r="A879" s="76">
        <v>33</v>
      </c>
      <c r="B879" s="37" t="s">
        <v>3</v>
      </c>
      <c r="C879" s="75">
        <v>33.44</v>
      </c>
      <c r="D879" s="76">
        <v>5</v>
      </c>
      <c r="E879" s="37" t="s">
        <v>4</v>
      </c>
      <c r="F879" s="37" t="s">
        <v>5</v>
      </c>
      <c r="G879" s="75">
        <v>6653.7885999999999</v>
      </c>
      <c r="H879" s="37">
        <f t="shared" si="65"/>
        <v>0</v>
      </c>
      <c r="I879" s="37">
        <f t="shared" si="66"/>
        <v>0</v>
      </c>
      <c r="J879" s="37">
        <f t="shared" si="67"/>
        <v>2</v>
      </c>
      <c r="K879" s="37" t="str">
        <f t="shared" si="68"/>
        <v>Obese</v>
      </c>
      <c r="L879" s="37" t="str">
        <f t="shared" si="69"/>
        <v>26-35</v>
      </c>
    </row>
    <row r="880" spans="1:12">
      <c r="A880" s="76">
        <v>41</v>
      </c>
      <c r="B880" s="37" t="s">
        <v>3</v>
      </c>
      <c r="C880" s="75">
        <v>28.8</v>
      </c>
      <c r="D880" s="76">
        <v>1</v>
      </c>
      <c r="E880" s="37" t="s">
        <v>4</v>
      </c>
      <c r="F880" s="37" t="s">
        <v>2</v>
      </c>
      <c r="G880" s="75">
        <v>6282.2349999999997</v>
      </c>
      <c r="H880" s="37">
        <f t="shared" si="65"/>
        <v>0</v>
      </c>
      <c r="I880" s="37">
        <f t="shared" si="66"/>
        <v>0</v>
      </c>
      <c r="J880" s="37">
        <f t="shared" si="67"/>
        <v>4</v>
      </c>
      <c r="K880" s="37" t="str">
        <f t="shared" si="68"/>
        <v>Overweight</v>
      </c>
      <c r="L880" s="37" t="str">
        <f t="shared" si="69"/>
        <v>36-45</v>
      </c>
    </row>
    <row r="881" spans="1:12">
      <c r="A881" s="76">
        <v>37</v>
      </c>
      <c r="B881" s="37" t="s">
        <v>0</v>
      </c>
      <c r="C881" s="75">
        <v>29.5</v>
      </c>
      <c r="D881" s="76">
        <v>2</v>
      </c>
      <c r="E881" s="37" t="s">
        <v>4</v>
      </c>
      <c r="F881" s="37" t="s">
        <v>2</v>
      </c>
      <c r="G881" s="75">
        <v>6311.9520000000002</v>
      </c>
      <c r="H881" s="37">
        <f t="shared" si="65"/>
        <v>0</v>
      </c>
      <c r="I881" s="37">
        <f t="shared" si="66"/>
        <v>1</v>
      </c>
      <c r="J881" s="37">
        <f t="shared" si="67"/>
        <v>4</v>
      </c>
      <c r="K881" s="37" t="str">
        <f t="shared" si="68"/>
        <v>Overweight</v>
      </c>
      <c r="L881" s="37" t="str">
        <f t="shared" si="69"/>
        <v>36-45</v>
      </c>
    </row>
    <row r="882" spans="1:12">
      <c r="A882" s="76">
        <v>22</v>
      </c>
      <c r="B882" s="37" t="s">
        <v>3</v>
      </c>
      <c r="C882" s="75">
        <v>34.799999999999997</v>
      </c>
      <c r="D882" s="76">
        <v>3</v>
      </c>
      <c r="E882" s="37" t="s">
        <v>4</v>
      </c>
      <c r="F882" s="37" t="s">
        <v>2</v>
      </c>
      <c r="G882" s="75">
        <v>3443.0639999999999</v>
      </c>
      <c r="H882" s="37">
        <f t="shared" si="65"/>
        <v>0</v>
      </c>
      <c r="I882" s="37">
        <f t="shared" si="66"/>
        <v>0</v>
      </c>
      <c r="J882" s="37">
        <f t="shared" si="67"/>
        <v>4</v>
      </c>
      <c r="K882" s="37" t="str">
        <f t="shared" si="68"/>
        <v>Obese</v>
      </c>
      <c r="L882" s="37" t="str">
        <f t="shared" si="69"/>
        <v>18-25</v>
      </c>
    </row>
    <row r="883" spans="1:12">
      <c r="A883" s="76">
        <v>23</v>
      </c>
      <c r="B883" s="37" t="s">
        <v>3</v>
      </c>
      <c r="C883" s="75">
        <v>27.36</v>
      </c>
      <c r="D883" s="76">
        <v>1</v>
      </c>
      <c r="E883" s="37" t="s">
        <v>4</v>
      </c>
      <c r="F883" s="37" t="s">
        <v>6</v>
      </c>
      <c r="G883" s="75">
        <v>2789.0574000000001</v>
      </c>
      <c r="H883" s="37">
        <f t="shared" si="65"/>
        <v>0</v>
      </c>
      <c r="I883" s="37">
        <f t="shared" si="66"/>
        <v>0</v>
      </c>
      <c r="J883" s="37">
        <f t="shared" si="67"/>
        <v>3</v>
      </c>
      <c r="K883" s="37" t="str">
        <f t="shared" si="68"/>
        <v>Overweight</v>
      </c>
      <c r="L883" s="37" t="str">
        <f t="shared" si="69"/>
        <v>18-25</v>
      </c>
    </row>
    <row r="884" spans="1:12">
      <c r="A884" s="76">
        <v>21</v>
      </c>
      <c r="B884" s="37" t="s">
        <v>0</v>
      </c>
      <c r="C884" s="75">
        <v>22.135000000000002</v>
      </c>
      <c r="D884" s="76">
        <v>0</v>
      </c>
      <c r="E884" s="37" t="s">
        <v>4</v>
      </c>
      <c r="F884" s="37" t="s">
        <v>7</v>
      </c>
      <c r="G884" s="75">
        <v>2585.8506499999999</v>
      </c>
      <c r="H884" s="37">
        <f t="shared" si="65"/>
        <v>0</v>
      </c>
      <c r="I884" s="37">
        <f t="shared" si="66"/>
        <v>1</v>
      </c>
      <c r="J884" s="37">
        <f t="shared" si="67"/>
        <v>1</v>
      </c>
      <c r="K884" s="37" t="str">
        <f t="shared" si="68"/>
        <v>Normal</v>
      </c>
      <c r="L884" s="37" t="str">
        <f t="shared" si="69"/>
        <v>18-25</v>
      </c>
    </row>
    <row r="885" spans="1:12">
      <c r="A885" s="76">
        <v>51</v>
      </c>
      <c r="B885" s="37" t="s">
        <v>0</v>
      </c>
      <c r="C885" s="75">
        <v>37.049999999999997</v>
      </c>
      <c r="D885" s="76">
        <v>3</v>
      </c>
      <c r="E885" s="37" t="s">
        <v>1</v>
      </c>
      <c r="F885" s="37" t="s">
        <v>7</v>
      </c>
      <c r="G885" s="75">
        <v>46255.112500000003</v>
      </c>
      <c r="H885" s="37">
        <f t="shared" si="65"/>
        <v>1</v>
      </c>
      <c r="I885" s="37">
        <f t="shared" si="66"/>
        <v>1</v>
      </c>
      <c r="J885" s="37">
        <f t="shared" si="67"/>
        <v>1</v>
      </c>
      <c r="K885" s="37" t="str">
        <f t="shared" si="68"/>
        <v>Obese</v>
      </c>
      <c r="L885" s="37" t="str">
        <f t="shared" si="69"/>
        <v>46-55</v>
      </c>
    </row>
    <row r="886" spans="1:12">
      <c r="A886" s="76">
        <v>25</v>
      </c>
      <c r="B886" s="37" t="s">
        <v>3</v>
      </c>
      <c r="C886" s="75">
        <v>26.695</v>
      </c>
      <c r="D886" s="76">
        <v>4</v>
      </c>
      <c r="E886" s="37" t="s">
        <v>4</v>
      </c>
      <c r="F886" s="37" t="s">
        <v>6</v>
      </c>
      <c r="G886" s="75">
        <v>4877.9810500000003</v>
      </c>
      <c r="H886" s="37">
        <f t="shared" si="65"/>
        <v>0</v>
      </c>
      <c r="I886" s="37">
        <f t="shared" si="66"/>
        <v>0</v>
      </c>
      <c r="J886" s="37">
        <f t="shared" si="67"/>
        <v>3</v>
      </c>
      <c r="K886" s="37" t="str">
        <f t="shared" si="68"/>
        <v>Overweight</v>
      </c>
      <c r="L886" s="37" t="str">
        <f t="shared" si="69"/>
        <v>18-25</v>
      </c>
    </row>
    <row r="887" spans="1:12">
      <c r="A887" s="76">
        <v>32</v>
      </c>
      <c r="B887" s="37" t="s">
        <v>3</v>
      </c>
      <c r="C887" s="75">
        <v>28.93</v>
      </c>
      <c r="D887" s="76">
        <v>1</v>
      </c>
      <c r="E887" s="37" t="s">
        <v>1</v>
      </c>
      <c r="F887" s="37" t="s">
        <v>5</v>
      </c>
      <c r="G887" s="75">
        <v>19719.6947</v>
      </c>
      <c r="H887" s="37">
        <f t="shared" si="65"/>
        <v>1</v>
      </c>
      <c r="I887" s="37">
        <f t="shared" si="66"/>
        <v>0</v>
      </c>
      <c r="J887" s="37">
        <f t="shared" si="67"/>
        <v>2</v>
      </c>
      <c r="K887" s="37" t="str">
        <f t="shared" si="68"/>
        <v>Overweight</v>
      </c>
      <c r="L887" s="37" t="str">
        <f t="shared" si="69"/>
        <v>26-35</v>
      </c>
    </row>
    <row r="888" spans="1:12">
      <c r="A888" s="76">
        <v>57</v>
      </c>
      <c r="B888" s="37" t="s">
        <v>3</v>
      </c>
      <c r="C888" s="75">
        <v>28.975000000000001</v>
      </c>
      <c r="D888" s="76">
        <v>0</v>
      </c>
      <c r="E888" s="37" t="s">
        <v>1</v>
      </c>
      <c r="F888" s="37" t="s">
        <v>7</v>
      </c>
      <c r="G888" s="75">
        <v>27218.437249999999</v>
      </c>
      <c r="H888" s="37">
        <f t="shared" si="65"/>
        <v>1</v>
      </c>
      <c r="I888" s="37">
        <f t="shared" si="66"/>
        <v>0</v>
      </c>
      <c r="J888" s="37">
        <f t="shared" si="67"/>
        <v>1</v>
      </c>
      <c r="K888" s="37" t="str">
        <f t="shared" si="68"/>
        <v>Overweight</v>
      </c>
      <c r="L888" s="37" t="str">
        <f t="shared" si="69"/>
        <v>56 and above</v>
      </c>
    </row>
    <row r="889" spans="1:12">
      <c r="A889" s="76">
        <v>36</v>
      </c>
      <c r="B889" s="37" t="s">
        <v>0</v>
      </c>
      <c r="C889" s="75">
        <v>30.02</v>
      </c>
      <c r="D889" s="76">
        <v>0</v>
      </c>
      <c r="E889" s="37" t="s">
        <v>4</v>
      </c>
      <c r="F889" s="37" t="s">
        <v>6</v>
      </c>
      <c r="G889" s="75">
        <v>5272.1758</v>
      </c>
      <c r="H889" s="37">
        <f t="shared" si="65"/>
        <v>0</v>
      </c>
      <c r="I889" s="37">
        <f t="shared" si="66"/>
        <v>1</v>
      </c>
      <c r="J889" s="37">
        <f t="shared" si="67"/>
        <v>3</v>
      </c>
      <c r="K889" s="37" t="str">
        <f t="shared" si="68"/>
        <v>Obese</v>
      </c>
      <c r="L889" s="37" t="str">
        <f t="shared" si="69"/>
        <v>36-45</v>
      </c>
    </row>
    <row r="890" spans="1:12">
      <c r="A890" s="76">
        <v>22</v>
      </c>
      <c r="B890" s="37" t="s">
        <v>3</v>
      </c>
      <c r="C890" s="75">
        <v>39.5</v>
      </c>
      <c r="D890" s="76">
        <v>0</v>
      </c>
      <c r="E890" s="37" t="s">
        <v>4</v>
      </c>
      <c r="F890" s="37" t="s">
        <v>2</v>
      </c>
      <c r="G890" s="75">
        <v>1682.597</v>
      </c>
      <c r="H890" s="37">
        <f t="shared" si="65"/>
        <v>0</v>
      </c>
      <c r="I890" s="37">
        <f t="shared" si="66"/>
        <v>0</v>
      </c>
      <c r="J890" s="37">
        <f t="shared" si="67"/>
        <v>4</v>
      </c>
      <c r="K890" s="37" t="str">
        <f t="shared" si="68"/>
        <v>Obese</v>
      </c>
      <c r="L890" s="37" t="str">
        <f t="shared" si="69"/>
        <v>18-25</v>
      </c>
    </row>
    <row r="891" spans="1:12">
      <c r="A891" s="76">
        <v>57</v>
      </c>
      <c r="B891" s="37" t="s">
        <v>3</v>
      </c>
      <c r="C891" s="75">
        <v>33.630000000000003</v>
      </c>
      <c r="D891" s="76">
        <v>1</v>
      </c>
      <c r="E891" s="37" t="s">
        <v>4</v>
      </c>
      <c r="F891" s="37" t="s">
        <v>6</v>
      </c>
      <c r="G891" s="75">
        <v>11945.1327</v>
      </c>
      <c r="H891" s="37">
        <f t="shared" si="65"/>
        <v>0</v>
      </c>
      <c r="I891" s="37">
        <f t="shared" si="66"/>
        <v>0</v>
      </c>
      <c r="J891" s="37">
        <f t="shared" si="67"/>
        <v>3</v>
      </c>
      <c r="K891" s="37" t="str">
        <f t="shared" si="68"/>
        <v>Obese</v>
      </c>
      <c r="L891" s="37" t="str">
        <f t="shared" si="69"/>
        <v>56 and above</v>
      </c>
    </row>
    <row r="892" spans="1:12">
      <c r="A892" s="76">
        <v>64</v>
      </c>
      <c r="B892" s="37" t="s">
        <v>0</v>
      </c>
      <c r="C892" s="75">
        <v>26.885000000000002</v>
      </c>
      <c r="D892" s="76">
        <v>0</v>
      </c>
      <c r="E892" s="37" t="s">
        <v>1</v>
      </c>
      <c r="F892" s="37" t="s">
        <v>6</v>
      </c>
      <c r="G892" s="75">
        <v>29330.98315</v>
      </c>
      <c r="H892" s="37">
        <f t="shared" si="65"/>
        <v>1</v>
      </c>
      <c r="I892" s="37">
        <f t="shared" si="66"/>
        <v>1</v>
      </c>
      <c r="J892" s="37">
        <f t="shared" si="67"/>
        <v>3</v>
      </c>
      <c r="K892" s="37" t="str">
        <f t="shared" si="68"/>
        <v>Overweight</v>
      </c>
      <c r="L892" s="37" t="str">
        <f t="shared" si="69"/>
        <v>56 and above</v>
      </c>
    </row>
    <row r="893" spans="1:12">
      <c r="A893" s="76">
        <v>36</v>
      </c>
      <c r="B893" s="37" t="s">
        <v>0</v>
      </c>
      <c r="C893" s="75">
        <v>29.04</v>
      </c>
      <c r="D893" s="76">
        <v>4</v>
      </c>
      <c r="E893" s="37" t="s">
        <v>4</v>
      </c>
      <c r="F893" s="37" t="s">
        <v>5</v>
      </c>
      <c r="G893" s="75">
        <v>7243.8136000000004</v>
      </c>
      <c r="H893" s="37">
        <f t="shared" si="65"/>
        <v>0</v>
      </c>
      <c r="I893" s="37">
        <f t="shared" si="66"/>
        <v>1</v>
      </c>
      <c r="J893" s="37">
        <f t="shared" si="67"/>
        <v>2</v>
      </c>
      <c r="K893" s="37" t="str">
        <f t="shared" si="68"/>
        <v>Overweight</v>
      </c>
      <c r="L893" s="37" t="str">
        <f t="shared" si="69"/>
        <v>36-45</v>
      </c>
    </row>
    <row r="894" spans="1:12">
      <c r="A894" s="76">
        <v>54</v>
      </c>
      <c r="B894" s="37" t="s">
        <v>3</v>
      </c>
      <c r="C894" s="75">
        <v>24.035</v>
      </c>
      <c r="D894" s="76">
        <v>0</v>
      </c>
      <c r="E894" s="37" t="s">
        <v>4</v>
      </c>
      <c r="F894" s="37" t="s">
        <v>7</v>
      </c>
      <c r="G894" s="75">
        <v>10422.916649999999</v>
      </c>
      <c r="H894" s="37">
        <f t="shared" si="65"/>
        <v>0</v>
      </c>
      <c r="I894" s="37">
        <f t="shared" si="66"/>
        <v>0</v>
      </c>
      <c r="J894" s="37">
        <f t="shared" si="67"/>
        <v>1</v>
      </c>
      <c r="K894" s="37" t="str">
        <f t="shared" si="68"/>
        <v>Normal</v>
      </c>
      <c r="L894" s="37" t="str">
        <f t="shared" si="69"/>
        <v>46-55</v>
      </c>
    </row>
    <row r="895" spans="1:12">
      <c r="A895" s="76">
        <v>47</v>
      </c>
      <c r="B895" s="37" t="s">
        <v>3</v>
      </c>
      <c r="C895" s="75">
        <v>38.94</v>
      </c>
      <c r="D895" s="76">
        <v>2</v>
      </c>
      <c r="E895" s="37" t="s">
        <v>1</v>
      </c>
      <c r="F895" s="37" t="s">
        <v>5</v>
      </c>
      <c r="G895" s="75">
        <v>44202.653599999998</v>
      </c>
      <c r="H895" s="37">
        <f t="shared" si="65"/>
        <v>1</v>
      </c>
      <c r="I895" s="37">
        <f t="shared" si="66"/>
        <v>0</v>
      </c>
      <c r="J895" s="37">
        <f t="shared" si="67"/>
        <v>2</v>
      </c>
      <c r="K895" s="37" t="str">
        <f t="shared" si="68"/>
        <v>Obese</v>
      </c>
      <c r="L895" s="37" t="str">
        <f t="shared" si="69"/>
        <v>46-55</v>
      </c>
    </row>
    <row r="896" spans="1:12">
      <c r="A896" s="76">
        <v>62</v>
      </c>
      <c r="B896" s="37" t="s">
        <v>3</v>
      </c>
      <c r="C896" s="75">
        <v>32.11</v>
      </c>
      <c r="D896" s="76">
        <v>0</v>
      </c>
      <c r="E896" s="37" t="s">
        <v>4</v>
      </c>
      <c r="F896" s="37" t="s">
        <v>7</v>
      </c>
      <c r="G896" s="75">
        <v>13555.0049</v>
      </c>
      <c r="H896" s="37">
        <f t="shared" si="65"/>
        <v>0</v>
      </c>
      <c r="I896" s="37">
        <f t="shared" si="66"/>
        <v>0</v>
      </c>
      <c r="J896" s="37">
        <f t="shared" si="67"/>
        <v>1</v>
      </c>
      <c r="K896" s="37" t="str">
        <f t="shared" si="68"/>
        <v>Obese</v>
      </c>
      <c r="L896" s="37" t="str">
        <f t="shared" si="69"/>
        <v>56 and above</v>
      </c>
    </row>
    <row r="897" spans="1:12">
      <c r="A897" s="76">
        <v>61</v>
      </c>
      <c r="B897" s="37" t="s">
        <v>0</v>
      </c>
      <c r="C897" s="75">
        <v>44</v>
      </c>
      <c r="D897" s="76">
        <v>0</v>
      </c>
      <c r="E897" s="37" t="s">
        <v>4</v>
      </c>
      <c r="F897" s="37" t="s">
        <v>2</v>
      </c>
      <c r="G897" s="75">
        <v>13063.883</v>
      </c>
      <c r="H897" s="37">
        <f t="shared" si="65"/>
        <v>0</v>
      </c>
      <c r="I897" s="37">
        <f t="shared" si="66"/>
        <v>1</v>
      </c>
      <c r="J897" s="37">
        <f t="shared" si="67"/>
        <v>4</v>
      </c>
      <c r="K897" s="37" t="str">
        <f t="shared" si="68"/>
        <v>Obese</v>
      </c>
      <c r="L897" s="37" t="str">
        <f t="shared" si="69"/>
        <v>56 and above</v>
      </c>
    </row>
    <row r="898" spans="1:12">
      <c r="A898" s="76">
        <v>43</v>
      </c>
      <c r="B898" s="37" t="s">
        <v>0</v>
      </c>
      <c r="C898" s="75">
        <v>20.045000000000002</v>
      </c>
      <c r="D898" s="76">
        <v>2</v>
      </c>
      <c r="E898" s="37" t="s">
        <v>1</v>
      </c>
      <c r="F898" s="37" t="s">
        <v>7</v>
      </c>
      <c r="G898" s="75">
        <v>19798.054550000001</v>
      </c>
      <c r="H898" s="37">
        <f t="shared" si="65"/>
        <v>1</v>
      </c>
      <c r="I898" s="37">
        <f t="shared" si="66"/>
        <v>1</v>
      </c>
      <c r="J898" s="37">
        <f t="shared" si="67"/>
        <v>1</v>
      </c>
      <c r="K898" s="37" t="str">
        <f t="shared" si="68"/>
        <v>Normal</v>
      </c>
      <c r="L898" s="37" t="str">
        <f t="shared" si="69"/>
        <v>36-45</v>
      </c>
    </row>
    <row r="899" spans="1:12">
      <c r="A899" s="76">
        <v>19</v>
      </c>
      <c r="B899" s="37" t="s">
        <v>3</v>
      </c>
      <c r="C899" s="75">
        <v>25.555</v>
      </c>
      <c r="D899" s="76">
        <v>1</v>
      </c>
      <c r="E899" s="37" t="s">
        <v>4</v>
      </c>
      <c r="F899" s="37" t="s">
        <v>6</v>
      </c>
      <c r="G899" s="75">
        <v>2221.5644499999999</v>
      </c>
      <c r="H899" s="37">
        <f t="shared" ref="H899:H962" si="70">IF(E899="yes",1,0)</f>
        <v>0</v>
      </c>
      <c r="I899" s="37">
        <f t="shared" ref="I899:I962" si="71">IF(B899="female",1,0)</f>
        <v>0</v>
      </c>
      <c r="J899" s="37">
        <f t="shared" ref="J899:J962" si="72">IF(F899="northeast",1,IF(F899="southeast",2,IF(F899="northwest",3,IF(F899="southwest",4))))</f>
        <v>3</v>
      </c>
      <c r="K899" s="37" t="str">
        <f t="shared" ref="K899:K962" si="73">IF(C899&lt;18.5,"Underweight",IF(C899&lt;25,"Normal",IF(C899&lt;30,"Overweight","Obese")))</f>
        <v>Overweight</v>
      </c>
      <c r="L899" s="37" t="str">
        <f t="shared" ref="L899:L962" si="74">IF(A899&lt;=25, "18-25",
 IF(A899&lt;=35, "26-35",
 IF(A899&lt;=45, "36-45",
 IF(A899&lt;=55, "46-55", "56 and above"))))</f>
        <v>18-25</v>
      </c>
    </row>
    <row r="900" spans="1:12">
      <c r="A900" s="76">
        <v>18</v>
      </c>
      <c r="B900" s="37" t="s">
        <v>0</v>
      </c>
      <c r="C900" s="75">
        <v>40.26</v>
      </c>
      <c r="D900" s="76">
        <v>0</v>
      </c>
      <c r="E900" s="37" t="s">
        <v>4</v>
      </c>
      <c r="F900" s="37" t="s">
        <v>5</v>
      </c>
      <c r="G900" s="75">
        <v>1634.5734</v>
      </c>
      <c r="H900" s="37">
        <f t="shared" si="70"/>
        <v>0</v>
      </c>
      <c r="I900" s="37">
        <f t="shared" si="71"/>
        <v>1</v>
      </c>
      <c r="J900" s="37">
        <f t="shared" si="72"/>
        <v>2</v>
      </c>
      <c r="K900" s="37" t="str">
        <f t="shared" si="73"/>
        <v>Obese</v>
      </c>
      <c r="L900" s="37" t="str">
        <f t="shared" si="74"/>
        <v>18-25</v>
      </c>
    </row>
    <row r="901" spans="1:12">
      <c r="A901" s="76">
        <v>19</v>
      </c>
      <c r="B901" s="37" t="s">
        <v>0</v>
      </c>
      <c r="C901" s="75">
        <v>22.515000000000001</v>
      </c>
      <c r="D901" s="76">
        <v>0</v>
      </c>
      <c r="E901" s="37" t="s">
        <v>4</v>
      </c>
      <c r="F901" s="37" t="s">
        <v>6</v>
      </c>
      <c r="G901" s="75">
        <v>2117.3388500000001</v>
      </c>
      <c r="H901" s="37">
        <f t="shared" si="70"/>
        <v>0</v>
      </c>
      <c r="I901" s="37">
        <f t="shared" si="71"/>
        <v>1</v>
      </c>
      <c r="J901" s="37">
        <f t="shared" si="72"/>
        <v>3</v>
      </c>
      <c r="K901" s="37" t="str">
        <f t="shared" si="73"/>
        <v>Normal</v>
      </c>
      <c r="L901" s="37" t="str">
        <f t="shared" si="74"/>
        <v>18-25</v>
      </c>
    </row>
    <row r="902" spans="1:12">
      <c r="A902" s="76">
        <v>49</v>
      </c>
      <c r="B902" s="37" t="s">
        <v>3</v>
      </c>
      <c r="C902" s="75">
        <v>22.515000000000001</v>
      </c>
      <c r="D902" s="76">
        <v>0</v>
      </c>
      <c r="E902" s="37" t="s">
        <v>4</v>
      </c>
      <c r="F902" s="37" t="s">
        <v>7</v>
      </c>
      <c r="G902" s="75">
        <v>8688.8588500000005</v>
      </c>
      <c r="H902" s="37">
        <f t="shared" si="70"/>
        <v>0</v>
      </c>
      <c r="I902" s="37">
        <f t="shared" si="71"/>
        <v>0</v>
      </c>
      <c r="J902" s="37">
        <f t="shared" si="72"/>
        <v>1</v>
      </c>
      <c r="K902" s="37" t="str">
        <f t="shared" si="73"/>
        <v>Normal</v>
      </c>
      <c r="L902" s="37" t="str">
        <f t="shared" si="74"/>
        <v>46-55</v>
      </c>
    </row>
    <row r="903" spans="1:12">
      <c r="A903" s="76">
        <v>60</v>
      </c>
      <c r="B903" s="37" t="s">
        <v>3</v>
      </c>
      <c r="C903" s="75">
        <v>40.92</v>
      </c>
      <c r="D903" s="76">
        <v>0</v>
      </c>
      <c r="E903" s="37" t="s">
        <v>1</v>
      </c>
      <c r="F903" s="37" t="s">
        <v>5</v>
      </c>
      <c r="G903" s="75">
        <v>48673.558799999999</v>
      </c>
      <c r="H903" s="37">
        <f t="shared" si="70"/>
        <v>1</v>
      </c>
      <c r="I903" s="37">
        <f t="shared" si="71"/>
        <v>0</v>
      </c>
      <c r="J903" s="37">
        <f t="shared" si="72"/>
        <v>2</v>
      </c>
      <c r="K903" s="37" t="str">
        <f t="shared" si="73"/>
        <v>Obese</v>
      </c>
      <c r="L903" s="37" t="str">
        <f t="shared" si="74"/>
        <v>56 and above</v>
      </c>
    </row>
    <row r="904" spans="1:12">
      <c r="A904" s="76">
        <v>26</v>
      </c>
      <c r="B904" s="37" t="s">
        <v>3</v>
      </c>
      <c r="C904" s="75">
        <v>27.265000000000001</v>
      </c>
      <c r="D904" s="76">
        <v>3</v>
      </c>
      <c r="E904" s="37" t="s">
        <v>4</v>
      </c>
      <c r="F904" s="37" t="s">
        <v>7</v>
      </c>
      <c r="G904" s="75">
        <v>4661.2863500000003</v>
      </c>
      <c r="H904" s="37">
        <f t="shared" si="70"/>
        <v>0</v>
      </c>
      <c r="I904" s="37">
        <f t="shared" si="71"/>
        <v>0</v>
      </c>
      <c r="J904" s="37">
        <f t="shared" si="72"/>
        <v>1</v>
      </c>
      <c r="K904" s="37" t="str">
        <f t="shared" si="73"/>
        <v>Overweight</v>
      </c>
      <c r="L904" s="37" t="str">
        <f t="shared" si="74"/>
        <v>26-35</v>
      </c>
    </row>
    <row r="905" spans="1:12">
      <c r="A905" s="76">
        <v>49</v>
      </c>
      <c r="B905" s="37" t="s">
        <v>3</v>
      </c>
      <c r="C905" s="75">
        <v>36.85</v>
      </c>
      <c r="D905" s="76">
        <v>0</v>
      </c>
      <c r="E905" s="37" t="s">
        <v>4</v>
      </c>
      <c r="F905" s="37" t="s">
        <v>5</v>
      </c>
      <c r="G905" s="75">
        <v>8125.7844999999998</v>
      </c>
      <c r="H905" s="37">
        <f t="shared" si="70"/>
        <v>0</v>
      </c>
      <c r="I905" s="37">
        <f t="shared" si="71"/>
        <v>0</v>
      </c>
      <c r="J905" s="37">
        <f t="shared" si="72"/>
        <v>2</v>
      </c>
      <c r="K905" s="37" t="str">
        <f t="shared" si="73"/>
        <v>Obese</v>
      </c>
      <c r="L905" s="37" t="str">
        <f t="shared" si="74"/>
        <v>46-55</v>
      </c>
    </row>
    <row r="906" spans="1:12">
      <c r="A906" s="76">
        <v>60</v>
      </c>
      <c r="B906" s="37" t="s">
        <v>0</v>
      </c>
      <c r="C906" s="75">
        <v>35.1</v>
      </c>
      <c r="D906" s="76">
        <v>0</v>
      </c>
      <c r="E906" s="37" t="s">
        <v>4</v>
      </c>
      <c r="F906" s="37" t="s">
        <v>2</v>
      </c>
      <c r="G906" s="75">
        <v>12644.589</v>
      </c>
      <c r="H906" s="37">
        <f t="shared" si="70"/>
        <v>0</v>
      </c>
      <c r="I906" s="37">
        <f t="shared" si="71"/>
        <v>1</v>
      </c>
      <c r="J906" s="37">
        <f t="shared" si="72"/>
        <v>4</v>
      </c>
      <c r="K906" s="37" t="str">
        <f t="shared" si="73"/>
        <v>Obese</v>
      </c>
      <c r="L906" s="37" t="str">
        <f t="shared" si="74"/>
        <v>56 and above</v>
      </c>
    </row>
    <row r="907" spans="1:12">
      <c r="A907" s="76">
        <v>26</v>
      </c>
      <c r="B907" s="37" t="s">
        <v>0</v>
      </c>
      <c r="C907" s="75">
        <v>29.355</v>
      </c>
      <c r="D907" s="76">
        <v>2</v>
      </c>
      <c r="E907" s="37" t="s">
        <v>4</v>
      </c>
      <c r="F907" s="37" t="s">
        <v>7</v>
      </c>
      <c r="G907" s="75">
        <v>4564.1914500000003</v>
      </c>
      <c r="H907" s="37">
        <f t="shared" si="70"/>
        <v>0</v>
      </c>
      <c r="I907" s="37">
        <f t="shared" si="71"/>
        <v>1</v>
      </c>
      <c r="J907" s="37">
        <f t="shared" si="72"/>
        <v>1</v>
      </c>
      <c r="K907" s="37" t="str">
        <f t="shared" si="73"/>
        <v>Overweight</v>
      </c>
      <c r="L907" s="37" t="str">
        <f t="shared" si="74"/>
        <v>26-35</v>
      </c>
    </row>
    <row r="908" spans="1:12">
      <c r="A908" s="76">
        <v>27</v>
      </c>
      <c r="B908" s="37" t="s">
        <v>3</v>
      </c>
      <c r="C908" s="75">
        <v>32.585000000000001</v>
      </c>
      <c r="D908" s="76">
        <v>3</v>
      </c>
      <c r="E908" s="37" t="s">
        <v>4</v>
      </c>
      <c r="F908" s="37" t="s">
        <v>7</v>
      </c>
      <c r="G908" s="75">
        <v>4846.9201499999999</v>
      </c>
      <c r="H908" s="37">
        <f t="shared" si="70"/>
        <v>0</v>
      </c>
      <c r="I908" s="37">
        <f t="shared" si="71"/>
        <v>0</v>
      </c>
      <c r="J908" s="37">
        <f t="shared" si="72"/>
        <v>1</v>
      </c>
      <c r="K908" s="37" t="str">
        <f t="shared" si="73"/>
        <v>Obese</v>
      </c>
      <c r="L908" s="37" t="str">
        <f t="shared" si="74"/>
        <v>26-35</v>
      </c>
    </row>
    <row r="909" spans="1:12">
      <c r="A909" s="76">
        <v>44</v>
      </c>
      <c r="B909" s="37" t="s">
        <v>0</v>
      </c>
      <c r="C909" s="75">
        <v>32.340000000000003</v>
      </c>
      <c r="D909" s="76">
        <v>1</v>
      </c>
      <c r="E909" s="37" t="s">
        <v>4</v>
      </c>
      <c r="F909" s="37" t="s">
        <v>5</v>
      </c>
      <c r="G909" s="75">
        <v>7633.7205999999996</v>
      </c>
      <c r="H909" s="37">
        <f t="shared" si="70"/>
        <v>0</v>
      </c>
      <c r="I909" s="37">
        <f t="shared" si="71"/>
        <v>1</v>
      </c>
      <c r="J909" s="37">
        <f t="shared" si="72"/>
        <v>2</v>
      </c>
      <c r="K909" s="37" t="str">
        <f t="shared" si="73"/>
        <v>Obese</v>
      </c>
      <c r="L909" s="37" t="str">
        <f t="shared" si="74"/>
        <v>36-45</v>
      </c>
    </row>
    <row r="910" spans="1:12">
      <c r="A910" s="76">
        <v>63</v>
      </c>
      <c r="B910" s="37" t="s">
        <v>3</v>
      </c>
      <c r="C910" s="75">
        <v>39.799999999999997</v>
      </c>
      <c r="D910" s="76">
        <v>3</v>
      </c>
      <c r="E910" s="37" t="s">
        <v>4</v>
      </c>
      <c r="F910" s="37" t="s">
        <v>2</v>
      </c>
      <c r="G910" s="75">
        <v>15170.069</v>
      </c>
      <c r="H910" s="37">
        <f t="shared" si="70"/>
        <v>0</v>
      </c>
      <c r="I910" s="37">
        <f t="shared" si="71"/>
        <v>0</v>
      </c>
      <c r="J910" s="37">
        <f t="shared" si="72"/>
        <v>4</v>
      </c>
      <c r="K910" s="37" t="str">
        <f t="shared" si="73"/>
        <v>Obese</v>
      </c>
      <c r="L910" s="37" t="str">
        <f t="shared" si="74"/>
        <v>56 and above</v>
      </c>
    </row>
    <row r="911" spans="1:12">
      <c r="A911" s="76">
        <v>32</v>
      </c>
      <c r="B911" s="37" t="s">
        <v>0</v>
      </c>
      <c r="C911" s="75">
        <v>24.6</v>
      </c>
      <c r="D911" s="76">
        <v>0</v>
      </c>
      <c r="E911" s="37" t="s">
        <v>1</v>
      </c>
      <c r="F911" s="37" t="s">
        <v>2</v>
      </c>
      <c r="G911" s="75">
        <v>17496.306</v>
      </c>
      <c r="H911" s="37">
        <f t="shared" si="70"/>
        <v>1</v>
      </c>
      <c r="I911" s="37">
        <f t="shared" si="71"/>
        <v>1</v>
      </c>
      <c r="J911" s="37">
        <f t="shared" si="72"/>
        <v>4</v>
      </c>
      <c r="K911" s="37" t="str">
        <f t="shared" si="73"/>
        <v>Normal</v>
      </c>
      <c r="L911" s="37" t="str">
        <f t="shared" si="74"/>
        <v>26-35</v>
      </c>
    </row>
    <row r="912" spans="1:12">
      <c r="A912" s="76">
        <v>22</v>
      </c>
      <c r="B912" s="37" t="s">
        <v>3</v>
      </c>
      <c r="C912" s="75">
        <v>28.31</v>
      </c>
      <c r="D912" s="76">
        <v>1</v>
      </c>
      <c r="E912" s="37" t="s">
        <v>4</v>
      </c>
      <c r="F912" s="37" t="s">
        <v>6</v>
      </c>
      <c r="G912" s="75">
        <v>2639.0428999999999</v>
      </c>
      <c r="H912" s="37">
        <f t="shared" si="70"/>
        <v>0</v>
      </c>
      <c r="I912" s="37">
        <f t="shared" si="71"/>
        <v>0</v>
      </c>
      <c r="J912" s="37">
        <f t="shared" si="72"/>
        <v>3</v>
      </c>
      <c r="K912" s="37" t="str">
        <f t="shared" si="73"/>
        <v>Overweight</v>
      </c>
      <c r="L912" s="37" t="str">
        <f t="shared" si="74"/>
        <v>18-25</v>
      </c>
    </row>
    <row r="913" spans="1:12">
      <c r="A913" s="76">
        <v>18</v>
      </c>
      <c r="B913" s="37" t="s">
        <v>3</v>
      </c>
      <c r="C913" s="75">
        <v>31.73</v>
      </c>
      <c r="D913" s="76">
        <v>0</v>
      </c>
      <c r="E913" s="37" t="s">
        <v>1</v>
      </c>
      <c r="F913" s="37" t="s">
        <v>7</v>
      </c>
      <c r="G913" s="75">
        <v>33732.686699999998</v>
      </c>
      <c r="H913" s="37">
        <f t="shared" si="70"/>
        <v>1</v>
      </c>
      <c r="I913" s="37">
        <f t="shared" si="71"/>
        <v>0</v>
      </c>
      <c r="J913" s="37">
        <f t="shared" si="72"/>
        <v>1</v>
      </c>
      <c r="K913" s="37" t="str">
        <f t="shared" si="73"/>
        <v>Obese</v>
      </c>
      <c r="L913" s="37" t="str">
        <f t="shared" si="74"/>
        <v>18-25</v>
      </c>
    </row>
    <row r="914" spans="1:12">
      <c r="A914" s="76">
        <v>59</v>
      </c>
      <c r="B914" s="37" t="s">
        <v>0</v>
      </c>
      <c r="C914" s="75">
        <v>26.695</v>
      </c>
      <c r="D914" s="76">
        <v>3</v>
      </c>
      <c r="E914" s="37" t="s">
        <v>4</v>
      </c>
      <c r="F914" s="37" t="s">
        <v>6</v>
      </c>
      <c r="G914" s="75">
        <v>14382.709049999999</v>
      </c>
      <c r="H914" s="37">
        <f t="shared" si="70"/>
        <v>0</v>
      </c>
      <c r="I914" s="37">
        <f t="shared" si="71"/>
        <v>1</v>
      </c>
      <c r="J914" s="37">
        <f t="shared" si="72"/>
        <v>3</v>
      </c>
      <c r="K914" s="37" t="str">
        <f t="shared" si="73"/>
        <v>Overweight</v>
      </c>
      <c r="L914" s="37" t="str">
        <f t="shared" si="74"/>
        <v>56 and above</v>
      </c>
    </row>
    <row r="915" spans="1:12">
      <c r="A915" s="76">
        <v>44</v>
      </c>
      <c r="B915" s="37" t="s">
        <v>0</v>
      </c>
      <c r="C915" s="75">
        <v>27.5</v>
      </c>
      <c r="D915" s="76">
        <v>1</v>
      </c>
      <c r="E915" s="37" t="s">
        <v>4</v>
      </c>
      <c r="F915" s="37" t="s">
        <v>2</v>
      </c>
      <c r="G915" s="75">
        <v>7626.9930000000004</v>
      </c>
      <c r="H915" s="37">
        <f t="shared" si="70"/>
        <v>0</v>
      </c>
      <c r="I915" s="37">
        <f t="shared" si="71"/>
        <v>1</v>
      </c>
      <c r="J915" s="37">
        <f t="shared" si="72"/>
        <v>4</v>
      </c>
      <c r="K915" s="37" t="str">
        <f t="shared" si="73"/>
        <v>Overweight</v>
      </c>
      <c r="L915" s="37" t="str">
        <f t="shared" si="74"/>
        <v>36-45</v>
      </c>
    </row>
    <row r="916" spans="1:12">
      <c r="A916" s="76">
        <v>33</v>
      </c>
      <c r="B916" s="37" t="s">
        <v>3</v>
      </c>
      <c r="C916" s="75">
        <v>24.605</v>
      </c>
      <c r="D916" s="76">
        <v>2</v>
      </c>
      <c r="E916" s="37" t="s">
        <v>4</v>
      </c>
      <c r="F916" s="37" t="s">
        <v>6</v>
      </c>
      <c r="G916" s="75">
        <v>5257.5079500000002</v>
      </c>
      <c r="H916" s="37">
        <f t="shared" si="70"/>
        <v>0</v>
      </c>
      <c r="I916" s="37">
        <f t="shared" si="71"/>
        <v>0</v>
      </c>
      <c r="J916" s="37">
        <f t="shared" si="72"/>
        <v>3</v>
      </c>
      <c r="K916" s="37" t="str">
        <f t="shared" si="73"/>
        <v>Normal</v>
      </c>
      <c r="L916" s="37" t="str">
        <f t="shared" si="74"/>
        <v>26-35</v>
      </c>
    </row>
    <row r="917" spans="1:12">
      <c r="A917" s="76">
        <v>24</v>
      </c>
      <c r="B917" s="37" t="s">
        <v>0</v>
      </c>
      <c r="C917" s="75">
        <v>33.99</v>
      </c>
      <c r="D917" s="76">
        <v>0</v>
      </c>
      <c r="E917" s="37" t="s">
        <v>4</v>
      </c>
      <c r="F917" s="37" t="s">
        <v>5</v>
      </c>
      <c r="G917" s="75">
        <v>2473.3341</v>
      </c>
      <c r="H917" s="37">
        <f t="shared" si="70"/>
        <v>0</v>
      </c>
      <c r="I917" s="37">
        <f t="shared" si="71"/>
        <v>1</v>
      </c>
      <c r="J917" s="37">
        <f t="shared" si="72"/>
        <v>2</v>
      </c>
      <c r="K917" s="37" t="str">
        <f t="shared" si="73"/>
        <v>Obese</v>
      </c>
      <c r="L917" s="37" t="str">
        <f t="shared" si="74"/>
        <v>18-25</v>
      </c>
    </row>
    <row r="918" spans="1:12">
      <c r="A918" s="76">
        <v>43</v>
      </c>
      <c r="B918" s="37" t="s">
        <v>0</v>
      </c>
      <c r="C918" s="75">
        <v>26.885000000000002</v>
      </c>
      <c r="D918" s="76">
        <v>0</v>
      </c>
      <c r="E918" s="37" t="s">
        <v>1</v>
      </c>
      <c r="F918" s="37" t="s">
        <v>6</v>
      </c>
      <c r="G918" s="75">
        <v>21774.32215</v>
      </c>
      <c r="H918" s="37">
        <f t="shared" si="70"/>
        <v>1</v>
      </c>
      <c r="I918" s="37">
        <f t="shared" si="71"/>
        <v>1</v>
      </c>
      <c r="J918" s="37">
        <f t="shared" si="72"/>
        <v>3</v>
      </c>
      <c r="K918" s="37" t="str">
        <f t="shared" si="73"/>
        <v>Overweight</v>
      </c>
      <c r="L918" s="37" t="str">
        <f t="shared" si="74"/>
        <v>36-45</v>
      </c>
    </row>
    <row r="919" spans="1:12">
      <c r="A919" s="76">
        <v>45</v>
      </c>
      <c r="B919" s="37" t="s">
        <v>3</v>
      </c>
      <c r="C919" s="75">
        <v>22.895</v>
      </c>
      <c r="D919" s="76">
        <v>0</v>
      </c>
      <c r="E919" s="37" t="s">
        <v>1</v>
      </c>
      <c r="F919" s="37" t="s">
        <v>7</v>
      </c>
      <c r="G919" s="75">
        <v>35069.374519999998</v>
      </c>
      <c r="H919" s="37">
        <f t="shared" si="70"/>
        <v>1</v>
      </c>
      <c r="I919" s="37">
        <f t="shared" si="71"/>
        <v>0</v>
      </c>
      <c r="J919" s="37">
        <f t="shared" si="72"/>
        <v>1</v>
      </c>
      <c r="K919" s="37" t="str">
        <f t="shared" si="73"/>
        <v>Normal</v>
      </c>
      <c r="L919" s="37" t="str">
        <f t="shared" si="74"/>
        <v>36-45</v>
      </c>
    </row>
    <row r="920" spans="1:12">
      <c r="A920" s="76">
        <v>61</v>
      </c>
      <c r="B920" s="37" t="s">
        <v>0</v>
      </c>
      <c r="C920" s="75">
        <v>28.2</v>
      </c>
      <c r="D920" s="76">
        <v>0</v>
      </c>
      <c r="E920" s="37" t="s">
        <v>4</v>
      </c>
      <c r="F920" s="37" t="s">
        <v>2</v>
      </c>
      <c r="G920" s="75">
        <v>13041.921</v>
      </c>
      <c r="H920" s="37">
        <f t="shared" si="70"/>
        <v>0</v>
      </c>
      <c r="I920" s="37">
        <f t="shared" si="71"/>
        <v>1</v>
      </c>
      <c r="J920" s="37">
        <f t="shared" si="72"/>
        <v>4</v>
      </c>
      <c r="K920" s="37" t="str">
        <f t="shared" si="73"/>
        <v>Overweight</v>
      </c>
      <c r="L920" s="37" t="str">
        <f t="shared" si="74"/>
        <v>56 and above</v>
      </c>
    </row>
    <row r="921" spans="1:12">
      <c r="A921" s="76">
        <v>35</v>
      </c>
      <c r="B921" s="37" t="s">
        <v>0</v>
      </c>
      <c r="C921" s="75">
        <v>34.21</v>
      </c>
      <c r="D921" s="76">
        <v>1</v>
      </c>
      <c r="E921" s="37" t="s">
        <v>4</v>
      </c>
      <c r="F921" s="37" t="s">
        <v>5</v>
      </c>
      <c r="G921" s="75">
        <v>5245.2268999999997</v>
      </c>
      <c r="H921" s="37">
        <f t="shared" si="70"/>
        <v>0</v>
      </c>
      <c r="I921" s="37">
        <f t="shared" si="71"/>
        <v>1</v>
      </c>
      <c r="J921" s="37">
        <f t="shared" si="72"/>
        <v>2</v>
      </c>
      <c r="K921" s="37" t="str">
        <f t="shared" si="73"/>
        <v>Obese</v>
      </c>
      <c r="L921" s="37" t="str">
        <f t="shared" si="74"/>
        <v>26-35</v>
      </c>
    </row>
    <row r="922" spans="1:12">
      <c r="A922" s="76">
        <v>62</v>
      </c>
      <c r="B922" s="37" t="s">
        <v>0</v>
      </c>
      <c r="C922" s="75">
        <v>25</v>
      </c>
      <c r="D922" s="76">
        <v>0</v>
      </c>
      <c r="E922" s="37" t="s">
        <v>4</v>
      </c>
      <c r="F922" s="37" t="s">
        <v>2</v>
      </c>
      <c r="G922" s="75">
        <v>13451.121999999999</v>
      </c>
      <c r="H922" s="37">
        <f t="shared" si="70"/>
        <v>0</v>
      </c>
      <c r="I922" s="37">
        <f t="shared" si="71"/>
        <v>1</v>
      </c>
      <c r="J922" s="37">
        <f t="shared" si="72"/>
        <v>4</v>
      </c>
      <c r="K922" s="37" t="str">
        <f t="shared" si="73"/>
        <v>Overweight</v>
      </c>
      <c r="L922" s="37" t="str">
        <f t="shared" si="74"/>
        <v>56 and above</v>
      </c>
    </row>
    <row r="923" spans="1:12">
      <c r="A923" s="76">
        <v>62</v>
      </c>
      <c r="B923" s="37" t="s">
        <v>0</v>
      </c>
      <c r="C923" s="75">
        <v>33.200000000000003</v>
      </c>
      <c r="D923" s="76">
        <v>0</v>
      </c>
      <c r="E923" s="37" t="s">
        <v>4</v>
      </c>
      <c r="F923" s="37" t="s">
        <v>2</v>
      </c>
      <c r="G923" s="75">
        <v>13462.52</v>
      </c>
      <c r="H923" s="37">
        <f t="shared" si="70"/>
        <v>0</v>
      </c>
      <c r="I923" s="37">
        <f t="shared" si="71"/>
        <v>1</v>
      </c>
      <c r="J923" s="37">
        <f t="shared" si="72"/>
        <v>4</v>
      </c>
      <c r="K923" s="37" t="str">
        <f t="shared" si="73"/>
        <v>Obese</v>
      </c>
      <c r="L923" s="37" t="str">
        <f t="shared" si="74"/>
        <v>56 and above</v>
      </c>
    </row>
    <row r="924" spans="1:12">
      <c r="A924" s="76">
        <v>38</v>
      </c>
      <c r="B924" s="37" t="s">
        <v>3</v>
      </c>
      <c r="C924" s="75">
        <v>31</v>
      </c>
      <c r="D924" s="76">
        <v>1</v>
      </c>
      <c r="E924" s="37" t="s">
        <v>4</v>
      </c>
      <c r="F924" s="37" t="s">
        <v>2</v>
      </c>
      <c r="G924" s="75">
        <v>5488.2619999999997</v>
      </c>
      <c r="H924" s="37">
        <f t="shared" si="70"/>
        <v>0</v>
      </c>
      <c r="I924" s="37">
        <f t="shared" si="71"/>
        <v>0</v>
      </c>
      <c r="J924" s="37">
        <f t="shared" si="72"/>
        <v>4</v>
      </c>
      <c r="K924" s="37" t="str">
        <f t="shared" si="73"/>
        <v>Obese</v>
      </c>
      <c r="L924" s="37" t="str">
        <f t="shared" si="74"/>
        <v>36-45</v>
      </c>
    </row>
    <row r="925" spans="1:12">
      <c r="A925" s="76">
        <v>34</v>
      </c>
      <c r="B925" s="37" t="s">
        <v>3</v>
      </c>
      <c r="C925" s="75">
        <v>35.814999999999998</v>
      </c>
      <c r="D925" s="76">
        <v>0</v>
      </c>
      <c r="E925" s="37" t="s">
        <v>4</v>
      </c>
      <c r="F925" s="37" t="s">
        <v>6</v>
      </c>
      <c r="G925" s="75">
        <v>4320.4108500000002</v>
      </c>
      <c r="H925" s="37">
        <f t="shared" si="70"/>
        <v>0</v>
      </c>
      <c r="I925" s="37">
        <f t="shared" si="71"/>
        <v>0</v>
      </c>
      <c r="J925" s="37">
        <f t="shared" si="72"/>
        <v>3</v>
      </c>
      <c r="K925" s="37" t="str">
        <f t="shared" si="73"/>
        <v>Obese</v>
      </c>
      <c r="L925" s="37" t="str">
        <f t="shared" si="74"/>
        <v>26-35</v>
      </c>
    </row>
    <row r="926" spans="1:12">
      <c r="A926" s="76">
        <v>43</v>
      </c>
      <c r="B926" s="37" t="s">
        <v>3</v>
      </c>
      <c r="C926" s="75">
        <v>23.2</v>
      </c>
      <c r="D926" s="76">
        <v>0</v>
      </c>
      <c r="E926" s="37" t="s">
        <v>4</v>
      </c>
      <c r="F926" s="37" t="s">
        <v>2</v>
      </c>
      <c r="G926" s="75">
        <v>6250.4350000000004</v>
      </c>
      <c r="H926" s="37">
        <f t="shared" si="70"/>
        <v>0</v>
      </c>
      <c r="I926" s="37">
        <f t="shared" si="71"/>
        <v>0</v>
      </c>
      <c r="J926" s="37">
        <f t="shared" si="72"/>
        <v>4</v>
      </c>
      <c r="K926" s="37" t="str">
        <f t="shared" si="73"/>
        <v>Normal</v>
      </c>
      <c r="L926" s="37" t="str">
        <f t="shared" si="74"/>
        <v>36-45</v>
      </c>
    </row>
    <row r="927" spans="1:12">
      <c r="A927" s="76">
        <v>50</v>
      </c>
      <c r="B927" s="37" t="s">
        <v>3</v>
      </c>
      <c r="C927" s="75">
        <v>32.11</v>
      </c>
      <c r="D927" s="76">
        <v>2</v>
      </c>
      <c r="E927" s="37" t="s">
        <v>4</v>
      </c>
      <c r="F927" s="37" t="s">
        <v>7</v>
      </c>
      <c r="G927" s="75">
        <v>25333.332839999999</v>
      </c>
      <c r="H927" s="37">
        <f t="shared" si="70"/>
        <v>0</v>
      </c>
      <c r="I927" s="37">
        <f t="shared" si="71"/>
        <v>0</v>
      </c>
      <c r="J927" s="37">
        <f t="shared" si="72"/>
        <v>1</v>
      </c>
      <c r="K927" s="37" t="str">
        <f t="shared" si="73"/>
        <v>Obese</v>
      </c>
      <c r="L927" s="37" t="str">
        <f t="shared" si="74"/>
        <v>46-55</v>
      </c>
    </row>
    <row r="928" spans="1:12">
      <c r="A928" s="76">
        <v>19</v>
      </c>
      <c r="B928" s="37" t="s">
        <v>0</v>
      </c>
      <c r="C928" s="75">
        <v>23.4</v>
      </c>
      <c r="D928" s="76">
        <v>2</v>
      </c>
      <c r="E928" s="37" t="s">
        <v>4</v>
      </c>
      <c r="F928" s="37" t="s">
        <v>2</v>
      </c>
      <c r="G928" s="75">
        <v>2913.569</v>
      </c>
      <c r="H928" s="37">
        <f t="shared" si="70"/>
        <v>0</v>
      </c>
      <c r="I928" s="37">
        <f t="shared" si="71"/>
        <v>1</v>
      </c>
      <c r="J928" s="37">
        <f t="shared" si="72"/>
        <v>4</v>
      </c>
      <c r="K928" s="37" t="str">
        <f t="shared" si="73"/>
        <v>Normal</v>
      </c>
      <c r="L928" s="37" t="str">
        <f t="shared" si="74"/>
        <v>18-25</v>
      </c>
    </row>
    <row r="929" spans="1:12">
      <c r="A929" s="76">
        <v>57</v>
      </c>
      <c r="B929" s="37" t="s">
        <v>0</v>
      </c>
      <c r="C929" s="75">
        <v>20.100000000000001</v>
      </c>
      <c r="D929" s="76">
        <v>1</v>
      </c>
      <c r="E929" s="37" t="s">
        <v>4</v>
      </c>
      <c r="F929" s="37" t="s">
        <v>2</v>
      </c>
      <c r="G929" s="75">
        <v>12032.325999999999</v>
      </c>
      <c r="H929" s="37">
        <f t="shared" si="70"/>
        <v>0</v>
      </c>
      <c r="I929" s="37">
        <f t="shared" si="71"/>
        <v>1</v>
      </c>
      <c r="J929" s="37">
        <f t="shared" si="72"/>
        <v>4</v>
      </c>
      <c r="K929" s="37" t="str">
        <f t="shared" si="73"/>
        <v>Normal</v>
      </c>
      <c r="L929" s="37" t="str">
        <f t="shared" si="74"/>
        <v>56 and above</v>
      </c>
    </row>
    <row r="930" spans="1:12">
      <c r="A930" s="76">
        <v>62</v>
      </c>
      <c r="B930" s="37" t="s">
        <v>0</v>
      </c>
      <c r="C930" s="75">
        <v>39.159999999999997</v>
      </c>
      <c r="D930" s="76">
        <v>0</v>
      </c>
      <c r="E930" s="37" t="s">
        <v>4</v>
      </c>
      <c r="F930" s="37" t="s">
        <v>5</v>
      </c>
      <c r="G930" s="75">
        <v>13470.804400000001</v>
      </c>
      <c r="H930" s="37">
        <f t="shared" si="70"/>
        <v>0</v>
      </c>
      <c r="I930" s="37">
        <f t="shared" si="71"/>
        <v>1</v>
      </c>
      <c r="J930" s="37">
        <f t="shared" si="72"/>
        <v>2</v>
      </c>
      <c r="K930" s="37" t="str">
        <f t="shared" si="73"/>
        <v>Obese</v>
      </c>
      <c r="L930" s="37" t="str">
        <f t="shared" si="74"/>
        <v>56 and above</v>
      </c>
    </row>
    <row r="931" spans="1:12">
      <c r="A931" s="76">
        <v>41</v>
      </c>
      <c r="B931" s="37" t="s">
        <v>3</v>
      </c>
      <c r="C931" s="75">
        <v>34.21</v>
      </c>
      <c r="D931" s="76">
        <v>1</v>
      </c>
      <c r="E931" s="37" t="s">
        <v>4</v>
      </c>
      <c r="F931" s="37" t="s">
        <v>5</v>
      </c>
      <c r="G931" s="75">
        <v>6289.7548999999999</v>
      </c>
      <c r="H931" s="37">
        <f t="shared" si="70"/>
        <v>0</v>
      </c>
      <c r="I931" s="37">
        <f t="shared" si="71"/>
        <v>0</v>
      </c>
      <c r="J931" s="37">
        <f t="shared" si="72"/>
        <v>2</v>
      </c>
      <c r="K931" s="37" t="str">
        <f t="shared" si="73"/>
        <v>Obese</v>
      </c>
      <c r="L931" s="37" t="str">
        <f t="shared" si="74"/>
        <v>36-45</v>
      </c>
    </row>
    <row r="932" spans="1:12">
      <c r="A932" s="76">
        <v>26</v>
      </c>
      <c r="B932" s="37" t="s">
        <v>3</v>
      </c>
      <c r="C932" s="75">
        <v>46.53</v>
      </c>
      <c r="D932" s="76">
        <v>1</v>
      </c>
      <c r="E932" s="37" t="s">
        <v>4</v>
      </c>
      <c r="F932" s="37" t="s">
        <v>5</v>
      </c>
      <c r="G932" s="75">
        <v>2927.0646999999999</v>
      </c>
      <c r="H932" s="37">
        <f t="shared" si="70"/>
        <v>0</v>
      </c>
      <c r="I932" s="37">
        <f t="shared" si="71"/>
        <v>0</v>
      </c>
      <c r="J932" s="37">
        <f t="shared" si="72"/>
        <v>2</v>
      </c>
      <c r="K932" s="37" t="str">
        <f t="shared" si="73"/>
        <v>Obese</v>
      </c>
      <c r="L932" s="37" t="str">
        <f t="shared" si="74"/>
        <v>26-35</v>
      </c>
    </row>
    <row r="933" spans="1:12">
      <c r="A933" s="76">
        <v>39</v>
      </c>
      <c r="B933" s="37" t="s">
        <v>0</v>
      </c>
      <c r="C933" s="75">
        <v>32.5</v>
      </c>
      <c r="D933" s="76">
        <v>1</v>
      </c>
      <c r="E933" s="37" t="s">
        <v>4</v>
      </c>
      <c r="F933" s="37" t="s">
        <v>2</v>
      </c>
      <c r="G933" s="75">
        <v>6238.2979999999998</v>
      </c>
      <c r="H933" s="37">
        <f t="shared" si="70"/>
        <v>0</v>
      </c>
      <c r="I933" s="37">
        <f t="shared" si="71"/>
        <v>1</v>
      </c>
      <c r="J933" s="37">
        <f t="shared" si="72"/>
        <v>4</v>
      </c>
      <c r="K933" s="37" t="str">
        <f t="shared" si="73"/>
        <v>Obese</v>
      </c>
      <c r="L933" s="37" t="str">
        <f t="shared" si="74"/>
        <v>36-45</v>
      </c>
    </row>
    <row r="934" spans="1:12">
      <c r="A934" s="76">
        <v>46</v>
      </c>
      <c r="B934" s="37" t="s">
        <v>3</v>
      </c>
      <c r="C934" s="75">
        <v>25.8</v>
      </c>
      <c r="D934" s="76">
        <v>5</v>
      </c>
      <c r="E934" s="37" t="s">
        <v>4</v>
      </c>
      <c r="F934" s="37" t="s">
        <v>2</v>
      </c>
      <c r="G934" s="75">
        <v>10096.969999999999</v>
      </c>
      <c r="H934" s="37">
        <f t="shared" si="70"/>
        <v>0</v>
      </c>
      <c r="I934" s="37">
        <f t="shared" si="71"/>
        <v>0</v>
      </c>
      <c r="J934" s="37">
        <f t="shared" si="72"/>
        <v>4</v>
      </c>
      <c r="K934" s="37" t="str">
        <f t="shared" si="73"/>
        <v>Overweight</v>
      </c>
      <c r="L934" s="37" t="str">
        <f t="shared" si="74"/>
        <v>46-55</v>
      </c>
    </row>
    <row r="935" spans="1:12">
      <c r="A935" s="76">
        <v>45</v>
      </c>
      <c r="B935" s="37" t="s">
        <v>0</v>
      </c>
      <c r="C935" s="75">
        <v>35.299999999999997</v>
      </c>
      <c r="D935" s="76">
        <v>0</v>
      </c>
      <c r="E935" s="37" t="s">
        <v>4</v>
      </c>
      <c r="F935" s="37" t="s">
        <v>2</v>
      </c>
      <c r="G935" s="75">
        <v>7348.1419999999998</v>
      </c>
      <c r="H935" s="37">
        <f t="shared" si="70"/>
        <v>0</v>
      </c>
      <c r="I935" s="37">
        <f t="shared" si="71"/>
        <v>1</v>
      </c>
      <c r="J935" s="37">
        <f t="shared" si="72"/>
        <v>4</v>
      </c>
      <c r="K935" s="37" t="str">
        <f t="shared" si="73"/>
        <v>Obese</v>
      </c>
      <c r="L935" s="37" t="str">
        <f t="shared" si="74"/>
        <v>36-45</v>
      </c>
    </row>
    <row r="936" spans="1:12">
      <c r="A936" s="76">
        <v>32</v>
      </c>
      <c r="B936" s="37" t="s">
        <v>3</v>
      </c>
      <c r="C936" s="75">
        <v>37.18</v>
      </c>
      <c r="D936" s="76">
        <v>2</v>
      </c>
      <c r="E936" s="37" t="s">
        <v>4</v>
      </c>
      <c r="F936" s="37" t="s">
        <v>5</v>
      </c>
      <c r="G936" s="75">
        <v>4673.3922000000002</v>
      </c>
      <c r="H936" s="37">
        <f t="shared" si="70"/>
        <v>0</v>
      </c>
      <c r="I936" s="37">
        <f t="shared" si="71"/>
        <v>0</v>
      </c>
      <c r="J936" s="37">
        <f t="shared" si="72"/>
        <v>2</v>
      </c>
      <c r="K936" s="37" t="str">
        <f t="shared" si="73"/>
        <v>Obese</v>
      </c>
      <c r="L936" s="37" t="str">
        <f t="shared" si="74"/>
        <v>26-35</v>
      </c>
    </row>
    <row r="937" spans="1:12">
      <c r="A937" s="76">
        <v>59</v>
      </c>
      <c r="B937" s="37" t="s">
        <v>0</v>
      </c>
      <c r="C937" s="75">
        <v>27.5</v>
      </c>
      <c r="D937" s="76">
        <v>0</v>
      </c>
      <c r="E937" s="37" t="s">
        <v>4</v>
      </c>
      <c r="F937" s="37" t="s">
        <v>2</v>
      </c>
      <c r="G937" s="75">
        <v>12233.828</v>
      </c>
      <c r="H937" s="37">
        <f t="shared" si="70"/>
        <v>0</v>
      </c>
      <c r="I937" s="37">
        <f t="shared" si="71"/>
        <v>1</v>
      </c>
      <c r="J937" s="37">
        <f t="shared" si="72"/>
        <v>4</v>
      </c>
      <c r="K937" s="37" t="str">
        <f t="shared" si="73"/>
        <v>Overweight</v>
      </c>
      <c r="L937" s="37" t="str">
        <f t="shared" si="74"/>
        <v>56 and above</v>
      </c>
    </row>
    <row r="938" spans="1:12">
      <c r="A938" s="76">
        <v>44</v>
      </c>
      <c r="B938" s="37" t="s">
        <v>3</v>
      </c>
      <c r="C938" s="75">
        <v>29.734999999999999</v>
      </c>
      <c r="D938" s="76">
        <v>2</v>
      </c>
      <c r="E938" s="37" t="s">
        <v>4</v>
      </c>
      <c r="F938" s="37" t="s">
        <v>7</v>
      </c>
      <c r="G938" s="75">
        <v>32108.662820000001</v>
      </c>
      <c r="H938" s="37">
        <f t="shared" si="70"/>
        <v>0</v>
      </c>
      <c r="I938" s="37">
        <f t="shared" si="71"/>
        <v>0</v>
      </c>
      <c r="J938" s="37">
        <f t="shared" si="72"/>
        <v>1</v>
      </c>
      <c r="K938" s="37" t="str">
        <f t="shared" si="73"/>
        <v>Overweight</v>
      </c>
      <c r="L938" s="37" t="str">
        <f t="shared" si="74"/>
        <v>36-45</v>
      </c>
    </row>
    <row r="939" spans="1:12">
      <c r="A939" s="76">
        <v>39</v>
      </c>
      <c r="B939" s="37" t="s">
        <v>0</v>
      </c>
      <c r="C939" s="75">
        <v>24.225000000000001</v>
      </c>
      <c r="D939" s="76">
        <v>5</v>
      </c>
      <c r="E939" s="37" t="s">
        <v>4</v>
      </c>
      <c r="F939" s="37" t="s">
        <v>6</v>
      </c>
      <c r="G939" s="75">
        <v>8965.7957499999993</v>
      </c>
      <c r="H939" s="37">
        <f t="shared" si="70"/>
        <v>0</v>
      </c>
      <c r="I939" s="37">
        <f t="shared" si="71"/>
        <v>1</v>
      </c>
      <c r="J939" s="37">
        <f t="shared" si="72"/>
        <v>3</v>
      </c>
      <c r="K939" s="37" t="str">
        <f t="shared" si="73"/>
        <v>Normal</v>
      </c>
      <c r="L939" s="37" t="str">
        <f t="shared" si="74"/>
        <v>36-45</v>
      </c>
    </row>
    <row r="940" spans="1:12">
      <c r="A940" s="76">
        <v>18</v>
      </c>
      <c r="B940" s="37" t="s">
        <v>3</v>
      </c>
      <c r="C940" s="75">
        <v>26.18</v>
      </c>
      <c r="D940" s="76">
        <v>2</v>
      </c>
      <c r="E940" s="37" t="s">
        <v>4</v>
      </c>
      <c r="F940" s="37" t="s">
        <v>5</v>
      </c>
      <c r="G940" s="75">
        <v>2304.0021999999999</v>
      </c>
      <c r="H940" s="37">
        <f t="shared" si="70"/>
        <v>0</v>
      </c>
      <c r="I940" s="37">
        <f t="shared" si="71"/>
        <v>0</v>
      </c>
      <c r="J940" s="37">
        <f t="shared" si="72"/>
        <v>2</v>
      </c>
      <c r="K940" s="37" t="str">
        <f t="shared" si="73"/>
        <v>Overweight</v>
      </c>
      <c r="L940" s="37" t="str">
        <f t="shared" si="74"/>
        <v>18-25</v>
      </c>
    </row>
    <row r="941" spans="1:12">
      <c r="A941" s="76">
        <v>53</v>
      </c>
      <c r="B941" s="37" t="s">
        <v>3</v>
      </c>
      <c r="C941" s="75">
        <v>29.48</v>
      </c>
      <c r="D941" s="76">
        <v>0</v>
      </c>
      <c r="E941" s="37" t="s">
        <v>4</v>
      </c>
      <c r="F941" s="37" t="s">
        <v>5</v>
      </c>
      <c r="G941" s="75">
        <v>9487.6442000000006</v>
      </c>
      <c r="H941" s="37">
        <f t="shared" si="70"/>
        <v>0</v>
      </c>
      <c r="I941" s="37">
        <f t="shared" si="71"/>
        <v>0</v>
      </c>
      <c r="J941" s="37">
        <f t="shared" si="72"/>
        <v>2</v>
      </c>
      <c r="K941" s="37" t="str">
        <f t="shared" si="73"/>
        <v>Overweight</v>
      </c>
      <c r="L941" s="37" t="str">
        <f t="shared" si="74"/>
        <v>46-55</v>
      </c>
    </row>
    <row r="942" spans="1:12">
      <c r="A942" s="76">
        <v>18</v>
      </c>
      <c r="B942" s="37" t="s">
        <v>3</v>
      </c>
      <c r="C942" s="75">
        <v>23.21</v>
      </c>
      <c r="D942" s="76">
        <v>0</v>
      </c>
      <c r="E942" s="37" t="s">
        <v>4</v>
      </c>
      <c r="F942" s="37" t="s">
        <v>5</v>
      </c>
      <c r="G942" s="75">
        <v>1121.8739</v>
      </c>
      <c r="H942" s="37">
        <f t="shared" si="70"/>
        <v>0</v>
      </c>
      <c r="I942" s="37">
        <f t="shared" si="71"/>
        <v>0</v>
      </c>
      <c r="J942" s="37">
        <f t="shared" si="72"/>
        <v>2</v>
      </c>
      <c r="K942" s="37" t="str">
        <f t="shared" si="73"/>
        <v>Normal</v>
      </c>
      <c r="L942" s="37" t="str">
        <f t="shared" si="74"/>
        <v>18-25</v>
      </c>
    </row>
    <row r="943" spans="1:12">
      <c r="A943" s="76">
        <v>50</v>
      </c>
      <c r="B943" s="37" t="s">
        <v>0</v>
      </c>
      <c r="C943" s="75">
        <v>46.09</v>
      </c>
      <c r="D943" s="76">
        <v>1</v>
      </c>
      <c r="E943" s="37" t="s">
        <v>4</v>
      </c>
      <c r="F943" s="37" t="s">
        <v>5</v>
      </c>
      <c r="G943" s="75">
        <v>9549.5650999999998</v>
      </c>
      <c r="H943" s="37">
        <f t="shared" si="70"/>
        <v>0</v>
      </c>
      <c r="I943" s="37">
        <f t="shared" si="71"/>
        <v>1</v>
      </c>
      <c r="J943" s="37">
        <f t="shared" si="72"/>
        <v>2</v>
      </c>
      <c r="K943" s="37" t="str">
        <f t="shared" si="73"/>
        <v>Obese</v>
      </c>
      <c r="L943" s="37" t="str">
        <f t="shared" si="74"/>
        <v>46-55</v>
      </c>
    </row>
    <row r="944" spans="1:12">
      <c r="A944" s="76">
        <v>18</v>
      </c>
      <c r="B944" s="37" t="s">
        <v>0</v>
      </c>
      <c r="C944" s="75">
        <v>40.185000000000002</v>
      </c>
      <c r="D944" s="76">
        <v>0</v>
      </c>
      <c r="E944" s="37" t="s">
        <v>4</v>
      </c>
      <c r="F944" s="37" t="s">
        <v>7</v>
      </c>
      <c r="G944" s="75">
        <v>2217.4691499999999</v>
      </c>
      <c r="H944" s="37">
        <f t="shared" si="70"/>
        <v>0</v>
      </c>
      <c r="I944" s="37">
        <f t="shared" si="71"/>
        <v>1</v>
      </c>
      <c r="J944" s="37">
        <f t="shared" si="72"/>
        <v>1</v>
      </c>
      <c r="K944" s="37" t="str">
        <f t="shared" si="73"/>
        <v>Obese</v>
      </c>
      <c r="L944" s="37" t="str">
        <f t="shared" si="74"/>
        <v>18-25</v>
      </c>
    </row>
    <row r="945" spans="1:12">
      <c r="A945" s="76">
        <v>19</v>
      </c>
      <c r="B945" s="37" t="s">
        <v>3</v>
      </c>
      <c r="C945" s="75">
        <v>22.61</v>
      </c>
      <c r="D945" s="76">
        <v>0</v>
      </c>
      <c r="E945" s="37" t="s">
        <v>4</v>
      </c>
      <c r="F945" s="37" t="s">
        <v>6</v>
      </c>
      <c r="G945" s="75">
        <v>1628.4709</v>
      </c>
      <c r="H945" s="37">
        <f t="shared" si="70"/>
        <v>0</v>
      </c>
      <c r="I945" s="37">
        <f t="shared" si="71"/>
        <v>0</v>
      </c>
      <c r="J945" s="37">
        <f t="shared" si="72"/>
        <v>3</v>
      </c>
      <c r="K945" s="37" t="str">
        <f t="shared" si="73"/>
        <v>Normal</v>
      </c>
      <c r="L945" s="37" t="str">
        <f t="shared" si="74"/>
        <v>18-25</v>
      </c>
    </row>
    <row r="946" spans="1:12">
      <c r="A946" s="76">
        <v>62</v>
      </c>
      <c r="B946" s="37" t="s">
        <v>3</v>
      </c>
      <c r="C946" s="75">
        <v>39.93</v>
      </c>
      <c r="D946" s="76">
        <v>0</v>
      </c>
      <c r="E946" s="37" t="s">
        <v>4</v>
      </c>
      <c r="F946" s="37" t="s">
        <v>5</v>
      </c>
      <c r="G946" s="75">
        <v>12982.8747</v>
      </c>
      <c r="H946" s="37">
        <f t="shared" si="70"/>
        <v>0</v>
      </c>
      <c r="I946" s="37">
        <f t="shared" si="71"/>
        <v>0</v>
      </c>
      <c r="J946" s="37">
        <f t="shared" si="72"/>
        <v>2</v>
      </c>
      <c r="K946" s="37" t="str">
        <f t="shared" si="73"/>
        <v>Obese</v>
      </c>
      <c r="L946" s="37" t="str">
        <f t="shared" si="74"/>
        <v>56 and above</v>
      </c>
    </row>
    <row r="947" spans="1:12">
      <c r="A947" s="76">
        <v>56</v>
      </c>
      <c r="B947" s="37" t="s">
        <v>0</v>
      </c>
      <c r="C947" s="75">
        <v>35.799999999999997</v>
      </c>
      <c r="D947" s="76">
        <v>1</v>
      </c>
      <c r="E947" s="37" t="s">
        <v>4</v>
      </c>
      <c r="F947" s="37" t="s">
        <v>2</v>
      </c>
      <c r="G947" s="75">
        <v>11674.13</v>
      </c>
      <c r="H947" s="37">
        <f t="shared" si="70"/>
        <v>0</v>
      </c>
      <c r="I947" s="37">
        <f t="shared" si="71"/>
        <v>1</v>
      </c>
      <c r="J947" s="37">
        <f t="shared" si="72"/>
        <v>4</v>
      </c>
      <c r="K947" s="37" t="str">
        <f t="shared" si="73"/>
        <v>Obese</v>
      </c>
      <c r="L947" s="37" t="str">
        <f t="shared" si="74"/>
        <v>56 and above</v>
      </c>
    </row>
    <row r="948" spans="1:12">
      <c r="A948" s="76">
        <v>42</v>
      </c>
      <c r="B948" s="37" t="s">
        <v>3</v>
      </c>
      <c r="C948" s="75">
        <v>35.799999999999997</v>
      </c>
      <c r="D948" s="76">
        <v>2</v>
      </c>
      <c r="E948" s="37" t="s">
        <v>4</v>
      </c>
      <c r="F948" s="37" t="s">
        <v>2</v>
      </c>
      <c r="G948" s="75">
        <v>7160.0940000000001</v>
      </c>
      <c r="H948" s="37">
        <f t="shared" si="70"/>
        <v>0</v>
      </c>
      <c r="I948" s="37">
        <f t="shared" si="71"/>
        <v>0</v>
      </c>
      <c r="J948" s="37">
        <f t="shared" si="72"/>
        <v>4</v>
      </c>
      <c r="K948" s="37" t="str">
        <f t="shared" si="73"/>
        <v>Obese</v>
      </c>
      <c r="L948" s="37" t="str">
        <f t="shared" si="74"/>
        <v>36-45</v>
      </c>
    </row>
    <row r="949" spans="1:12">
      <c r="A949" s="76">
        <v>37</v>
      </c>
      <c r="B949" s="37" t="s">
        <v>3</v>
      </c>
      <c r="C949" s="75">
        <v>34.200000000000003</v>
      </c>
      <c r="D949" s="76">
        <v>1</v>
      </c>
      <c r="E949" s="37" t="s">
        <v>1</v>
      </c>
      <c r="F949" s="37" t="s">
        <v>7</v>
      </c>
      <c r="G949" s="75">
        <v>39047.285000000003</v>
      </c>
      <c r="H949" s="37">
        <f t="shared" si="70"/>
        <v>1</v>
      </c>
      <c r="I949" s="37">
        <f t="shared" si="71"/>
        <v>0</v>
      </c>
      <c r="J949" s="37">
        <f t="shared" si="72"/>
        <v>1</v>
      </c>
      <c r="K949" s="37" t="str">
        <f t="shared" si="73"/>
        <v>Obese</v>
      </c>
      <c r="L949" s="37" t="str">
        <f t="shared" si="74"/>
        <v>36-45</v>
      </c>
    </row>
    <row r="950" spans="1:12">
      <c r="A950" s="76">
        <v>42</v>
      </c>
      <c r="B950" s="37" t="s">
        <v>3</v>
      </c>
      <c r="C950" s="75">
        <v>31.254999999999999</v>
      </c>
      <c r="D950" s="76">
        <v>0</v>
      </c>
      <c r="E950" s="37" t="s">
        <v>4</v>
      </c>
      <c r="F950" s="37" t="s">
        <v>6</v>
      </c>
      <c r="G950" s="75">
        <v>6358.7764500000003</v>
      </c>
      <c r="H950" s="37">
        <f t="shared" si="70"/>
        <v>0</v>
      </c>
      <c r="I950" s="37">
        <f t="shared" si="71"/>
        <v>0</v>
      </c>
      <c r="J950" s="37">
        <f t="shared" si="72"/>
        <v>3</v>
      </c>
      <c r="K950" s="37" t="str">
        <f t="shared" si="73"/>
        <v>Obese</v>
      </c>
      <c r="L950" s="37" t="str">
        <f t="shared" si="74"/>
        <v>36-45</v>
      </c>
    </row>
    <row r="951" spans="1:12">
      <c r="A951" s="76">
        <v>25</v>
      </c>
      <c r="B951" s="37" t="s">
        <v>3</v>
      </c>
      <c r="C951" s="75">
        <v>29.7</v>
      </c>
      <c r="D951" s="76">
        <v>3</v>
      </c>
      <c r="E951" s="37" t="s">
        <v>1</v>
      </c>
      <c r="F951" s="37" t="s">
        <v>2</v>
      </c>
      <c r="G951" s="75">
        <v>19933.457999999999</v>
      </c>
      <c r="H951" s="37">
        <f t="shared" si="70"/>
        <v>1</v>
      </c>
      <c r="I951" s="37">
        <f t="shared" si="71"/>
        <v>0</v>
      </c>
      <c r="J951" s="37">
        <f t="shared" si="72"/>
        <v>4</v>
      </c>
      <c r="K951" s="37" t="str">
        <f t="shared" si="73"/>
        <v>Overweight</v>
      </c>
      <c r="L951" s="37" t="str">
        <f t="shared" si="74"/>
        <v>18-25</v>
      </c>
    </row>
    <row r="952" spans="1:12">
      <c r="A952" s="76">
        <v>57</v>
      </c>
      <c r="B952" s="37" t="s">
        <v>3</v>
      </c>
      <c r="C952" s="75">
        <v>18.335000000000001</v>
      </c>
      <c r="D952" s="76">
        <v>0</v>
      </c>
      <c r="E952" s="37" t="s">
        <v>4</v>
      </c>
      <c r="F952" s="37" t="s">
        <v>7</v>
      </c>
      <c r="G952" s="75">
        <v>11534.872649999999</v>
      </c>
      <c r="H952" s="37">
        <f t="shared" si="70"/>
        <v>0</v>
      </c>
      <c r="I952" s="37">
        <f t="shared" si="71"/>
        <v>0</v>
      </c>
      <c r="J952" s="37">
        <f t="shared" si="72"/>
        <v>1</v>
      </c>
      <c r="K952" s="37" t="str">
        <f t="shared" si="73"/>
        <v>Underweight</v>
      </c>
      <c r="L952" s="37" t="str">
        <f t="shared" si="74"/>
        <v>56 and above</v>
      </c>
    </row>
    <row r="953" spans="1:12">
      <c r="A953" s="76">
        <v>51</v>
      </c>
      <c r="B953" s="37" t="s">
        <v>3</v>
      </c>
      <c r="C953" s="75">
        <v>42.9</v>
      </c>
      <c r="D953" s="76">
        <v>2</v>
      </c>
      <c r="E953" s="37" t="s">
        <v>1</v>
      </c>
      <c r="F953" s="37" t="s">
        <v>5</v>
      </c>
      <c r="G953" s="75">
        <v>47462.894</v>
      </c>
      <c r="H953" s="37">
        <f t="shared" si="70"/>
        <v>1</v>
      </c>
      <c r="I953" s="37">
        <f t="shared" si="71"/>
        <v>0</v>
      </c>
      <c r="J953" s="37">
        <f t="shared" si="72"/>
        <v>2</v>
      </c>
      <c r="K953" s="37" t="str">
        <f t="shared" si="73"/>
        <v>Obese</v>
      </c>
      <c r="L953" s="37" t="str">
        <f t="shared" si="74"/>
        <v>46-55</v>
      </c>
    </row>
    <row r="954" spans="1:12">
      <c r="A954" s="76">
        <v>30</v>
      </c>
      <c r="B954" s="37" t="s">
        <v>0</v>
      </c>
      <c r="C954" s="75">
        <v>28.405000000000001</v>
      </c>
      <c r="D954" s="76">
        <v>1</v>
      </c>
      <c r="E954" s="37" t="s">
        <v>4</v>
      </c>
      <c r="F954" s="37" t="s">
        <v>6</v>
      </c>
      <c r="G954" s="75">
        <v>4527.1829500000003</v>
      </c>
      <c r="H954" s="37">
        <f t="shared" si="70"/>
        <v>0</v>
      </c>
      <c r="I954" s="37">
        <f t="shared" si="71"/>
        <v>1</v>
      </c>
      <c r="J954" s="37">
        <f t="shared" si="72"/>
        <v>3</v>
      </c>
      <c r="K954" s="37" t="str">
        <f t="shared" si="73"/>
        <v>Overweight</v>
      </c>
      <c r="L954" s="37" t="str">
        <f t="shared" si="74"/>
        <v>26-35</v>
      </c>
    </row>
    <row r="955" spans="1:12">
      <c r="A955" s="76">
        <v>44</v>
      </c>
      <c r="B955" s="37" t="s">
        <v>3</v>
      </c>
      <c r="C955" s="75">
        <v>30.2</v>
      </c>
      <c r="D955" s="76">
        <v>2</v>
      </c>
      <c r="E955" s="37" t="s">
        <v>1</v>
      </c>
      <c r="F955" s="37" t="s">
        <v>2</v>
      </c>
      <c r="G955" s="75">
        <v>38998.546000000002</v>
      </c>
      <c r="H955" s="37">
        <f t="shared" si="70"/>
        <v>1</v>
      </c>
      <c r="I955" s="37">
        <f t="shared" si="71"/>
        <v>0</v>
      </c>
      <c r="J955" s="37">
        <f t="shared" si="72"/>
        <v>4</v>
      </c>
      <c r="K955" s="37" t="str">
        <f t="shared" si="73"/>
        <v>Obese</v>
      </c>
      <c r="L955" s="37" t="str">
        <f t="shared" si="74"/>
        <v>36-45</v>
      </c>
    </row>
    <row r="956" spans="1:12">
      <c r="A956" s="76">
        <v>34</v>
      </c>
      <c r="B956" s="37" t="s">
        <v>3</v>
      </c>
      <c r="C956" s="75">
        <v>27.835000000000001</v>
      </c>
      <c r="D956" s="76">
        <v>1</v>
      </c>
      <c r="E956" s="37" t="s">
        <v>1</v>
      </c>
      <c r="F956" s="37" t="s">
        <v>6</v>
      </c>
      <c r="G956" s="75">
        <v>20009.63365</v>
      </c>
      <c r="H956" s="37">
        <f t="shared" si="70"/>
        <v>1</v>
      </c>
      <c r="I956" s="37">
        <f t="shared" si="71"/>
        <v>0</v>
      </c>
      <c r="J956" s="37">
        <f t="shared" si="72"/>
        <v>3</v>
      </c>
      <c r="K956" s="37" t="str">
        <f t="shared" si="73"/>
        <v>Overweight</v>
      </c>
      <c r="L956" s="37" t="str">
        <f t="shared" si="74"/>
        <v>26-35</v>
      </c>
    </row>
    <row r="957" spans="1:12">
      <c r="A957" s="76">
        <v>31</v>
      </c>
      <c r="B957" s="37" t="s">
        <v>3</v>
      </c>
      <c r="C957" s="75">
        <v>39.49</v>
      </c>
      <c r="D957" s="76">
        <v>1</v>
      </c>
      <c r="E957" s="37" t="s">
        <v>4</v>
      </c>
      <c r="F957" s="37" t="s">
        <v>5</v>
      </c>
      <c r="G957" s="75">
        <v>3875.7341000000001</v>
      </c>
      <c r="H957" s="37">
        <f t="shared" si="70"/>
        <v>0</v>
      </c>
      <c r="I957" s="37">
        <f t="shared" si="71"/>
        <v>0</v>
      </c>
      <c r="J957" s="37">
        <f t="shared" si="72"/>
        <v>2</v>
      </c>
      <c r="K957" s="37" t="str">
        <f t="shared" si="73"/>
        <v>Obese</v>
      </c>
      <c r="L957" s="37" t="str">
        <f t="shared" si="74"/>
        <v>26-35</v>
      </c>
    </row>
    <row r="958" spans="1:12">
      <c r="A958" s="76">
        <v>54</v>
      </c>
      <c r="B958" s="37" t="s">
        <v>3</v>
      </c>
      <c r="C958" s="75">
        <v>30.8</v>
      </c>
      <c r="D958" s="76">
        <v>1</v>
      </c>
      <c r="E958" s="37" t="s">
        <v>1</v>
      </c>
      <c r="F958" s="37" t="s">
        <v>5</v>
      </c>
      <c r="G958" s="75">
        <v>41999.519999999997</v>
      </c>
      <c r="H958" s="37">
        <f t="shared" si="70"/>
        <v>1</v>
      </c>
      <c r="I958" s="37">
        <f t="shared" si="71"/>
        <v>0</v>
      </c>
      <c r="J958" s="37">
        <f t="shared" si="72"/>
        <v>2</v>
      </c>
      <c r="K958" s="37" t="str">
        <f t="shared" si="73"/>
        <v>Obese</v>
      </c>
      <c r="L958" s="37" t="str">
        <f t="shared" si="74"/>
        <v>46-55</v>
      </c>
    </row>
    <row r="959" spans="1:12">
      <c r="A959" s="76">
        <v>24</v>
      </c>
      <c r="B959" s="37" t="s">
        <v>3</v>
      </c>
      <c r="C959" s="75">
        <v>26.79</v>
      </c>
      <c r="D959" s="76">
        <v>1</v>
      </c>
      <c r="E959" s="37" t="s">
        <v>4</v>
      </c>
      <c r="F959" s="37" t="s">
        <v>6</v>
      </c>
      <c r="G959" s="75">
        <v>12609.88702</v>
      </c>
      <c r="H959" s="37">
        <f t="shared" si="70"/>
        <v>0</v>
      </c>
      <c r="I959" s="37">
        <f t="shared" si="71"/>
        <v>0</v>
      </c>
      <c r="J959" s="37">
        <f t="shared" si="72"/>
        <v>3</v>
      </c>
      <c r="K959" s="37" t="str">
        <f t="shared" si="73"/>
        <v>Overweight</v>
      </c>
      <c r="L959" s="37" t="str">
        <f t="shared" si="74"/>
        <v>18-25</v>
      </c>
    </row>
    <row r="960" spans="1:12">
      <c r="A960" s="76">
        <v>43</v>
      </c>
      <c r="B960" s="37" t="s">
        <v>3</v>
      </c>
      <c r="C960" s="75">
        <v>34.96</v>
      </c>
      <c r="D960" s="76">
        <v>1</v>
      </c>
      <c r="E960" s="37" t="s">
        <v>1</v>
      </c>
      <c r="F960" s="37" t="s">
        <v>7</v>
      </c>
      <c r="G960" s="75">
        <v>41034.221400000002</v>
      </c>
      <c r="H960" s="37">
        <f t="shared" si="70"/>
        <v>1</v>
      </c>
      <c r="I960" s="37">
        <f t="shared" si="71"/>
        <v>0</v>
      </c>
      <c r="J960" s="37">
        <f t="shared" si="72"/>
        <v>1</v>
      </c>
      <c r="K960" s="37" t="str">
        <f t="shared" si="73"/>
        <v>Obese</v>
      </c>
      <c r="L960" s="37" t="str">
        <f t="shared" si="74"/>
        <v>36-45</v>
      </c>
    </row>
    <row r="961" spans="1:12">
      <c r="A961" s="76">
        <v>48</v>
      </c>
      <c r="B961" s="37" t="s">
        <v>3</v>
      </c>
      <c r="C961" s="75">
        <v>36.67</v>
      </c>
      <c r="D961" s="76">
        <v>1</v>
      </c>
      <c r="E961" s="37" t="s">
        <v>4</v>
      </c>
      <c r="F961" s="37" t="s">
        <v>6</v>
      </c>
      <c r="G961" s="75">
        <v>28468.919010000001</v>
      </c>
      <c r="H961" s="37">
        <f t="shared" si="70"/>
        <v>0</v>
      </c>
      <c r="I961" s="37">
        <f t="shared" si="71"/>
        <v>0</v>
      </c>
      <c r="J961" s="37">
        <f t="shared" si="72"/>
        <v>3</v>
      </c>
      <c r="K961" s="37" t="str">
        <f t="shared" si="73"/>
        <v>Obese</v>
      </c>
      <c r="L961" s="37" t="str">
        <f t="shared" si="74"/>
        <v>46-55</v>
      </c>
    </row>
    <row r="962" spans="1:12">
      <c r="A962" s="76">
        <v>19</v>
      </c>
      <c r="B962" s="37" t="s">
        <v>0</v>
      </c>
      <c r="C962" s="75">
        <v>39.615000000000002</v>
      </c>
      <c r="D962" s="76">
        <v>1</v>
      </c>
      <c r="E962" s="37" t="s">
        <v>4</v>
      </c>
      <c r="F962" s="37" t="s">
        <v>6</v>
      </c>
      <c r="G962" s="75">
        <v>2730.1078499999999</v>
      </c>
      <c r="H962" s="37">
        <f t="shared" si="70"/>
        <v>0</v>
      </c>
      <c r="I962" s="37">
        <f t="shared" si="71"/>
        <v>1</v>
      </c>
      <c r="J962" s="37">
        <f t="shared" si="72"/>
        <v>3</v>
      </c>
      <c r="K962" s="37" t="str">
        <f t="shared" si="73"/>
        <v>Obese</v>
      </c>
      <c r="L962" s="37" t="str">
        <f t="shared" si="74"/>
        <v>18-25</v>
      </c>
    </row>
    <row r="963" spans="1:12">
      <c r="A963" s="76">
        <v>29</v>
      </c>
      <c r="B963" s="37" t="s">
        <v>0</v>
      </c>
      <c r="C963" s="75">
        <v>25.9</v>
      </c>
      <c r="D963" s="76">
        <v>0</v>
      </c>
      <c r="E963" s="37" t="s">
        <v>4</v>
      </c>
      <c r="F963" s="37" t="s">
        <v>2</v>
      </c>
      <c r="G963" s="75">
        <v>3353.2840000000001</v>
      </c>
      <c r="H963" s="37">
        <f t="shared" ref="H963:H1026" si="75">IF(E963="yes",1,0)</f>
        <v>0</v>
      </c>
      <c r="I963" s="37">
        <f t="shared" ref="I963:I1026" si="76">IF(B963="female",1,0)</f>
        <v>1</v>
      </c>
      <c r="J963" s="37">
        <f t="shared" ref="J963:J1026" si="77">IF(F963="northeast",1,IF(F963="southeast",2,IF(F963="northwest",3,IF(F963="southwest",4))))</f>
        <v>4</v>
      </c>
      <c r="K963" s="37" t="str">
        <f t="shared" ref="K963:K1026" si="78">IF(C963&lt;18.5,"Underweight",IF(C963&lt;25,"Normal",IF(C963&lt;30,"Overweight","Obese")))</f>
        <v>Overweight</v>
      </c>
      <c r="L963" s="37" t="str">
        <f t="shared" ref="L963:L1026" si="79">IF(A963&lt;=25, "18-25",
 IF(A963&lt;=35, "26-35",
 IF(A963&lt;=45, "36-45",
 IF(A963&lt;=55, "46-55", "56 and above"))))</f>
        <v>26-35</v>
      </c>
    </row>
    <row r="964" spans="1:12">
      <c r="A964" s="76">
        <v>63</v>
      </c>
      <c r="B964" s="37" t="s">
        <v>0</v>
      </c>
      <c r="C964" s="75">
        <v>35.200000000000003</v>
      </c>
      <c r="D964" s="76">
        <v>1</v>
      </c>
      <c r="E964" s="37" t="s">
        <v>4</v>
      </c>
      <c r="F964" s="37" t="s">
        <v>5</v>
      </c>
      <c r="G964" s="75">
        <v>14474.674999999999</v>
      </c>
      <c r="H964" s="37">
        <f t="shared" si="75"/>
        <v>0</v>
      </c>
      <c r="I964" s="37">
        <f t="shared" si="76"/>
        <v>1</v>
      </c>
      <c r="J964" s="37">
        <f t="shared" si="77"/>
        <v>2</v>
      </c>
      <c r="K964" s="37" t="str">
        <f t="shared" si="78"/>
        <v>Obese</v>
      </c>
      <c r="L964" s="37" t="str">
        <f t="shared" si="79"/>
        <v>56 and above</v>
      </c>
    </row>
    <row r="965" spans="1:12">
      <c r="A965" s="76">
        <v>46</v>
      </c>
      <c r="B965" s="37" t="s">
        <v>3</v>
      </c>
      <c r="C965" s="75">
        <v>24.795000000000002</v>
      </c>
      <c r="D965" s="76">
        <v>3</v>
      </c>
      <c r="E965" s="37" t="s">
        <v>4</v>
      </c>
      <c r="F965" s="37" t="s">
        <v>7</v>
      </c>
      <c r="G965" s="75">
        <v>9500.5730500000009</v>
      </c>
      <c r="H965" s="37">
        <f t="shared" si="75"/>
        <v>0</v>
      </c>
      <c r="I965" s="37">
        <f t="shared" si="76"/>
        <v>0</v>
      </c>
      <c r="J965" s="37">
        <f t="shared" si="77"/>
        <v>1</v>
      </c>
      <c r="K965" s="37" t="str">
        <f t="shared" si="78"/>
        <v>Normal</v>
      </c>
      <c r="L965" s="37" t="str">
        <f t="shared" si="79"/>
        <v>46-55</v>
      </c>
    </row>
    <row r="966" spans="1:12">
      <c r="A966" s="76">
        <v>52</v>
      </c>
      <c r="B966" s="37" t="s">
        <v>3</v>
      </c>
      <c r="C966" s="75">
        <v>36.765000000000001</v>
      </c>
      <c r="D966" s="76">
        <v>2</v>
      </c>
      <c r="E966" s="37" t="s">
        <v>4</v>
      </c>
      <c r="F966" s="37" t="s">
        <v>6</v>
      </c>
      <c r="G966" s="75">
        <v>26467.09737</v>
      </c>
      <c r="H966" s="37">
        <f t="shared" si="75"/>
        <v>0</v>
      </c>
      <c r="I966" s="37">
        <f t="shared" si="76"/>
        <v>0</v>
      </c>
      <c r="J966" s="37">
        <f t="shared" si="77"/>
        <v>3</v>
      </c>
      <c r="K966" s="37" t="str">
        <f t="shared" si="78"/>
        <v>Obese</v>
      </c>
      <c r="L966" s="37" t="str">
        <f t="shared" si="79"/>
        <v>46-55</v>
      </c>
    </row>
    <row r="967" spans="1:12">
      <c r="A967" s="76">
        <v>35</v>
      </c>
      <c r="B967" s="37" t="s">
        <v>3</v>
      </c>
      <c r="C967" s="75">
        <v>27.1</v>
      </c>
      <c r="D967" s="76">
        <v>1</v>
      </c>
      <c r="E967" s="37" t="s">
        <v>4</v>
      </c>
      <c r="F967" s="37" t="s">
        <v>2</v>
      </c>
      <c r="G967" s="75">
        <v>4746.3440000000001</v>
      </c>
      <c r="H967" s="37">
        <f t="shared" si="75"/>
        <v>0</v>
      </c>
      <c r="I967" s="37">
        <f t="shared" si="76"/>
        <v>0</v>
      </c>
      <c r="J967" s="37">
        <f t="shared" si="77"/>
        <v>4</v>
      </c>
      <c r="K967" s="37" t="str">
        <f t="shared" si="78"/>
        <v>Overweight</v>
      </c>
      <c r="L967" s="37" t="str">
        <f t="shared" si="79"/>
        <v>26-35</v>
      </c>
    </row>
    <row r="968" spans="1:12">
      <c r="A968" s="76">
        <v>51</v>
      </c>
      <c r="B968" s="37" t="s">
        <v>3</v>
      </c>
      <c r="C968" s="75">
        <v>24.795000000000002</v>
      </c>
      <c r="D968" s="76">
        <v>2</v>
      </c>
      <c r="E968" s="37" t="s">
        <v>1</v>
      </c>
      <c r="F968" s="37" t="s">
        <v>6</v>
      </c>
      <c r="G968" s="75">
        <v>23967.38305</v>
      </c>
      <c r="H968" s="37">
        <f t="shared" si="75"/>
        <v>1</v>
      </c>
      <c r="I968" s="37">
        <f t="shared" si="76"/>
        <v>0</v>
      </c>
      <c r="J968" s="37">
        <f t="shared" si="77"/>
        <v>3</v>
      </c>
      <c r="K968" s="37" t="str">
        <f t="shared" si="78"/>
        <v>Normal</v>
      </c>
      <c r="L968" s="37" t="str">
        <f t="shared" si="79"/>
        <v>46-55</v>
      </c>
    </row>
    <row r="969" spans="1:12">
      <c r="A969" s="76">
        <v>44</v>
      </c>
      <c r="B969" s="37" t="s">
        <v>3</v>
      </c>
      <c r="C969" s="75">
        <v>25.364999999999998</v>
      </c>
      <c r="D969" s="76">
        <v>1</v>
      </c>
      <c r="E969" s="37" t="s">
        <v>4</v>
      </c>
      <c r="F969" s="37" t="s">
        <v>6</v>
      </c>
      <c r="G969" s="75">
        <v>7518.0253499999999</v>
      </c>
      <c r="H969" s="37">
        <f t="shared" si="75"/>
        <v>0</v>
      </c>
      <c r="I969" s="37">
        <f t="shared" si="76"/>
        <v>0</v>
      </c>
      <c r="J969" s="37">
        <f t="shared" si="77"/>
        <v>3</v>
      </c>
      <c r="K969" s="37" t="str">
        <f t="shared" si="78"/>
        <v>Overweight</v>
      </c>
      <c r="L969" s="37" t="str">
        <f t="shared" si="79"/>
        <v>36-45</v>
      </c>
    </row>
    <row r="970" spans="1:12">
      <c r="A970" s="76">
        <v>21</v>
      </c>
      <c r="B970" s="37" t="s">
        <v>3</v>
      </c>
      <c r="C970" s="75">
        <v>25.745000000000001</v>
      </c>
      <c r="D970" s="76">
        <v>2</v>
      </c>
      <c r="E970" s="37" t="s">
        <v>4</v>
      </c>
      <c r="F970" s="37" t="s">
        <v>7</v>
      </c>
      <c r="G970" s="75">
        <v>3279.8685500000001</v>
      </c>
      <c r="H970" s="37">
        <f t="shared" si="75"/>
        <v>0</v>
      </c>
      <c r="I970" s="37">
        <f t="shared" si="76"/>
        <v>0</v>
      </c>
      <c r="J970" s="37">
        <f t="shared" si="77"/>
        <v>1</v>
      </c>
      <c r="K970" s="37" t="str">
        <f t="shared" si="78"/>
        <v>Overweight</v>
      </c>
      <c r="L970" s="37" t="str">
        <f t="shared" si="79"/>
        <v>18-25</v>
      </c>
    </row>
    <row r="971" spans="1:12">
      <c r="A971" s="76">
        <v>39</v>
      </c>
      <c r="B971" s="37" t="s">
        <v>0</v>
      </c>
      <c r="C971" s="75">
        <v>34.32</v>
      </c>
      <c r="D971" s="76">
        <v>5</v>
      </c>
      <c r="E971" s="37" t="s">
        <v>4</v>
      </c>
      <c r="F971" s="37" t="s">
        <v>5</v>
      </c>
      <c r="G971" s="75">
        <v>8596.8277999999991</v>
      </c>
      <c r="H971" s="37">
        <f t="shared" si="75"/>
        <v>0</v>
      </c>
      <c r="I971" s="37">
        <f t="shared" si="76"/>
        <v>1</v>
      </c>
      <c r="J971" s="37">
        <f t="shared" si="77"/>
        <v>2</v>
      </c>
      <c r="K971" s="37" t="str">
        <f t="shared" si="78"/>
        <v>Obese</v>
      </c>
      <c r="L971" s="37" t="str">
        <f t="shared" si="79"/>
        <v>36-45</v>
      </c>
    </row>
    <row r="972" spans="1:12">
      <c r="A972" s="76">
        <v>50</v>
      </c>
      <c r="B972" s="37" t="s">
        <v>0</v>
      </c>
      <c r="C972" s="75">
        <v>28.16</v>
      </c>
      <c r="D972" s="76">
        <v>3</v>
      </c>
      <c r="E972" s="37" t="s">
        <v>4</v>
      </c>
      <c r="F972" s="37" t="s">
        <v>5</v>
      </c>
      <c r="G972" s="75">
        <v>10702.642400000001</v>
      </c>
      <c r="H972" s="37">
        <f t="shared" si="75"/>
        <v>0</v>
      </c>
      <c r="I972" s="37">
        <f t="shared" si="76"/>
        <v>1</v>
      </c>
      <c r="J972" s="37">
        <f t="shared" si="77"/>
        <v>2</v>
      </c>
      <c r="K972" s="37" t="str">
        <f t="shared" si="78"/>
        <v>Overweight</v>
      </c>
      <c r="L972" s="37" t="str">
        <f t="shared" si="79"/>
        <v>46-55</v>
      </c>
    </row>
    <row r="973" spans="1:12">
      <c r="A973" s="76">
        <v>34</v>
      </c>
      <c r="B973" s="37" t="s">
        <v>0</v>
      </c>
      <c r="C973" s="75">
        <v>23.56</v>
      </c>
      <c r="D973" s="76">
        <v>0</v>
      </c>
      <c r="E973" s="37" t="s">
        <v>4</v>
      </c>
      <c r="F973" s="37" t="s">
        <v>7</v>
      </c>
      <c r="G973" s="75">
        <v>4992.3764000000001</v>
      </c>
      <c r="H973" s="37">
        <f t="shared" si="75"/>
        <v>0</v>
      </c>
      <c r="I973" s="37">
        <f t="shared" si="76"/>
        <v>1</v>
      </c>
      <c r="J973" s="37">
        <f t="shared" si="77"/>
        <v>1</v>
      </c>
      <c r="K973" s="37" t="str">
        <f t="shared" si="78"/>
        <v>Normal</v>
      </c>
      <c r="L973" s="37" t="str">
        <f t="shared" si="79"/>
        <v>26-35</v>
      </c>
    </row>
    <row r="974" spans="1:12">
      <c r="A974" s="76">
        <v>22</v>
      </c>
      <c r="B974" s="37" t="s">
        <v>0</v>
      </c>
      <c r="C974" s="75">
        <v>20.234999999999999</v>
      </c>
      <c r="D974" s="76">
        <v>0</v>
      </c>
      <c r="E974" s="37" t="s">
        <v>4</v>
      </c>
      <c r="F974" s="37" t="s">
        <v>6</v>
      </c>
      <c r="G974" s="75">
        <v>2527.8186500000002</v>
      </c>
      <c r="H974" s="37">
        <f t="shared" si="75"/>
        <v>0</v>
      </c>
      <c r="I974" s="37">
        <f t="shared" si="76"/>
        <v>1</v>
      </c>
      <c r="J974" s="37">
        <f t="shared" si="77"/>
        <v>3</v>
      </c>
      <c r="K974" s="37" t="str">
        <f t="shared" si="78"/>
        <v>Normal</v>
      </c>
      <c r="L974" s="37" t="str">
        <f t="shared" si="79"/>
        <v>18-25</v>
      </c>
    </row>
    <row r="975" spans="1:12">
      <c r="A975" s="76">
        <v>19</v>
      </c>
      <c r="B975" s="37" t="s">
        <v>0</v>
      </c>
      <c r="C975" s="75">
        <v>40.5</v>
      </c>
      <c r="D975" s="76">
        <v>0</v>
      </c>
      <c r="E975" s="37" t="s">
        <v>4</v>
      </c>
      <c r="F975" s="37" t="s">
        <v>2</v>
      </c>
      <c r="G975" s="75">
        <v>1759.338</v>
      </c>
      <c r="H975" s="37">
        <f t="shared" si="75"/>
        <v>0</v>
      </c>
      <c r="I975" s="37">
        <f t="shared" si="76"/>
        <v>1</v>
      </c>
      <c r="J975" s="37">
        <f t="shared" si="77"/>
        <v>4</v>
      </c>
      <c r="K975" s="37" t="str">
        <f t="shared" si="78"/>
        <v>Obese</v>
      </c>
      <c r="L975" s="37" t="str">
        <f t="shared" si="79"/>
        <v>18-25</v>
      </c>
    </row>
    <row r="976" spans="1:12">
      <c r="A976" s="76">
        <v>26</v>
      </c>
      <c r="B976" s="37" t="s">
        <v>3</v>
      </c>
      <c r="C976" s="75">
        <v>35.42</v>
      </c>
      <c r="D976" s="76">
        <v>0</v>
      </c>
      <c r="E976" s="37" t="s">
        <v>4</v>
      </c>
      <c r="F976" s="37" t="s">
        <v>5</v>
      </c>
      <c r="G976" s="75">
        <v>2322.6217999999999</v>
      </c>
      <c r="H976" s="37">
        <f t="shared" si="75"/>
        <v>0</v>
      </c>
      <c r="I976" s="37">
        <f t="shared" si="76"/>
        <v>0</v>
      </c>
      <c r="J976" s="37">
        <f t="shared" si="77"/>
        <v>2</v>
      </c>
      <c r="K976" s="37" t="str">
        <f t="shared" si="78"/>
        <v>Obese</v>
      </c>
      <c r="L976" s="37" t="str">
        <f t="shared" si="79"/>
        <v>26-35</v>
      </c>
    </row>
    <row r="977" spans="1:12">
      <c r="A977" s="76">
        <v>29</v>
      </c>
      <c r="B977" s="37" t="s">
        <v>3</v>
      </c>
      <c r="C977" s="75">
        <v>22.895</v>
      </c>
      <c r="D977" s="76">
        <v>0</v>
      </c>
      <c r="E977" s="37" t="s">
        <v>1</v>
      </c>
      <c r="F977" s="37" t="s">
        <v>7</v>
      </c>
      <c r="G977" s="75">
        <v>16138.762049999999</v>
      </c>
      <c r="H977" s="37">
        <f t="shared" si="75"/>
        <v>1</v>
      </c>
      <c r="I977" s="37">
        <f t="shared" si="76"/>
        <v>0</v>
      </c>
      <c r="J977" s="37">
        <f t="shared" si="77"/>
        <v>1</v>
      </c>
      <c r="K977" s="37" t="str">
        <f t="shared" si="78"/>
        <v>Normal</v>
      </c>
      <c r="L977" s="37" t="str">
        <f t="shared" si="79"/>
        <v>26-35</v>
      </c>
    </row>
    <row r="978" spans="1:12">
      <c r="A978" s="76">
        <v>48</v>
      </c>
      <c r="B978" s="37" t="s">
        <v>3</v>
      </c>
      <c r="C978" s="75">
        <v>40.15</v>
      </c>
      <c r="D978" s="76">
        <v>0</v>
      </c>
      <c r="E978" s="37" t="s">
        <v>4</v>
      </c>
      <c r="F978" s="37" t="s">
        <v>5</v>
      </c>
      <c r="G978" s="75">
        <v>7804.1605</v>
      </c>
      <c r="H978" s="37">
        <f t="shared" si="75"/>
        <v>0</v>
      </c>
      <c r="I978" s="37">
        <f t="shared" si="76"/>
        <v>0</v>
      </c>
      <c r="J978" s="37">
        <f t="shared" si="77"/>
        <v>2</v>
      </c>
      <c r="K978" s="37" t="str">
        <f t="shared" si="78"/>
        <v>Obese</v>
      </c>
      <c r="L978" s="37" t="str">
        <f t="shared" si="79"/>
        <v>46-55</v>
      </c>
    </row>
    <row r="979" spans="1:12">
      <c r="A979" s="76">
        <v>26</v>
      </c>
      <c r="B979" s="37" t="s">
        <v>3</v>
      </c>
      <c r="C979" s="75">
        <v>29.15</v>
      </c>
      <c r="D979" s="76">
        <v>1</v>
      </c>
      <c r="E979" s="37" t="s">
        <v>4</v>
      </c>
      <c r="F979" s="37" t="s">
        <v>5</v>
      </c>
      <c r="G979" s="75">
        <v>2902.9065000000001</v>
      </c>
      <c r="H979" s="37">
        <f t="shared" si="75"/>
        <v>0</v>
      </c>
      <c r="I979" s="37">
        <f t="shared" si="76"/>
        <v>0</v>
      </c>
      <c r="J979" s="37">
        <f t="shared" si="77"/>
        <v>2</v>
      </c>
      <c r="K979" s="37" t="str">
        <f t="shared" si="78"/>
        <v>Overweight</v>
      </c>
      <c r="L979" s="37" t="str">
        <f t="shared" si="79"/>
        <v>26-35</v>
      </c>
    </row>
    <row r="980" spans="1:12">
      <c r="A980" s="76">
        <v>45</v>
      </c>
      <c r="B980" s="37" t="s">
        <v>0</v>
      </c>
      <c r="C980" s="75">
        <v>39.994999999999997</v>
      </c>
      <c r="D980" s="76">
        <v>3</v>
      </c>
      <c r="E980" s="37" t="s">
        <v>4</v>
      </c>
      <c r="F980" s="37" t="s">
        <v>7</v>
      </c>
      <c r="G980" s="75">
        <v>9704.6680500000002</v>
      </c>
      <c r="H980" s="37">
        <f t="shared" si="75"/>
        <v>0</v>
      </c>
      <c r="I980" s="37">
        <f t="shared" si="76"/>
        <v>1</v>
      </c>
      <c r="J980" s="37">
        <f t="shared" si="77"/>
        <v>1</v>
      </c>
      <c r="K980" s="37" t="str">
        <f t="shared" si="78"/>
        <v>Obese</v>
      </c>
      <c r="L980" s="37" t="str">
        <f t="shared" si="79"/>
        <v>36-45</v>
      </c>
    </row>
    <row r="981" spans="1:12">
      <c r="A981" s="76">
        <v>36</v>
      </c>
      <c r="B981" s="37" t="s">
        <v>0</v>
      </c>
      <c r="C981" s="75">
        <v>29.92</v>
      </c>
      <c r="D981" s="76">
        <v>0</v>
      </c>
      <c r="E981" s="37" t="s">
        <v>4</v>
      </c>
      <c r="F981" s="37" t="s">
        <v>5</v>
      </c>
      <c r="G981" s="75">
        <v>4889.0367999999999</v>
      </c>
      <c r="H981" s="37">
        <f t="shared" si="75"/>
        <v>0</v>
      </c>
      <c r="I981" s="37">
        <f t="shared" si="76"/>
        <v>1</v>
      </c>
      <c r="J981" s="37">
        <f t="shared" si="77"/>
        <v>2</v>
      </c>
      <c r="K981" s="37" t="str">
        <f t="shared" si="78"/>
        <v>Overweight</v>
      </c>
      <c r="L981" s="37" t="str">
        <f t="shared" si="79"/>
        <v>36-45</v>
      </c>
    </row>
    <row r="982" spans="1:12">
      <c r="A982" s="76">
        <v>54</v>
      </c>
      <c r="B982" s="37" t="s">
        <v>3</v>
      </c>
      <c r="C982" s="75">
        <v>25.46</v>
      </c>
      <c r="D982" s="76">
        <v>1</v>
      </c>
      <c r="E982" s="37" t="s">
        <v>4</v>
      </c>
      <c r="F982" s="37" t="s">
        <v>7</v>
      </c>
      <c r="G982" s="75">
        <v>25517.11363</v>
      </c>
      <c r="H982" s="37">
        <f t="shared" si="75"/>
        <v>0</v>
      </c>
      <c r="I982" s="37">
        <f t="shared" si="76"/>
        <v>0</v>
      </c>
      <c r="J982" s="37">
        <f t="shared" si="77"/>
        <v>1</v>
      </c>
      <c r="K982" s="37" t="str">
        <f t="shared" si="78"/>
        <v>Overweight</v>
      </c>
      <c r="L982" s="37" t="str">
        <f t="shared" si="79"/>
        <v>46-55</v>
      </c>
    </row>
    <row r="983" spans="1:12">
      <c r="A983" s="76">
        <v>34</v>
      </c>
      <c r="B983" s="37" t="s">
        <v>3</v>
      </c>
      <c r="C983" s="75">
        <v>21.375</v>
      </c>
      <c r="D983" s="76">
        <v>0</v>
      </c>
      <c r="E983" s="37" t="s">
        <v>4</v>
      </c>
      <c r="F983" s="37" t="s">
        <v>7</v>
      </c>
      <c r="G983" s="75">
        <v>4500.33925</v>
      </c>
      <c r="H983" s="37">
        <f t="shared" si="75"/>
        <v>0</v>
      </c>
      <c r="I983" s="37">
        <f t="shared" si="76"/>
        <v>0</v>
      </c>
      <c r="J983" s="37">
        <f t="shared" si="77"/>
        <v>1</v>
      </c>
      <c r="K983" s="37" t="str">
        <f t="shared" si="78"/>
        <v>Normal</v>
      </c>
      <c r="L983" s="37" t="str">
        <f t="shared" si="79"/>
        <v>26-35</v>
      </c>
    </row>
    <row r="984" spans="1:12">
      <c r="A984" s="76">
        <v>31</v>
      </c>
      <c r="B984" s="37" t="s">
        <v>3</v>
      </c>
      <c r="C984" s="75">
        <v>25.9</v>
      </c>
      <c r="D984" s="76">
        <v>3</v>
      </c>
      <c r="E984" s="37" t="s">
        <v>1</v>
      </c>
      <c r="F984" s="37" t="s">
        <v>2</v>
      </c>
      <c r="G984" s="75">
        <v>19199.944</v>
      </c>
      <c r="H984" s="37">
        <f t="shared" si="75"/>
        <v>1</v>
      </c>
      <c r="I984" s="37">
        <f t="shared" si="76"/>
        <v>0</v>
      </c>
      <c r="J984" s="37">
        <f t="shared" si="77"/>
        <v>4</v>
      </c>
      <c r="K984" s="37" t="str">
        <f t="shared" si="78"/>
        <v>Overweight</v>
      </c>
      <c r="L984" s="37" t="str">
        <f t="shared" si="79"/>
        <v>26-35</v>
      </c>
    </row>
    <row r="985" spans="1:12">
      <c r="A985" s="76">
        <v>27</v>
      </c>
      <c r="B985" s="37" t="s">
        <v>0</v>
      </c>
      <c r="C985" s="75">
        <v>30.59</v>
      </c>
      <c r="D985" s="76">
        <v>1</v>
      </c>
      <c r="E985" s="37" t="s">
        <v>4</v>
      </c>
      <c r="F985" s="37" t="s">
        <v>7</v>
      </c>
      <c r="G985" s="75">
        <v>16796.411940000002</v>
      </c>
      <c r="H985" s="37">
        <f t="shared" si="75"/>
        <v>0</v>
      </c>
      <c r="I985" s="37">
        <f t="shared" si="76"/>
        <v>1</v>
      </c>
      <c r="J985" s="37">
        <f t="shared" si="77"/>
        <v>1</v>
      </c>
      <c r="K985" s="37" t="str">
        <f t="shared" si="78"/>
        <v>Obese</v>
      </c>
      <c r="L985" s="37" t="str">
        <f t="shared" si="79"/>
        <v>26-35</v>
      </c>
    </row>
    <row r="986" spans="1:12">
      <c r="A986" s="76">
        <v>20</v>
      </c>
      <c r="B986" s="37" t="s">
        <v>3</v>
      </c>
      <c r="C986" s="75">
        <v>30.114999999999998</v>
      </c>
      <c r="D986" s="76">
        <v>5</v>
      </c>
      <c r="E986" s="37" t="s">
        <v>4</v>
      </c>
      <c r="F986" s="37" t="s">
        <v>7</v>
      </c>
      <c r="G986" s="75">
        <v>4915.0598499999996</v>
      </c>
      <c r="H986" s="37">
        <f t="shared" si="75"/>
        <v>0</v>
      </c>
      <c r="I986" s="37">
        <f t="shared" si="76"/>
        <v>0</v>
      </c>
      <c r="J986" s="37">
        <f t="shared" si="77"/>
        <v>1</v>
      </c>
      <c r="K986" s="37" t="str">
        <f t="shared" si="78"/>
        <v>Obese</v>
      </c>
      <c r="L986" s="37" t="str">
        <f t="shared" si="79"/>
        <v>18-25</v>
      </c>
    </row>
    <row r="987" spans="1:12">
      <c r="A987" s="76">
        <v>44</v>
      </c>
      <c r="B987" s="37" t="s">
        <v>0</v>
      </c>
      <c r="C987" s="75">
        <v>25.8</v>
      </c>
      <c r="D987" s="76">
        <v>1</v>
      </c>
      <c r="E987" s="37" t="s">
        <v>4</v>
      </c>
      <c r="F987" s="37" t="s">
        <v>2</v>
      </c>
      <c r="G987" s="75">
        <v>7624.63</v>
      </c>
      <c r="H987" s="37">
        <f t="shared" si="75"/>
        <v>0</v>
      </c>
      <c r="I987" s="37">
        <f t="shared" si="76"/>
        <v>1</v>
      </c>
      <c r="J987" s="37">
        <f t="shared" si="77"/>
        <v>4</v>
      </c>
      <c r="K987" s="37" t="str">
        <f t="shared" si="78"/>
        <v>Overweight</v>
      </c>
      <c r="L987" s="37" t="str">
        <f t="shared" si="79"/>
        <v>36-45</v>
      </c>
    </row>
    <row r="988" spans="1:12">
      <c r="A988" s="76">
        <v>43</v>
      </c>
      <c r="B988" s="37" t="s">
        <v>3</v>
      </c>
      <c r="C988" s="75">
        <v>30.114999999999998</v>
      </c>
      <c r="D988" s="76">
        <v>3</v>
      </c>
      <c r="E988" s="37" t="s">
        <v>4</v>
      </c>
      <c r="F988" s="37" t="s">
        <v>6</v>
      </c>
      <c r="G988" s="75">
        <v>8410.0468500000006</v>
      </c>
      <c r="H988" s="37">
        <f t="shared" si="75"/>
        <v>0</v>
      </c>
      <c r="I988" s="37">
        <f t="shared" si="76"/>
        <v>0</v>
      </c>
      <c r="J988" s="37">
        <f t="shared" si="77"/>
        <v>3</v>
      </c>
      <c r="K988" s="37" t="str">
        <f t="shared" si="78"/>
        <v>Obese</v>
      </c>
      <c r="L988" s="37" t="str">
        <f t="shared" si="79"/>
        <v>36-45</v>
      </c>
    </row>
    <row r="989" spans="1:12">
      <c r="A989" s="76">
        <v>45</v>
      </c>
      <c r="B989" s="37" t="s">
        <v>0</v>
      </c>
      <c r="C989" s="75">
        <v>27.645</v>
      </c>
      <c r="D989" s="76">
        <v>1</v>
      </c>
      <c r="E989" s="37" t="s">
        <v>4</v>
      </c>
      <c r="F989" s="37" t="s">
        <v>6</v>
      </c>
      <c r="G989" s="75">
        <v>28340.188849999999</v>
      </c>
      <c r="H989" s="37">
        <f t="shared" si="75"/>
        <v>0</v>
      </c>
      <c r="I989" s="37">
        <f t="shared" si="76"/>
        <v>1</v>
      </c>
      <c r="J989" s="37">
        <f t="shared" si="77"/>
        <v>3</v>
      </c>
      <c r="K989" s="37" t="str">
        <f t="shared" si="78"/>
        <v>Overweight</v>
      </c>
      <c r="L989" s="37" t="str">
        <f t="shared" si="79"/>
        <v>36-45</v>
      </c>
    </row>
    <row r="990" spans="1:12">
      <c r="A990" s="76">
        <v>34</v>
      </c>
      <c r="B990" s="37" t="s">
        <v>3</v>
      </c>
      <c r="C990" s="75">
        <v>34.674999999999997</v>
      </c>
      <c r="D990" s="76">
        <v>0</v>
      </c>
      <c r="E990" s="37" t="s">
        <v>4</v>
      </c>
      <c r="F990" s="37" t="s">
        <v>7</v>
      </c>
      <c r="G990" s="75">
        <v>4518.8262500000001</v>
      </c>
      <c r="H990" s="37">
        <f t="shared" si="75"/>
        <v>0</v>
      </c>
      <c r="I990" s="37">
        <f t="shared" si="76"/>
        <v>0</v>
      </c>
      <c r="J990" s="37">
        <f t="shared" si="77"/>
        <v>1</v>
      </c>
      <c r="K990" s="37" t="str">
        <f t="shared" si="78"/>
        <v>Obese</v>
      </c>
      <c r="L990" s="37" t="str">
        <f t="shared" si="79"/>
        <v>26-35</v>
      </c>
    </row>
    <row r="991" spans="1:12">
      <c r="A991" s="76">
        <v>24</v>
      </c>
      <c r="B991" s="37" t="s">
        <v>0</v>
      </c>
      <c r="C991" s="75">
        <v>20.52</v>
      </c>
      <c r="D991" s="76">
        <v>0</v>
      </c>
      <c r="E991" s="37" t="s">
        <v>1</v>
      </c>
      <c r="F991" s="37" t="s">
        <v>7</v>
      </c>
      <c r="G991" s="75">
        <v>14571.890799999999</v>
      </c>
      <c r="H991" s="37">
        <f t="shared" si="75"/>
        <v>1</v>
      </c>
      <c r="I991" s="37">
        <f t="shared" si="76"/>
        <v>1</v>
      </c>
      <c r="J991" s="37">
        <f t="shared" si="77"/>
        <v>1</v>
      </c>
      <c r="K991" s="37" t="str">
        <f t="shared" si="78"/>
        <v>Normal</v>
      </c>
      <c r="L991" s="37" t="str">
        <f t="shared" si="79"/>
        <v>18-25</v>
      </c>
    </row>
    <row r="992" spans="1:12">
      <c r="A992" s="76">
        <v>26</v>
      </c>
      <c r="B992" s="37" t="s">
        <v>0</v>
      </c>
      <c r="C992" s="75">
        <v>19.8</v>
      </c>
      <c r="D992" s="76">
        <v>1</v>
      </c>
      <c r="E992" s="37" t="s">
        <v>4</v>
      </c>
      <c r="F992" s="37" t="s">
        <v>2</v>
      </c>
      <c r="G992" s="75">
        <v>3378.91</v>
      </c>
      <c r="H992" s="37">
        <f t="shared" si="75"/>
        <v>0</v>
      </c>
      <c r="I992" s="37">
        <f t="shared" si="76"/>
        <v>1</v>
      </c>
      <c r="J992" s="37">
        <f t="shared" si="77"/>
        <v>4</v>
      </c>
      <c r="K992" s="37" t="str">
        <f t="shared" si="78"/>
        <v>Normal</v>
      </c>
      <c r="L992" s="37" t="str">
        <f t="shared" si="79"/>
        <v>26-35</v>
      </c>
    </row>
    <row r="993" spans="1:12">
      <c r="A993" s="76">
        <v>38</v>
      </c>
      <c r="B993" s="37" t="s">
        <v>0</v>
      </c>
      <c r="C993" s="75">
        <v>27.835000000000001</v>
      </c>
      <c r="D993" s="76">
        <v>2</v>
      </c>
      <c r="E993" s="37" t="s">
        <v>4</v>
      </c>
      <c r="F993" s="37" t="s">
        <v>7</v>
      </c>
      <c r="G993" s="75">
        <v>7144.86265</v>
      </c>
      <c r="H993" s="37">
        <f t="shared" si="75"/>
        <v>0</v>
      </c>
      <c r="I993" s="37">
        <f t="shared" si="76"/>
        <v>1</v>
      </c>
      <c r="J993" s="37">
        <f t="shared" si="77"/>
        <v>1</v>
      </c>
      <c r="K993" s="37" t="str">
        <f t="shared" si="78"/>
        <v>Overweight</v>
      </c>
      <c r="L993" s="37" t="str">
        <f t="shared" si="79"/>
        <v>36-45</v>
      </c>
    </row>
    <row r="994" spans="1:12">
      <c r="A994" s="76">
        <v>50</v>
      </c>
      <c r="B994" s="37" t="s">
        <v>0</v>
      </c>
      <c r="C994" s="75">
        <v>31.6</v>
      </c>
      <c r="D994" s="76">
        <v>2</v>
      </c>
      <c r="E994" s="37" t="s">
        <v>4</v>
      </c>
      <c r="F994" s="37" t="s">
        <v>2</v>
      </c>
      <c r="G994" s="75">
        <v>10118.424000000001</v>
      </c>
      <c r="H994" s="37">
        <f t="shared" si="75"/>
        <v>0</v>
      </c>
      <c r="I994" s="37">
        <f t="shared" si="76"/>
        <v>1</v>
      </c>
      <c r="J994" s="37">
        <f t="shared" si="77"/>
        <v>4</v>
      </c>
      <c r="K994" s="37" t="str">
        <f t="shared" si="78"/>
        <v>Obese</v>
      </c>
      <c r="L994" s="37" t="str">
        <f t="shared" si="79"/>
        <v>46-55</v>
      </c>
    </row>
    <row r="995" spans="1:12">
      <c r="A995" s="76">
        <v>38</v>
      </c>
      <c r="B995" s="37" t="s">
        <v>3</v>
      </c>
      <c r="C995" s="75">
        <v>28.27</v>
      </c>
      <c r="D995" s="76">
        <v>1</v>
      </c>
      <c r="E995" s="37" t="s">
        <v>4</v>
      </c>
      <c r="F995" s="37" t="s">
        <v>5</v>
      </c>
      <c r="G995" s="75">
        <v>5484.4673000000003</v>
      </c>
      <c r="H995" s="37">
        <f t="shared" si="75"/>
        <v>0</v>
      </c>
      <c r="I995" s="37">
        <f t="shared" si="76"/>
        <v>0</v>
      </c>
      <c r="J995" s="37">
        <f t="shared" si="77"/>
        <v>2</v>
      </c>
      <c r="K995" s="37" t="str">
        <f t="shared" si="78"/>
        <v>Overweight</v>
      </c>
      <c r="L995" s="37" t="str">
        <f t="shared" si="79"/>
        <v>36-45</v>
      </c>
    </row>
    <row r="996" spans="1:12">
      <c r="A996" s="76">
        <v>27</v>
      </c>
      <c r="B996" s="37" t="s">
        <v>0</v>
      </c>
      <c r="C996" s="75">
        <v>20.045000000000002</v>
      </c>
      <c r="D996" s="76">
        <v>3</v>
      </c>
      <c r="E996" s="37" t="s">
        <v>1</v>
      </c>
      <c r="F996" s="37" t="s">
        <v>6</v>
      </c>
      <c r="G996" s="75">
        <v>16420.494549999999</v>
      </c>
      <c r="H996" s="37">
        <f t="shared" si="75"/>
        <v>1</v>
      </c>
      <c r="I996" s="37">
        <f t="shared" si="76"/>
        <v>1</v>
      </c>
      <c r="J996" s="37">
        <f t="shared" si="77"/>
        <v>3</v>
      </c>
      <c r="K996" s="37" t="str">
        <f t="shared" si="78"/>
        <v>Normal</v>
      </c>
      <c r="L996" s="37" t="str">
        <f t="shared" si="79"/>
        <v>26-35</v>
      </c>
    </row>
    <row r="997" spans="1:12">
      <c r="A997" s="76">
        <v>39</v>
      </c>
      <c r="B997" s="37" t="s">
        <v>0</v>
      </c>
      <c r="C997" s="75">
        <v>23.274999999999999</v>
      </c>
      <c r="D997" s="76">
        <v>3</v>
      </c>
      <c r="E997" s="37" t="s">
        <v>4</v>
      </c>
      <c r="F997" s="37" t="s">
        <v>7</v>
      </c>
      <c r="G997" s="75">
        <v>7986.4752500000004</v>
      </c>
      <c r="H997" s="37">
        <f t="shared" si="75"/>
        <v>0</v>
      </c>
      <c r="I997" s="37">
        <f t="shared" si="76"/>
        <v>1</v>
      </c>
      <c r="J997" s="37">
        <f t="shared" si="77"/>
        <v>1</v>
      </c>
      <c r="K997" s="37" t="str">
        <f t="shared" si="78"/>
        <v>Normal</v>
      </c>
      <c r="L997" s="37" t="str">
        <f t="shared" si="79"/>
        <v>36-45</v>
      </c>
    </row>
    <row r="998" spans="1:12">
      <c r="A998" s="76">
        <v>39</v>
      </c>
      <c r="B998" s="37" t="s">
        <v>0</v>
      </c>
      <c r="C998" s="75">
        <v>34.1</v>
      </c>
      <c r="D998" s="76">
        <v>3</v>
      </c>
      <c r="E998" s="37" t="s">
        <v>4</v>
      </c>
      <c r="F998" s="37" t="s">
        <v>2</v>
      </c>
      <c r="G998" s="75">
        <v>7418.5219999999999</v>
      </c>
      <c r="H998" s="37">
        <f t="shared" si="75"/>
        <v>0</v>
      </c>
      <c r="I998" s="37">
        <f t="shared" si="76"/>
        <v>1</v>
      </c>
      <c r="J998" s="37">
        <f t="shared" si="77"/>
        <v>4</v>
      </c>
      <c r="K998" s="37" t="str">
        <f t="shared" si="78"/>
        <v>Obese</v>
      </c>
      <c r="L998" s="37" t="str">
        <f t="shared" si="79"/>
        <v>36-45</v>
      </c>
    </row>
    <row r="999" spans="1:12">
      <c r="A999" s="76">
        <v>63</v>
      </c>
      <c r="B999" s="37" t="s">
        <v>0</v>
      </c>
      <c r="C999" s="75">
        <v>36.85</v>
      </c>
      <c r="D999" s="76">
        <v>0</v>
      </c>
      <c r="E999" s="37" t="s">
        <v>4</v>
      </c>
      <c r="F999" s="37" t="s">
        <v>5</v>
      </c>
      <c r="G999" s="75">
        <v>13887.968500000001</v>
      </c>
      <c r="H999" s="37">
        <f t="shared" si="75"/>
        <v>0</v>
      </c>
      <c r="I999" s="37">
        <f t="shared" si="76"/>
        <v>1</v>
      </c>
      <c r="J999" s="37">
        <f t="shared" si="77"/>
        <v>2</v>
      </c>
      <c r="K999" s="37" t="str">
        <f t="shared" si="78"/>
        <v>Obese</v>
      </c>
      <c r="L999" s="37" t="str">
        <f t="shared" si="79"/>
        <v>56 and above</v>
      </c>
    </row>
    <row r="1000" spans="1:12">
      <c r="A1000" s="76">
        <v>33</v>
      </c>
      <c r="B1000" s="37" t="s">
        <v>0</v>
      </c>
      <c r="C1000" s="75">
        <v>36.29</v>
      </c>
      <c r="D1000" s="76">
        <v>3</v>
      </c>
      <c r="E1000" s="37" t="s">
        <v>4</v>
      </c>
      <c r="F1000" s="37" t="s">
        <v>7</v>
      </c>
      <c r="G1000" s="75">
        <v>6551.7501000000002</v>
      </c>
      <c r="H1000" s="37">
        <f t="shared" si="75"/>
        <v>0</v>
      </c>
      <c r="I1000" s="37">
        <f t="shared" si="76"/>
        <v>1</v>
      </c>
      <c r="J1000" s="37">
        <f t="shared" si="77"/>
        <v>1</v>
      </c>
      <c r="K1000" s="37" t="str">
        <f t="shared" si="78"/>
        <v>Obese</v>
      </c>
      <c r="L1000" s="37" t="str">
        <f t="shared" si="79"/>
        <v>26-35</v>
      </c>
    </row>
    <row r="1001" spans="1:12">
      <c r="A1001" s="76">
        <v>36</v>
      </c>
      <c r="B1001" s="37" t="s">
        <v>0</v>
      </c>
      <c r="C1001" s="75">
        <v>26.885000000000002</v>
      </c>
      <c r="D1001" s="76">
        <v>0</v>
      </c>
      <c r="E1001" s="37" t="s">
        <v>4</v>
      </c>
      <c r="F1001" s="37" t="s">
        <v>6</v>
      </c>
      <c r="G1001" s="75">
        <v>5267.8181500000001</v>
      </c>
      <c r="H1001" s="37">
        <f t="shared" si="75"/>
        <v>0</v>
      </c>
      <c r="I1001" s="37">
        <f t="shared" si="76"/>
        <v>1</v>
      </c>
      <c r="J1001" s="37">
        <f t="shared" si="77"/>
        <v>3</v>
      </c>
      <c r="K1001" s="37" t="str">
        <f t="shared" si="78"/>
        <v>Overweight</v>
      </c>
      <c r="L1001" s="37" t="str">
        <f t="shared" si="79"/>
        <v>36-45</v>
      </c>
    </row>
    <row r="1002" spans="1:12">
      <c r="A1002" s="76">
        <v>30</v>
      </c>
      <c r="B1002" s="37" t="s">
        <v>3</v>
      </c>
      <c r="C1002" s="75">
        <v>22.99</v>
      </c>
      <c r="D1002" s="76">
        <v>2</v>
      </c>
      <c r="E1002" s="37" t="s">
        <v>1</v>
      </c>
      <c r="F1002" s="37" t="s">
        <v>6</v>
      </c>
      <c r="G1002" s="75">
        <v>17361.766100000001</v>
      </c>
      <c r="H1002" s="37">
        <f t="shared" si="75"/>
        <v>1</v>
      </c>
      <c r="I1002" s="37">
        <f t="shared" si="76"/>
        <v>0</v>
      </c>
      <c r="J1002" s="37">
        <f t="shared" si="77"/>
        <v>3</v>
      </c>
      <c r="K1002" s="37" t="str">
        <f t="shared" si="78"/>
        <v>Normal</v>
      </c>
      <c r="L1002" s="37" t="str">
        <f t="shared" si="79"/>
        <v>26-35</v>
      </c>
    </row>
    <row r="1003" spans="1:12">
      <c r="A1003" s="76">
        <v>24</v>
      </c>
      <c r="B1003" s="37" t="s">
        <v>3</v>
      </c>
      <c r="C1003" s="75">
        <v>32.700000000000003</v>
      </c>
      <c r="D1003" s="76">
        <v>0</v>
      </c>
      <c r="E1003" s="37" t="s">
        <v>1</v>
      </c>
      <c r="F1003" s="37" t="s">
        <v>2</v>
      </c>
      <c r="G1003" s="75">
        <v>34472.841</v>
      </c>
      <c r="H1003" s="37">
        <f t="shared" si="75"/>
        <v>1</v>
      </c>
      <c r="I1003" s="37">
        <f t="shared" si="76"/>
        <v>0</v>
      </c>
      <c r="J1003" s="37">
        <f t="shared" si="77"/>
        <v>4</v>
      </c>
      <c r="K1003" s="37" t="str">
        <f t="shared" si="78"/>
        <v>Obese</v>
      </c>
      <c r="L1003" s="37" t="str">
        <f t="shared" si="79"/>
        <v>18-25</v>
      </c>
    </row>
    <row r="1004" spans="1:12">
      <c r="A1004" s="76">
        <v>24</v>
      </c>
      <c r="B1004" s="37" t="s">
        <v>3</v>
      </c>
      <c r="C1004" s="75">
        <v>25.8</v>
      </c>
      <c r="D1004" s="76">
        <v>0</v>
      </c>
      <c r="E1004" s="37" t="s">
        <v>4</v>
      </c>
      <c r="F1004" s="37" t="s">
        <v>2</v>
      </c>
      <c r="G1004" s="75">
        <v>1972.95</v>
      </c>
      <c r="H1004" s="37">
        <f t="shared" si="75"/>
        <v>0</v>
      </c>
      <c r="I1004" s="37">
        <f t="shared" si="76"/>
        <v>0</v>
      </c>
      <c r="J1004" s="37">
        <f t="shared" si="77"/>
        <v>4</v>
      </c>
      <c r="K1004" s="37" t="str">
        <f t="shared" si="78"/>
        <v>Overweight</v>
      </c>
      <c r="L1004" s="37" t="str">
        <f t="shared" si="79"/>
        <v>18-25</v>
      </c>
    </row>
    <row r="1005" spans="1:12">
      <c r="A1005" s="76">
        <v>48</v>
      </c>
      <c r="B1005" s="37" t="s">
        <v>3</v>
      </c>
      <c r="C1005" s="75">
        <v>29.6</v>
      </c>
      <c r="D1005" s="76">
        <v>0</v>
      </c>
      <c r="E1005" s="37" t="s">
        <v>4</v>
      </c>
      <c r="F1005" s="37" t="s">
        <v>2</v>
      </c>
      <c r="G1005" s="75">
        <v>21232.182260000001</v>
      </c>
      <c r="H1005" s="37">
        <f t="shared" si="75"/>
        <v>0</v>
      </c>
      <c r="I1005" s="37">
        <f t="shared" si="76"/>
        <v>0</v>
      </c>
      <c r="J1005" s="37">
        <f t="shared" si="77"/>
        <v>4</v>
      </c>
      <c r="K1005" s="37" t="str">
        <f t="shared" si="78"/>
        <v>Overweight</v>
      </c>
      <c r="L1005" s="37" t="str">
        <f t="shared" si="79"/>
        <v>46-55</v>
      </c>
    </row>
    <row r="1006" spans="1:12">
      <c r="A1006" s="76">
        <v>47</v>
      </c>
      <c r="B1006" s="37" t="s">
        <v>3</v>
      </c>
      <c r="C1006" s="75">
        <v>19.190000000000001</v>
      </c>
      <c r="D1006" s="76">
        <v>1</v>
      </c>
      <c r="E1006" s="37" t="s">
        <v>4</v>
      </c>
      <c r="F1006" s="37" t="s">
        <v>7</v>
      </c>
      <c r="G1006" s="75">
        <v>8627.5411000000004</v>
      </c>
      <c r="H1006" s="37">
        <f t="shared" si="75"/>
        <v>0</v>
      </c>
      <c r="I1006" s="37">
        <f t="shared" si="76"/>
        <v>0</v>
      </c>
      <c r="J1006" s="37">
        <f t="shared" si="77"/>
        <v>1</v>
      </c>
      <c r="K1006" s="37" t="str">
        <f t="shared" si="78"/>
        <v>Normal</v>
      </c>
      <c r="L1006" s="37" t="str">
        <f t="shared" si="79"/>
        <v>46-55</v>
      </c>
    </row>
    <row r="1007" spans="1:12">
      <c r="A1007" s="76">
        <v>29</v>
      </c>
      <c r="B1007" s="37" t="s">
        <v>3</v>
      </c>
      <c r="C1007" s="75">
        <v>31.73</v>
      </c>
      <c r="D1007" s="76">
        <v>2</v>
      </c>
      <c r="E1007" s="37" t="s">
        <v>4</v>
      </c>
      <c r="F1007" s="37" t="s">
        <v>6</v>
      </c>
      <c r="G1007" s="75">
        <v>4433.3877000000002</v>
      </c>
      <c r="H1007" s="37">
        <f t="shared" si="75"/>
        <v>0</v>
      </c>
      <c r="I1007" s="37">
        <f t="shared" si="76"/>
        <v>0</v>
      </c>
      <c r="J1007" s="37">
        <f t="shared" si="77"/>
        <v>3</v>
      </c>
      <c r="K1007" s="37" t="str">
        <f t="shared" si="78"/>
        <v>Obese</v>
      </c>
      <c r="L1007" s="37" t="str">
        <f t="shared" si="79"/>
        <v>26-35</v>
      </c>
    </row>
    <row r="1008" spans="1:12">
      <c r="A1008" s="76">
        <v>28</v>
      </c>
      <c r="B1008" s="37" t="s">
        <v>3</v>
      </c>
      <c r="C1008" s="75">
        <v>29.26</v>
      </c>
      <c r="D1008" s="76">
        <v>2</v>
      </c>
      <c r="E1008" s="37" t="s">
        <v>4</v>
      </c>
      <c r="F1008" s="37" t="s">
        <v>7</v>
      </c>
      <c r="G1008" s="75">
        <v>4438.2633999999998</v>
      </c>
      <c r="H1008" s="37">
        <f t="shared" si="75"/>
        <v>0</v>
      </c>
      <c r="I1008" s="37">
        <f t="shared" si="76"/>
        <v>0</v>
      </c>
      <c r="J1008" s="37">
        <f t="shared" si="77"/>
        <v>1</v>
      </c>
      <c r="K1008" s="37" t="str">
        <f t="shared" si="78"/>
        <v>Overweight</v>
      </c>
      <c r="L1008" s="37" t="str">
        <f t="shared" si="79"/>
        <v>26-35</v>
      </c>
    </row>
    <row r="1009" spans="1:12">
      <c r="A1009" s="76">
        <v>47</v>
      </c>
      <c r="B1009" s="37" t="s">
        <v>3</v>
      </c>
      <c r="C1009" s="75">
        <v>28.215</v>
      </c>
      <c r="D1009" s="76">
        <v>3</v>
      </c>
      <c r="E1009" s="37" t="s">
        <v>1</v>
      </c>
      <c r="F1009" s="37" t="s">
        <v>6</v>
      </c>
      <c r="G1009" s="75">
        <v>24915.220850000002</v>
      </c>
      <c r="H1009" s="37">
        <f t="shared" si="75"/>
        <v>1</v>
      </c>
      <c r="I1009" s="37">
        <f t="shared" si="76"/>
        <v>0</v>
      </c>
      <c r="J1009" s="37">
        <f t="shared" si="77"/>
        <v>3</v>
      </c>
      <c r="K1009" s="37" t="str">
        <f t="shared" si="78"/>
        <v>Overweight</v>
      </c>
      <c r="L1009" s="37" t="str">
        <f t="shared" si="79"/>
        <v>46-55</v>
      </c>
    </row>
    <row r="1010" spans="1:12">
      <c r="A1010" s="76">
        <v>25</v>
      </c>
      <c r="B1010" s="37" t="s">
        <v>3</v>
      </c>
      <c r="C1010" s="75">
        <v>24.984999999999999</v>
      </c>
      <c r="D1010" s="76">
        <v>2</v>
      </c>
      <c r="E1010" s="37" t="s">
        <v>4</v>
      </c>
      <c r="F1010" s="37" t="s">
        <v>7</v>
      </c>
      <c r="G1010" s="75">
        <v>23241.47453</v>
      </c>
      <c r="H1010" s="37">
        <f t="shared" si="75"/>
        <v>0</v>
      </c>
      <c r="I1010" s="37">
        <f t="shared" si="76"/>
        <v>0</v>
      </c>
      <c r="J1010" s="37">
        <f t="shared" si="77"/>
        <v>1</v>
      </c>
      <c r="K1010" s="37" t="str">
        <f t="shared" si="78"/>
        <v>Normal</v>
      </c>
      <c r="L1010" s="37" t="str">
        <f t="shared" si="79"/>
        <v>18-25</v>
      </c>
    </row>
    <row r="1011" spans="1:12">
      <c r="A1011" s="76">
        <v>51</v>
      </c>
      <c r="B1011" s="37" t="s">
        <v>3</v>
      </c>
      <c r="C1011" s="75">
        <v>27.74</v>
      </c>
      <c r="D1011" s="76">
        <v>1</v>
      </c>
      <c r="E1011" s="37" t="s">
        <v>4</v>
      </c>
      <c r="F1011" s="37" t="s">
        <v>7</v>
      </c>
      <c r="G1011" s="75">
        <v>9957.7216000000008</v>
      </c>
      <c r="H1011" s="37">
        <f t="shared" si="75"/>
        <v>0</v>
      </c>
      <c r="I1011" s="37">
        <f t="shared" si="76"/>
        <v>0</v>
      </c>
      <c r="J1011" s="37">
        <f t="shared" si="77"/>
        <v>1</v>
      </c>
      <c r="K1011" s="37" t="str">
        <f t="shared" si="78"/>
        <v>Overweight</v>
      </c>
      <c r="L1011" s="37" t="str">
        <f t="shared" si="79"/>
        <v>46-55</v>
      </c>
    </row>
    <row r="1012" spans="1:12">
      <c r="A1012" s="76">
        <v>48</v>
      </c>
      <c r="B1012" s="37" t="s">
        <v>0</v>
      </c>
      <c r="C1012" s="75">
        <v>22.8</v>
      </c>
      <c r="D1012" s="76">
        <v>0</v>
      </c>
      <c r="E1012" s="37" t="s">
        <v>4</v>
      </c>
      <c r="F1012" s="37" t="s">
        <v>2</v>
      </c>
      <c r="G1012" s="75">
        <v>8269.0439999999999</v>
      </c>
      <c r="H1012" s="37">
        <f t="shared" si="75"/>
        <v>0</v>
      </c>
      <c r="I1012" s="37">
        <f t="shared" si="76"/>
        <v>1</v>
      </c>
      <c r="J1012" s="37">
        <f t="shared" si="77"/>
        <v>4</v>
      </c>
      <c r="K1012" s="37" t="str">
        <f t="shared" si="78"/>
        <v>Normal</v>
      </c>
      <c r="L1012" s="37" t="str">
        <f t="shared" si="79"/>
        <v>46-55</v>
      </c>
    </row>
    <row r="1013" spans="1:12">
      <c r="A1013" s="76">
        <v>43</v>
      </c>
      <c r="B1013" s="37" t="s">
        <v>3</v>
      </c>
      <c r="C1013" s="75">
        <v>20.13</v>
      </c>
      <c r="D1013" s="76">
        <v>2</v>
      </c>
      <c r="E1013" s="37" t="s">
        <v>1</v>
      </c>
      <c r="F1013" s="37" t="s">
        <v>5</v>
      </c>
      <c r="G1013" s="75">
        <v>18767.737700000001</v>
      </c>
      <c r="H1013" s="37">
        <f t="shared" si="75"/>
        <v>1</v>
      </c>
      <c r="I1013" s="37">
        <f t="shared" si="76"/>
        <v>0</v>
      </c>
      <c r="J1013" s="37">
        <f t="shared" si="77"/>
        <v>2</v>
      </c>
      <c r="K1013" s="37" t="str">
        <f t="shared" si="78"/>
        <v>Normal</v>
      </c>
      <c r="L1013" s="37" t="str">
        <f t="shared" si="79"/>
        <v>36-45</v>
      </c>
    </row>
    <row r="1014" spans="1:12">
      <c r="A1014" s="76">
        <v>61</v>
      </c>
      <c r="B1014" s="37" t="s">
        <v>0</v>
      </c>
      <c r="C1014" s="75">
        <v>33.33</v>
      </c>
      <c r="D1014" s="76">
        <v>4</v>
      </c>
      <c r="E1014" s="37" t="s">
        <v>4</v>
      </c>
      <c r="F1014" s="37" t="s">
        <v>5</v>
      </c>
      <c r="G1014" s="75">
        <v>36580.282160000002</v>
      </c>
      <c r="H1014" s="37">
        <f t="shared" si="75"/>
        <v>0</v>
      </c>
      <c r="I1014" s="37">
        <f t="shared" si="76"/>
        <v>1</v>
      </c>
      <c r="J1014" s="37">
        <f t="shared" si="77"/>
        <v>2</v>
      </c>
      <c r="K1014" s="37" t="str">
        <f t="shared" si="78"/>
        <v>Obese</v>
      </c>
      <c r="L1014" s="37" t="str">
        <f t="shared" si="79"/>
        <v>56 and above</v>
      </c>
    </row>
    <row r="1015" spans="1:12">
      <c r="A1015" s="76">
        <v>48</v>
      </c>
      <c r="B1015" s="37" t="s">
        <v>3</v>
      </c>
      <c r="C1015" s="75">
        <v>32.299999999999997</v>
      </c>
      <c r="D1015" s="76">
        <v>1</v>
      </c>
      <c r="E1015" s="37" t="s">
        <v>4</v>
      </c>
      <c r="F1015" s="37" t="s">
        <v>6</v>
      </c>
      <c r="G1015" s="75">
        <v>8765.2489999999998</v>
      </c>
      <c r="H1015" s="37">
        <f t="shared" si="75"/>
        <v>0</v>
      </c>
      <c r="I1015" s="37">
        <f t="shared" si="76"/>
        <v>0</v>
      </c>
      <c r="J1015" s="37">
        <f t="shared" si="77"/>
        <v>3</v>
      </c>
      <c r="K1015" s="37" t="str">
        <f t="shared" si="78"/>
        <v>Obese</v>
      </c>
      <c r="L1015" s="37" t="str">
        <f t="shared" si="79"/>
        <v>46-55</v>
      </c>
    </row>
    <row r="1016" spans="1:12">
      <c r="A1016" s="76">
        <v>38</v>
      </c>
      <c r="B1016" s="37" t="s">
        <v>0</v>
      </c>
      <c r="C1016" s="75">
        <v>27.6</v>
      </c>
      <c r="D1016" s="76">
        <v>0</v>
      </c>
      <c r="E1016" s="37" t="s">
        <v>4</v>
      </c>
      <c r="F1016" s="37" t="s">
        <v>2</v>
      </c>
      <c r="G1016" s="75">
        <v>5383.5360000000001</v>
      </c>
      <c r="H1016" s="37">
        <f t="shared" si="75"/>
        <v>0</v>
      </c>
      <c r="I1016" s="37">
        <f t="shared" si="76"/>
        <v>1</v>
      </c>
      <c r="J1016" s="37">
        <f t="shared" si="77"/>
        <v>4</v>
      </c>
      <c r="K1016" s="37" t="str">
        <f t="shared" si="78"/>
        <v>Overweight</v>
      </c>
      <c r="L1016" s="37" t="str">
        <f t="shared" si="79"/>
        <v>36-45</v>
      </c>
    </row>
    <row r="1017" spans="1:12">
      <c r="A1017" s="76">
        <v>59</v>
      </c>
      <c r="B1017" s="37" t="s">
        <v>3</v>
      </c>
      <c r="C1017" s="75">
        <v>25.46</v>
      </c>
      <c r="D1017" s="76">
        <v>0</v>
      </c>
      <c r="E1017" s="37" t="s">
        <v>4</v>
      </c>
      <c r="F1017" s="37" t="s">
        <v>6</v>
      </c>
      <c r="G1017" s="75">
        <v>12124.992399999999</v>
      </c>
      <c r="H1017" s="37">
        <f t="shared" si="75"/>
        <v>0</v>
      </c>
      <c r="I1017" s="37">
        <f t="shared" si="76"/>
        <v>0</v>
      </c>
      <c r="J1017" s="37">
        <f t="shared" si="77"/>
        <v>3</v>
      </c>
      <c r="K1017" s="37" t="str">
        <f t="shared" si="78"/>
        <v>Overweight</v>
      </c>
      <c r="L1017" s="37" t="str">
        <f t="shared" si="79"/>
        <v>56 and above</v>
      </c>
    </row>
    <row r="1018" spans="1:12">
      <c r="A1018" s="76">
        <v>19</v>
      </c>
      <c r="B1018" s="37" t="s">
        <v>0</v>
      </c>
      <c r="C1018" s="75">
        <v>24.605</v>
      </c>
      <c r="D1018" s="76">
        <v>1</v>
      </c>
      <c r="E1018" s="37" t="s">
        <v>4</v>
      </c>
      <c r="F1018" s="37" t="s">
        <v>6</v>
      </c>
      <c r="G1018" s="75">
        <v>2709.24395</v>
      </c>
      <c r="H1018" s="37">
        <f t="shared" si="75"/>
        <v>0</v>
      </c>
      <c r="I1018" s="37">
        <f t="shared" si="76"/>
        <v>1</v>
      </c>
      <c r="J1018" s="37">
        <f t="shared" si="77"/>
        <v>3</v>
      </c>
      <c r="K1018" s="37" t="str">
        <f t="shared" si="78"/>
        <v>Normal</v>
      </c>
      <c r="L1018" s="37" t="str">
        <f t="shared" si="79"/>
        <v>18-25</v>
      </c>
    </row>
    <row r="1019" spans="1:12">
      <c r="A1019" s="76">
        <v>26</v>
      </c>
      <c r="B1019" s="37" t="s">
        <v>0</v>
      </c>
      <c r="C1019" s="75">
        <v>34.200000000000003</v>
      </c>
      <c r="D1019" s="76">
        <v>2</v>
      </c>
      <c r="E1019" s="37" t="s">
        <v>4</v>
      </c>
      <c r="F1019" s="37" t="s">
        <v>2</v>
      </c>
      <c r="G1019" s="75">
        <v>3987.9259999999999</v>
      </c>
      <c r="H1019" s="37">
        <f t="shared" si="75"/>
        <v>0</v>
      </c>
      <c r="I1019" s="37">
        <f t="shared" si="76"/>
        <v>1</v>
      </c>
      <c r="J1019" s="37">
        <f t="shared" si="77"/>
        <v>4</v>
      </c>
      <c r="K1019" s="37" t="str">
        <f t="shared" si="78"/>
        <v>Obese</v>
      </c>
      <c r="L1019" s="37" t="str">
        <f t="shared" si="79"/>
        <v>26-35</v>
      </c>
    </row>
    <row r="1020" spans="1:12">
      <c r="A1020" s="76">
        <v>54</v>
      </c>
      <c r="B1020" s="37" t="s">
        <v>0</v>
      </c>
      <c r="C1020" s="75">
        <v>35.814999999999998</v>
      </c>
      <c r="D1020" s="76">
        <v>3</v>
      </c>
      <c r="E1020" s="37" t="s">
        <v>4</v>
      </c>
      <c r="F1020" s="37" t="s">
        <v>6</v>
      </c>
      <c r="G1020" s="75">
        <v>12495.290849999999</v>
      </c>
      <c r="H1020" s="37">
        <f t="shared" si="75"/>
        <v>0</v>
      </c>
      <c r="I1020" s="37">
        <f t="shared" si="76"/>
        <v>1</v>
      </c>
      <c r="J1020" s="37">
        <f t="shared" si="77"/>
        <v>3</v>
      </c>
      <c r="K1020" s="37" t="str">
        <f t="shared" si="78"/>
        <v>Obese</v>
      </c>
      <c r="L1020" s="37" t="str">
        <f t="shared" si="79"/>
        <v>46-55</v>
      </c>
    </row>
    <row r="1021" spans="1:12">
      <c r="A1021" s="76">
        <v>21</v>
      </c>
      <c r="B1021" s="37" t="s">
        <v>0</v>
      </c>
      <c r="C1021" s="75">
        <v>32.68</v>
      </c>
      <c r="D1021" s="76">
        <v>2</v>
      </c>
      <c r="E1021" s="37" t="s">
        <v>4</v>
      </c>
      <c r="F1021" s="37" t="s">
        <v>6</v>
      </c>
      <c r="G1021" s="75">
        <v>26018.950519999999</v>
      </c>
      <c r="H1021" s="37">
        <f t="shared" si="75"/>
        <v>0</v>
      </c>
      <c r="I1021" s="37">
        <f t="shared" si="76"/>
        <v>1</v>
      </c>
      <c r="J1021" s="37">
        <f t="shared" si="77"/>
        <v>3</v>
      </c>
      <c r="K1021" s="37" t="str">
        <f t="shared" si="78"/>
        <v>Obese</v>
      </c>
      <c r="L1021" s="37" t="str">
        <f t="shared" si="79"/>
        <v>18-25</v>
      </c>
    </row>
    <row r="1022" spans="1:12">
      <c r="A1022" s="76">
        <v>51</v>
      </c>
      <c r="B1022" s="37" t="s">
        <v>3</v>
      </c>
      <c r="C1022" s="75">
        <v>37</v>
      </c>
      <c r="D1022" s="76">
        <v>0</v>
      </c>
      <c r="E1022" s="37" t="s">
        <v>4</v>
      </c>
      <c r="F1022" s="37" t="s">
        <v>2</v>
      </c>
      <c r="G1022" s="75">
        <v>8798.5930000000008</v>
      </c>
      <c r="H1022" s="37">
        <f t="shared" si="75"/>
        <v>0</v>
      </c>
      <c r="I1022" s="37">
        <f t="shared" si="76"/>
        <v>0</v>
      </c>
      <c r="J1022" s="37">
        <f t="shared" si="77"/>
        <v>4</v>
      </c>
      <c r="K1022" s="37" t="str">
        <f t="shared" si="78"/>
        <v>Obese</v>
      </c>
      <c r="L1022" s="37" t="str">
        <f t="shared" si="79"/>
        <v>46-55</v>
      </c>
    </row>
    <row r="1023" spans="1:12">
      <c r="A1023" s="76">
        <v>22</v>
      </c>
      <c r="B1023" s="37" t="s">
        <v>0</v>
      </c>
      <c r="C1023" s="75">
        <v>31.02</v>
      </c>
      <c r="D1023" s="76">
        <v>3</v>
      </c>
      <c r="E1023" s="37" t="s">
        <v>1</v>
      </c>
      <c r="F1023" s="37" t="s">
        <v>5</v>
      </c>
      <c r="G1023" s="75">
        <v>35595.589800000002</v>
      </c>
      <c r="H1023" s="37">
        <f t="shared" si="75"/>
        <v>1</v>
      </c>
      <c r="I1023" s="37">
        <f t="shared" si="76"/>
        <v>1</v>
      </c>
      <c r="J1023" s="37">
        <f t="shared" si="77"/>
        <v>2</v>
      </c>
      <c r="K1023" s="37" t="str">
        <f t="shared" si="78"/>
        <v>Obese</v>
      </c>
      <c r="L1023" s="37" t="str">
        <f t="shared" si="79"/>
        <v>18-25</v>
      </c>
    </row>
    <row r="1024" spans="1:12">
      <c r="A1024" s="76">
        <v>47</v>
      </c>
      <c r="B1024" s="37" t="s">
        <v>3</v>
      </c>
      <c r="C1024" s="75">
        <v>36.08</v>
      </c>
      <c r="D1024" s="76">
        <v>1</v>
      </c>
      <c r="E1024" s="37" t="s">
        <v>1</v>
      </c>
      <c r="F1024" s="37" t="s">
        <v>5</v>
      </c>
      <c r="G1024" s="75">
        <v>42211.138200000001</v>
      </c>
      <c r="H1024" s="37">
        <f t="shared" si="75"/>
        <v>1</v>
      </c>
      <c r="I1024" s="37">
        <f t="shared" si="76"/>
        <v>0</v>
      </c>
      <c r="J1024" s="37">
        <f t="shared" si="77"/>
        <v>2</v>
      </c>
      <c r="K1024" s="37" t="str">
        <f t="shared" si="78"/>
        <v>Obese</v>
      </c>
      <c r="L1024" s="37" t="str">
        <f t="shared" si="79"/>
        <v>46-55</v>
      </c>
    </row>
    <row r="1025" spans="1:12">
      <c r="A1025" s="76">
        <v>18</v>
      </c>
      <c r="B1025" s="37" t="s">
        <v>3</v>
      </c>
      <c r="C1025" s="75">
        <v>23.32</v>
      </c>
      <c r="D1025" s="76">
        <v>1</v>
      </c>
      <c r="E1025" s="37" t="s">
        <v>4</v>
      </c>
      <c r="F1025" s="37" t="s">
        <v>5</v>
      </c>
      <c r="G1025" s="75">
        <v>1711.0268000000001</v>
      </c>
      <c r="H1025" s="37">
        <f t="shared" si="75"/>
        <v>0</v>
      </c>
      <c r="I1025" s="37">
        <f t="shared" si="76"/>
        <v>0</v>
      </c>
      <c r="J1025" s="37">
        <f t="shared" si="77"/>
        <v>2</v>
      </c>
      <c r="K1025" s="37" t="str">
        <f t="shared" si="78"/>
        <v>Normal</v>
      </c>
      <c r="L1025" s="37" t="str">
        <f t="shared" si="79"/>
        <v>18-25</v>
      </c>
    </row>
    <row r="1026" spans="1:12">
      <c r="A1026" s="76">
        <v>47</v>
      </c>
      <c r="B1026" s="37" t="s">
        <v>0</v>
      </c>
      <c r="C1026" s="75">
        <v>45.32</v>
      </c>
      <c r="D1026" s="76">
        <v>1</v>
      </c>
      <c r="E1026" s="37" t="s">
        <v>4</v>
      </c>
      <c r="F1026" s="37" t="s">
        <v>5</v>
      </c>
      <c r="G1026" s="75">
        <v>8569.8618000000006</v>
      </c>
      <c r="H1026" s="37">
        <f t="shared" si="75"/>
        <v>0</v>
      </c>
      <c r="I1026" s="37">
        <f t="shared" si="76"/>
        <v>1</v>
      </c>
      <c r="J1026" s="37">
        <f t="shared" si="77"/>
        <v>2</v>
      </c>
      <c r="K1026" s="37" t="str">
        <f t="shared" si="78"/>
        <v>Obese</v>
      </c>
      <c r="L1026" s="37" t="str">
        <f t="shared" si="79"/>
        <v>46-55</v>
      </c>
    </row>
    <row r="1027" spans="1:12">
      <c r="A1027" s="76">
        <v>21</v>
      </c>
      <c r="B1027" s="37" t="s">
        <v>0</v>
      </c>
      <c r="C1027" s="75">
        <v>34.6</v>
      </c>
      <c r="D1027" s="76">
        <v>0</v>
      </c>
      <c r="E1027" s="37" t="s">
        <v>4</v>
      </c>
      <c r="F1027" s="37" t="s">
        <v>2</v>
      </c>
      <c r="G1027" s="75">
        <v>2020.1769999999999</v>
      </c>
      <c r="H1027" s="37">
        <f t="shared" ref="H1027:H1090" si="80">IF(E1027="yes",1,0)</f>
        <v>0</v>
      </c>
      <c r="I1027" s="37">
        <f t="shared" ref="I1027:I1090" si="81">IF(B1027="female",1,0)</f>
        <v>1</v>
      </c>
      <c r="J1027" s="37">
        <f t="shared" ref="J1027:J1090" si="82">IF(F1027="northeast",1,IF(F1027="southeast",2,IF(F1027="northwest",3,IF(F1027="southwest",4))))</f>
        <v>4</v>
      </c>
      <c r="K1027" s="37" t="str">
        <f t="shared" ref="K1027:K1090" si="83">IF(C1027&lt;18.5,"Underweight",IF(C1027&lt;25,"Normal",IF(C1027&lt;30,"Overweight","Obese")))</f>
        <v>Obese</v>
      </c>
      <c r="L1027" s="37" t="str">
        <f t="shared" ref="L1027:L1090" si="84">IF(A1027&lt;=25, "18-25",
 IF(A1027&lt;=35, "26-35",
 IF(A1027&lt;=45, "36-45",
 IF(A1027&lt;=55, "46-55", "56 and above"))))</f>
        <v>18-25</v>
      </c>
    </row>
    <row r="1028" spans="1:12">
      <c r="A1028" s="76">
        <v>19</v>
      </c>
      <c r="B1028" s="37" t="s">
        <v>3</v>
      </c>
      <c r="C1028" s="75">
        <v>26.03</v>
      </c>
      <c r="D1028" s="76">
        <v>1</v>
      </c>
      <c r="E1028" s="37" t="s">
        <v>1</v>
      </c>
      <c r="F1028" s="37" t="s">
        <v>6</v>
      </c>
      <c r="G1028" s="75">
        <v>16450.894700000001</v>
      </c>
      <c r="H1028" s="37">
        <f t="shared" si="80"/>
        <v>1</v>
      </c>
      <c r="I1028" s="37">
        <f t="shared" si="81"/>
        <v>0</v>
      </c>
      <c r="J1028" s="37">
        <f t="shared" si="82"/>
        <v>3</v>
      </c>
      <c r="K1028" s="37" t="str">
        <f t="shared" si="83"/>
        <v>Overweight</v>
      </c>
      <c r="L1028" s="37" t="str">
        <f t="shared" si="84"/>
        <v>18-25</v>
      </c>
    </row>
    <row r="1029" spans="1:12">
      <c r="A1029" s="76">
        <v>23</v>
      </c>
      <c r="B1029" s="37" t="s">
        <v>3</v>
      </c>
      <c r="C1029" s="75">
        <v>18.715</v>
      </c>
      <c r="D1029" s="76">
        <v>0</v>
      </c>
      <c r="E1029" s="37" t="s">
        <v>4</v>
      </c>
      <c r="F1029" s="37" t="s">
        <v>6</v>
      </c>
      <c r="G1029" s="75">
        <v>21595.382290000001</v>
      </c>
      <c r="H1029" s="37">
        <f t="shared" si="80"/>
        <v>0</v>
      </c>
      <c r="I1029" s="37">
        <f t="shared" si="81"/>
        <v>0</v>
      </c>
      <c r="J1029" s="37">
        <f t="shared" si="82"/>
        <v>3</v>
      </c>
      <c r="K1029" s="37" t="str">
        <f t="shared" si="83"/>
        <v>Normal</v>
      </c>
      <c r="L1029" s="37" t="str">
        <f t="shared" si="84"/>
        <v>18-25</v>
      </c>
    </row>
    <row r="1030" spans="1:12">
      <c r="A1030" s="76">
        <v>54</v>
      </c>
      <c r="B1030" s="37" t="s">
        <v>3</v>
      </c>
      <c r="C1030" s="75">
        <v>31.6</v>
      </c>
      <c r="D1030" s="76">
        <v>0</v>
      </c>
      <c r="E1030" s="37" t="s">
        <v>4</v>
      </c>
      <c r="F1030" s="37" t="s">
        <v>2</v>
      </c>
      <c r="G1030" s="75">
        <v>9850.4320000000007</v>
      </c>
      <c r="H1030" s="37">
        <f t="shared" si="80"/>
        <v>0</v>
      </c>
      <c r="I1030" s="37">
        <f t="shared" si="81"/>
        <v>0</v>
      </c>
      <c r="J1030" s="37">
        <f t="shared" si="82"/>
        <v>4</v>
      </c>
      <c r="K1030" s="37" t="str">
        <f t="shared" si="83"/>
        <v>Obese</v>
      </c>
      <c r="L1030" s="37" t="str">
        <f t="shared" si="84"/>
        <v>46-55</v>
      </c>
    </row>
    <row r="1031" spans="1:12">
      <c r="A1031" s="76">
        <v>37</v>
      </c>
      <c r="B1031" s="37" t="s">
        <v>0</v>
      </c>
      <c r="C1031" s="75">
        <v>17.29</v>
      </c>
      <c r="D1031" s="76">
        <v>2</v>
      </c>
      <c r="E1031" s="37" t="s">
        <v>4</v>
      </c>
      <c r="F1031" s="37" t="s">
        <v>7</v>
      </c>
      <c r="G1031" s="75">
        <v>6877.9800999999998</v>
      </c>
      <c r="H1031" s="37">
        <f t="shared" si="80"/>
        <v>0</v>
      </c>
      <c r="I1031" s="37">
        <f t="shared" si="81"/>
        <v>1</v>
      </c>
      <c r="J1031" s="37">
        <f t="shared" si="82"/>
        <v>1</v>
      </c>
      <c r="K1031" s="37" t="str">
        <f t="shared" si="83"/>
        <v>Underweight</v>
      </c>
      <c r="L1031" s="37" t="str">
        <f t="shared" si="84"/>
        <v>36-45</v>
      </c>
    </row>
    <row r="1032" spans="1:12">
      <c r="A1032" s="76">
        <v>46</v>
      </c>
      <c r="B1032" s="37" t="s">
        <v>0</v>
      </c>
      <c r="C1032" s="75">
        <v>23.655000000000001</v>
      </c>
      <c r="D1032" s="76">
        <v>1</v>
      </c>
      <c r="E1032" s="37" t="s">
        <v>1</v>
      </c>
      <c r="F1032" s="37" t="s">
        <v>6</v>
      </c>
      <c r="G1032" s="75">
        <v>21677.283449999999</v>
      </c>
      <c r="H1032" s="37">
        <f t="shared" si="80"/>
        <v>1</v>
      </c>
      <c r="I1032" s="37">
        <f t="shared" si="81"/>
        <v>1</v>
      </c>
      <c r="J1032" s="37">
        <f t="shared" si="82"/>
        <v>3</v>
      </c>
      <c r="K1032" s="37" t="str">
        <f t="shared" si="83"/>
        <v>Normal</v>
      </c>
      <c r="L1032" s="37" t="str">
        <f t="shared" si="84"/>
        <v>46-55</v>
      </c>
    </row>
    <row r="1033" spans="1:12">
      <c r="A1033" s="76">
        <v>55</v>
      </c>
      <c r="B1033" s="37" t="s">
        <v>0</v>
      </c>
      <c r="C1033" s="75">
        <v>35.200000000000003</v>
      </c>
      <c r="D1033" s="76">
        <v>0</v>
      </c>
      <c r="E1033" s="37" t="s">
        <v>1</v>
      </c>
      <c r="F1033" s="37" t="s">
        <v>5</v>
      </c>
      <c r="G1033" s="75">
        <v>44423.803</v>
      </c>
      <c r="H1033" s="37">
        <f t="shared" si="80"/>
        <v>1</v>
      </c>
      <c r="I1033" s="37">
        <f t="shared" si="81"/>
        <v>1</v>
      </c>
      <c r="J1033" s="37">
        <f t="shared" si="82"/>
        <v>2</v>
      </c>
      <c r="K1033" s="37" t="str">
        <f t="shared" si="83"/>
        <v>Obese</v>
      </c>
      <c r="L1033" s="37" t="str">
        <f t="shared" si="84"/>
        <v>46-55</v>
      </c>
    </row>
    <row r="1034" spans="1:12">
      <c r="A1034" s="76">
        <v>30</v>
      </c>
      <c r="B1034" s="37" t="s">
        <v>0</v>
      </c>
      <c r="C1034" s="75">
        <v>27.93</v>
      </c>
      <c r="D1034" s="76">
        <v>0</v>
      </c>
      <c r="E1034" s="37" t="s">
        <v>4</v>
      </c>
      <c r="F1034" s="37" t="s">
        <v>7</v>
      </c>
      <c r="G1034" s="75">
        <v>4137.5227000000004</v>
      </c>
      <c r="H1034" s="37">
        <f t="shared" si="80"/>
        <v>0</v>
      </c>
      <c r="I1034" s="37">
        <f t="shared" si="81"/>
        <v>1</v>
      </c>
      <c r="J1034" s="37">
        <f t="shared" si="82"/>
        <v>1</v>
      </c>
      <c r="K1034" s="37" t="str">
        <f t="shared" si="83"/>
        <v>Overweight</v>
      </c>
      <c r="L1034" s="37" t="str">
        <f t="shared" si="84"/>
        <v>26-35</v>
      </c>
    </row>
    <row r="1035" spans="1:12">
      <c r="A1035" s="76">
        <v>18</v>
      </c>
      <c r="B1035" s="37" t="s">
        <v>3</v>
      </c>
      <c r="C1035" s="75">
        <v>21.565000000000001</v>
      </c>
      <c r="D1035" s="76">
        <v>0</v>
      </c>
      <c r="E1035" s="37" t="s">
        <v>1</v>
      </c>
      <c r="F1035" s="37" t="s">
        <v>7</v>
      </c>
      <c r="G1035" s="75">
        <v>13747.87235</v>
      </c>
      <c r="H1035" s="37">
        <f t="shared" si="80"/>
        <v>1</v>
      </c>
      <c r="I1035" s="37">
        <f t="shared" si="81"/>
        <v>0</v>
      </c>
      <c r="J1035" s="37">
        <f t="shared" si="82"/>
        <v>1</v>
      </c>
      <c r="K1035" s="37" t="str">
        <f t="shared" si="83"/>
        <v>Normal</v>
      </c>
      <c r="L1035" s="37" t="str">
        <f t="shared" si="84"/>
        <v>18-25</v>
      </c>
    </row>
    <row r="1036" spans="1:12">
      <c r="A1036" s="76">
        <v>61</v>
      </c>
      <c r="B1036" s="37" t="s">
        <v>3</v>
      </c>
      <c r="C1036" s="75">
        <v>38.380000000000003</v>
      </c>
      <c r="D1036" s="76">
        <v>0</v>
      </c>
      <c r="E1036" s="37" t="s">
        <v>4</v>
      </c>
      <c r="F1036" s="37" t="s">
        <v>6</v>
      </c>
      <c r="G1036" s="75">
        <v>12950.0712</v>
      </c>
      <c r="H1036" s="37">
        <f t="shared" si="80"/>
        <v>0</v>
      </c>
      <c r="I1036" s="37">
        <f t="shared" si="81"/>
        <v>0</v>
      </c>
      <c r="J1036" s="37">
        <f t="shared" si="82"/>
        <v>3</v>
      </c>
      <c r="K1036" s="37" t="str">
        <f t="shared" si="83"/>
        <v>Obese</v>
      </c>
      <c r="L1036" s="37" t="str">
        <f t="shared" si="84"/>
        <v>56 and above</v>
      </c>
    </row>
    <row r="1037" spans="1:12">
      <c r="A1037" s="76">
        <v>54</v>
      </c>
      <c r="B1037" s="37" t="s">
        <v>0</v>
      </c>
      <c r="C1037" s="75">
        <v>23</v>
      </c>
      <c r="D1037" s="76">
        <v>3</v>
      </c>
      <c r="E1037" s="37" t="s">
        <v>4</v>
      </c>
      <c r="F1037" s="37" t="s">
        <v>2</v>
      </c>
      <c r="G1037" s="75">
        <v>12094.477999999999</v>
      </c>
      <c r="H1037" s="37">
        <f t="shared" si="80"/>
        <v>0</v>
      </c>
      <c r="I1037" s="37">
        <f t="shared" si="81"/>
        <v>1</v>
      </c>
      <c r="J1037" s="37">
        <f t="shared" si="82"/>
        <v>4</v>
      </c>
      <c r="K1037" s="37" t="str">
        <f t="shared" si="83"/>
        <v>Normal</v>
      </c>
      <c r="L1037" s="37" t="str">
        <f t="shared" si="84"/>
        <v>46-55</v>
      </c>
    </row>
    <row r="1038" spans="1:12">
      <c r="A1038" s="76">
        <v>22</v>
      </c>
      <c r="B1038" s="37" t="s">
        <v>3</v>
      </c>
      <c r="C1038" s="75">
        <v>37.07</v>
      </c>
      <c r="D1038" s="76">
        <v>2</v>
      </c>
      <c r="E1038" s="37" t="s">
        <v>1</v>
      </c>
      <c r="F1038" s="37" t="s">
        <v>5</v>
      </c>
      <c r="G1038" s="75">
        <v>37484.4493</v>
      </c>
      <c r="H1038" s="37">
        <f t="shared" si="80"/>
        <v>1</v>
      </c>
      <c r="I1038" s="37">
        <f t="shared" si="81"/>
        <v>0</v>
      </c>
      <c r="J1038" s="37">
        <f t="shared" si="82"/>
        <v>2</v>
      </c>
      <c r="K1038" s="37" t="str">
        <f t="shared" si="83"/>
        <v>Obese</v>
      </c>
      <c r="L1038" s="37" t="str">
        <f t="shared" si="84"/>
        <v>18-25</v>
      </c>
    </row>
    <row r="1039" spans="1:12">
      <c r="A1039" s="76">
        <v>45</v>
      </c>
      <c r="B1039" s="37" t="s">
        <v>0</v>
      </c>
      <c r="C1039" s="75">
        <v>30.495000000000001</v>
      </c>
      <c r="D1039" s="76">
        <v>1</v>
      </c>
      <c r="E1039" s="37" t="s">
        <v>1</v>
      </c>
      <c r="F1039" s="37" t="s">
        <v>6</v>
      </c>
      <c r="G1039" s="75">
        <v>39725.518049999999</v>
      </c>
      <c r="H1039" s="37">
        <f t="shared" si="80"/>
        <v>1</v>
      </c>
      <c r="I1039" s="37">
        <f t="shared" si="81"/>
        <v>1</v>
      </c>
      <c r="J1039" s="37">
        <f t="shared" si="82"/>
        <v>3</v>
      </c>
      <c r="K1039" s="37" t="str">
        <f t="shared" si="83"/>
        <v>Obese</v>
      </c>
      <c r="L1039" s="37" t="str">
        <f t="shared" si="84"/>
        <v>36-45</v>
      </c>
    </row>
    <row r="1040" spans="1:12">
      <c r="A1040" s="76">
        <v>22</v>
      </c>
      <c r="B1040" s="37" t="s">
        <v>3</v>
      </c>
      <c r="C1040" s="75">
        <v>28.88</v>
      </c>
      <c r="D1040" s="76">
        <v>0</v>
      </c>
      <c r="E1040" s="37" t="s">
        <v>4</v>
      </c>
      <c r="F1040" s="37" t="s">
        <v>7</v>
      </c>
      <c r="G1040" s="75">
        <v>2250.8352</v>
      </c>
      <c r="H1040" s="37">
        <f t="shared" si="80"/>
        <v>0</v>
      </c>
      <c r="I1040" s="37">
        <f t="shared" si="81"/>
        <v>0</v>
      </c>
      <c r="J1040" s="37">
        <f t="shared" si="82"/>
        <v>1</v>
      </c>
      <c r="K1040" s="37" t="str">
        <f t="shared" si="83"/>
        <v>Overweight</v>
      </c>
      <c r="L1040" s="37" t="str">
        <f t="shared" si="84"/>
        <v>18-25</v>
      </c>
    </row>
    <row r="1041" spans="1:12">
      <c r="A1041" s="76">
        <v>19</v>
      </c>
      <c r="B1041" s="37" t="s">
        <v>3</v>
      </c>
      <c r="C1041" s="75">
        <v>27.265000000000001</v>
      </c>
      <c r="D1041" s="76">
        <v>2</v>
      </c>
      <c r="E1041" s="37" t="s">
        <v>4</v>
      </c>
      <c r="F1041" s="37" t="s">
        <v>6</v>
      </c>
      <c r="G1041" s="75">
        <v>22493.659640000002</v>
      </c>
      <c r="H1041" s="37">
        <f t="shared" si="80"/>
        <v>0</v>
      </c>
      <c r="I1041" s="37">
        <f t="shared" si="81"/>
        <v>0</v>
      </c>
      <c r="J1041" s="37">
        <f t="shared" si="82"/>
        <v>3</v>
      </c>
      <c r="K1041" s="37" t="str">
        <f t="shared" si="83"/>
        <v>Overweight</v>
      </c>
      <c r="L1041" s="37" t="str">
        <f t="shared" si="84"/>
        <v>18-25</v>
      </c>
    </row>
    <row r="1042" spans="1:12">
      <c r="A1042" s="76">
        <v>35</v>
      </c>
      <c r="B1042" s="37" t="s">
        <v>0</v>
      </c>
      <c r="C1042" s="75">
        <v>28.024999999999999</v>
      </c>
      <c r="D1042" s="76">
        <v>0</v>
      </c>
      <c r="E1042" s="37" t="s">
        <v>1</v>
      </c>
      <c r="F1042" s="37" t="s">
        <v>6</v>
      </c>
      <c r="G1042" s="75">
        <v>20234.854749999999</v>
      </c>
      <c r="H1042" s="37">
        <f t="shared" si="80"/>
        <v>1</v>
      </c>
      <c r="I1042" s="37">
        <f t="shared" si="81"/>
        <v>1</v>
      </c>
      <c r="J1042" s="37">
        <f t="shared" si="82"/>
        <v>3</v>
      </c>
      <c r="K1042" s="37" t="str">
        <f t="shared" si="83"/>
        <v>Overweight</v>
      </c>
      <c r="L1042" s="37" t="str">
        <f t="shared" si="84"/>
        <v>26-35</v>
      </c>
    </row>
    <row r="1043" spans="1:12">
      <c r="A1043" s="76">
        <v>18</v>
      </c>
      <c r="B1043" s="37" t="s">
        <v>3</v>
      </c>
      <c r="C1043" s="75">
        <v>23.085000000000001</v>
      </c>
      <c r="D1043" s="76">
        <v>0</v>
      </c>
      <c r="E1043" s="37" t="s">
        <v>4</v>
      </c>
      <c r="F1043" s="37" t="s">
        <v>7</v>
      </c>
      <c r="G1043" s="75">
        <v>1704.7001499999999</v>
      </c>
      <c r="H1043" s="37">
        <f t="shared" si="80"/>
        <v>0</v>
      </c>
      <c r="I1043" s="37">
        <f t="shared" si="81"/>
        <v>0</v>
      </c>
      <c r="J1043" s="37">
        <f t="shared" si="82"/>
        <v>1</v>
      </c>
      <c r="K1043" s="37" t="str">
        <f t="shared" si="83"/>
        <v>Normal</v>
      </c>
      <c r="L1043" s="37" t="str">
        <f t="shared" si="84"/>
        <v>18-25</v>
      </c>
    </row>
    <row r="1044" spans="1:12">
      <c r="A1044" s="76">
        <v>20</v>
      </c>
      <c r="B1044" s="37" t="s">
        <v>3</v>
      </c>
      <c r="C1044" s="75">
        <v>30.684999999999999</v>
      </c>
      <c r="D1044" s="76">
        <v>0</v>
      </c>
      <c r="E1044" s="37" t="s">
        <v>1</v>
      </c>
      <c r="F1044" s="37" t="s">
        <v>7</v>
      </c>
      <c r="G1044" s="75">
        <v>33475.817150000003</v>
      </c>
      <c r="H1044" s="37">
        <f t="shared" si="80"/>
        <v>1</v>
      </c>
      <c r="I1044" s="37">
        <f t="shared" si="81"/>
        <v>0</v>
      </c>
      <c r="J1044" s="37">
        <f t="shared" si="82"/>
        <v>1</v>
      </c>
      <c r="K1044" s="37" t="str">
        <f t="shared" si="83"/>
        <v>Obese</v>
      </c>
      <c r="L1044" s="37" t="str">
        <f t="shared" si="84"/>
        <v>18-25</v>
      </c>
    </row>
    <row r="1045" spans="1:12">
      <c r="A1045" s="76">
        <v>28</v>
      </c>
      <c r="B1045" s="37" t="s">
        <v>0</v>
      </c>
      <c r="C1045" s="75">
        <v>25.8</v>
      </c>
      <c r="D1045" s="76">
        <v>0</v>
      </c>
      <c r="E1045" s="37" t="s">
        <v>4</v>
      </c>
      <c r="F1045" s="37" t="s">
        <v>2</v>
      </c>
      <c r="G1045" s="75">
        <v>3161.4540000000002</v>
      </c>
      <c r="H1045" s="37">
        <f t="shared" si="80"/>
        <v>0</v>
      </c>
      <c r="I1045" s="37">
        <f t="shared" si="81"/>
        <v>1</v>
      </c>
      <c r="J1045" s="37">
        <f t="shared" si="82"/>
        <v>4</v>
      </c>
      <c r="K1045" s="37" t="str">
        <f t="shared" si="83"/>
        <v>Overweight</v>
      </c>
      <c r="L1045" s="37" t="str">
        <f t="shared" si="84"/>
        <v>26-35</v>
      </c>
    </row>
    <row r="1046" spans="1:12">
      <c r="A1046" s="76">
        <v>55</v>
      </c>
      <c r="B1046" s="37" t="s">
        <v>3</v>
      </c>
      <c r="C1046" s="75">
        <v>35.244999999999997</v>
      </c>
      <c r="D1046" s="76">
        <v>1</v>
      </c>
      <c r="E1046" s="37" t="s">
        <v>4</v>
      </c>
      <c r="F1046" s="37" t="s">
        <v>7</v>
      </c>
      <c r="G1046" s="75">
        <v>11394.065549999999</v>
      </c>
      <c r="H1046" s="37">
        <f t="shared" si="80"/>
        <v>0</v>
      </c>
      <c r="I1046" s="37">
        <f t="shared" si="81"/>
        <v>0</v>
      </c>
      <c r="J1046" s="37">
        <f t="shared" si="82"/>
        <v>1</v>
      </c>
      <c r="K1046" s="37" t="str">
        <f t="shared" si="83"/>
        <v>Obese</v>
      </c>
      <c r="L1046" s="37" t="str">
        <f t="shared" si="84"/>
        <v>46-55</v>
      </c>
    </row>
    <row r="1047" spans="1:12">
      <c r="A1047" s="76">
        <v>43</v>
      </c>
      <c r="B1047" s="37" t="s">
        <v>0</v>
      </c>
      <c r="C1047" s="75">
        <v>24.7</v>
      </c>
      <c r="D1047" s="76">
        <v>2</v>
      </c>
      <c r="E1047" s="37" t="s">
        <v>1</v>
      </c>
      <c r="F1047" s="37" t="s">
        <v>6</v>
      </c>
      <c r="G1047" s="75">
        <v>21880.82</v>
      </c>
      <c r="H1047" s="37">
        <f t="shared" si="80"/>
        <v>1</v>
      </c>
      <c r="I1047" s="37">
        <f t="shared" si="81"/>
        <v>1</v>
      </c>
      <c r="J1047" s="37">
        <f t="shared" si="82"/>
        <v>3</v>
      </c>
      <c r="K1047" s="37" t="str">
        <f t="shared" si="83"/>
        <v>Normal</v>
      </c>
      <c r="L1047" s="37" t="str">
        <f t="shared" si="84"/>
        <v>36-45</v>
      </c>
    </row>
    <row r="1048" spans="1:12">
      <c r="A1048" s="76">
        <v>43</v>
      </c>
      <c r="B1048" s="37" t="s">
        <v>0</v>
      </c>
      <c r="C1048" s="75">
        <v>25.08</v>
      </c>
      <c r="D1048" s="76">
        <v>0</v>
      </c>
      <c r="E1048" s="37" t="s">
        <v>4</v>
      </c>
      <c r="F1048" s="37" t="s">
        <v>7</v>
      </c>
      <c r="G1048" s="75">
        <v>7325.0482000000002</v>
      </c>
      <c r="H1048" s="37">
        <f t="shared" si="80"/>
        <v>0</v>
      </c>
      <c r="I1048" s="37">
        <f t="shared" si="81"/>
        <v>1</v>
      </c>
      <c r="J1048" s="37">
        <f t="shared" si="82"/>
        <v>1</v>
      </c>
      <c r="K1048" s="37" t="str">
        <f t="shared" si="83"/>
        <v>Overweight</v>
      </c>
      <c r="L1048" s="37" t="str">
        <f t="shared" si="84"/>
        <v>36-45</v>
      </c>
    </row>
    <row r="1049" spans="1:12">
      <c r="A1049" s="76">
        <v>22</v>
      </c>
      <c r="B1049" s="37" t="s">
        <v>3</v>
      </c>
      <c r="C1049" s="75">
        <v>52.58</v>
      </c>
      <c r="D1049" s="76">
        <v>1</v>
      </c>
      <c r="E1049" s="37" t="s">
        <v>1</v>
      </c>
      <c r="F1049" s="37" t="s">
        <v>5</v>
      </c>
      <c r="G1049" s="75">
        <v>44501.398200000003</v>
      </c>
      <c r="H1049" s="37">
        <f t="shared" si="80"/>
        <v>1</v>
      </c>
      <c r="I1049" s="37">
        <f t="shared" si="81"/>
        <v>0</v>
      </c>
      <c r="J1049" s="37">
        <f t="shared" si="82"/>
        <v>2</v>
      </c>
      <c r="K1049" s="37" t="str">
        <f t="shared" si="83"/>
        <v>Obese</v>
      </c>
      <c r="L1049" s="37" t="str">
        <f t="shared" si="84"/>
        <v>18-25</v>
      </c>
    </row>
    <row r="1050" spans="1:12">
      <c r="A1050" s="76">
        <v>25</v>
      </c>
      <c r="B1050" s="37" t="s">
        <v>0</v>
      </c>
      <c r="C1050" s="75">
        <v>22.515000000000001</v>
      </c>
      <c r="D1050" s="76">
        <v>1</v>
      </c>
      <c r="E1050" s="37" t="s">
        <v>4</v>
      </c>
      <c r="F1050" s="37" t="s">
        <v>6</v>
      </c>
      <c r="G1050" s="75">
        <v>3594.17085</v>
      </c>
      <c r="H1050" s="37">
        <f t="shared" si="80"/>
        <v>0</v>
      </c>
      <c r="I1050" s="37">
        <f t="shared" si="81"/>
        <v>1</v>
      </c>
      <c r="J1050" s="37">
        <f t="shared" si="82"/>
        <v>3</v>
      </c>
      <c r="K1050" s="37" t="str">
        <f t="shared" si="83"/>
        <v>Normal</v>
      </c>
      <c r="L1050" s="37" t="str">
        <f t="shared" si="84"/>
        <v>18-25</v>
      </c>
    </row>
    <row r="1051" spans="1:12">
      <c r="A1051" s="76">
        <v>49</v>
      </c>
      <c r="B1051" s="37" t="s">
        <v>3</v>
      </c>
      <c r="C1051" s="75">
        <v>30.9</v>
      </c>
      <c r="D1051" s="76">
        <v>0</v>
      </c>
      <c r="E1051" s="37" t="s">
        <v>1</v>
      </c>
      <c r="F1051" s="37" t="s">
        <v>2</v>
      </c>
      <c r="G1051" s="75">
        <v>39727.614000000001</v>
      </c>
      <c r="H1051" s="37">
        <f t="shared" si="80"/>
        <v>1</v>
      </c>
      <c r="I1051" s="37">
        <f t="shared" si="81"/>
        <v>0</v>
      </c>
      <c r="J1051" s="37">
        <f t="shared" si="82"/>
        <v>4</v>
      </c>
      <c r="K1051" s="37" t="str">
        <f t="shared" si="83"/>
        <v>Obese</v>
      </c>
      <c r="L1051" s="37" t="str">
        <f t="shared" si="84"/>
        <v>46-55</v>
      </c>
    </row>
    <row r="1052" spans="1:12">
      <c r="A1052" s="76">
        <v>44</v>
      </c>
      <c r="B1052" s="37" t="s">
        <v>0</v>
      </c>
      <c r="C1052" s="75">
        <v>36.954999999999998</v>
      </c>
      <c r="D1052" s="76">
        <v>1</v>
      </c>
      <c r="E1052" s="37" t="s">
        <v>4</v>
      </c>
      <c r="F1052" s="37" t="s">
        <v>6</v>
      </c>
      <c r="G1052" s="75">
        <v>8023.1354499999998</v>
      </c>
      <c r="H1052" s="37">
        <f t="shared" si="80"/>
        <v>0</v>
      </c>
      <c r="I1052" s="37">
        <f t="shared" si="81"/>
        <v>1</v>
      </c>
      <c r="J1052" s="37">
        <f t="shared" si="82"/>
        <v>3</v>
      </c>
      <c r="K1052" s="37" t="str">
        <f t="shared" si="83"/>
        <v>Obese</v>
      </c>
      <c r="L1052" s="37" t="str">
        <f t="shared" si="84"/>
        <v>36-45</v>
      </c>
    </row>
    <row r="1053" spans="1:12">
      <c r="A1053" s="76">
        <v>64</v>
      </c>
      <c r="B1053" s="37" t="s">
        <v>3</v>
      </c>
      <c r="C1053" s="75">
        <v>26.41</v>
      </c>
      <c r="D1053" s="76">
        <v>0</v>
      </c>
      <c r="E1053" s="37" t="s">
        <v>4</v>
      </c>
      <c r="F1053" s="37" t="s">
        <v>7</v>
      </c>
      <c r="G1053" s="75">
        <v>14394.5579</v>
      </c>
      <c r="H1053" s="37">
        <f t="shared" si="80"/>
        <v>0</v>
      </c>
      <c r="I1053" s="37">
        <f t="shared" si="81"/>
        <v>0</v>
      </c>
      <c r="J1053" s="37">
        <f t="shared" si="82"/>
        <v>1</v>
      </c>
      <c r="K1053" s="37" t="str">
        <f t="shared" si="83"/>
        <v>Overweight</v>
      </c>
      <c r="L1053" s="37" t="str">
        <f t="shared" si="84"/>
        <v>56 and above</v>
      </c>
    </row>
    <row r="1054" spans="1:12">
      <c r="A1054" s="76">
        <v>49</v>
      </c>
      <c r="B1054" s="37" t="s">
        <v>3</v>
      </c>
      <c r="C1054" s="75">
        <v>29.83</v>
      </c>
      <c r="D1054" s="76">
        <v>1</v>
      </c>
      <c r="E1054" s="37" t="s">
        <v>4</v>
      </c>
      <c r="F1054" s="37" t="s">
        <v>7</v>
      </c>
      <c r="G1054" s="75">
        <v>9288.0267000000003</v>
      </c>
      <c r="H1054" s="37">
        <f t="shared" si="80"/>
        <v>0</v>
      </c>
      <c r="I1054" s="37">
        <f t="shared" si="81"/>
        <v>0</v>
      </c>
      <c r="J1054" s="37">
        <f t="shared" si="82"/>
        <v>1</v>
      </c>
      <c r="K1054" s="37" t="str">
        <f t="shared" si="83"/>
        <v>Overweight</v>
      </c>
      <c r="L1054" s="37" t="str">
        <f t="shared" si="84"/>
        <v>46-55</v>
      </c>
    </row>
    <row r="1055" spans="1:12">
      <c r="A1055" s="76">
        <v>47</v>
      </c>
      <c r="B1055" s="37" t="s">
        <v>3</v>
      </c>
      <c r="C1055" s="75">
        <v>29.8</v>
      </c>
      <c r="D1055" s="76">
        <v>3</v>
      </c>
      <c r="E1055" s="37" t="s">
        <v>1</v>
      </c>
      <c r="F1055" s="37" t="s">
        <v>2</v>
      </c>
      <c r="G1055" s="75">
        <v>25309.489000000001</v>
      </c>
      <c r="H1055" s="37">
        <f t="shared" si="80"/>
        <v>1</v>
      </c>
      <c r="I1055" s="37">
        <f t="shared" si="81"/>
        <v>0</v>
      </c>
      <c r="J1055" s="37">
        <f t="shared" si="82"/>
        <v>4</v>
      </c>
      <c r="K1055" s="37" t="str">
        <f t="shared" si="83"/>
        <v>Overweight</v>
      </c>
      <c r="L1055" s="37" t="str">
        <f t="shared" si="84"/>
        <v>46-55</v>
      </c>
    </row>
    <row r="1056" spans="1:12">
      <c r="A1056" s="76">
        <v>27</v>
      </c>
      <c r="B1056" s="37" t="s">
        <v>0</v>
      </c>
      <c r="C1056" s="75">
        <v>21.47</v>
      </c>
      <c r="D1056" s="76">
        <v>0</v>
      </c>
      <c r="E1056" s="37" t="s">
        <v>4</v>
      </c>
      <c r="F1056" s="37" t="s">
        <v>6</v>
      </c>
      <c r="G1056" s="75">
        <v>3353.4703</v>
      </c>
      <c r="H1056" s="37">
        <f t="shared" si="80"/>
        <v>0</v>
      </c>
      <c r="I1056" s="37">
        <f t="shared" si="81"/>
        <v>1</v>
      </c>
      <c r="J1056" s="37">
        <f t="shared" si="82"/>
        <v>3</v>
      </c>
      <c r="K1056" s="37" t="str">
        <f t="shared" si="83"/>
        <v>Normal</v>
      </c>
      <c r="L1056" s="37" t="str">
        <f t="shared" si="84"/>
        <v>26-35</v>
      </c>
    </row>
    <row r="1057" spans="1:12">
      <c r="A1057" s="76">
        <v>55</v>
      </c>
      <c r="B1057" s="37" t="s">
        <v>3</v>
      </c>
      <c r="C1057" s="75">
        <v>27.645</v>
      </c>
      <c r="D1057" s="76">
        <v>0</v>
      </c>
      <c r="E1057" s="37" t="s">
        <v>4</v>
      </c>
      <c r="F1057" s="37" t="s">
        <v>6</v>
      </c>
      <c r="G1057" s="75">
        <v>10594.501550000001</v>
      </c>
      <c r="H1057" s="37">
        <f t="shared" si="80"/>
        <v>0</v>
      </c>
      <c r="I1057" s="37">
        <f t="shared" si="81"/>
        <v>0</v>
      </c>
      <c r="J1057" s="37">
        <f t="shared" si="82"/>
        <v>3</v>
      </c>
      <c r="K1057" s="37" t="str">
        <f t="shared" si="83"/>
        <v>Overweight</v>
      </c>
      <c r="L1057" s="37" t="str">
        <f t="shared" si="84"/>
        <v>46-55</v>
      </c>
    </row>
    <row r="1058" spans="1:12">
      <c r="A1058" s="76">
        <v>48</v>
      </c>
      <c r="B1058" s="37" t="s">
        <v>0</v>
      </c>
      <c r="C1058" s="75">
        <v>28.9</v>
      </c>
      <c r="D1058" s="76">
        <v>0</v>
      </c>
      <c r="E1058" s="37" t="s">
        <v>4</v>
      </c>
      <c r="F1058" s="37" t="s">
        <v>2</v>
      </c>
      <c r="G1058" s="75">
        <v>8277.5229999999992</v>
      </c>
      <c r="H1058" s="37">
        <f t="shared" si="80"/>
        <v>0</v>
      </c>
      <c r="I1058" s="37">
        <f t="shared" si="81"/>
        <v>1</v>
      </c>
      <c r="J1058" s="37">
        <f t="shared" si="82"/>
        <v>4</v>
      </c>
      <c r="K1058" s="37" t="str">
        <f t="shared" si="83"/>
        <v>Overweight</v>
      </c>
      <c r="L1058" s="37" t="str">
        <f t="shared" si="84"/>
        <v>46-55</v>
      </c>
    </row>
    <row r="1059" spans="1:12">
      <c r="A1059" s="76">
        <v>45</v>
      </c>
      <c r="B1059" s="37" t="s">
        <v>0</v>
      </c>
      <c r="C1059" s="75">
        <v>31.79</v>
      </c>
      <c r="D1059" s="76">
        <v>0</v>
      </c>
      <c r="E1059" s="37" t="s">
        <v>4</v>
      </c>
      <c r="F1059" s="37" t="s">
        <v>5</v>
      </c>
      <c r="G1059" s="75">
        <v>17929.303370000001</v>
      </c>
      <c r="H1059" s="37">
        <f t="shared" si="80"/>
        <v>0</v>
      </c>
      <c r="I1059" s="37">
        <f t="shared" si="81"/>
        <v>1</v>
      </c>
      <c r="J1059" s="37">
        <f t="shared" si="82"/>
        <v>2</v>
      </c>
      <c r="K1059" s="37" t="str">
        <f t="shared" si="83"/>
        <v>Obese</v>
      </c>
      <c r="L1059" s="37" t="str">
        <f t="shared" si="84"/>
        <v>36-45</v>
      </c>
    </row>
    <row r="1060" spans="1:12">
      <c r="A1060" s="76">
        <v>24</v>
      </c>
      <c r="B1060" s="37" t="s">
        <v>0</v>
      </c>
      <c r="C1060" s="75">
        <v>39.49</v>
      </c>
      <c r="D1060" s="76">
        <v>0</v>
      </c>
      <c r="E1060" s="37" t="s">
        <v>4</v>
      </c>
      <c r="F1060" s="37" t="s">
        <v>5</v>
      </c>
      <c r="G1060" s="75">
        <v>2480.9791</v>
      </c>
      <c r="H1060" s="37">
        <f t="shared" si="80"/>
        <v>0</v>
      </c>
      <c r="I1060" s="37">
        <f t="shared" si="81"/>
        <v>1</v>
      </c>
      <c r="J1060" s="37">
        <f t="shared" si="82"/>
        <v>2</v>
      </c>
      <c r="K1060" s="37" t="str">
        <f t="shared" si="83"/>
        <v>Obese</v>
      </c>
      <c r="L1060" s="37" t="str">
        <f t="shared" si="84"/>
        <v>18-25</v>
      </c>
    </row>
    <row r="1061" spans="1:12">
      <c r="A1061" s="76">
        <v>32</v>
      </c>
      <c r="B1061" s="37" t="s">
        <v>3</v>
      </c>
      <c r="C1061" s="75">
        <v>33.82</v>
      </c>
      <c r="D1061" s="76">
        <v>1</v>
      </c>
      <c r="E1061" s="37" t="s">
        <v>4</v>
      </c>
      <c r="F1061" s="37" t="s">
        <v>6</v>
      </c>
      <c r="G1061" s="75">
        <v>4462.7218000000003</v>
      </c>
      <c r="H1061" s="37">
        <f t="shared" si="80"/>
        <v>0</v>
      </c>
      <c r="I1061" s="37">
        <f t="shared" si="81"/>
        <v>0</v>
      </c>
      <c r="J1061" s="37">
        <f t="shared" si="82"/>
        <v>3</v>
      </c>
      <c r="K1061" s="37" t="str">
        <f t="shared" si="83"/>
        <v>Obese</v>
      </c>
      <c r="L1061" s="37" t="str">
        <f t="shared" si="84"/>
        <v>26-35</v>
      </c>
    </row>
    <row r="1062" spans="1:12">
      <c r="A1062" s="76">
        <v>24</v>
      </c>
      <c r="B1062" s="37" t="s">
        <v>3</v>
      </c>
      <c r="C1062" s="75">
        <v>32.01</v>
      </c>
      <c r="D1062" s="76">
        <v>0</v>
      </c>
      <c r="E1062" s="37" t="s">
        <v>4</v>
      </c>
      <c r="F1062" s="37" t="s">
        <v>5</v>
      </c>
      <c r="G1062" s="75">
        <v>1981.5818999999999</v>
      </c>
      <c r="H1062" s="37">
        <f t="shared" si="80"/>
        <v>0</v>
      </c>
      <c r="I1062" s="37">
        <f t="shared" si="81"/>
        <v>0</v>
      </c>
      <c r="J1062" s="37">
        <f t="shared" si="82"/>
        <v>2</v>
      </c>
      <c r="K1062" s="37" t="str">
        <f t="shared" si="83"/>
        <v>Obese</v>
      </c>
      <c r="L1062" s="37" t="str">
        <f t="shared" si="84"/>
        <v>18-25</v>
      </c>
    </row>
    <row r="1063" spans="1:12">
      <c r="A1063" s="76">
        <v>57</v>
      </c>
      <c r="B1063" s="37" t="s">
        <v>3</v>
      </c>
      <c r="C1063" s="75">
        <v>27.94</v>
      </c>
      <c r="D1063" s="76">
        <v>1</v>
      </c>
      <c r="E1063" s="37" t="s">
        <v>4</v>
      </c>
      <c r="F1063" s="37" t="s">
        <v>5</v>
      </c>
      <c r="G1063" s="75">
        <v>11554.223599999999</v>
      </c>
      <c r="H1063" s="37">
        <f t="shared" si="80"/>
        <v>0</v>
      </c>
      <c r="I1063" s="37">
        <f t="shared" si="81"/>
        <v>0</v>
      </c>
      <c r="J1063" s="37">
        <f t="shared" si="82"/>
        <v>2</v>
      </c>
      <c r="K1063" s="37" t="str">
        <f t="shared" si="83"/>
        <v>Overweight</v>
      </c>
      <c r="L1063" s="37" t="str">
        <f t="shared" si="84"/>
        <v>56 and above</v>
      </c>
    </row>
    <row r="1064" spans="1:12">
      <c r="A1064" s="76">
        <v>59</v>
      </c>
      <c r="B1064" s="37" t="s">
        <v>3</v>
      </c>
      <c r="C1064" s="75">
        <v>41.14</v>
      </c>
      <c r="D1064" s="76">
        <v>1</v>
      </c>
      <c r="E1064" s="37" t="s">
        <v>1</v>
      </c>
      <c r="F1064" s="37" t="s">
        <v>5</v>
      </c>
      <c r="G1064" s="75">
        <v>48970.247600000002</v>
      </c>
      <c r="H1064" s="37">
        <f t="shared" si="80"/>
        <v>1</v>
      </c>
      <c r="I1064" s="37">
        <f t="shared" si="81"/>
        <v>0</v>
      </c>
      <c r="J1064" s="37">
        <f t="shared" si="82"/>
        <v>2</v>
      </c>
      <c r="K1064" s="37" t="str">
        <f t="shared" si="83"/>
        <v>Obese</v>
      </c>
      <c r="L1064" s="37" t="str">
        <f t="shared" si="84"/>
        <v>56 and above</v>
      </c>
    </row>
    <row r="1065" spans="1:12">
      <c r="A1065" s="76">
        <v>36</v>
      </c>
      <c r="B1065" s="37" t="s">
        <v>3</v>
      </c>
      <c r="C1065" s="75">
        <v>28.594999999999999</v>
      </c>
      <c r="D1065" s="76">
        <v>3</v>
      </c>
      <c r="E1065" s="37" t="s">
        <v>4</v>
      </c>
      <c r="F1065" s="37" t="s">
        <v>6</v>
      </c>
      <c r="G1065" s="75">
        <v>6548.1950500000003</v>
      </c>
      <c r="H1065" s="37">
        <f t="shared" si="80"/>
        <v>0</v>
      </c>
      <c r="I1065" s="37">
        <f t="shared" si="81"/>
        <v>0</v>
      </c>
      <c r="J1065" s="37">
        <f t="shared" si="82"/>
        <v>3</v>
      </c>
      <c r="K1065" s="37" t="str">
        <f t="shared" si="83"/>
        <v>Overweight</v>
      </c>
      <c r="L1065" s="37" t="str">
        <f t="shared" si="84"/>
        <v>36-45</v>
      </c>
    </row>
    <row r="1066" spans="1:12">
      <c r="A1066" s="76">
        <v>29</v>
      </c>
      <c r="B1066" s="37" t="s">
        <v>0</v>
      </c>
      <c r="C1066" s="75">
        <v>25.6</v>
      </c>
      <c r="D1066" s="76">
        <v>4</v>
      </c>
      <c r="E1066" s="37" t="s">
        <v>4</v>
      </c>
      <c r="F1066" s="37" t="s">
        <v>2</v>
      </c>
      <c r="G1066" s="75">
        <v>5708.8670000000002</v>
      </c>
      <c r="H1066" s="37">
        <f t="shared" si="80"/>
        <v>0</v>
      </c>
      <c r="I1066" s="37">
        <f t="shared" si="81"/>
        <v>1</v>
      </c>
      <c r="J1066" s="37">
        <f t="shared" si="82"/>
        <v>4</v>
      </c>
      <c r="K1066" s="37" t="str">
        <f t="shared" si="83"/>
        <v>Overweight</v>
      </c>
      <c r="L1066" s="37" t="str">
        <f t="shared" si="84"/>
        <v>26-35</v>
      </c>
    </row>
    <row r="1067" spans="1:12">
      <c r="A1067" s="76">
        <v>42</v>
      </c>
      <c r="B1067" s="37" t="s">
        <v>0</v>
      </c>
      <c r="C1067" s="75">
        <v>25.3</v>
      </c>
      <c r="D1067" s="76">
        <v>1</v>
      </c>
      <c r="E1067" s="37" t="s">
        <v>4</v>
      </c>
      <c r="F1067" s="37" t="s">
        <v>2</v>
      </c>
      <c r="G1067" s="75">
        <v>7045.4989999999998</v>
      </c>
      <c r="H1067" s="37">
        <f t="shared" si="80"/>
        <v>0</v>
      </c>
      <c r="I1067" s="37">
        <f t="shared" si="81"/>
        <v>1</v>
      </c>
      <c r="J1067" s="37">
        <f t="shared" si="82"/>
        <v>4</v>
      </c>
      <c r="K1067" s="37" t="str">
        <f t="shared" si="83"/>
        <v>Overweight</v>
      </c>
      <c r="L1067" s="37" t="str">
        <f t="shared" si="84"/>
        <v>36-45</v>
      </c>
    </row>
    <row r="1068" spans="1:12">
      <c r="A1068" s="76">
        <v>48</v>
      </c>
      <c r="B1068" s="37" t="s">
        <v>3</v>
      </c>
      <c r="C1068" s="75">
        <v>37.29</v>
      </c>
      <c r="D1068" s="76">
        <v>2</v>
      </c>
      <c r="E1068" s="37" t="s">
        <v>4</v>
      </c>
      <c r="F1068" s="37" t="s">
        <v>5</v>
      </c>
      <c r="G1068" s="75">
        <v>8978.1851000000006</v>
      </c>
      <c r="H1068" s="37">
        <f t="shared" si="80"/>
        <v>0</v>
      </c>
      <c r="I1068" s="37">
        <f t="shared" si="81"/>
        <v>0</v>
      </c>
      <c r="J1068" s="37">
        <f t="shared" si="82"/>
        <v>2</v>
      </c>
      <c r="K1068" s="37" t="str">
        <f t="shared" si="83"/>
        <v>Obese</v>
      </c>
      <c r="L1068" s="37" t="str">
        <f t="shared" si="84"/>
        <v>46-55</v>
      </c>
    </row>
    <row r="1069" spans="1:12">
      <c r="A1069" s="76">
        <v>39</v>
      </c>
      <c r="B1069" s="37" t="s">
        <v>3</v>
      </c>
      <c r="C1069" s="75">
        <v>42.655000000000001</v>
      </c>
      <c r="D1069" s="76">
        <v>0</v>
      </c>
      <c r="E1069" s="37" t="s">
        <v>4</v>
      </c>
      <c r="F1069" s="37" t="s">
        <v>7</v>
      </c>
      <c r="G1069" s="75">
        <v>5757.41345</v>
      </c>
      <c r="H1069" s="37">
        <f t="shared" si="80"/>
        <v>0</v>
      </c>
      <c r="I1069" s="37">
        <f t="shared" si="81"/>
        <v>0</v>
      </c>
      <c r="J1069" s="37">
        <f t="shared" si="82"/>
        <v>1</v>
      </c>
      <c r="K1069" s="37" t="str">
        <f t="shared" si="83"/>
        <v>Obese</v>
      </c>
      <c r="L1069" s="37" t="str">
        <f t="shared" si="84"/>
        <v>36-45</v>
      </c>
    </row>
    <row r="1070" spans="1:12">
      <c r="A1070" s="76">
        <v>63</v>
      </c>
      <c r="B1070" s="37" t="s">
        <v>3</v>
      </c>
      <c r="C1070" s="75">
        <v>21.66</v>
      </c>
      <c r="D1070" s="76">
        <v>1</v>
      </c>
      <c r="E1070" s="37" t="s">
        <v>4</v>
      </c>
      <c r="F1070" s="37" t="s">
        <v>6</v>
      </c>
      <c r="G1070" s="75">
        <v>14349.8544</v>
      </c>
      <c r="H1070" s="37">
        <f t="shared" si="80"/>
        <v>0</v>
      </c>
      <c r="I1070" s="37">
        <f t="shared" si="81"/>
        <v>0</v>
      </c>
      <c r="J1070" s="37">
        <f t="shared" si="82"/>
        <v>3</v>
      </c>
      <c r="K1070" s="37" t="str">
        <f t="shared" si="83"/>
        <v>Normal</v>
      </c>
      <c r="L1070" s="37" t="str">
        <f t="shared" si="84"/>
        <v>56 and above</v>
      </c>
    </row>
    <row r="1071" spans="1:12">
      <c r="A1071" s="76">
        <v>54</v>
      </c>
      <c r="B1071" s="37" t="s">
        <v>0</v>
      </c>
      <c r="C1071" s="75">
        <v>31.9</v>
      </c>
      <c r="D1071" s="76">
        <v>1</v>
      </c>
      <c r="E1071" s="37" t="s">
        <v>4</v>
      </c>
      <c r="F1071" s="37" t="s">
        <v>5</v>
      </c>
      <c r="G1071" s="75">
        <v>10928.849</v>
      </c>
      <c r="H1071" s="37">
        <f t="shared" si="80"/>
        <v>0</v>
      </c>
      <c r="I1071" s="37">
        <f t="shared" si="81"/>
        <v>1</v>
      </c>
      <c r="J1071" s="37">
        <f t="shared" si="82"/>
        <v>2</v>
      </c>
      <c r="K1071" s="37" t="str">
        <f t="shared" si="83"/>
        <v>Obese</v>
      </c>
      <c r="L1071" s="37" t="str">
        <f t="shared" si="84"/>
        <v>46-55</v>
      </c>
    </row>
    <row r="1072" spans="1:12">
      <c r="A1072" s="76">
        <v>37</v>
      </c>
      <c r="B1072" s="37" t="s">
        <v>3</v>
      </c>
      <c r="C1072" s="75">
        <v>37.07</v>
      </c>
      <c r="D1072" s="76">
        <v>1</v>
      </c>
      <c r="E1072" s="37" t="s">
        <v>1</v>
      </c>
      <c r="F1072" s="37" t="s">
        <v>5</v>
      </c>
      <c r="G1072" s="75">
        <v>39871.704299999998</v>
      </c>
      <c r="H1072" s="37">
        <f t="shared" si="80"/>
        <v>1</v>
      </c>
      <c r="I1072" s="37">
        <f t="shared" si="81"/>
        <v>0</v>
      </c>
      <c r="J1072" s="37">
        <f t="shared" si="82"/>
        <v>2</v>
      </c>
      <c r="K1072" s="37" t="str">
        <f t="shared" si="83"/>
        <v>Obese</v>
      </c>
      <c r="L1072" s="37" t="str">
        <f t="shared" si="84"/>
        <v>36-45</v>
      </c>
    </row>
    <row r="1073" spans="1:12">
      <c r="A1073" s="76">
        <v>63</v>
      </c>
      <c r="B1073" s="37" t="s">
        <v>3</v>
      </c>
      <c r="C1073" s="75">
        <v>31.445</v>
      </c>
      <c r="D1073" s="76">
        <v>0</v>
      </c>
      <c r="E1073" s="37" t="s">
        <v>4</v>
      </c>
      <c r="F1073" s="37" t="s">
        <v>7</v>
      </c>
      <c r="G1073" s="75">
        <v>13974.455550000001</v>
      </c>
      <c r="H1073" s="37">
        <f t="shared" si="80"/>
        <v>0</v>
      </c>
      <c r="I1073" s="37">
        <f t="shared" si="81"/>
        <v>0</v>
      </c>
      <c r="J1073" s="37">
        <f t="shared" si="82"/>
        <v>1</v>
      </c>
      <c r="K1073" s="37" t="str">
        <f t="shared" si="83"/>
        <v>Obese</v>
      </c>
      <c r="L1073" s="37" t="str">
        <f t="shared" si="84"/>
        <v>56 and above</v>
      </c>
    </row>
    <row r="1074" spans="1:12">
      <c r="A1074" s="76">
        <v>21</v>
      </c>
      <c r="B1074" s="37" t="s">
        <v>3</v>
      </c>
      <c r="C1074" s="75">
        <v>31.254999999999999</v>
      </c>
      <c r="D1074" s="76">
        <v>0</v>
      </c>
      <c r="E1074" s="37" t="s">
        <v>4</v>
      </c>
      <c r="F1074" s="37" t="s">
        <v>6</v>
      </c>
      <c r="G1074" s="75">
        <v>1909.52745</v>
      </c>
      <c r="H1074" s="37">
        <f t="shared" si="80"/>
        <v>0</v>
      </c>
      <c r="I1074" s="37">
        <f t="shared" si="81"/>
        <v>0</v>
      </c>
      <c r="J1074" s="37">
        <f t="shared" si="82"/>
        <v>3</v>
      </c>
      <c r="K1074" s="37" t="str">
        <f t="shared" si="83"/>
        <v>Obese</v>
      </c>
      <c r="L1074" s="37" t="str">
        <f t="shared" si="84"/>
        <v>18-25</v>
      </c>
    </row>
    <row r="1075" spans="1:12">
      <c r="A1075" s="76">
        <v>54</v>
      </c>
      <c r="B1075" s="37" t="s">
        <v>0</v>
      </c>
      <c r="C1075" s="75">
        <v>28.88</v>
      </c>
      <c r="D1075" s="76">
        <v>2</v>
      </c>
      <c r="E1075" s="37" t="s">
        <v>4</v>
      </c>
      <c r="F1075" s="37" t="s">
        <v>7</v>
      </c>
      <c r="G1075" s="75">
        <v>12096.6512</v>
      </c>
      <c r="H1075" s="37">
        <f t="shared" si="80"/>
        <v>0</v>
      </c>
      <c r="I1075" s="37">
        <f t="shared" si="81"/>
        <v>1</v>
      </c>
      <c r="J1075" s="37">
        <f t="shared" si="82"/>
        <v>1</v>
      </c>
      <c r="K1075" s="37" t="str">
        <f t="shared" si="83"/>
        <v>Overweight</v>
      </c>
      <c r="L1075" s="37" t="str">
        <f t="shared" si="84"/>
        <v>46-55</v>
      </c>
    </row>
    <row r="1076" spans="1:12">
      <c r="A1076" s="76">
        <v>60</v>
      </c>
      <c r="B1076" s="37" t="s">
        <v>0</v>
      </c>
      <c r="C1076" s="75">
        <v>18.335000000000001</v>
      </c>
      <c r="D1076" s="76">
        <v>0</v>
      </c>
      <c r="E1076" s="37" t="s">
        <v>4</v>
      </c>
      <c r="F1076" s="37" t="s">
        <v>7</v>
      </c>
      <c r="G1076" s="75">
        <v>13204.28565</v>
      </c>
      <c r="H1076" s="37">
        <f t="shared" si="80"/>
        <v>0</v>
      </c>
      <c r="I1076" s="37">
        <f t="shared" si="81"/>
        <v>1</v>
      </c>
      <c r="J1076" s="37">
        <f t="shared" si="82"/>
        <v>1</v>
      </c>
      <c r="K1076" s="37" t="str">
        <f t="shared" si="83"/>
        <v>Underweight</v>
      </c>
      <c r="L1076" s="37" t="str">
        <f t="shared" si="84"/>
        <v>56 and above</v>
      </c>
    </row>
    <row r="1077" spans="1:12">
      <c r="A1077" s="76">
        <v>32</v>
      </c>
      <c r="B1077" s="37" t="s">
        <v>0</v>
      </c>
      <c r="C1077" s="75">
        <v>29.59</v>
      </c>
      <c r="D1077" s="76">
        <v>1</v>
      </c>
      <c r="E1077" s="37" t="s">
        <v>4</v>
      </c>
      <c r="F1077" s="37" t="s">
        <v>5</v>
      </c>
      <c r="G1077" s="75">
        <v>4562.8420999999998</v>
      </c>
      <c r="H1077" s="37">
        <f t="shared" si="80"/>
        <v>0</v>
      </c>
      <c r="I1077" s="37">
        <f t="shared" si="81"/>
        <v>1</v>
      </c>
      <c r="J1077" s="37">
        <f t="shared" si="82"/>
        <v>2</v>
      </c>
      <c r="K1077" s="37" t="str">
        <f t="shared" si="83"/>
        <v>Overweight</v>
      </c>
      <c r="L1077" s="37" t="str">
        <f t="shared" si="84"/>
        <v>26-35</v>
      </c>
    </row>
    <row r="1078" spans="1:12">
      <c r="A1078" s="76">
        <v>47</v>
      </c>
      <c r="B1078" s="37" t="s">
        <v>0</v>
      </c>
      <c r="C1078" s="75">
        <v>32</v>
      </c>
      <c r="D1078" s="76">
        <v>1</v>
      </c>
      <c r="E1078" s="37" t="s">
        <v>4</v>
      </c>
      <c r="F1078" s="37" t="s">
        <v>2</v>
      </c>
      <c r="G1078" s="75">
        <v>8551.3469999999998</v>
      </c>
      <c r="H1078" s="37">
        <f t="shared" si="80"/>
        <v>0</v>
      </c>
      <c r="I1078" s="37">
        <f t="shared" si="81"/>
        <v>1</v>
      </c>
      <c r="J1078" s="37">
        <f t="shared" si="82"/>
        <v>4</v>
      </c>
      <c r="K1078" s="37" t="str">
        <f t="shared" si="83"/>
        <v>Obese</v>
      </c>
      <c r="L1078" s="37" t="str">
        <f t="shared" si="84"/>
        <v>46-55</v>
      </c>
    </row>
    <row r="1079" spans="1:12">
      <c r="A1079" s="76">
        <v>21</v>
      </c>
      <c r="B1079" s="37" t="s">
        <v>3</v>
      </c>
      <c r="C1079" s="75">
        <v>26.03</v>
      </c>
      <c r="D1079" s="76">
        <v>0</v>
      </c>
      <c r="E1079" s="37" t="s">
        <v>4</v>
      </c>
      <c r="F1079" s="37" t="s">
        <v>7</v>
      </c>
      <c r="G1079" s="75">
        <v>2102.2647000000002</v>
      </c>
      <c r="H1079" s="37">
        <f t="shared" si="80"/>
        <v>0</v>
      </c>
      <c r="I1079" s="37">
        <f t="shared" si="81"/>
        <v>0</v>
      </c>
      <c r="J1079" s="37">
        <f t="shared" si="82"/>
        <v>1</v>
      </c>
      <c r="K1079" s="37" t="str">
        <f t="shared" si="83"/>
        <v>Overweight</v>
      </c>
      <c r="L1079" s="37" t="str">
        <f t="shared" si="84"/>
        <v>18-25</v>
      </c>
    </row>
    <row r="1080" spans="1:12">
      <c r="A1080" s="76">
        <v>28</v>
      </c>
      <c r="B1080" s="37" t="s">
        <v>3</v>
      </c>
      <c r="C1080" s="75">
        <v>31.68</v>
      </c>
      <c r="D1080" s="76">
        <v>0</v>
      </c>
      <c r="E1080" s="37" t="s">
        <v>1</v>
      </c>
      <c r="F1080" s="37" t="s">
        <v>5</v>
      </c>
      <c r="G1080" s="75">
        <v>34672.147199999999</v>
      </c>
      <c r="H1080" s="37">
        <f t="shared" si="80"/>
        <v>1</v>
      </c>
      <c r="I1080" s="37">
        <f t="shared" si="81"/>
        <v>0</v>
      </c>
      <c r="J1080" s="37">
        <f t="shared" si="82"/>
        <v>2</v>
      </c>
      <c r="K1080" s="37" t="str">
        <f t="shared" si="83"/>
        <v>Obese</v>
      </c>
      <c r="L1080" s="37" t="str">
        <f t="shared" si="84"/>
        <v>26-35</v>
      </c>
    </row>
    <row r="1081" spans="1:12">
      <c r="A1081" s="76">
        <v>63</v>
      </c>
      <c r="B1081" s="37" t="s">
        <v>3</v>
      </c>
      <c r="C1081" s="75">
        <v>33.659999999999997</v>
      </c>
      <c r="D1081" s="76">
        <v>3</v>
      </c>
      <c r="E1081" s="37" t="s">
        <v>4</v>
      </c>
      <c r="F1081" s="37" t="s">
        <v>5</v>
      </c>
      <c r="G1081" s="75">
        <v>15161.5344</v>
      </c>
      <c r="H1081" s="37">
        <f t="shared" si="80"/>
        <v>0</v>
      </c>
      <c r="I1081" s="37">
        <f t="shared" si="81"/>
        <v>0</v>
      </c>
      <c r="J1081" s="37">
        <f t="shared" si="82"/>
        <v>2</v>
      </c>
      <c r="K1081" s="37" t="str">
        <f t="shared" si="83"/>
        <v>Obese</v>
      </c>
      <c r="L1081" s="37" t="str">
        <f t="shared" si="84"/>
        <v>56 and above</v>
      </c>
    </row>
    <row r="1082" spans="1:12">
      <c r="A1082" s="76">
        <v>18</v>
      </c>
      <c r="B1082" s="37" t="s">
        <v>3</v>
      </c>
      <c r="C1082" s="75">
        <v>21.78</v>
      </c>
      <c r="D1082" s="76">
        <v>2</v>
      </c>
      <c r="E1082" s="37" t="s">
        <v>4</v>
      </c>
      <c r="F1082" s="37" t="s">
        <v>5</v>
      </c>
      <c r="G1082" s="75">
        <v>11884.048580000001</v>
      </c>
      <c r="H1082" s="37">
        <f t="shared" si="80"/>
        <v>0</v>
      </c>
      <c r="I1082" s="37">
        <f t="shared" si="81"/>
        <v>0</v>
      </c>
      <c r="J1082" s="37">
        <f t="shared" si="82"/>
        <v>2</v>
      </c>
      <c r="K1082" s="37" t="str">
        <f t="shared" si="83"/>
        <v>Normal</v>
      </c>
      <c r="L1082" s="37" t="str">
        <f t="shared" si="84"/>
        <v>18-25</v>
      </c>
    </row>
    <row r="1083" spans="1:12">
      <c r="A1083" s="76">
        <v>32</v>
      </c>
      <c r="B1083" s="37" t="s">
        <v>3</v>
      </c>
      <c r="C1083" s="75">
        <v>27.835000000000001</v>
      </c>
      <c r="D1083" s="76">
        <v>1</v>
      </c>
      <c r="E1083" s="37" t="s">
        <v>4</v>
      </c>
      <c r="F1083" s="37" t="s">
        <v>6</v>
      </c>
      <c r="G1083" s="75">
        <v>4454.40265</v>
      </c>
      <c r="H1083" s="37">
        <f t="shared" si="80"/>
        <v>0</v>
      </c>
      <c r="I1083" s="37">
        <f t="shared" si="81"/>
        <v>0</v>
      </c>
      <c r="J1083" s="37">
        <f t="shared" si="82"/>
        <v>3</v>
      </c>
      <c r="K1083" s="37" t="str">
        <f t="shared" si="83"/>
        <v>Overweight</v>
      </c>
      <c r="L1083" s="37" t="str">
        <f t="shared" si="84"/>
        <v>26-35</v>
      </c>
    </row>
    <row r="1084" spans="1:12">
      <c r="A1084" s="76">
        <v>38</v>
      </c>
      <c r="B1084" s="37" t="s">
        <v>3</v>
      </c>
      <c r="C1084" s="75">
        <v>19.95</v>
      </c>
      <c r="D1084" s="76">
        <v>1</v>
      </c>
      <c r="E1084" s="37" t="s">
        <v>4</v>
      </c>
      <c r="F1084" s="37" t="s">
        <v>6</v>
      </c>
      <c r="G1084" s="75">
        <v>5855.9025000000001</v>
      </c>
      <c r="H1084" s="37">
        <f t="shared" si="80"/>
        <v>0</v>
      </c>
      <c r="I1084" s="37">
        <f t="shared" si="81"/>
        <v>0</v>
      </c>
      <c r="J1084" s="37">
        <f t="shared" si="82"/>
        <v>3</v>
      </c>
      <c r="K1084" s="37" t="str">
        <f t="shared" si="83"/>
        <v>Normal</v>
      </c>
      <c r="L1084" s="37" t="str">
        <f t="shared" si="84"/>
        <v>36-45</v>
      </c>
    </row>
    <row r="1085" spans="1:12">
      <c r="A1085" s="76">
        <v>32</v>
      </c>
      <c r="B1085" s="37" t="s">
        <v>3</v>
      </c>
      <c r="C1085" s="75">
        <v>31.5</v>
      </c>
      <c r="D1085" s="76">
        <v>1</v>
      </c>
      <c r="E1085" s="37" t="s">
        <v>4</v>
      </c>
      <c r="F1085" s="37" t="s">
        <v>2</v>
      </c>
      <c r="G1085" s="75">
        <v>4076.4969999999998</v>
      </c>
      <c r="H1085" s="37">
        <f t="shared" si="80"/>
        <v>0</v>
      </c>
      <c r="I1085" s="37">
        <f t="shared" si="81"/>
        <v>0</v>
      </c>
      <c r="J1085" s="37">
        <f t="shared" si="82"/>
        <v>4</v>
      </c>
      <c r="K1085" s="37" t="str">
        <f t="shared" si="83"/>
        <v>Obese</v>
      </c>
      <c r="L1085" s="37" t="str">
        <f t="shared" si="84"/>
        <v>26-35</v>
      </c>
    </row>
    <row r="1086" spans="1:12">
      <c r="A1086" s="76">
        <v>62</v>
      </c>
      <c r="B1086" s="37" t="s">
        <v>0</v>
      </c>
      <c r="C1086" s="75">
        <v>30.495000000000001</v>
      </c>
      <c r="D1086" s="76">
        <v>2</v>
      </c>
      <c r="E1086" s="37" t="s">
        <v>4</v>
      </c>
      <c r="F1086" s="37" t="s">
        <v>6</v>
      </c>
      <c r="G1086" s="75">
        <v>15019.760050000001</v>
      </c>
      <c r="H1086" s="37">
        <f t="shared" si="80"/>
        <v>0</v>
      </c>
      <c r="I1086" s="37">
        <f t="shared" si="81"/>
        <v>1</v>
      </c>
      <c r="J1086" s="37">
        <f t="shared" si="82"/>
        <v>3</v>
      </c>
      <c r="K1086" s="37" t="str">
        <f t="shared" si="83"/>
        <v>Obese</v>
      </c>
      <c r="L1086" s="37" t="str">
        <f t="shared" si="84"/>
        <v>56 and above</v>
      </c>
    </row>
    <row r="1087" spans="1:12">
      <c r="A1087" s="76">
        <v>39</v>
      </c>
      <c r="B1087" s="37" t="s">
        <v>0</v>
      </c>
      <c r="C1087" s="75">
        <v>18.3</v>
      </c>
      <c r="D1087" s="76">
        <v>5</v>
      </c>
      <c r="E1087" s="37" t="s">
        <v>1</v>
      </c>
      <c r="F1087" s="37" t="s">
        <v>2</v>
      </c>
      <c r="G1087" s="75">
        <v>19023.259999999998</v>
      </c>
      <c r="H1087" s="37">
        <f t="shared" si="80"/>
        <v>1</v>
      </c>
      <c r="I1087" s="37">
        <f t="shared" si="81"/>
        <v>1</v>
      </c>
      <c r="J1087" s="37">
        <f t="shared" si="82"/>
        <v>4</v>
      </c>
      <c r="K1087" s="37" t="str">
        <f t="shared" si="83"/>
        <v>Underweight</v>
      </c>
      <c r="L1087" s="37" t="str">
        <f t="shared" si="84"/>
        <v>36-45</v>
      </c>
    </row>
    <row r="1088" spans="1:12">
      <c r="A1088" s="76">
        <v>55</v>
      </c>
      <c r="B1088" s="37" t="s">
        <v>3</v>
      </c>
      <c r="C1088" s="75">
        <v>28.975000000000001</v>
      </c>
      <c r="D1088" s="76">
        <v>0</v>
      </c>
      <c r="E1088" s="37" t="s">
        <v>4</v>
      </c>
      <c r="F1088" s="37" t="s">
        <v>7</v>
      </c>
      <c r="G1088" s="75">
        <v>10796.35025</v>
      </c>
      <c r="H1088" s="37">
        <f t="shared" si="80"/>
        <v>0</v>
      </c>
      <c r="I1088" s="37">
        <f t="shared" si="81"/>
        <v>0</v>
      </c>
      <c r="J1088" s="37">
        <f t="shared" si="82"/>
        <v>1</v>
      </c>
      <c r="K1088" s="37" t="str">
        <f t="shared" si="83"/>
        <v>Overweight</v>
      </c>
      <c r="L1088" s="37" t="str">
        <f t="shared" si="84"/>
        <v>46-55</v>
      </c>
    </row>
    <row r="1089" spans="1:12">
      <c r="A1089" s="76">
        <v>57</v>
      </c>
      <c r="B1089" s="37" t="s">
        <v>3</v>
      </c>
      <c r="C1089" s="75">
        <v>31.54</v>
      </c>
      <c r="D1089" s="76">
        <v>0</v>
      </c>
      <c r="E1089" s="37" t="s">
        <v>4</v>
      </c>
      <c r="F1089" s="37" t="s">
        <v>6</v>
      </c>
      <c r="G1089" s="75">
        <v>11353.2276</v>
      </c>
      <c r="H1089" s="37">
        <f t="shared" si="80"/>
        <v>0</v>
      </c>
      <c r="I1089" s="37">
        <f t="shared" si="81"/>
        <v>0</v>
      </c>
      <c r="J1089" s="37">
        <f t="shared" si="82"/>
        <v>3</v>
      </c>
      <c r="K1089" s="37" t="str">
        <f t="shared" si="83"/>
        <v>Obese</v>
      </c>
      <c r="L1089" s="37" t="str">
        <f t="shared" si="84"/>
        <v>56 and above</v>
      </c>
    </row>
    <row r="1090" spans="1:12">
      <c r="A1090" s="76">
        <v>52</v>
      </c>
      <c r="B1090" s="37" t="s">
        <v>3</v>
      </c>
      <c r="C1090" s="75">
        <v>47.74</v>
      </c>
      <c r="D1090" s="76">
        <v>1</v>
      </c>
      <c r="E1090" s="37" t="s">
        <v>4</v>
      </c>
      <c r="F1090" s="37" t="s">
        <v>5</v>
      </c>
      <c r="G1090" s="75">
        <v>9748.9105999999992</v>
      </c>
      <c r="H1090" s="37">
        <f t="shared" si="80"/>
        <v>0</v>
      </c>
      <c r="I1090" s="37">
        <f t="shared" si="81"/>
        <v>0</v>
      </c>
      <c r="J1090" s="37">
        <f t="shared" si="82"/>
        <v>2</v>
      </c>
      <c r="K1090" s="37" t="str">
        <f t="shared" si="83"/>
        <v>Obese</v>
      </c>
      <c r="L1090" s="37" t="str">
        <f t="shared" si="84"/>
        <v>46-55</v>
      </c>
    </row>
    <row r="1091" spans="1:12">
      <c r="A1091" s="76">
        <v>56</v>
      </c>
      <c r="B1091" s="37" t="s">
        <v>3</v>
      </c>
      <c r="C1091" s="75">
        <v>22.1</v>
      </c>
      <c r="D1091" s="76">
        <v>0</v>
      </c>
      <c r="E1091" s="37" t="s">
        <v>4</v>
      </c>
      <c r="F1091" s="37" t="s">
        <v>2</v>
      </c>
      <c r="G1091" s="75">
        <v>10577.087</v>
      </c>
      <c r="H1091" s="37">
        <f t="shared" ref="H1091:H1154" si="85">IF(E1091="yes",1,0)</f>
        <v>0</v>
      </c>
      <c r="I1091" s="37">
        <f t="shared" ref="I1091:I1154" si="86">IF(B1091="female",1,0)</f>
        <v>0</v>
      </c>
      <c r="J1091" s="37">
        <f t="shared" ref="J1091:J1154" si="87">IF(F1091="northeast",1,IF(F1091="southeast",2,IF(F1091="northwest",3,IF(F1091="southwest",4))))</f>
        <v>4</v>
      </c>
      <c r="K1091" s="37" t="str">
        <f t="shared" ref="K1091:K1154" si="88">IF(C1091&lt;18.5,"Underweight",IF(C1091&lt;25,"Normal",IF(C1091&lt;30,"Overweight","Obese")))</f>
        <v>Normal</v>
      </c>
      <c r="L1091" s="37" t="str">
        <f t="shared" ref="L1091:L1154" si="89">IF(A1091&lt;=25, "18-25",
 IF(A1091&lt;=35, "26-35",
 IF(A1091&lt;=45, "36-45",
 IF(A1091&lt;=55, "46-55", "56 and above"))))</f>
        <v>56 and above</v>
      </c>
    </row>
    <row r="1092" spans="1:12">
      <c r="A1092" s="76">
        <v>47</v>
      </c>
      <c r="B1092" s="37" t="s">
        <v>3</v>
      </c>
      <c r="C1092" s="75">
        <v>36.19</v>
      </c>
      <c r="D1092" s="76">
        <v>0</v>
      </c>
      <c r="E1092" s="37" t="s">
        <v>1</v>
      </c>
      <c r="F1092" s="37" t="s">
        <v>5</v>
      </c>
      <c r="G1092" s="75">
        <v>41676.081100000003</v>
      </c>
      <c r="H1092" s="37">
        <f t="shared" si="85"/>
        <v>1</v>
      </c>
      <c r="I1092" s="37">
        <f t="shared" si="86"/>
        <v>0</v>
      </c>
      <c r="J1092" s="37">
        <f t="shared" si="87"/>
        <v>2</v>
      </c>
      <c r="K1092" s="37" t="str">
        <f t="shared" si="88"/>
        <v>Obese</v>
      </c>
      <c r="L1092" s="37" t="str">
        <f t="shared" si="89"/>
        <v>46-55</v>
      </c>
    </row>
    <row r="1093" spans="1:12">
      <c r="A1093" s="76">
        <v>55</v>
      </c>
      <c r="B1093" s="37" t="s">
        <v>0</v>
      </c>
      <c r="C1093" s="75">
        <v>29.83</v>
      </c>
      <c r="D1093" s="76">
        <v>0</v>
      </c>
      <c r="E1093" s="37" t="s">
        <v>4</v>
      </c>
      <c r="F1093" s="37" t="s">
        <v>7</v>
      </c>
      <c r="G1093" s="75">
        <v>11286.538699999999</v>
      </c>
      <c r="H1093" s="37">
        <f t="shared" si="85"/>
        <v>0</v>
      </c>
      <c r="I1093" s="37">
        <f t="shared" si="86"/>
        <v>1</v>
      </c>
      <c r="J1093" s="37">
        <f t="shared" si="87"/>
        <v>1</v>
      </c>
      <c r="K1093" s="37" t="str">
        <f t="shared" si="88"/>
        <v>Overweight</v>
      </c>
      <c r="L1093" s="37" t="str">
        <f t="shared" si="89"/>
        <v>46-55</v>
      </c>
    </row>
    <row r="1094" spans="1:12">
      <c r="A1094" s="76">
        <v>23</v>
      </c>
      <c r="B1094" s="37" t="s">
        <v>3</v>
      </c>
      <c r="C1094" s="75">
        <v>32.700000000000003</v>
      </c>
      <c r="D1094" s="76">
        <v>3</v>
      </c>
      <c r="E1094" s="37" t="s">
        <v>4</v>
      </c>
      <c r="F1094" s="37" t="s">
        <v>2</v>
      </c>
      <c r="G1094" s="75">
        <v>3591.48</v>
      </c>
      <c r="H1094" s="37">
        <f t="shared" si="85"/>
        <v>0</v>
      </c>
      <c r="I1094" s="37">
        <f t="shared" si="86"/>
        <v>0</v>
      </c>
      <c r="J1094" s="37">
        <f t="shared" si="87"/>
        <v>4</v>
      </c>
      <c r="K1094" s="37" t="str">
        <f t="shared" si="88"/>
        <v>Obese</v>
      </c>
      <c r="L1094" s="37" t="str">
        <f t="shared" si="89"/>
        <v>18-25</v>
      </c>
    </row>
    <row r="1095" spans="1:12">
      <c r="A1095" s="76">
        <v>22</v>
      </c>
      <c r="B1095" s="37" t="s">
        <v>0</v>
      </c>
      <c r="C1095" s="75">
        <v>30.4</v>
      </c>
      <c r="D1095" s="76">
        <v>0</v>
      </c>
      <c r="E1095" s="37" t="s">
        <v>1</v>
      </c>
      <c r="F1095" s="37" t="s">
        <v>6</v>
      </c>
      <c r="G1095" s="75">
        <v>33907.548000000003</v>
      </c>
      <c r="H1095" s="37">
        <f t="shared" si="85"/>
        <v>1</v>
      </c>
      <c r="I1095" s="37">
        <f t="shared" si="86"/>
        <v>1</v>
      </c>
      <c r="J1095" s="37">
        <f t="shared" si="87"/>
        <v>3</v>
      </c>
      <c r="K1095" s="37" t="str">
        <f t="shared" si="88"/>
        <v>Obese</v>
      </c>
      <c r="L1095" s="37" t="str">
        <f t="shared" si="89"/>
        <v>18-25</v>
      </c>
    </row>
    <row r="1096" spans="1:12">
      <c r="A1096" s="76">
        <v>50</v>
      </c>
      <c r="B1096" s="37" t="s">
        <v>0</v>
      </c>
      <c r="C1096" s="75">
        <v>33.700000000000003</v>
      </c>
      <c r="D1096" s="76">
        <v>4</v>
      </c>
      <c r="E1096" s="37" t="s">
        <v>4</v>
      </c>
      <c r="F1096" s="37" t="s">
        <v>2</v>
      </c>
      <c r="G1096" s="75">
        <v>11299.343000000001</v>
      </c>
      <c r="H1096" s="37">
        <f t="shared" si="85"/>
        <v>0</v>
      </c>
      <c r="I1096" s="37">
        <f t="shared" si="86"/>
        <v>1</v>
      </c>
      <c r="J1096" s="37">
        <f t="shared" si="87"/>
        <v>4</v>
      </c>
      <c r="K1096" s="37" t="str">
        <f t="shared" si="88"/>
        <v>Obese</v>
      </c>
      <c r="L1096" s="37" t="str">
        <f t="shared" si="89"/>
        <v>46-55</v>
      </c>
    </row>
    <row r="1097" spans="1:12">
      <c r="A1097" s="76">
        <v>18</v>
      </c>
      <c r="B1097" s="37" t="s">
        <v>0</v>
      </c>
      <c r="C1097" s="75">
        <v>31.35</v>
      </c>
      <c r="D1097" s="76">
        <v>4</v>
      </c>
      <c r="E1097" s="37" t="s">
        <v>4</v>
      </c>
      <c r="F1097" s="37" t="s">
        <v>7</v>
      </c>
      <c r="G1097" s="75">
        <v>4561.1885000000002</v>
      </c>
      <c r="H1097" s="37">
        <f t="shared" si="85"/>
        <v>0</v>
      </c>
      <c r="I1097" s="37">
        <f t="shared" si="86"/>
        <v>1</v>
      </c>
      <c r="J1097" s="37">
        <f t="shared" si="87"/>
        <v>1</v>
      </c>
      <c r="K1097" s="37" t="str">
        <f t="shared" si="88"/>
        <v>Obese</v>
      </c>
      <c r="L1097" s="37" t="str">
        <f t="shared" si="89"/>
        <v>18-25</v>
      </c>
    </row>
    <row r="1098" spans="1:12">
      <c r="A1098" s="76">
        <v>51</v>
      </c>
      <c r="B1098" s="37" t="s">
        <v>0</v>
      </c>
      <c r="C1098" s="75">
        <v>34.96</v>
      </c>
      <c r="D1098" s="76">
        <v>2</v>
      </c>
      <c r="E1098" s="37" t="s">
        <v>1</v>
      </c>
      <c r="F1098" s="37" t="s">
        <v>7</v>
      </c>
      <c r="G1098" s="75">
        <v>44641.197399999997</v>
      </c>
      <c r="H1098" s="37">
        <f t="shared" si="85"/>
        <v>1</v>
      </c>
      <c r="I1098" s="37">
        <f t="shared" si="86"/>
        <v>1</v>
      </c>
      <c r="J1098" s="37">
        <f t="shared" si="87"/>
        <v>1</v>
      </c>
      <c r="K1098" s="37" t="str">
        <f t="shared" si="88"/>
        <v>Obese</v>
      </c>
      <c r="L1098" s="37" t="str">
        <f t="shared" si="89"/>
        <v>46-55</v>
      </c>
    </row>
    <row r="1099" spans="1:12">
      <c r="A1099" s="76">
        <v>22</v>
      </c>
      <c r="B1099" s="37" t="s">
        <v>3</v>
      </c>
      <c r="C1099" s="75">
        <v>33.770000000000003</v>
      </c>
      <c r="D1099" s="76">
        <v>0</v>
      </c>
      <c r="E1099" s="37" t="s">
        <v>4</v>
      </c>
      <c r="F1099" s="37" t="s">
        <v>5</v>
      </c>
      <c r="G1099" s="75">
        <v>1674.6323</v>
      </c>
      <c r="H1099" s="37">
        <f t="shared" si="85"/>
        <v>0</v>
      </c>
      <c r="I1099" s="37">
        <f t="shared" si="86"/>
        <v>0</v>
      </c>
      <c r="J1099" s="37">
        <f t="shared" si="87"/>
        <v>2</v>
      </c>
      <c r="K1099" s="37" t="str">
        <f t="shared" si="88"/>
        <v>Obese</v>
      </c>
      <c r="L1099" s="37" t="str">
        <f t="shared" si="89"/>
        <v>18-25</v>
      </c>
    </row>
    <row r="1100" spans="1:12">
      <c r="A1100" s="76">
        <v>52</v>
      </c>
      <c r="B1100" s="37" t="s">
        <v>0</v>
      </c>
      <c r="C1100" s="75">
        <v>30.875</v>
      </c>
      <c r="D1100" s="76">
        <v>0</v>
      </c>
      <c r="E1100" s="37" t="s">
        <v>4</v>
      </c>
      <c r="F1100" s="37" t="s">
        <v>7</v>
      </c>
      <c r="G1100" s="75">
        <v>23045.566159999998</v>
      </c>
      <c r="H1100" s="37">
        <f t="shared" si="85"/>
        <v>0</v>
      </c>
      <c r="I1100" s="37">
        <f t="shared" si="86"/>
        <v>1</v>
      </c>
      <c r="J1100" s="37">
        <f t="shared" si="87"/>
        <v>1</v>
      </c>
      <c r="K1100" s="37" t="str">
        <f t="shared" si="88"/>
        <v>Obese</v>
      </c>
      <c r="L1100" s="37" t="str">
        <f t="shared" si="89"/>
        <v>46-55</v>
      </c>
    </row>
    <row r="1101" spans="1:12">
      <c r="A1101" s="76">
        <v>25</v>
      </c>
      <c r="B1101" s="37" t="s">
        <v>0</v>
      </c>
      <c r="C1101" s="75">
        <v>33.99</v>
      </c>
      <c r="D1101" s="76">
        <v>1</v>
      </c>
      <c r="E1101" s="37" t="s">
        <v>4</v>
      </c>
      <c r="F1101" s="37" t="s">
        <v>5</v>
      </c>
      <c r="G1101" s="75">
        <v>3227.1210999999998</v>
      </c>
      <c r="H1101" s="37">
        <f t="shared" si="85"/>
        <v>0</v>
      </c>
      <c r="I1101" s="37">
        <f t="shared" si="86"/>
        <v>1</v>
      </c>
      <c r="J1101" s="37">
        <f t="shared" si="87"/>
        <v>2</v>
      </c>
      <c r="K1101" s="37" t="str">
        <f t="shared" si="88"/>
        <v>Obese</v>
      </c>
      <c r="L1101" s="37" t="str">
        <f t="shared" si="89"/>
        <v>18-25</v>
      </c>
    </row>
    <row r="1102" spans="1:12">
      <c r="A1102" s="76">
        <v>33</v>
      </c>
      <c r="B1102" s="37" t="s">
        <v>0</v>
      </c>
      <c r="C1102" s="75">
        <v>19.094999999999999</v>
      </c>
      <c r="D1102" s="76">
        <v>2</v>
      </c>
      <c r="E1102" s="37" t="s">
        <v>1</v>
      </c>
      <c r="F1102" s="37" t="s">
        <v>7</v>
      </c>
      <c r="G1102" s="75">
        <v>16776.304049999999</v>
      </c>
      <c r="H1102" s="37">
        <f t="shared" si="85"/>
        <v>1</v>
      </c>
      <c r="I1102" s="37">
        <f t="shared" si="86"/>
        <v>1</v>
      </c>
      <c r="J1102" s="37">
        <f t="shared" si="87"/>
        <v>1</v>
      </c>
      <c r="K1102" s="37" t="str">
        <f t="shared" si="88"/>
        <v>Normal</v>
      </c>
      <c r="L1102" s="37" t="str">
        <f t="shared" si="89"/>
        <v>26-35</v>
      </c>
    </row>
    <row r="1103" spans="1:12">
      <c r="A1103" s="76">
        <v>53</v>
      </c>
      <c r="B1103" s="37" t="s">
        <v>3</v>
      </c>
      <c r="C1103" s="75">
        <v>28.6</v>
      </c>
      <c r="D1103" s="76">
        <v>3</v>
      </c>
      <c r="E1103" s="37" t="s">
        <v>4</v>
      </c>
      <c r="F1103" s="37" t="s">
        <v>2</v>
      </c>
      <c r="G1103" s="75">
        <v>11253.421</v>
      </c>
      <c r="H1103" s="37">
        <f t="shared" si="85"/>
        <v>0</v>
      </c>
      <c r="I1103" s="37">
        <f t="shared" si="86"/>
        <v>0</v>
      </c>
      <c r="J1103" s="37">
        <f t="shared" si="87"/>
        <v>4</v>
      </c>
      <c r="K1103" s="37" t="str">
        <f t="shared" si="88"/>
        <v>Overweight</v>
      </c>
      <c r="L1103" s="37" t="str">
        <f t="shared" si="89"/>
        <v>46-55</v>
      </c>
    </row>
    <row r="1104" spans="1:12">
      <c r="A1104" s="76">
        <v>29</v>
      </c>
      <c r="B1104" s="37" t="s">
        <v>3</v>
      </c>
      <c r="C1104" s="75">
        <v>38.94</v>
      </c>
      <c r="D1104" s="76">
        <v>1</v>
      </c>
      <c r="E1104" s="37" t="s">
        <v>4</v>
      </c>
      <c r="F1104" s="37" t="s">
        <v>5</v>
      </c>
      <c r="G1104" s="75">
        <v>3471.4096</v>
      </c>
      <c r="H1104" s="37">
        <f t="shared" si="85"/>
        <v>0</v>
      </c>
      <c r="I1104" s="37">
        <f t="shared" si="86"/>
        <v>0</v>
      </c>
      <c r="J1104" s="37">
        <f t="shared" si="87"/>
        <v>2</v>
      </c>
      <c r="K1104" s="37" t="str">
        <f t="shared" si="88"/>
        <v>Obese</v>
      </c>
      <c r="L1104" s="37" t="str">
        <f t="shared" si="89"/>
        <v>26-35</v>
      </c>
    </row>
    <row r="1105" spans="1:12">
      <c r="A1105" s="76">
        <v>58</v>
      </c>
      <c r="B1105" s="37" t="s">
        <v>3</v>
      </c>
      <c r="C1105" s="75">
        <v>36.08</v>
      </c>
      <c r="D1105" s="76">
        <v>0</v>
      </c>
      <c r="E1105" s="37" t="s">
        <v>4</v>
      </c>
      <c r="F1105" s="37" t="s">
        <v>5</v>
      </c>
      <c r="G1105" s="75">
        <v>11363.2832</v>
      </c>
      <c r="H1105" s="37">
        <f t="shared" si="85"/>
        <v>0</v>
      </c>
      <c r="I1105" s="37">
        <f t="shared" si="86"/>
        <v>0</v>
      </c>
      <c r="J1105" s="37">
        <f t="shared" si="87"/>
        <v>2</v>
      </c>
      <c r="K1105" s="37" t="str">
        <f t="shared" si="88"/>
        <v>Obese</v>
      </c>
      <c r="L1105" s="37" t="str">
        <f t="shared" si="89"/>
        <v>56 and above</v>
      </c>
    </row>
    <row r="1106" spans="1:12">
      <c r="A1106" s="76">
        <v>37</v>
      </c>
      <c r="B1106" s="37" t="s">
        <v>3</v>
      </c>
      <c r="C1106" s="75">
        <v>29.8</v>
      </c>
      <c r="D1106" s="76">
        <v>0</v>
      </c>
      <c r="E1106" s="37" t="s">
        <v>4</v>
      </c>
      <c r="F1106" s="37" t="s">
        <v>2</v>
      </c>
      <c r="G1106" s="75">
        <v>20420.604650000001</v>
      </c>
      <c r="H1106" s="37">
        <f t="shared" si="85"/>
        <v>0</v>
      </c>
      <c r="I1106" s="37">
        <f t="shared" si="86"/>
        <v>0</v>
      </c>
      <c r="J1106" s="37">
        <f t="shared" si="87"/>
        <v>4</v>
      </c>
      <c r="K1106" s="37" t="str">
        <f t="shared" si="88"/>
        <v>Overweight</v>
      </c>
      <c r="L1106" s="37" t="str">
        <f t="shared" si="89"/>
        <v>36-45</v>
      </c>
    </row>
    <row r="1107" spans="1:12">
      <c r="A1107" s="76">
        <v>54</v>
      </c>
      <c r="B1107" s="37" t="s">
        <v>0</v>
      </c>
      <c r="C1107" s="75">
        <v>31.24</v>
      </c>
      <c r="D1107" s="76">
        <v>0</v>
      </c>
      <c r="E1107" s="37" t="s">
        <v>4</v>
      </c>
      <c r="F1107" s="37" t="s">
        <v>5</v>
      </c>
      <c r="G1107" s="75">
        <v>10338.9316</v>
      </c>
      <c r="H1107" s="37">
        <f t="shared" si="85"/>
        <v>0</v>
      </c>
      <c r="I1107" s="37">
        <f t="shared" si="86"/>
        <v>1</v>
      </c>
      <c r="J1107" s="37">
        <f t="shared" si="87"/>
        <v>2</v>
      </c>
      <c r="K1107" s="37" t="str">
        <f t="shared" si="88"/>
        <v>Obese</v>
      </c>
      <c r="L1107" s="37" t="str">
        <f t="shared" si="89"/>
        <v>46-55</v>
      </c>
    </row>
    <row r="1108" spans="1:12">
      <c r="A1108" s="76">
        <v>49</v>
      </c>
      <c r="B1108" s="37" t="s">
        <v>0</v>
      </c>
      <c r="C1108" s="75">
        <v>29.925000000000001</v>
      </c>
      <c r="D1108" s="76">
        <v>0</v>
      </c>
      <c r="E1108" s="37" t="s">
        <v>4</v>
      </c>
      <c r="F1108" s="37" t="s">
        <v>6</v>
      </c>
      <c r="G1108" s="75">
        <v>8988.1587500000005</v>
      </c>
      <c r="H1108" s="37">
        <f t="shared" si="85"/>
        <v>0</v>
      </c>
      <c r="I1108" s="37">
        <f t="shared" si="86"/>
        <v>1</v>
      </c>
      <c r="J1108" s="37">
        <f t="shared" si="87"/>
        <v>3</v>
      </c>
      <c r="K1108" s="37" t="str">
        <f t="shared" si="88"/>
        <v>Overweight</v>
      </c>
      <c r="L1108" s="37" t="str">
        <f t="shared" si="89"/>
        <v>46-55</v>
      </c>
    </row>
    <row r="1109" spans="1:12">
      <c r="A1109" s="76">
        <v>50</v>
      </c>
      <c r="B1109" s="37" t="s">
        <v>0</v>
      </c>
      <c r="C1109" s="75">
        <v>26.22</v>
      </c>
      <c r="D1109" s="76">
        <v>2</v>
      </c>
      <c r="E1109" s="37" t="s">
        <v>4</v>
      </c>
      <c r="F1109" s="37" t="s">
        <v>6</v>
      </c>
      <c r="G1109" s="75">
        <v>10493.9458</v>
      </c>
      <c r="H1109" s="37">
        <f t="shared" si="85"/>
        <v>0</v>
      </c>
      <c r="I1109" s="37">
        <f t="shared" si="86"/>
        <v>1</v>
      </c>
      <c r="J1109" s="37">
        <f t="shared" si="87"/>
        <v>3</v>
      </c>
      <c r="K1109" s="37" t="str">
        <f t="shared" si="88"/>
        <v>Overweight</v>
      </c>
      <c r="L1109" s="37" t="str">
        <f t="shared" si="89"/>
        <v>46-55</v>
      </c>
    </row>
    <row r="1110" spans="1:12">
      <c r="A1110" s="76">
        <v>26</v>
      </c>
      <c r="B1110" s="37" t="s">
        <v>3</v>
      </c>
      <c r="C1110" s="75">
        <v>30</v>
      </c>
      <c r="D1110" s="76">
        <v>1</v>
      </c>
      <c r="E1110" s="37" t="s">
        <v>4</v>
      </c>
      <c r="F1110" s="37" t="s">
        <v>2</v>
      </c>
      <c r="G1110" s="75">
        <v>2904.0880000000002</v>
      </c>
      <c r="H1110" s="37">
        <f t="shared" si="85"/>
        <v>0</v>
      </c>
      <c r="I1110" s="37">
        <f t="shared" si="86"/>
        <v>0</v>
      </c>
      <c r="J1110" s="37">
        <f t="shared" si="87"/>
        <v>4</v>
      </c>
      <c r="K1110" s="37" t="str">
        <f t="shared" si="88"/>
        <v>Obese</v>
      </c>
      <c r="L1110" s="37" t="str">
        <f t="shared" si="89"/>
        <v>26-35</v>
      </c>
    </row>
    <row r="1111" spans="1:12">
      <c r="A1111" s="76">
        <v>45</v>
      </c>
      <c r="B1111" s="37" t="s">
        <v>3</v>
      </c>
      <c r="C1111" s="75">
        <v>20.350000000000001</v>
      </c>
      <c r="D1111" s="76">
        <v>3</v>
      </c>
      <c r="E1111" s="37" t="s">
        <v>4</v>
      </c>
      <c r="F1111" s="37" t="s">
        <v>5</v>
      </c>
      <c r="G1111" s="75">
        <v>8605.3615000000009</v>
      </c>
      <c r="H1111" s="37">
        <f t="shared" si="85"/>
        <v>0</v>
      </c>
      <c r="I1111" s="37">
        <f t="shared" si="86"/>
        <v>0</v>
      </c>
      <c r="J1111" s="37">
        <f t="shared" si="87"/>
        <v>2</v>
      </c>
      <c r="K1111" s="37" t="str">
        <f t="shared" si="88"/>
        <v>Normal</v>
      </c>
      <c r="L1111" s="37" t="str">
        <f t="shared" si="89"/>
        <v>36-45</v>
      </c>
    </row>
    <row r="1112" spans="1:12">
      <c r="A1112" s="76">
        <v>54</v>
      </c>
      <c r="B1112" s="37" t="s">
        <v>0</v>
      </c>
      <c r="C1112" s="75">
        <v>32.299999999999997</v>
      </c>
      <c r="D1112" s="76">
        <v>1</v>
      </c>
      <c r="E1112" s="37" t="s">
        <v>4</v>
      </c>
      <c r="F1112" s="37" t="s">
        <v>7</v>
      </c>
      <c r="G1112" s="75">
        <v>11512.405000000001</v>
      </c>
      <c r="H1112" s="37">
        <f t="shared" si="85"/>
        <v>0</v>
      </c>
      <c r="I1112" s="37">
        <f t="shared" si="86"/>
        <v>1</v>
      </c>
      <c r="J1112" s="37">
        <f t="shared" si="87"/>
        <v>1</v>
      </c>
      <c r="K1112" s="37" t="str">
        <f t="shared" si="88"/>
        <v>Obese</v>
      </c>
      <c r="L1112" s="37" t="str">
        <f t="shared" si="89"/>
        <v>46-55</v>
      </c>
    </row>
    <row r="1113" spans="1:12">
      <c r="A1113" s="76">
        <v>38</v>
      </c>
      <c r="B1113" s="37" t="s">
        <v>3</v>
      </c>
      <c r="C1113" s="75">
        <v>38.39</v>
      </c>
      <c r="D1113" s="76">
        <v>3</v>
      </c>
      <c r="E1113" s="37" t="s">
        <v>1</v>
      </c>
      <c r="F1113" s="37" t="s">
        <v>5</v>
      </c>
      <c r="G1113" s="75">
        <v>41949.244100000004</v>
      </c>
      <c r="H1113" s="37">
        <f t="shared" si="85"/>
        <v>1</v>
      </c>
      <c r="I1113" s="37">
        <f t="shared" si="86"/>
        <v>0</v>
      </c>
      <c r="J1113" s="37">
        <f t="shared" si="87"/>
        <v>2</v>
      </c>
      <c r="K1113" s="37" t="str">
        <f t="shared" si="88"/>
        <v>Obese</v>
      </c>
      <c r="L1113" s="37" t="str">
        <f t="shared" si="89"/>
        <v>36-45</v>
      </c>
    </row>
    <row r="1114" spans="1:12">
      <c r="A1114" s="76">
        <v>48</v>
      </c>
      <c r="B1114" s="37" t="s">
        <v>0</v>
      </c>
      <c r="C1114" s="75">
        <v>25.85</v>
      </c>
      <c r="D1114" s="76">
        <v>3</v>
      </c>
      <c r="E1114" s="37" t="s">
        <v>1</v>
      </c>
      <c r="F1114" s="37" t="s">
        <v>5</v>
      </c>
      <c r="G1114" s="75">
        <v>24180.933499999999</v>
      </c>
      <c r="H1114" s="37">
        <f t="shared" si="85"/>
        <v>1</v>
      </c>
      <c r="I1114" s="37">
        <f t="shared" si="86"/>
        <v>1</v>
      </c>
      <c r="J1114" s="37">
        <f t="shared" si="87"/>
        <v>2</v>
      </c>
      <c r="K1114" s="37" t="str">
        <f t="shared" si="88"/>
        <v>Overweight</v>
      </c>
      <c r="L1114" s="37" t="str">
        <f t="shared" si="89"/>
        <v>46-55</v>
      </c>
    </row>
    <row r="1115" spans="1:12">
      <c r="A1115" s="76">
        <v>28</v>
      </c>
      <c r="B1115" s="37" t="s">
        <v>0</v>
      </c>
      <c r="C1115" s="75">
        <v>26.315000000000001</v>
      </c>
      <c r="D1115" s="76">
        <v>3</v>
      </c>
      <c r="E1115" s="37" t="s">
        <v>4</v>
      </c>
      <c r="F1115" s="37" t="s">
        <v>6</v>
      </c>
      <c r="G1115" s="75">
        <v>5312.1698500000002</v>
      </c>
      <c r="H1115" s="37">
        <f t="shared" si="85"/>
        <v>0</v>
      </c>
      <c r="I1115" s="37">
        <f t="shared" si="86"/>
        <v>1</v>
      </c>
      <c r="J1115" s="37">
        <f t="shared" si="87"/>
        <v>3</v>
      </c>
      <c r="K1115" s="37" t="str">
        <f t="shared" si="88"/>
        <v>Overweight</v>
      </c>
      <c r="L1115" s="37" t="str">
        <f t="shared" si="89"/>
        <v>26-35</v>
      </c>
    </row>
    <row r="1116" spans="1:12">
      <c r="A1116" s="76">
        <v>23</v>
      </c>
      <c r="B1116" s="37" t="s">
        <v>3</v>
      </c>
      <c r="C1116" s="75">
        <v>24.51</v>
      </c>
      <c r="D1116" s="76">
        <v>0</v>
      </c>
      <c r="E1116" s="37" t="s">
        <v>4</v>
      </c>
      <c r="F1116" s="37" t="s">
        <v>7</v>
      </c>
      <c r="G1116" s="75">
        <v>2396.0958999999998</v>
      </c>
      <c r="H1116" s="37">
        <f t="shared" si="85"/>
        <v>0</v>
      </c>
      <c r="I1116" s="37">
        <f t="shared" si="86"/>
        <v>0</v>
      </c>
      <c r="J1116" s="37">
        <f t="shared" si="87"/>
        <v>1</v>
      </c>
      <c r="K1116" s="37" t="str">
        <f t="shared" si="88"/>
        <v>Normal</v>
      </c>
      <c r="L1116" s="37" t="str">
        <f t="shared" si="89"/>
        <v>18-25</v>
      </c>
    </row>
    <row r="1117" spans="1:12">
      <c r="A1117" s="76">
        <v>55</v>
      </c>
      <c r="B1117" s="37" t="s">
        <v>3</v>
      </c>
      <c r="C1117" s="75">
        <v>32.67</v>
      </c>
      <c r="D1117" s="76">
        <v>1</v>
      </c>
      <c r="E1117" s="37" t="s">
        <v>4</v>
      </c>
      <c r="F1117" s="37" t="s">
        <v>5</v>
      </c>
      <c r="G1117" s="75">
        <v>10807.4863</v>
      </c>
      <c r="H1117" s="37">
        <f t="shared" si="85"/>
        <v>0</v>
      </c>
      <c r="I1117" s="37">
        <f t="shared" si="86"/>
        <v>0</v>
      </c>
      <c r="J1117" s="37">
        <f t="shared" si="87"/>
        <v>2</v>
      </c>
      <c r="K1117" s="37" t="str">
        <f t="shared" si="88"/>
        <v>Obese</v>
      </c>
      <c r="L1117" s="37" t="str">
        <f t="shared" si="89"/>
        <v>46-55</v>
      </c>
    </row>
    <row r="1118" spans="1:12">
      <c r="A1118" s="76">
        <v>41</v>
      </c>
      <c r="B1118" s="37" t="s">
        <v>3</v>
      </c>
      <c r="C1118" s="75">
        <v>29.64</v>
      </c>
      <c r="D1118" s="76">
        <v>5</v>
      </c>
      <c r="E1118" s="37" t="s">
        <v>4</v>
      </c>
      <c r="F1118" s="37" t="s">
        <v>7</v>
      </c>
      <c r="G1118" s="75">
        <v>9222.4025999999994</v>
      </c>
      <c r="H1118" s="37">
        <f t="shared" si="85"/>
        <v>0</v>
      </c>
      <c r="I1118" s="37">
        <f t="shared" si="86"/>
        <v>0</v>
      </c>
      <c r="J1118" s="37">
        <f t="shared" si="87"/>
        <v>1</v>
      </c>
      <c r="K1118" s="37" t="str">
        <f t="shared" si="88"/>
        <v>Overweight</v>
      </c>
      <c r="L1118" s="37" t="str">
        <f t="shared" si="89"/>
        <v>36-45</v>
      </c>
    </row>
    <row r="1119" spans="1:12">
      <c r="A1119" s="76">
        <v>25</v>
      </c>
      <c r="B1119" s="37" t="s">
        <v>3</v>
      </c>
      <c r="C1119" s="75">
        <v>33.33</v>
      </c>
      <c r="D1119" s="76">
        <v>2</v>
      </c>
      <c r="E1119" s="37" t="s">
        <v>1</v>
      </c>
      <c r="F1119" s="37" t="s">
        <v>5</v>
      </c>
      <c r="G1119" s="75">
        <v>36124.573700000001</v>
      </c>
      <c r="H1119" s="37">
        <f t="shared" si="85"/>
        <v>1</v>
      </c>
      <c r="I1119" s="37">
        <f t="shared" si="86"/>
        <v>0</v>
      </c>
      <c r="J1119" s="37">
        <f t="shared" si="87"/>
        <v>2</v>
      </c>
      <c r="K1119" s="37" t="str">
        <f t="shared" si="88"/>
        <v>Obese</v>
      </c>
      <c r="L1119" s="37" t="str">
        <f t="shared" si="89"/>
        <v>18-25</v>
      </c>
    </row>
    <row r="1120" spans="1:12">
      <c r="A1120" s="76">
        <v>33</v>
      </c>
      <c r="B1120" s="37" t="s">
        <v>3</v>
      </c>
      <c r="C1120" s="75">
        <v>35.75</v>
      </c>
      <c r="D1120" s="76">
        <v>1</v>
      </c>
      <c r="E1120" s="37" t="s">
        <v>1</v>
      </c>
      <c r="F1120" s="37" t="s">
        <v>5</v>
      </c>
      <c r="G1120" s="75">
        <v>38282.749499999998</v>
      </c>
      <c r="H1120" s="37">
        <f t="shared" si="85"/>
        <v>1</v>
      </c>
      <c r="I1120" s="37">
        <f t="shared" si="86"/>
        <v>0</v>
      </c>
      <c r="J1120" s="37">
        <f t="shared" si="87"/>
        <v>2</v>
      </c>
      <c r="K1120" s="37" t="str">
        <f t="shared" si="88"/>
        <v>Obese</v>
      </c>
      <c r="L1120" s="37" t="str">
        <f t="shared" si="89"/>
        <v>26-35</v>
      </c>
    </row>
    <row r="1121" spans="1:12">
      <c r="A1121" s="76">
        <v>30</v>
      </c>
      <c r="B1121" s="37" t="s">
        <v>0</v>
      </c>
      <c r="C1121" s="75">
        <v>19.95</v>
      </c>
      <c r="D1121" s="76">
        <v>3</v>
      </c>
      <c r="E1121" s="37" t="s">
        <v>4</v>
      </c>
      <c r="F1121" s="37" t="s">
        <v>6</v>
      </c>
      <c r="G1121" s="75">
        <v>5693.4305000000004</v>
      </c>
      <c r="H1121" s="37">
        <f t="shared" si="85"/>
        <v>0</v>
      </c>
      <c r="I1121" s="37">
        <f t="shared" si="86"/>
        <v>1</v>
      </c>
      <c r="J1121" s="37">
        <f t="shared" si="87"/>
        <v>3</v>
      </c>
      <c r="K1121" s="37" t="str">
        <f t="shared" si="88"/>
        <v>Normal</v>
      </c>
      <c r="L1121" s="37" t="str">
        <f t="shared" si="89"/>
        <v>26-35</v>
      </c>
    </row>
    <row r="1122" spans="1:12">
      <c r="A1122" s="76">
        <v>23</v>
      </c>
      <c r="B1122" s="37" t="s">
        <v>0</v>
      </c>
      <c r="C1122" s="75">
        <v>31.4</v>
      </c>
      <c r="D1122" s="76">
        <v>0</v>
      </c>
      <c r="E1122" s="37" t="s">
        <v>1</v>
      </c>
      <c r="F1122" s="37" t="s">
        <v>2</v>
      </c>
      <c r="G1122" s="75">
        <v>34166.273000000001</v>
      </c>
      <c r="H1122" s="37">
        <f t="shared" si="85"/>
        <v>1</v>
      </c>
      <c r="I1122" s="37">
        <f t="shared" si="86"/>
        <v>1</v>
      </c>
      <c r="J1122" s="37">
        <f t="shared" si="87"/>
        <v>4</v>
      </c>
      <c r="K1122" s="37" t="str">
        <f t="shared" si="88"/>
        <v>Obese</v>
      </c>
      <c r="L1122" s="37" t="str">
        <f t="shared" si="89"/>
        <v>18-25</v>
      </c>
    </row>
    <row r="1123" spans="1:12">
      <c r="A1123" s="76">
        <v>46</v>
      </c>
      <c r="B1123" s="37" t="s">
        <v>3</v>
      </c>
      <c r="C1123" s="75">
        <v>38.17</v>
      </c>
      <c r="D1123" s="76">
        <v>2</v>
      </c>
      <c r="E1123" s="37" t="s">
        <v>4</v>
      </c>
      <c r="F1123" s="37" t="s">
        <v>5</v>
      </c>
      <c r="G1123" s="75">
        <v>8347.1643000000004</v>
      </c>
      <c r="H1123" s="37">
        <f t="shared" si="85"/>
        <v>0</v>
      </c>
      <c r="I1123" s="37">
        <f t="shared" si="86"/>
        <v>0</v>
      </c>
      <c r="J1123" s="37">
        <f t="shared" si="87"/>
        <v>2</v>
      </c>
      <c r="K1123" s="37" t="str">
        <f t="shared" si="88"/>
        <v>Obese</v>
      </c>
      <c r="L1123" s="37" t="str">
        <f t="shared" si="89"/>
        <v>46-55</v>
      </c>
    </row>
    <row r="1124" spans="1:12">
      <c r="A1124" s="76">
        <v>53</v>
      </c>
      <c r="B1124" s="37" t="s">
        <v>0</v>
      </c>
      <c r="C1124" s="75">
        <v>36.86</v>
      </c>
      <c r="D1124" s="76">
        <v>3</v>
      </c>
      <c r="E1124" s="37" t="s">
        <v>1</v>
      </c>
      <c r="F1124" s="37" t="s">
        <v>6</v>
      </c>
      <c r="G1124" s="75">
        <v>46661.4424</v>
      </c>
      <c r="H1124" s="37">
        <f t="shared" si="85"/>
        <v>1</v>
      </c>
      <c r="I1124" s="37">
        <f t="shared" si="86"/>
        <v>1</v>
      </c>
      <c r="J1124" s="37">
        <f t="shared" si="87"/>
        <v>3</v>
      </c>
      <c r="K1124" s="37" t="str">
        <f t="shared" si="88"/>
        <v>Obese</v>
      </c>
      <c r="L1124" s="37" t="str">
        <f t="shared" si="89"/>
        <v>46-55</v>
      </c>
    </row>
    <row r="1125" spans="1:12">
      <c r="A1125" s="76">
        <v>27</v>
      </c>
      <c r="B1125" s="37" t="s">
        <v>0</v>
      </c>
      <c r="C1125" s="75">
        <v>32.395000000000003</v>
      </c>
      <c r="D1125" s="76">
        <v>1</v>
      </c>
      <c r="E1125" s="37" t="s">
        <v>4</v>
      </c>
      <c r="F1125" s="37" t="s">
        <v>7</v>
      </c>
      <c r="G1125" s="75">
        <v>18903.491409999999</v>
      </c>
      <c r="H1125" s="37">
        <f t="shared" si="85"/>
        <v>0</v>
      </c>
      <c r="I1125" s="37">
        <f t="shared" si="86"/>
        <v>1</v>
      </c>
      <c r="J1125" s="37">
        <f t="shared" si="87"/>
        <v>1</v>
      </c>
      <c r="K1125" s="37" t="str">
        <f t="shared" si="88"/>
        <v>Obese</v>
      </c>
      <c r="L1125" s="37" t="str">
        <f t="shared" si="89"/>
        <v>26-35</v>
      </c>
    </row>
    <row r="1126" spans="1:12">
      <c r="A1126" s="76">
        <v>23</v>
      </c>
      <c r="B1126" s="37" t="s">
        <v>0</v>
      </c>
      <c r="C1126" s="75">
        <v>42.75</v>
      </c>
      <c r="D1126" s="76">
        <v>1</v>
      </c>
      <c r="E1126" s="37" t="s">
        <v>1</v>
      </c>
      <c r="F1126" s="37" t="s">
        <v>7</v>
      </c>
      <c r="G1126" s="75">
        <v>40904.199500000002</v>
      </c>
      <c r="H1126" s="37">
        <f t="shared" si="85"/>
        <v>1</v>
      </c>
      <c r="I1126" s="37">
        <f t="shared" si="86"/>
        <v>1</v>
      </c>
      <c r="J1126" s="37">
        <f t="shared" si="87"/>
        <v>1</v>
      </c>
      <c r="K1126" s="37" t="str">
        <f t="shared" si="88"/>
        <v>Obese</v>
      </c>
      <c r="L1126" s="37" t="str">
        <f t="shared" si="89"/>
        <v>18-25</v>
      </c>
    </row>
    <row r="1127" spans="1:12">
      <c r="A1127" s="76">
        <v>63</v>
      </c>
      <c r="B1127" s="37" t="s">
        <v>0</v>
      </c>
      <c r="C1127" s="75">
        <v>25.08</v>
      </c>
      <c r="D1127" s="76">
        <v>0</v>
      </c>
      <c r="E1127" s="37" t="s">
        <v>4</v>
      </c>
      <c r="F1127" s="37" t="s">
        <v>6</v>
      </c>
      <c r="G1127" s="75">
        <v>14254.608200000001</v>
      </c>
      <c r="H1127" s="37">
        <f t="shared" si="85"/>
        <v>0</v>
      </c>
      <c r="I1127" s="37">
        <f t="shared" si="86"/>
        <v>1</v>
      </c>
      <c r="J1127" s="37">
        <f t="shared" si="87"/>
        <v>3</v>
      </c>
      <c r="K1127" s="37" t="str">
        <f t="shared" si="88"/>
        <v>Overweight</v>
      </c>
      <c r="L1127" s="37" t="str">
        <f t="shared" si="89"/>
        <v>56 and above</v>
      </c>
    </row>
    <row r="1128" spans="1:12">
      <c r="A1128" s="76">
        <v>55</v>
      </c>
      <c r="B1128" s="37" t="s">
        <v>3</v>
      </c>
      <c r="C1128" s="75">
        <v>29.9</v>
      </c>
      <c r="D1128" s="76">
        <v>0</v>
      </c>
      <c r="E1128" s="37" t="s">
        <v>4</v>
      </c>
      <c r="F1128" s="37" t="s">
        <v>2</v>
      </c>
      <c r="G1128" s="75">
        <v>10214.636</v>
      </c>
      <c r="H1128" s="37">
        <f t="shared" si="85"/>
        <v>0</v>
      </c>
      <c r="I1128" s="37">
        <f t="shared" si="86"/>
        <v>0</v>
      </c>
      <c r="J1128" s="37">
        <f t="shared" si="87"/>
        <v>4</v>
      </c>
      <c r="K1128" s="37" t="str">
        <f t="shared" si="88"/>
        <v>Overweight</v>
      </c>
      <c r="L1128" s="37" t="str">
        <f t="shared" si="89"/>
        <v>46-55</v>
      </c>
    </row>
    <row r="1129" spans="1:12">
      <c r="A1129" s="76">
        <v>35</v>
      </c>
      <c r="B1129" s="37" t="s">
        <v>0</v>
      </c>
      <c r="C1129" s="75">
        <v>35.86</v>
      </c>
      <c r="D1129" s="76">
        <v>2</v>
      </c>
      <c r="E1129" s="37" t="s">
        <v>4</v>
      </c>
      <c r="F1129" s="37" t="s">
        <v>5</v>
      </c>
      <c r="G1129" s="75">
        <v>5836.5204000000003</v>
      </c>
      <c r="H1129" s="37">
        <f t="shared" si="85"/>
        <v>0</v>
      </c>
      <c r="I1129" s="37">
        <f t="shared" si="86"/>
        <v>1</v>
      </c>
      <c r="J1129" s="37">
        <f t="shared" si="87"/>
        <v>2</v>
      </c>
      <c r="K1129" s="37" t="str">
        <f t="shared" si="88"/>
        <v>Obese</v>
      </c>
      <c r="L1129" s="37" t="str">
        <f t="shared" si="89"/>
        <v>26-35</v>
      </c>
    </row>
    <row r="1130" spans="1:12">
      <c r="A1130" s="76">
        <v>34</v>
      </c>
      <c r="B1130" s="37" t="s">
        <v>3</v>
      </c>
      <c r="C1130" s="75">
        <v>32.799999999999997</v>
      </c>
      <c r="D1130" s="76">
        <v>1</v>
      </c>
      <c r="E1130" s="37" t="s">
        <v>4</v>
      </c>
      <c r="F1130" s="37" t="s">
        <v>2</v>
      </c>
      <c r="G1130" s="75">
        <v>14358.364369999999</v>
      </c>
      <c r="H1130" s="37">
        <f t="shared" si="85"/>
        <v>0</v>
      </c>
      <c r="I1130" s="37">
        <f t="shared" si="86"/>
        <v>0</v>
      </c>
      <c r="J1130" s="37">
        <f t="shared" si="87"/>
        <v>4</v>
      </c>
      <c r="K1130" s="37" t="str">
        <f t="shared" si="88"/>
        <v>Obese</v>
      </c>
      <c r="L1130" s="37" t="str">
        <f t="shared" si="89"/>
        <v>26-35</v>
      </c>
    </row>
    <row r="1131" spans="1:12">
      <c r="A1131" s="76">
        <v>19</v>
      </c>
      <c r="B1131" s="37" t="s">
        <v>0</v>
      </c>
      <c r="C1131" s="75">
        <v>18.600000000000001</v>
      </c>
      <c r="D1131" s="76">
        <v>0</v>
      </c>
      <c r="E1131" s="37" t="s">
        <v>4</v>
      </c>
      <c r="F1131" s="37" t="s">
        <v>2</v>
      </c>
      <c r="G1131" s="75">
        <v>1728.8969999999999</v>
      </c>
      <c r="H1131" s="37">
        <f t="shared" si="85"/>
        <v>0</v>
      </c>
      <c r="I1131" s="37">
        <f t="shared" si="86"/>
        <v>1</v>
      </c>
      <c r="J1131" s="37">
        <f t="shared" si="87"/>
        <v>4</v>
      </c>
      <c r="K1131" s="37" t="str">
        <f t="shared" si="88"/>
        <v>Normal</v>
      </c>
      <c r="L1131" s="37" t="str">
        <f t="shared" si="89"/>
        <v>18-25</v>
      </c>
    </row>
    <row r="1132" spans="1:12">
      <c r="A1132" s="76">
        <v>39</v>
      </c>
      <c r="B1132" s="37" t="s">
        <v>0</v>
      </c>
      <c r="C1132" s="75">
        <v>23.87</v>
      </c>
      <c r="D1132" s="76">
        <v>5</v>
      </c>
      <c r="E1132" s="37" t="s">
        <v>4</v>
      </c>
      <c r="F1132" s="37" t="s">
        <v>5</v>
      </c>
      <c r="G1132" s="75">
        <v>8582.3022999999994</v>
      </c>
      <c r="H1132" s="37">
        <f t="shared" si="85"/>
        <v>0</v>
      </c>
      <c r="I1132" s="37">
        <f t="shared" si="86"/>
        <v>1</v>
      </c>
      <c r="J1132" s="37">
        <f t="shared" si="87"/>
        <v>2</v>
      </c>
      <c r="K1132" s="37" t="str">
        <f t="shared" si="88"/>
        <v>Normal</v>
      </c>
      <c r="L1132" s="37" t="str">
        <f t="shared" si="89"/>
        <v>36-45</v>
      </c>
    </row>
    <row r="1133" spans="1:12">
      <c r="A1133" s="76">
        <v>27</v>
      </c>
      <c r="B1133" s="37" t="s">
        <v>3</v>
      </c>
      <c r="C1133" s="75">
        <v>45.9</v>
      </c>
      <c r="D1133" s="76">
        <v>2</v>
      </c>
      <c r="E1133" s="37" t="s">
        <v>4</v>
      </c>
      <c r="F1133" s="37" t="s">
        <v>2</v>
      </c>
      <c r="G1133" s="75">
        <v>3693.4279999999999</v>
      </c>
      <c r="H1133" s="37">
        <f t="shared" si="85"/>
        <v>0</v>
      </c>
      <c r="I1133" s="37">
        <f t="shared" si="86"/>
        <v>0</v>
      </c>
      <c r="J1133" s="37">
        <f t="shared" si="87"/>
        <v>4</v>
      </c>
      <c r="K1133" s="37" t="str">
        <f t="shared" si="88"/>
        <v>Obese</v>
      </c>
      <c r="L1133" s="37" t="str">
        <f t="shared" si="89"/>
        <v>26-35</v>
      </c>
    </row>
    <row r="1134" spans="1:12">
      <c r="A1134" s="76">
        <v>57</v>
      </c>
      <c r="B1134" s="37" t="s">
        <v>3</v>
      </c>
      <c r="C1134" s="75">
        <v>40.28</v>
      </c>
      <c r="D1134" s="76">
        <v>0</v>
      </c>
      <c r="E1134" s="37" t="s">
        <v>4</v>
      </c>
      <c r="F1134" s="37" t="s">
        <v>7</v>
      </c>
      <c r="G1134" s="75">
        <v>20709.020339999999</v>
      </c>
      <c r="H1134" s="37">
        <f t="shared" si="85"/>
        <v>0</v>
      </c>
      <c r="I1134" s="37">
        <f t="shared" si="86"/>
        <v>0</v>
      </c>
      <c r="J1134" s="37">
        <f t="shared" si="87"/>
        <v>1</v>
      </c>
      <c r="K1134" s="37" t="str">
        <f t="shared" si="88"/>
        <v>Obese</v>
      </c>
      <c r="L1134" s="37" t="str">
        <f t="shared" si="89"/>
        <v>56 and above</v>
      </c>
    </row>
    <row r="1135" spans="1:12">
      <c r="A1135" s="76">
        <v>52</v>
      </c>
      <c r="B1135" s="37" t="s">
        <v>0</v>
      </c>
      <c r="C1135" s="75">
        <v>18.335000000000001</v>
      </c>
      <c r="D1135" s="76">
        <v>0</v>
      </c>
      <c r="E1135" s="37" t="s">
        <v>4</v>
      </c>
      <c r="F1135" s="37" t="s">
        <v>6</v>
      </c>
      <c r="G1135" s="75">
        <v>9991.0376500000002</v>
      </c>
      <c r="H1135" s="37">
        <f t="shared" si="85"/>
        <v>0</v>
      </c>
      <c r="I1135" s="37">
        <f t="shared" si="86"/>
        <v>1</v>
      </c>
      <c r="J1135" s="37">
        <f t="shared" si="87"/>
        <v>3</v>
      </c>
      <c r="K1135" s="37" t="str">
        <f t="shared" si="88"/>
        <v>Underweight</v>
      </c>
      <c r="L1135" s="37" t="str">
        <f t="shared" si="89"/>
        <v>46-55</v>
      </c>
    </row>
    <row r="1136" spans="1:12">
      <c r="A1136" s="76">
        <v>28</v>
      </c>
      <c r="B1136" s="37" t="s">
        <v>3</v>
      </c>
      <c r="C1136" s="75">
        <v>33.82</v>
      </c>
      <c r="D1136" s="76">
        <v>0</v>
      </c>
      <c r="E1136" s="37" t="s">
        <v>4</v>
      </c>
      <c r="F1136" s="37" t="s">
        <v>6</v>
      </c>
      <c r="G1136" s="75">
        <v>19673.335729999999</v>
      </c>
      <c r="H1136" s="37">
        <f t="shared" si="85"/>
        <v>0</v>
      </c>
      <c r="I1136" s="37">
        <f t="shared" si="86"/>
        <v>0</v>
      </c>
      <c r="J1136" s="37">
        <f t="shared" si="87"/>
        <v>3</v>
      </c>
      <c r="K1136" s="37" t="str">
        <f t="shared" si="88"/>
        <v>Obese</v>
      </c>
      <c r="L1136" s="37" t="str">
        <f t="shared" si="89"/>
        <v>26-35</v>
      </c>
    </row>
    <row r="1137" spans="1:12">
      <c r="A1137" s="76">
        <v>50</v>
      </c>
      <c r="B1137" s="37" t="s">
        <v>0</v>
      </c>
      <c r="C1137" s="75">
        <v>28.12</v>
      </c>
      <c r="D1137" s="76">
        <v>3</v>
      </c>
      <c r="E1137" s="37" t="s">
        <v>4</v>
      </c>
      <c r="F1137" s="37" t="s">
        <v>6</v>
      </c>
      <c r="G1137" s="75">
        <v>11085.586799999999</v>
      </c>
      <c r="H1137" s="37">
        <f t="shared" si="85"/>
        <v>0</v>
      </c>
      <c r="I1137" s="37">
        <f t="shared" si="86"/>
        <v>1</v>
      </c>
      <c r="J1137" s="37">
        <f t="shared" si="87"/>
        <v>3</v>
      </c>
      <c r="K1137" s="37" t="str">
        <f t="shared" si="88"/>
        <v>Overweight</v>
      </c>
      <c r="L1137" s="37" t="str">
        <f t="shared" si="89"/>
        <v>46-55</v>
      </c>
    </row>
    <row r="1138" spans="1:12">
      <c r="A1138" s="76">
        <v>44</v>
      </c>
      <c r="B1138" s="37" t="s">
        <v>0</v>
      </c>
      <c r="C1138" s="75">
        <v>25</v>
      </c>
      <c r="D1138" s="76">
        <v>1</v>
      </c>
      <c r="E1138" s="37" t="s">
        <v>4</v>
      </c>
      <c r="F1138" s="37" t="s">
        <v>2</v>
      </c>
      <c r="G1138" s="75">
        <v>7623.518</v>
      </c>
      <c r="H1138" s="37">
        <f t="shared" si="85"/>
        <v>0</v>
      </c>
      <c r="I1138" s="37">
        <f t="shared" si="86"/>
        <v>1</v>
      </c>
      <c r="J1138" s="37">
        <f t="shared" si="87"/>
        <v>4</v>
      </c>
      <c r="K1138" s="37" t="str">
        <f t="shared" si="88"/>
        <v>Overweight</v>
      </c>
      <c r="L1138" s="37" t="str">
        <f t="shared" si="89"/>
        <v>36-45</v>
      </c>
    </row>
    <row r="1139" spans="1:12">
      <c r="A1139" s="76">
        <v>26</v>
      </c>
      <c r="B1139" s="37" t="s">
        <v>0</v>
      </c>
      <c r="C1139" s="75">
        <v>22.23</v>
      </c>
      <c r="D1139" s="76">
        <v>0</v>
      </c>
      <c r="E1139" s="37" t="s">
        <v>4</v>
      </c>
      <c r="F1139" s="37" t="s">
        <v>6</v>
      </c>
      <c r="G1139" s="75">
        <v>3176.2876999999999</v>
      </c>
      <c r="H1139" s="37">
        <f t="shared" si="85"/>
        <v>0</v>
      </c>
      <c r="I1139" s="37">
        <f t="shared" si="86"/>
        <v>1</v>
      </c>
      <c r="J1139" s="37">
        <f t="shared" si="87"/>
        <v>3</v>
      </c>
      <c r="K1139" s="37" t="str">
        <f t="shared" si="88"/>
        <v>Normal</v>
      </c>
      <c r="L1139" s="37" t="str">
        <f t="shared" si="89"/>
        <v>26-35</v>
      </c>
    </row>
    <row r="1140" spans="1:12">
      <c r="A1140" s="76">
        <v>33</v>
      </c>
      <c r="B1140" s="37" t="s">
        <v>3</v>
      </c>
      <c r="C1140" s="75">
        <v>30.25</v>
      </c>
      <c r="D1140" s="76">
        <v>0</v>
      </c>
      <c r="E1140" s="37" t="s">
        <v>4</v>
      </c>
      <c r="F1140" s="37" t="s">
        <v>5</v>
      </c>
      <c r="G1140" s="75">
        <v>3704.3544999999999</v>
      </c>
      <c r="H1140" s="37">
        <f t="shared" si="85"/>
        <v>0</v>
      </c>
      <c r="I1140" s="37">
        <f t="shared" si="86"/>
        <v>0</v>
      </c>
      <c r="J1140" s="37">
        <f t="shared" si="87"/>
        <v>2</v>
      </c>
      <c r="K1140" s="37" t="str">
        <f t="shared" si="88"/>
        <v>Obese</v>
      </c>
      <c r="L1140" s="37" t="str">
        <f t="shared" si="89"/>
        <v>26-35</v>
      </c>
    </row>
    <row r="1141" spans="1:12">
      <c r="A1141" s="76">
        <v>19</v>
      </c>
      <c r="B1141" s="37" t="s">
        <v>0</v>
      </c>
      <c r="C1141" s="75">
        <v>32.49</v>
      </c>
      <c r="D1141" s="76">
        <v>0</v>
      </c>
      <c r="E1141" s="37" t="s">
        <v>1</v>
      </c>
      <c r="F1141" s="37" t="s">
        <v>6</v>
      </c>
      <c r="G1141" s="75">
        <v>36898.733079999998</v>
      </c>
      <c r="H1141" s="37">
        <f t="shared" si="85"/>
        <v>1</v>
      </c>
      <c r="I1141" s="37">
        <f t="shared" si="86"/>
        <v>1</v>
      </c>
      <c r="J1141" s="37">
        <f t="shared" si="87"/>
        <v>3</v>
      </c>
      <c r="K1141" s="37" t="str">
        <f t="shared" si="88"/>
        <v>Obese</v>
      </c>
      <c r="L1141" s="37" t="str">
        <f t="shared" si="89"/>
        <v>18-25</v>
      </c>
    </row>
    <row r="1142" spans="1:12">
      <c r="A1142" s="76">
        <v>50</v>
      </c>
      <c r="B1142" s="37" t="s">
        <v>3</v>
      </c>
      <c r="C1142" s="75">
        <v>37.07</v>
      </c>
      <c r="D1142" s="76">
        <v>1</v>
      </c>
      <c r="E1142" s="37" t="s">
        <v>4</v>
      </c>
      <c r="F1142" s="37" t="s">
        <v>5</v>
      </c>
      <c r="G1142" s="75">
        <v>9048.0272999999997</v>
      </c>
      <c r="H1142" s="37">
        <f t="shared" si="85"/>
        <v>0</v>
      </c>
      <c r="I1142" s="37">
        <f t="shared" si="86"/>
        <v>0</v>
      </c>
      <c r="J1142" s="37">
        <f t="shared" si="87"/>
        <v>2</v>
      </c>
      <c r="K1142" s="37" t="str">
        <f t="shared" si="88"/>
        <v>Obese</v>
      </c>
      <c r="L1142" s="37" t="str">
        <f t="shared" si="89"/>
        <v>46-55</v>
      </c>
    </row>
    <row r="1143" spans="1:12">
      <c r="A1143" s="76">
        <v>41</v>
      </c>
      <c r="B1143" s="37" t="s">
        <v>0</v>
      </c>
      <c r="C1143" s="75">
        <v>32.6</v>
      </c>
      <c r="D1143" s="76">
        <v>3</v>
      </c>
      <c r="E1143" s="37" t="s">
        <v>4</v>
      </c>
      <c r="F1143" s="37" t="s">
        <v>2</v>
      </c>
      <c r="G1143" s="75">
        <v>7954.5169999999998</v>
      </c>
      <c r="H1143" s="37">
        <f t="shared" si="85"/>
        <v>0</v>
      </c>
      <c r="I1143" s="37">
        <f t="shared" si="86"/>
        <v>1</v>
      </c>
      <c r="J1143" s="37">
        <f t="shared" si="87"/>
        <v>4</v>
      </c>
      <c r="K1143" s="37" t="str">
        <f t="shared" si="88"/>
        <v>Obese</v>
      </c>
      <c r="L1143" s="37" t="str">
        <f t="shared" si="89"/>
        <v>36-45</v>
      </c>
    </row>
    <row r="1144" spans="1:12">
      <c r="A1144" s="76">
        <v>52</v>
      </c>
      <c r="B1144" s="37" t="s">
        <v>0</v>
      </c>
      <c r="C1144" s="75">
        <v>24.86</v>
      </c>
      <c r="D1144" s="76">
        <v>0</v>
      </c>
      <c r="E1144" s="37" t="s">
        <v>4</v>
      </c>
      <c r="F1144" s="37" t="s">
        <v>5</v>
      </c>
      <c r="G1144" s="75">
        <v>27117.993780000001</v>
      </c>
      <c r="H1144" s="37">
        <f t="shared" si="85"/>
        <v>0</v>
      </c>
      <c r="I1144" s="37">
        <f t="shared" si="86"/>
        <v>1</v>
      </c>
      <c r="J1144" s="37">
        <f t="shared" si="87"/>
        <v>2</v>
      </c>
      <c r="K1144" s="37" t="str">
        <f t="shared" si="88"/>
        <v>Normal</v>
      </c>
      <c r="L1144" s="37" t="str">
        <f t="shared" si="89"/>
        <v>46-55</v>
      </c>
    </row>
    <row r="1145" spans="1:12">
      <c r="A1145" s="76">
        <v>39</v>
      </c>
      <c r="B1145" s="37" t="s">
        <v>3</v>
      </c>
      <c r="C1145" s="75">
        <v>32.340000000000003</v>
      </c>
      <c r="D1145" s="76">
        <v>2</v>
      </c>
      <c r="E1145" s="37" t="s">
        <v>4</v>
      </c>
      <c r="F1145" s="37" t="s">
        <v>5</v>
      </c>
      <c r="G1145" s="75">
        <v>6338.0756000000001</v>
      </c>
      <c r="H1145" s="37">
        <f t="shared" si="85"/>
        <v>0</v>
      </c>
      <c r="I1145" s="37">
        <f t="shared" si="86"/>
        <v>0</v>
      </c>
      <c r="J1145" s="37">
        <f t="shared" si="87"/>
        <v>2</v>
      </c>
      <c r="K1145" s="37" t="str">
        <f t="shared" si="88"/>
        <v>Obese</v>
      </c>
      <c r="L1145" s="37" t="str">
        <f t="shared" si="89"/>
        <v>36-45</v>
      </c>
    </row>
    <row r="1146" spans="1:12">
      <c r="A1146" s="76">
        <v>50</v>
      </c>
      <c r="B1146" s="37" t="s">
        <v>3</v>
      </c>
      <c r="C1146" s="75">
        <v>32.299999999999997</v>
      </c>
      <c r="D1146" s="76">
        <v>2</v>
      </c>
      <c r="E1146" s="37" t="s">
        <v>4</v>
      </c>
      <c r="F1146" s="37" t="s">
        <v>2</v>
      </c>
      <c r="G1146" s="75">
        <v>9630.3970000000008</v>
      </c>
      <c r="H1146" s="37">
        <f t="shared" si="85"/>
        <v>0</v>
      </c>
      <c r="I1146" s="37">
        <f t="shared" si="86"/>
        <v>0</v>
      </c>
      <c r="J1146" s="37">
        <f t="shared" si="87"/>
        <v>4</v>
      </c>
      <c r="K1146" s="37" t="str">
        <f t="shared" si="88"/>
        <v>Obese</v>
      </c>
      <c r="L1146" s="37" t="str">
        <f t="shared" si="89"/>
        <v>46-55</v>
      </c>
    </row>
    <row r="1147" spans="1:12">
      <c r="A1147" s="76">
        <v>52</v>
      </c>
      <c r="B1147" s="37" t="s">
        <v>3</v>
      </c>
      <c r="C1147" s="75">
        <v>32.774999999999999</v>
      </c>
      <c r="D1147" s="76">
        <v>3</v>
      </c>
      <c r="E1147" s="37" t="s">
        <v>4</v>
      </c>
      <c r="F1147" s="37" t="s">
        <v>6</v>
      </c>
      <c r="G1147" s="75">
        <v>11289.10925</v>
      </c>
      <c r="H1147" s="37">
        <f t="shared" si="85"/>
        <v>0</v>
      </c>
      <c r="I1147" s="37">
        <f t="shared" si="86"/>
        <v>0</v>
      </c>
      <c r="J1147" s="37">
        <f t="shared" si="87"/>
        <v>3</v>
      </c>
      <c r="K1147" s="37" t="str">
        <f t="shared" si="88"/>
        <v>Obese</v>
      </c>
      <c r="L1147" s="37" t="str">
        <f t="shared" si="89"/>
        <v>46-55</v>
      </c>
    </row>
    <row r="1148" spans="1:12">
      <c r="A1148" s="76">
        <v>60</v>
      </c>
      <c r="B1148" s="37" t="s">
        <v>3</v>
      </c>
      <c r="C1148" s="75">
        <v>32.799999999999997</v>
      </c>
      <c r="D1148" s="76">
        <v>0</v>
      </c>
      <c r="E1148" s="37" t="s">
        <v>1</v>
      </c>
      <c r="F1148" s="37" t="s">
        <v>2</v>
      </c>
      <c r="G1148" s="75">
        <v>52590.829389999999</v>
      </c>
      <c r="H1148" s="37">
        <f t="shared" si="85"/>
        <v>1</v>
      </c>
      <c r="I1148" s="37">
        <f t="shared" si="86"/>
        <v>0</v>
      </c>
      <c r="J1148" s="37">
        <f t="shared" si="87"/>
        <v>4</v>
      </c>
      <c r="K1148" s="37" t="str">
        <f t="shared" si="88"/>
        <v>Obese</v>
      </c>
      <c r="L1148" s="37" t="str">
        <f t="shared" si="89"/>
        <v>56 and above</v>
      </c>
    </row>
    <row r="1149" spans="1:12">
      <c r="A1149" s="76">
        <v>20</v>
      </c>
      <c r="B1149" s="37" t="s">
        <v>0</v>
      </c>
      <c r="C1149" s="75">
        <v>31.92</v>
      </c>
      <c r="D1149" s="76">
        <v>0</v>
      </c>
      <c r="E1149" s="37" t="s">
        <v>4</v>
      </c>
      <c r="F1149" s="37" t="s">
        <v>6</v>
      </c>
      <c r="G1149" s="75">
        <v>2261.5688</v>
      </c>
      <c r="H1149" s="37">
        <f t="shared" si="85"/>
        <v>0</v>
      </c>
      <c r="I1149" s="37">
        <f t="shared" si="86"/>
        <v>1</v>
      </c>
      <c r="J1149" s="37">
        <f t="shared" si="87"/>
        <v>3</v>
      </c>
      <c r="K1149" s="37" t="str">
        <f t="shared" si="88"/>
        <v>Obese</v>
      </c>
      <c r="L1149" s="37" t="str">
        <f t="shared" si="89"/>
        <v>18-25</v>
      </c>
    </row>
    <row r="1150" spans="1:12">
      <c r="A1150" s="76">
        <v>55</v>
      </c>
      <c r="B1150" s="37" t="s">
        <v>3</v>
      </c>
      <c r="C1150" s="75">
        <v>21.5</v>
      </c>
      <c r="D1150" s="76">
        <v>1</v>
      </c>
      <c r="E1150" s="37" t="s">
        <v>4</v>
      </c>
      <c r="F1150" s="37" t="s">
        <v>2</v>
      </c>
      <c r="G1150" s="75">
        <v>10791.96</v>
      </c>
      <c r="H1150" s="37">
        <f t="shared" si="85"/>
        <v>0</v>
      </c>
      <c r="I1150" s="37">
        <f t="shared" si="86"/>
        <v>0</v>
      </c>
      <c r="J1150" s="37">
        <f t="shared" si="87"/>
        <v>4</v>
      </c>
      <c r="K1150" s="37" t="str">
        <f t="shared" si="88"/>
        <v>Normal</v>
      </c>
      <c r="L1150" s="37" t="str">
        <f t="shared" si="89"/>
        <v>46-55</v>
      </c>
    </row>
    <row r="1151" spans="1:12">
      <c r="A1151" s="76">
        <v>42</v>
      </c>
      <c r="B1151" s="37" t="s">
        <v>3</v>
      </c>
      <c r="C1151" s="75">
        <v>34.1</v>
      </c>
      <c r="D1151" s="76">
        <v>0</v>
      </c>
      <c r="E1151" s="37" t="s">
        <v>4</v>
      </c>
      <c r="F1151" s="37" t="s">
        <v>2</v>
      </c>
      <c r="G1151" s="75">
        <v>5979.7309999999998</v>
      </c>
      <c r="H1151" s="37">
        <f t="shared" si="85"/>
        <v>0</v>
      </c>
      <c r="I1151" s="37">
        <f t="shared" si="86"/>
        <v>0</v>
      </c>
      <c r="J1151" s="37">
        <f t="shared" si="87"/>
        <v>4</v>
      </c>
      <c r="K1151" s="37" t="str">
        <f t="shared" si="88"/>
        <v>Obese</v>
      </c>
      <c r="L1151" s="37" t="str">
        <f t="shared" si="89"/>
        <v>36-45</v>
      </c>
    </row>
    <row r="1152" spans="1:12">
      <c r="A1152" s="76">
        <v>18</v>
      </c>
      <c r="B1152" s="37" t="s">
        <v>0</v>
      </c>
      <c r="C1152" s="75">
        <v>30.305</v>
      </c>
      <c r="D1152" s="76">
        <v>0</v>
      </c>
      <c r="E1152" s="37" t="s">
        <v>4</v>
      </c>
      <c r="F1152" s="37" t="s">
        <v>7</v>
      </c>
      <c r="G1152" s="75">
        <v>2203.7359499999998</v>
      </c>
      <c r="H1152" s="37">
        <f t="shared" si="85"/>
        <v>0</v>
      </c>
      <c r="I1152" s="37">
        <f t="shared" si="86"/>
        <v>1</v>
      </c>
      <c r="J1152" s="37">
        <f t="shared" si="87"/>
        <v>1</v>
      </c>
      <c r="K1152" s="37" t="str">
        <f t="shared" si="88"/>
        <v>Obese</v>
      </c>
      <c r="L1152" s="37" t="str">
        <f t="shared" si="89"/>
        <v>18-25</v>
      </c>
    </row>
    <row r="1153" spans="1:12">
      <c r="A1153" s="76">
        <v>58</v>
      </c>
      <c r="B1153" s="37" t="s">
        <v>0</v>
      </c>
      <c r="C1153" s="75">
        <v>36.479999999999997</v>
      </c>
      <c r="D1153" s="76">
        <v>0</v>
      </c>
      <c r="E1153" s="37" t="s">
        <v>4</v>
      </c>
      <c r="F1153" s="37" t="s">
        <v>6</v>
      </c>
      <c r="G1153" s="75">
        <v>12235.8392</v>
      </c>
      <c r="H1153" s="37">
        <f t="shared" si="85"/>
        <v>0</v>
      </c>
      <c r="I1153" s="37">
        <f t="shared" si="86"/>
        <v>1</v>
      </c>
      <c r="J1153" s="37">
        <f t="shared" si="87"/>
        <v>3</v>
      </c>
      <c r="K1153" s="37" t="str">
        <f t="shared" si="88"/>
        <v>Obese</v>
      </c>
      <c r="L1153" s="37" t="str">
        <f t="shared" si="89"/>
        <v>56 and above</v>
      </c>
    </row>
    <row r="1154" spans="1:12">
      <c r="A1154" s="76">
        <v>43</v>
      </c>
      <c r="B1154" s="37" t="s">
        <v>0</v>
      </c>
      <c r="C1154" s="75">
        <v>32.56</v>
      </c>
      <c r="D1154" s="76">
        <v>3</v>
      </c>
      <c r="E1154" s="37" t="s">
        <v>1</v>
      </c>
      <c r="F1154" s="37" t="s">
        <v>5</v>
      </c>
      <c r="G1154" s="75">
        <v>40941.285400000001</v>
      </c>
      <c r="H1154" s="37">
        <f t="shared" si="85"/>
        <v>1</v>
      </c>
      <c r="I1154" s="37">
        <f t="shared" si="86"/>
        <v>1</v>
      </c>
      <c r="J1154" s="37">
        <f t="shared" si="87"/>
        <v>2</v>
      </c>
      <c r="K1154" s="37" t="str">
        <f t="shared" si="88"/>
        <v>Obese</v>
      </c>
      <c r="L1154" s="37" t="str">
        <f t="shared" si="89"/>
        <v>36-45</v>
      </c>
    </row>
    <row r="1155" spans="1:12">
      <c r="A1155" s="76">
        <v>35</v>
      </c>
      <c r="B1155" s="37" t="s">
        <v>0</v>
      </c>
      <c r="C1155" s="75">
        <v>35.814999999999998</v>
      </c>
      <c r="D1155" s="76">
        <v>1</v>
      </c>
      <c r="E1155" s="37" t="s">
        <v>4</v>
      </c>
      <c r="F1155" s="37" t="s">
        <v>6</v>
      </c>
      <c r="G1155" s="75">
        <v>5630.4578499999998</v>
      </c>
      <c r="H1155" s="37">
        <f t="shared" ref="H1155:H1218" si="90">IF(E1155="yes",1,0)</f>
        <v>0</v>
      </c>
      <c r="I1155" s="37">
        <f t="shared" ref="I1155:I1218" si="91">IF(B1155="female",1,0)</f>
        <v>1</v>
      </c>
      <c r="J1155" s="37">
        <f t="shared" ref="J1155:J1218" si="92">IF(F1155="northeast",1,IF(F1155="southeast",2,IF(F1155="northwest",3,IF(F1155="southwest",4))))</f>
        <v>3</v>
      </c>
      <c r="K1155" s="37" t="str">
        <f t="shared" ref="K1155:K1218" si="93">IF(C1155&lt;18.5,"Underweight",IF(C1155&lt;25,"Normal",IF(C1155&lt;30,"Overweight","Obese")))</f>
        <v>Obese</v>
      </c>
      <c r="L1155" s="37" t="str">
        <f t="shared" ref="L1155:L1218" si="94">IF(A1155&lt;=25, "18-25",
 IF(A1155&lt;=35, "26-35",
 IF(A1155&lt;=45, "36-45",
 IF(A1155&lt;=55, "46-55", "56 and above"))))</f>
        <v>26-35</v>
      </c>
    </row>
    <row r="1156" spans="1:12">
      <c r="A1156" s="76">
        <v>48</v>
      </c>
      <c r="B1156" s="37" t="s">
        <v>0</v>
      </c>
      <c r="C1156" s="75">
        <v>27.93</v>
      </c>
      <c r="D1156" s="76">
        <v>4</v>
      </c>
      <c r="E1156" s="37" t="s">
        <v>4</v>
      </c>
      <c r="F1156" s="37" t="s">
        <v>6</v>
      </c>
      <c r="G1156" s="75">
        <v>11015.1747</v>
      </c>
      <c r="H1156" s="37">
        <f t="shared" si="90"/>
        <v>0</v>
      </c>
      <c r="I1156" s="37">
        <f t="shared" si="91"/>
        <v>1</v>
      </c>
      <c r="J1156" s="37">
        <f t="shared" si="92"/>
        <v>3</v>
      </c>
      <c r="K1156" s="37" t="str">
        <f t="shared" si="93"/>
        <v>Overweight</v>
      </c>
      <c r="L1156" s="37" t="str">
        <f t="shared" si="94"/>
        <v>46-55</v>
      </c>
    </row>
    <row r="1157" spans="1:12">
      <c r="A1157" s="76">
        <v>36</v>
      </c>
      <c r="B1157" s="37" t="s">
        <v>0</v>
      </c>
      <c r="C1157" s="75">
        <v>22.135000000000002</v>
      </c>
      <c r="D1157" s="76">
        <v>3</v>
      </c>
      <c r="E1157" s="37" t="s">
        <v>4</v>
      </c>
      <c r="F1157" s="37" t="s">
        <v>7</v>
      </c>
      <c r="G1157" s="75">
        <v>7228.2156500000001</v>
      </c>
      <c r="H1157" s="37">
        <f t="shared" si="90"/>
        <v>0</v>
      </c>
      <c r="I1157" s="37">
        <f t="shared" si="91"/>
        <v>1</v>
      </c>
      <c r="J1157" s="37">
        <f t="shared" si="92"/>
        <v>1</v>
      </c>
      <c r="K1157" s="37" t="str">
        <f t="shared" si="93"/>
        <v>Normal</v>
      </c>
      <c r="L1157" s="37" t="str">
        <f t="shared" si="94"/>
        <v>36-45</v>
      </c>
    </row>
    <row r="1158" spans="1:12">
      <c r="A1158" s="76">
        <v>19</v>
      </c>
      <c r="B1158" s="37" t="s">
        <v>3</v>
      </c>
      <c r="C1158" s="75">
        <v>44.88</v>
      </c>
      <c r="D1158" s="76">
        <v>0</v>
      </c>
      <c r="E1158" s="37" t="s">
        <v>1</v>
      </c>
      <c r="F1158" s="37" t="s">
        <v>5</v>
      </c>
      <c r="G1158" s="75">
        <v>39722.746200000001</v>
      </c>
      <c r="H1158" s="37">
        <f t="shared" si="90"/>
        <v>1</v>
      </c>
      <c r="I1158" s="37">
        <f t="shared" si="91"/>
        <v>0</v>
      </c>
      <c r="J1158" s="37">
        <f t="shared" si="92"/>
        <v>2</v>
      </c>
      <c r="K1158" s="37" t="str">
        <f t="shared" si="93"/>
        <v>Obese</v>
      </c>
      <c r="L1158" s="37" t="str">
        <f t="shared" si="94"/>
        <v>18-25</v>
      </c>
    </row>
    <row r="1159" spans="1:12">
      <c r="A1159" s="76">
        <v>23</v>
      </c>
      <c r="B1159" s="37" t="s">
        <v>0</v>
      </c>
      <c r="C1159" s="75">
        <v>23.18</v>
      </c>
      <c r="D1159" s="76">
        <v>2</v>
      </c>
      <c r="E1159" s="37" t="s">
        <v>4</v>
      </c>
      <c r="F1159" s="37" t="s">
        <v>6</v>
      </c>
      <c r="G1159" s="75">
        <v>14426.073850000001</v>
      </c>
      <c r="H1159" s="37">
        <f t="shared" si="90"/>
        <v>0</v>
      </c>
      <c r="I1159" s="37">
        <f t="shared" si="91"/>
        <v>1</v>
      </c>
      <c r="J1159" s="37">
        <f t="shared" si="92"/>
        <v>3</v>
      </c>
      <c r="K1159" s="37" t="str">
        <f t="shared" si="93"/>
        <v>Normal</v>
      </c>
      <c r="L1159" s="37" t="str">
        <f t="shared" si="94"/>
        <v>18-25</v>
      </c>
    </row>
    <row r="1160" spans="1:12">
      <c r="A1160" s="76">
        <v>20</v>
      </c>
      <c r="B1160" s="37" t="s">
        <v>0</v>
      </c>
      <c r="C1160" s="75">
        <v>30.59</v>
      </c>
      <c r="D1160" s="76">
        <v>0</v>
      </c>
      <c r="E1160" s="37" t="s">
        <v>4</v>
      </c>
      <c r="F1160" s="37" t="s">
        <v>7</v>
      </c>
      <c r="G1160" s="75">
        <v>2459.7201</v>
      </c>
      <c r="H1160" s="37">
        <f t="shared" si="90"/>
        <v>0</v>
      </c>
      <c r="I1160" s="37">
        <f t="shared" si="91"/>
        <v>1</v>
      </c>
      <c r="J1160" s="37">
        <f t="shared" si="92"/>
        <v>1</v>
      </c>
      <c r="K1160" s="37" t="str">
        <f t="shared" si="93"/>
        <v>Obese</v>
      </c>
      <c r="L1160" s="37" t="str">
        <f t="shared" si="94"/>
        <v>18-25</v>
      </c>
    </row>
    <row r="1161" spans="1:12">
      <c r="A1161" s="76">
        <v>32</v>
      </c>
      <c r="B1161" s="37" t="s">
        <v>0</v>
      </c>
      <c r="C1161" s="75">
        <v>41.1</v>
      </c>
      <c r="D1161" s="76">
        <v>0</v>
      </c>
      <c r="E1161" s="37" t="s">
        <v>4</v>
      </c>
      <c r="F1161" s="37" t="s">
        <v>2</v>
      </c>
      <c r="G1161" s="75">
        <v>3989.8409999999999</v>
      </c>
      <c r="H1161" s="37">
        <f t="shared" si="90"/>
        <v>0</v>
      </c>
      <c r="I1161" s="37">
        <f t="shared" si="91"/>
        <v>1</v>
      </c>
      <c r="J1161" s="37">
        <f t="shared" si="92"/>
        <v>4</v>
      </c>
      <c r="K1161" s="37" t="str">
        <f t="shared" si="93"/>
        <v>Obese</v>
      </c>
      <c r="L1161" s="37" t="str">
        <f t="shared" si="94"/>
        <v>26-35</v>
      </c>
    </row>
    <row r="1162" spans="1:12">
      <c r="A1162" s="76">
        <v>43</v>
      </c>
      <c r="B1162" s="37" t="s">
        <v>0</v>
      </c>
      <c r="C1162" s="75">
        <v>34.58</v>
      </c>
      <c r="D1162" s="76">
        <v>1</v>
      </c>
      <c r="E1162" s="37" t="s">
        <v>4</v>
      </c>
      <c r="F1162" s="37" t="s">
        <v>6</v>
      </c>
      <c r="G1162" s="75">
        <v>7727.2532000000001</v>
      </c>
      <c r="H1162" s="37">
        <f t="shared" si="90"/>
        <v>0</v>
      </c>
      <c r="I1162" s="37">
        <f t="shared" si="91"/>
        <v>1</v>
      </c>
      <c r="J1162" s="37">
        <f t="shared" si="92"/>
        <v>3</v>
      </c>
      <c r="K1162" s="37" t="str">
        <f t="shared" si="93"/>
        <v>Obese</v>
      </c>
      <c r="L1162" s="37" t="str">
        <f t="shared" si="94"/>
        <v>36-45</v>
      </c>
    </row>
    <row r="1163" spans="1:12">
      <c r="A1163" s="76">
        <v>34</v>
      </c>
      <c r="B1163" s="37" t="s">
        <v>3</v>
      </c>
      <c r="C1163" s="75">
        <v>42.13</v>
      </c>
      <c r="D1163" s="76">
        <v>2</v>
      </c>
      <c r="E1163" s="37" t="s">
        <v>4</v>
      </c>
      <c r="F1163" s="37" t="s">
        <v>5</v>
      </c>
      <c r="G1163" s="75">
        <v>5124.1886999999997</v>
      </c>
      <c r="H1163" s="37">
        <f t="shared" si="90"/>
        <v>0</v>
      </c>
      <c r="I1163" s="37">
        <f t="shared" si="91"/>
        <v>0</v>
      </c>
      <c r="J1163" s="37">
        <f t="shared" si="92"/>
        <v>2</v>
      </c>
      <c r="K1163" s="37" t="str">
        <f t="shared" si="93"/>
        <v>Obese</v>
      </c>
      <c r="L1163" s="37" t="str">
        <f t="shared" si="94"/>
        <v>26-35</v>
      </c>
    </row>
    <row r="1164" spans="1:12">
      <c r="A1164" s="76">
        <v>30</v>
      </c>
      <c r="B1164" s="37" t="s">
        <v>3</v>
      </c>
      <c r="C1164" s="75">
        <v>38.83</v>
      </c>
      <c r="D1164" s="76">
        <v>1</v>
      </c>
      <c r="E1164" s="37" t="s">
        <v>4</v>
      </c>
      <c r="F1164" s="37" t="s">
        <v>5</v>
      </c>
      <c r="G1164" s="75">
        <v>18963.171920000001</v>
      </c>
      <c r="H1164" s="37">
        <f t="shared" si="90"/>
        <v>0</v>
      </c>
      <c r="I1164" s="37">
        <f t="shared" si="91"/>
        <v>0</v>
      </c>
      <c r="J1164" s="37">
        <f t="shared" si="92"/>
        <v>2</v>
      </c>
      <c r="K1164" s="37" t="str">
        <f t="shared" si="93"/>
        <v>Obese</v>
      </c>
      <c r="L1164" s="37" t="str">
        <f t="shared" si="94"/>
        <v>26-35</v>
      </c>
    </row>
    <row r="1165" spans="1:12">
      <c r="A1165" s="76">
        <v>18</v>
      </c>
      <c r="B1165" s="37" t="s">
        <v>0</v>
      </c>
      <c r="C1165" s="75">
        <v>28.215</v>
      </c>
      <c r="D1165" s="76">
        <v>0</v>
      </c>
      <c r="E1165" s="37" t="s">
        <v>4</v>
      </c>
      <c r="F1165" s="37" t="s">
        <v>7</v>
      </c>
      <c r="G1165" s="75">
        <v>2200.8308499999998</v>
      </c>
      <c r="H1165" s="37">
        <f t="shared" si="90"/>
        <v>0</v>
      </c>
      <c r="I1165" s="37">
        <f t="shared" si="91"/>
        <v>1</v>
      </c>
      <c r="J1165" s="37">
        <f t="shared" si="92"/>
        <v>1</v>
      </c>
      <c r="K1165" s="37" t="str">
        <f t="shared" si="93"/>
        <v>Overweight</v>
      </c>
      <c r="L1165" s="37" t="str">
        <f t="shared" si="94"/>
        <v>18-25</v>
      </c>
    </row>
    <row r="1166" spans="1:12">
      <c r="A1166" s="76">
        <v>41</v>
      </c>
      <c r="B1166" s="37" t="s">
        <v>0</v>
      </c>
      <c r="C1166" s="75">
        <v>28.31</v>
      </c>
      <c r="D1166" s="76">
        <v>1</v>
      </c>
      <c r="E1166" s="37" t="s">
        <v>4</v>
      </c>
      <c r="F1166" s="37" t="s">
        <v>6</v>
      </c>
      <c r="G1166" s="75">
        <v>7153.5538999999999</v>
      </c>
      <c r="H1166" s="37">
        <f t="shared" si="90"/>
        <v>0</v>
      </c>
      <c r="I1166" s="37">
        <f t="shared" si="91"/>
        <v>1</v>
      </c>
      <c r="J1166" s="37">
        <f t="shared" si="92"/>
        <v>3</v>
      </c>
      <c r="K1166" s="37" t="str">
        <f t="shared" si="93"/>
        <v>Overweight</v>
      </c>
      <c r="L1166" s="37" t="str">
        <f t="shared" si="94"/>
        <v>36-45</v>
      </c>
    </row>
    <row r="1167" spans="1:12">
      <c r="A1167" s="76">
        <v>35</v>
      </c>
      <c r="B1167" s="37" t="s">
        <v>0</v>
      </c>
      <c r="C1167" s="75">
        <v>26.125</v>
      </c>
      <c r="D1167" s="76">
        <v>0</v>
      </c>
      <c r="E1167" s="37" t="s">
        <v>4</v>
      </c>
      <c r="F1167" s="37" t="s">
        <v>7</v>
      </c>
      <c r="G1167" s="75">
        <v>5227.9887500000004</v>
      </c>
      <c r="H1167" s="37">
        <f t="shared" si="90"/>
        <v>0</v>
      </c>
      <c r="I1167" s="37">
        <f t="shared" si="91"/>
        <v>1</v>
      </c>
      <c r="J1167" s="37">
        <f t="shared" si="92"/>
        <v>1</v>
      </c>
      <c r="K1167" s="37" t="str">
        <f t="shared" si="93"/>
        <v>Overweight</v>
      </c>
      <c r="L1167" s="37" t="str">
        <f t="shared" si="94"/>
        <v>26-35</v>
      </c>
    </row>
    <row r="1168" spans="1:12">
      <c r="A1168" s="76">
        <v>57</v>
      </c>
      <c r="B1168" s="37" t="s">
        <v>3</v>
      </c>
      <c r="C1168" s="75">
        <v>40.369999999999997</v>
      </c>
      <c r="D1168" s="76">
        <v>0</v>
      </c>
      <c r="E1168" s="37" t="s">
        <v>4</v>
      </c>
      <c r="F1168" s="37" t="s">
        <v>5</v>
      </c>
      <c r="G1168" s="75">
        <v>10982.5013</v>
      </c>
      <c r="H1168" s="37">
        <f t="shared" si="90"/>
        <v>0</v>
      </c>
      <c r="I1168" s="37">
        <f t="shared" si="91"/>
        <v>0</v>
      </c>
      <c r="J1168" s="37">
        <f t="shared" si="92"/>
        <v>2</v>
      </c>
      <c r="K1168" s="37" t="str">
        <f t="shared" si="93"/>
        <v>Obese</v>
      </c>
      <c r="L1168" s="37" t="str">
        <f t="shared" si="94"/>
        <v>56 and above</v>
      </c>
    </row>
    <row r="1169" spans="1:12">
      <c r="A1169" s="76">
        <v>29</v>
      </c>
      <c r="B1169" s="37" t="s">
        <v>0</v>
      </c>
      <c r="C1169" s="75">
        <v>24.6</v>
      </c>
      <c r="D1169" s="76">
        <v>2</v>
      </c>
      <c r="E1169" s="37" t="s">
        <v>4</v>
      </c>
      <c r="F1169" s="37" t="s">
        <v>2</v>
      </c>
      <c r="G1169" s="75">
        <v>4529.4769999999999</v>
      </c>
      <c r="H1169" s="37">
        <f t="shared" si="90"/>
        <v>0</v>
      </c>
      <c r="I1169" s="37">
        <f t="shared" si="91"/>
        <v>1</v>
      </c>
      <c r="J1169" s="37">
        <f t="shared" si="92"/>
        <v>4</v>
      </c>
      <c r="K1169" s="37" t="str">
        <f t="shared" si="93"/>
        <v>Normal</v>
      </c>
      <c r="L1169" s="37" t="str">
        <f t="shared" si="94"/>
        <v>26-35</v>
      </c>
    </row>
    <row r="1170" spans="1:12">
      <c r="A1170" s="76">
        <v>32</v>
      </c>
      <c r="B1170" s="37" t="s">
        <v>3</v>
      </c>
      <c r="C1170" s="75">
        <v>35.200000000000003</v>
      </c>
      <c r="D1170" s="76">
        <v>2</v>
      </c>
      <c r="E1170" s="37" t="s">
        <v>4</v>
      </c>
      <c r="F1170" s="37" t="s">
        <v>2</v>
      </c>
      <c r="G1170" s="75">
        <v>4670.6400000000003</v>
      </c>
      <c r="H1170" s="37">
        <f t="shared" si="90"/>
        <v>0</v>
      </c>
      <c r="I1170" s="37">
        <f t="shared" si="91"/>
        <v>0</v>
      </c>
      <c r="J1170" s="37">
        <f t="shared" si="92"/>
        <v>4</v>
      </c>
      <c r="K1170" s="37" t="str">
        <f t="shared" si="93"/>
        <v>Obese</v>
      </c>
      <c r="L1170" s="37" t="str">
        <f t="shared" si="94"/>
        <v>26-35</v>
      </c>
    </row>
    <row r="1171" spans="1:12">
      <c r="A1171" s="76">
        <v>37</v>
      </c>
      <c r="B1171" s="37" t="s">
        <v>0</v>
      </c>
      <c r="C1171" s="75">
        <v>34.104999999999997</v>
      </c>
      <c r="D1171" s="76">
        <v>1</v>
      </c>
      <c r="E1171" s="37" t="s">
        <v>4</v>
      </c>
      <c r="F1171" s="37" t="s">
        <v>6</v>
      </c>
      <c r="G1171" s="75">
        <v>6112.3529500000004</v>
      </c>
      <c r="H1171" s="37">
        <f t="shared" si="90"/>
        <v>0</v>
      </c>
      <c r="I1171" s="37">
        <f t="shared" si="91"/>
        <v>1</v>
      </c>
      <c r="J1171" s="37">
        <f t="shared" si="92"/>
        <v>3</v>
      </c>
      <c r="K1171" s="37" t="str">
        <f t="shared" si="93"/>
        <v>Obese</v>
      </c>
      <c r="L1171" s="37" t="str">
        <f t="shared" si="94"/>
        <v>36-45</v>
      </c>
    </row>
    <row r="1172" spans="1:12">
      <c r="A1172" s="76">
        <v>18</v>
      </c>
      <c r="B1172" s="37" t="s">
        <v>3</v>
      </c>
      <c r="C1172" s="75">
        <v>27.36</v>
      </c>
      <c r="D1172" s="76">
        <v>1</v>
      </c>
      <c r="E1172" s="37" t="s">
        <v>1</v>
      </c>
      <c r="F1172" s="37" t="s">
        <v>7</v>
      </c>
      <c r="G1172" s="75">
        <v>17178.682400000002</v>
      </c>
      <c r="H1172" s="37">
        <f t="shared" si="90"/>
        <v>1</v>
      </c>
      <c r="I1172" s="37">
        <f t="shared" si="91"/>
        <v>0</v>
      </c>
      <c r="J1172" s="37">
        <f t="shared" si="92"/>
        <v>1</v>
      </c>
      <c r="K1172" s="37" t="str">
        <f t="shared" si="93"/>
        <v>Overweight</v>
      </c>
      <c r="L1172" s="37" t="str">
        <f t="shared" si="94"/>
        <v>18-25</v>
      </c>
    </row>
    <row r="1173" spans="1:12">
      <c r="A1173" s="76">
        <v>43</v>
      </c>
      <c r="B1173" s="37" t="s">
        <v>0</v>
      </c>
      <c r="C1173" s="75">
        <v>26.7</v>
      </c>
      <c r="D1173" s="76">
        <v>2</v>
      </c>
      <c r="E1173" s="37" t="s">
        <v>1</v>
      </c>
      <c r="F1173" s="37" t="s">
        <v>2</v>
      </c>
      <c r="G1173" s="75">
        <v>22478.6</v>
      </c>
      <c r="H1173" s="37">
        <f t="shared" si="90"/>
        <v>1</v>
      </c>
      <c r="I1173" s="37">
        <f t="shared" si="91"/>
        <v>1</v>
      </c>
      <c r="J1173" s="37">
        <f t="shared" si="92"/>
        <v>4</v>
      </c>
      <c r="K1173" s="37" t="str">
        <f t="shared" si="93"/>
        <v>Overweight</v>
      </c>
      <c r="L1173" s="37" t="str">
        <f t="shared" si="94"/>
        <v>36-45</v>
      </c>
    </row>
    <row r="1174" spans="1:12">
      <c r="A1174" s="76">
        <v>56</v>
      </c>
      <c r="B1174" s="37" t="s">
        <v>0</v>
      </c>
      <c r="C1174" s="75">
        <v>41.91</v>
      </c>
      <c r="D1174" s="76">
        <v>0</v>
      </c>
      <c r="E1174" s="37" t="s">
        <v>4</v>
      </c>
      <c r="F1174" s="37" t="s">
        <v>5</v>
      </c>
      <c r="G1174" s="75">
        <v>11093.6229</v>
      </c>
      <c r="H1174" s="37">
        <f t="shared" si="90"/>
        <v>0</v>
      </c>
      <c r="I1174" s="37">
        <f t="shared" si="91"/>
        <v>1</v>
      </c>
      <c r="J1174" s="37">
        <f t="shared" si="92"/>
        <v>2</v>
      </c>
      <c r="K1174" s="37" t="str">
        <f t="shared" si="93"/>
        <v>Obese</v>
      </c>
      <c r="L1174" s="37" t="str">
        <f t="shared" si="94"/>
        <v>56 and above</v>
      </c>
    </row>
    <row r="1175" spans="1:12">
      <c r="A1175" s="76">
        <v>38</v>
      </c>
      <c r="B1175" s="37" t="s">
        <v>3</v>
      </c>
      <c r="C1175" s="75">
        <v>29.26</v>
      </c>
      <c r="D1175" s="76">
        <v>2</v>
      </c>
      <c r="E1175" s="37" t="s">
        <v>4</v>
      </c>
      <c r="F1175" s="37" t="s">
        <v>6</v>
      </c>
      <c r="G1175" s="75">
        <v>6457.8433999999997</v>
      </c>
      <c r="H1175" s="37">
        <f t="shared" si="90"/>
        <v>0</v>
      </c>
      <c r="I1175" s="37">
        <f t="shared" si="91"/>
        <v>0</v>
      </c>
      <c r="J1175" s="37">
        <f t="shared" si="92"/>
        <v>3</v>
      </c>
      <c r="K1175" s="37" t="str">
        <f t="shared" si="93"/>
        <v>Overweight</v>
      </c>
      <c r="L1175" s="37" t="str">
        <f t="shared" si="94"/>
        <v>36-45</v>
      </c>
    </row>
    <row r="1176" spans="1:12">
      <c r="A1176" s="76">
        <v>29</v>
      </c>
      <c r="B1176" s="37" t="s">
        <v>3</v>
      </c>
      <c r="C1176" s="75">
        <v>32.11</v>
      </c>
      <c r="D1176" s="76">
        <v>2</v>
      </c>
      <c r="E1176" s="37" t="s">
        <v>4</v>
      </c>
      <c r="F1176" s="37" t="s">
        <v>6</v>
      </c>
      <c r="G1176" s="75">
        <v>4433.9159</v>
      </c>
      <c r="H1176" s="37">
        <f t="shared" si="90"/>
        <v>0</v>
      </c>
      <c r="I1176" s="37">
        <f t="shared" si="91"/>
        <v>0</v>
      </c>
      <c r="J1176" s="37">
        <f t="shared" si="92"/>
        <v>3</v>
      </c>
      <c r="K1176" s="37" t="str">
        <f t="shared" si="93"/>
        <v>Obese</v>
      </c>
      <c r="L1176" s="37" t="str">
        <f t="shared" si="94"/>
        <v>26-35</v>
      </c>
    </row>
    <row r="1177" spans="1:12">
      <c r="A1177" s="76">
        <v>22</v>
      </c>
      <c r="B1177" s="37" t="s">
        <v>0</v>
      </c>
      <c r="C1177" s="75">
        <v>27.1</v>
      </c>
      <c r="D1177" s="76">
        <v>0</v>
      </c>
      <c r="E1177" s="37" t="s">
        <v>4</v>
      </c>
      <c r="F1177" s="37" t="s">
        <v>2</v>
      </c>
      <c r="G1177" s="75">
        <v>2154.3609999999999</v>
      </c>
      <c r="H1177" s="37">
        <f t="shared" si="90"/>
        <v>0</v>
      </c>
      <c r="I1177" s="37">
        <f t="shared" si="91"/>
        <v>1</v>
      </c>
      <c r="J1177" s="37">
        <f t="shared" si="92"/>
        <v>4</v>
      </c>
      <c r="K1177" s="37" t="str">
        <f t="shared" si="93"/>
        <v>Overweight</v>
      </c>
      <c r="L1177" s="37" t="str">
        <f t="shared" si="94"/>
        <v>18-25</v>
      </c>
    </row>
    <row r="1178" spans="1:12">
      <c r="A1178" s="76">
        <v>52</v>
      </c>
      <c r="B1178" s="37" t="s">
        <v>0</v>
      </c>
      <c r="C1178" s="75">
        <v>24.13</v>
      </c>
      <c r="D1178" s="76">
        <v>1</v>
      </c>
      <c r="E1178" s="37" t="s">
        <v>1</v>
      </c>
      <c r="F1178" s="37" t="s">
        <v>6</v>
      </c>
      <c r="G1178" s="75">
        <v>23887.662700000001</v>
      </c>
      <c r="H1178" s="37">
        <f t="shared" si="90"/>
        <v>1</v>
      </c>
      <c r="I1178" s="37">
        <f t="shared" si="91"/>
        <v>1</v>
      </c>
      <c r="J1178" s="37">
        <f t="shared" si="92"/>
        <v>3</v>
      </c>
      <c r="K1178" s="37" t="str">
        <f t="shared" si="93"/>
        <v>Normal</v>
      </c>
      <c r="L1178" s="37" t="str">
        <f t="shared" si="94"/>
        <v>46-55</v>
      </c>
    </row>
    <row r="1179" spans="1:12">
      <c r="A1179" s="76">
        <v>40</v>
      </c>
      <c r="B1179" s="37" t="s">
        <v>0</v>
      </c>
      <c r="C1179" s="75">
        <v>27.4</v>
      </c>
      <c r="D1179" s="76">
        <v>1</v>
      </c>
      <c r="E1179" s="37" t="s">
        <v>4</v>
      </c>
      <c r="F1179" s="37" t="s">
        <v>2</v>
      </c>
      <c r="G1179" s="75">
        <v>6496.8860000000004</v>
      </c>
      <c r="H1179" s="37">
        <f t="shared" si="90"/>
        <v>0</v>
      </c>
      <c r="I1179" s="37">
        <f t="shared" si="91"/>
        <v>1</v>
      </c>
      <c r="J1179" s="37">
        <f t="shared" si="92"/>
        <v>4</v>
      </c>
      <c r="K1179" s="37" t="str">
        <f t="shared" si="93"/>
        <v>Overweight</v>
      </c>
      <c r="L1179" s="37" t="str">
        <f t="shared" si="94"/>
        <v>36-45</v>
      </c>
    </row>
    <row r="1180" spans="1:12">
      <c r="A1180" s="76">
        <v>23</v>
      </c>
      <c r="B1180" s="37" t="s">
        <v>0</v>
      </c>
      <c r="C1180" s="75">
        <v>34.865000000000002</v>
      </c>
      <c r="D1180" s="76">
        <v>0</v>
      </c>
      <c r="E1180" s="37" t="s">
        <v>4</v>
      </c>
      <c r="F1180" s="37" t="s">
        <v>7</v>
      </c>
      <c r="G1180" s="75">
        <v>2899.4893499999998</v>
      </c>
      <c r="H1180" s="37">
        <f t="shared" si="90"/>
        <v>0</v>
      </c>
      <c r="I1180" s="37">
        <f t="shared" si="91"/>
        <v>1</v>
      </c>
      <c r="J1180" s="37">
        <f t="shared" si="92"/>
        <v>1</v>
      </c>
      <c r="K1180" s="37" t="str">
        <f t="shared" si="93"/>
        <v>Obese</v>
      </c>
      <c r="L1180" s="37" t="str">
        <f t="shared" si="94"/>
        <v>18-25</v>
      </c>
    </row>
    <row r="1181" spans="1:12">
      <c r="A1181" s="76">
        <v>31</v>
      </c>
      <c r="B1181" s="37" t="s">
        <v>3</v>
      </c>
      <c r="C1181" s="75">
        <v>29.81</v>
      </c>
      <c r="D1181" s="76">
        <v>0</v>
      </c>
      <c r="E1181" s="37" t="s">
        <v>1</v>
      </c>
      <c r="F1181" s="37" t="s">
        <v>5</v>
      </c>
      <c r="G1181" s="75">
        <v>19350.368900000001</v>
      </c>
      <c r="H1181" s="37">
        <f t="shared" si="90"/>
        <v>1</v>
      </c>
      <c r="I1181" s="37">
        <f t="shared" si="91"/>
        <v>0</v>
      </c>
      <c r="J1181" s="37">
        <f t="shared" si="92"/>
        <v>2</v>
      </c>
      <c r="K1181" s="37" t="str">
        <f t="shared" si="93"/>
        <v>Overweight</v>
      </c>
      <c r="L1181" s="37" t="str">
        <f t="shared" si="94"/>
        <v>26-35</v>
      </c>
    </row>
    <row r="1182" spans="1:12">
      <c r="A1182" s="76">
        <v>42</v>
      </c>
      <c r="B1182" s="37" t="s">
        <v>0</v>
      </c>
      <c r="C1182" s="75">
        <v>41.325000000000003</v>
      </c>
      <c r="D1182" s="76">
        <v>1</v>
      </c>
      <c r="E1182" s="37" t="s">
        <v>4</v>
      </c>
      <c r="F1182" s="37" t="s">
        <v>7</v>
      </c>
      <c r="G1182" s="75">
        <v>7650.7737500000003</v>
      </c>
      <c r="H1182" s="37">
        <f t="shared" si="90"/>
        <v>0</v>
      </c>
      <c r="I1182" s="37">
        <f t="shared" si="91"/>
        <v>1</v>
      </c>
      <c r="J1182" s="37">
        <f t="shared" si="92"/>
        <v>1</v>
      </c>
      <c r="K1182" s="37" t="str">
        <f t="shared" si="93"/>
        <v>Obese</v>
      </c>
      <c r="L1182" s="37" t="str">
        <f t="shared" si="94"/>
        <v>36-45</v>
      </c>
    </row>
    <row r="1183" spans="1:12">
      <c r="A1183" s="76">
        <v>24</v>
      </c>
      <c r="B1183" s="37" t="s">
        <v>0</v>
      </c>
      <c r="C1183" s="75">
        <v>29.925000000000001</v>
      </c>
      <c r="D1183" s="76">
        <v>0</v>
      </c>
      <c r="E1183" s="37" t="s">
        <v>4</v>
      </c>
      <c r="F1183" s="37" t="s">
        <v>6</v>
      </c>
      <c r="G1183" s="75">
        <v>2850.6837500000001</v>
      </c>
      <c r="H1183" s="37">
        <f t="shared" si="90"/>
        <v>0</v>
      </c>
      <c r="I1183" s="37">
        <f t="shared" si="91"/>
        <v>1</v>
      </c>
      <c r="J1183" s="37">
        <f t="shared" si="92"/>
        <v>3</v>
      </c>
      <c r="K1183" s="37" t="str">
        <f t="shared" si="93"/>
        <v>Overweight</v>
      </c>
      <c r="L1183" s="37" t="str">
        <f t="shared" si="94"/>
        <v>18-25</v>
      </c>
    </row>
    <row r="1184" spans="1:12">
      <c r="A1184" s="76">
        <v>25</v>
      </c>
      <c r="B1184" s="37" t="s">
        <v>0</v>
      </c>
      <c r="C1184" s="75">
        <v>30.3</v>
      </c>
      <c r="D1184" s="76">
        <v>0</v>
      </c>
      <c r="E1184" s="37" t="s">
        <v>4</v>
      </c>
      <c r="F1184" s="37" t="s">
        <v>2</v>
      </c>
      <c r="G1184" s="75">
        <v>2632.9920000000002</v>
      </c>
      <c r="H1184" s="37">
        <f t="shared" si="90"/>
        <v>0</v>
      </c>
      <c r="I1184" s="37">
        <f t="shared" si="91"/>
        <v>1</v>
      </c>
      <c r="J1184" s="37">
        <f t="shared" si="92"/>
        <v>4</v>
      </c>
      <c r="K1184" s="37" t="str">
        <f t="shared" si="93"/>
        <v>Obese</v>
      </c>
      <c r="L1184" s="37" t="str">
        <f t="shared" si="94"/>
        <v>18-25</v>
      </c>
    </row>
    <row r="1185" spans="1:12">
      <c r="A1185" s="76">
        <v>48</v>
      </c>
      <c r="B1185" s="37" t="s">
        <v>0</v>
      </c>
      <c r="C1185" s="75">
        <v>27.36</v>
      </c>
      <c r="D1185" s="76">
        <v>1</v>
      </c>
      <c r="E1185" s="37" t="s">
        <v>4</v>
      </c>
      <c r="F1185" s="37" t="s">
        <v>7</v>
      </c>
      <c r="G1185" s="75">
        <v>9447.3824000000004</v>
      </c>
      <c r="H1185" s="37">
        <f t="shared" si="90"/>
        <v>0</v>
      </c>
      <c r="I1185" s="37">
        <f t="shared" si="91"/>
        <v>1</v>
      </c>
      <c r="J1185" s="37">
        <f t="shared" si="92"/>
        <v>1</v>
      </c>
      <c r="K1185" s="37" t="str">
        <f t="shared" si="93"/>
        <v>Overweight</v>
      </c>
      <c r="L1185" s="37" t="str">
        <f t="shared" si="94"/>
        <v>46-55</v>
      </c>
    </row>
    <row r="1186" spans="1:12">
      <c r="A1186" s="76">
        <v>23</v>
      </c>
      <c r="B1186" s="37" t="s">
        <v>0</v>
      </c>
      <c r="C1186" s="75">
        <v>28.49</v>
      </c>
      <c r="D1186" s="76">
        <v>1</v>
      </c>
      <c r="E1186" s="37" t="s">
        <v>1</v>
      </c>
      <c r="F1186" s="37" t="s">
        <v>5</v>
      </c>
      <c r="G1186" s="75">
        <v>18328.238099999999</v>
      </c>
      <c r="H1186" s="37">
        <f t="shared" si="90"/>
        <v>1</v>
      </c>
      <c r="I1186" s="37">
        <f t="shared" si="91"/>
        <v>1</v>
      </c>
      <c r="J1186" s="37">
        <f t="shared" si="92"/>
        <v>2</v>
      </c>
      <c r="K1186" s="37" t="str">
        <f t="shared" si="93"/>
        <v>Overweight</v>
      </c>
      <c r="L1186" s="37" t="str">
        <f t="shared" si="94"/>
        <v>18-25</v>
      </c>
    </row>
    <row r="1187" spans="1:12">
      <c r="A1187" s="76">
        <v>45</v>
      </c>
      <c r="B1187" s="37" t="s">
        <v>3</v>
      </c>
      <c r="C1187" s="75">
        <v>23.56</v>
      </c>
      <c r="D1187" s="76">
        <v>2</v>
      </c>
      <c r="E1187" s="37" t="s">
        <v>4</v>
      </c>
      <c r="F1187" s="37" t="s">
        <v>7</v>
      </c>
      <c r="G1187" s="75">
        <v>8603.8233999999993</v>
      </c>
      <c r="H1187" s="37">
        <f t="shared" si="90"/>
        <v>0</v>
      </c>
      <c r="I1187" s="37">
        <f t="shared" si="91"/>
        <v>0</v>
      </c>
      <c r="J1187" s="37">
        <f t="shared" si="92"/>
        <v>1</v>
      </c>
      <c r="K1187" s="37" t="str">
        <f t="shared" si="93"/>
        <v>Normal</v>
      </c>
      <c r="L1187" s="37" t="str">
        <f t="shared" si="94"/>
        <v>36-45</v>
      </c>
    </row>
    <row r="1188" spans="1:12">
      <c r="A1188" s="76">
        <v>20</v>
      </c>
      <c r="B1188" s="37" t="s">
        <v>3</v>
      </c>
      <c r="C1188" s="75">
        <v>35.625</v>
      </c>
      <c r="D1188" s="76">
        <v>3</v>
      </c>
      <c r="E1188" s="37" t="s">
        <v>1</v>
      </c>
      <c r="F1188" s="37" t="s">
        <v>6</v>
      </c>
      <c r="G1188" s="75">
        <v>37465.34375</v>
      </c>
      <c r="H1188" s="37">
        <f t="shared" si="90"/>
        <v>1</v>
      </c>
      <c r="I1188" s="37">
        <f t="shared" si="91"/>
        <v>0</v>
      </c>
      <c r="J1188" s="37">
        <f t="shared" si="92"/>
        <v>3</v>
      </c>
      <c r="K1188" s="37" t="str">
        <f t="shared" si="93"/>
        <v>Obese</v>
      </c>
      <c r="L1188" s="37" t="str">
        <f t="shared" si="94"/>
        <v>18-25</v>
      </c>
    </row>
    <row r="1189" spans="1:12">
      <c r="A1189" s="76">
        <v>62</v>
      </c>
      <c r="B1189" s="37" t="s">
        <v>0</v>
      </c>
      <c r="C1189" s="75">
        <v>32.68</v>
      </c>
      <c r="D1189" s="76">
        <v>0</v>
      </c>
      <c r="E1189" s="37" t="s">
        <v>4</v>
      </c>
      <c r="F1189" s="37" t="s">
        <v>6</v>
      </c>
      <c r="G1189" s="75">
        <v>13844.797200000001</v>
      </c>
      <c r="H1189" s="37">
        <f t="shared" si="90"/>
        <v>0</v>
      </c>
      <c r="I1189" s="37">
        <f t="shared" si="91"/>
        <v>1</v>
      </c>
      <c r="J1189" s="37">
        <f t="shared" si="92"/>
        <v>3</v>
      </c>
      <c r="K1189" s="37" t="str">
        <f t="shared" si="93"/>
        <v>Obese</v>
      </c>
      <c r="L1189" s="37" t="str">
        <f t="shared" si="94"/>
        <v>56 and above</v>
      </c>
    </row>
    <row r="1190" spans="1:12">
      <c r="A1190" s="76">
        <v>43</v>
      </c>
      <c r="B1190" s="37" t="s">
        <v>0</v>
      </c>
      <c r="C1190" s="75">
        <v>25.27</v>
      </c>
      <c r="D1190" s="76">
        <v>1</v>
      </c>
      <c r="E1190" s="37" t="s">
        <v>1</v>
      </c>
      <c r="F1190" s="37" t="s">
        <v>7</v>
      </c>
      <c r="G1190" s="75">
        <v>21771.3423</v>
      </c>
      <c r="H1190" s="37">
        <f t="shared" si="90"/>
        <v>1</v>
      </c>
      <c r="I1190" s="37">
        <f t="shared" si="91"/>
        <v>1</v>
      </c>
      <c r="J1190" s="37">
        <f t="shared" si="92"/>
        <v>1</v>
      </c>
      <c r="K1190" s="37" t="str">
        <f t="shared" si="93"/>
        <v>Overweight</v>
      </c>
      <c r="L1190" s="37" t="str">
        <f t="shared" si="94"/>
        <v>36-45</v>
      </c>
    </row>
    <row r="1191" spans="1:12">
      <c r="A1191" s="76">
        <v>23</v>
      </c>
      <c r="B1191" s="37" t="s">
        <v>0</v>
      </c>
      <c r="C1191" s="75">
        <v>28</v>
      </c>
      <c r="D1191" s="76">
        <v>0</v>
      </c>
      <c r="E1191" s="37" t="s">
        <v>4</v>
      </c>
      <c r="F1191" s="37" t="s">
        <v>2</v>
      </c>
      <c r="G1191" s="75">
        <v>13126.677449999999</v>
      </c>
      <c r="H1191" s="37">
        <f t="shared" si="90"/>
        <v>0</v>
      </c>
      <c r="I1191" s="37">
        <f t="shared" si="91"/>
        <v>1</v>
      </c>
      <c r="J1191" s="37">
        <f t="shared" si="92"/>
        <v>4</v>
      </c>
      <c r="K1191" s="37" t="str">
        <f t="shared" si="93"/>
        <v>Overweight</v>
      </c>
      <c r="L1191" s="37" t="str">
        <f t="shared" si="94"/>
        <v>18-25</v>
      </c>
    </row>
    <row r="1192" spans="1:12">
      <c r="A1192" s="76">
        <v>31</v>
      </c>
      <c r="B1192" s="37" t="s">
        <v>0</v>
      </c>
      <c r="C1192" s="75">
        <v>32.774999999999999</v>
      </c>
      <c r="D1192" s="76">
        <v>2</v>
      </c>
      <c r="E1192" s="37" t="s">
        <v>4</v>
      </c>
      <c r="F1192" s="37" t="s">
        <v>6</v>
      </c>
      <c r="G1192" s="75">
        <v>5327.4002499999997</v>
      </c>
      <c r="H1192" s="37">
        <f t="shared" si="90"/>
        <v>0</v>
      </c>
      <c r="I1192" s="37">
        <f t="shared" si="91"/>
        <v>1</v>
      </c>
      <c r="J1192" s="37">
        <f t="shared" si="92"/>
        <v>3</v>
      </c>
      <c r="K1192" s="37" t="str">
        <f t="shared" si="93"/>
        <v>Obese</v>
      </c>
      <c r="L1192" s="37" t="str">
        <f t="shared" si="94"/>
        <v>26-35</v>
      </c>
    </row>
    <row r="1193" spans="1:12">
      <c r="A1193" s="76">
        <v>41</v>
      </c>
      <c r="B1193" s="37" t="s">
        <v>0</v>
      </c>
      <c r="C1193" s="75">
        <v>21.754999999999999</v>
      </c>
      <c r="D1193" s="76">
        <v>1</v>
      </c>
      <c r="E1193" s="37" t="s">
        <v>4</v>
      </c>
      <c r="F1193" s="37" t="s">
        <v>7</v>
      </c>
      <c r="G1193" s="75">
        <v>13725.47184</v>
      </c>
      <c r="H1193" s="37">
        <f t="shared" si="90"/>
        <v>0</v>
      </c>
      <c r="I1193" s="37">
        <f t="shared" si="91"/>
        <v>1</v>
      </c>
      <c r="J1193" s="37">
        <f t="shared" si="92"/>
        <v>1</v>
      </c>
      <c r="K1193" s="37" t="str">
        <f t="shared" si="93"/>
        <v>Normal</v>
      </c>
      <c r="L1193" s="37" t="str">
        <f t="shared" si="94"/>
        <v>36-45</v>
      </c>
    </row>
    <row r="1194" spans="1:12">
      <c r="A1194" s="76">
        <v>58</v>
      </c>
      <c r="B1194" s="37" t="s">
        <v>0</v>
      </c>
      <c r="C1194" s="75">
        <v>32.395000000000003</v>
      </c>
      <c r="D1194" s="76">
        <v>1</v>
      </c>
      <c r="E1194" s="37" t="s">
        <v>4</v>
      </c>
      <c r="F1194" s="37" t="s">
        <v>7</v>
      </c>
      <c r="G1194" s="75">
        <v>13019.161050000001</v>
      </c>
      <c r="H1194" s="37">
        <f t="shared" si="90"/>
        <v>0</v>
      </c>
      <c r="I1194" s="37">
        <f t="shared" si="91"/>
        <v>1</v>
      </c>
      <c r="J1194" s="37">
        <f t="shared" si="92"/>
        <v>1</v>
      </c>
      <c r="K1194" s="37" t="str">
        <f t="shared" si="93"/>
        <v>Obese</v>
      </c>
      <c r="L1194" s="37" t="str">
        <f t="shared" si="94"/>
        <v>56 and above</v>
      </c>
    </row>
    <row r="1195" spans="1:12">
      <c r="A1195" s="76">
        <v>48</v>
      </c>
      <c r="B1195" s="37" t="s">
        <v>0</v>
      </c>
      <c r="C1195" s="75">
        <v>36.575000000000003</v>
      </c>
      <c r="D1195" s="76">
        <v>0</v>
      </c>
      <c r="E1195" s="37" t="s">
        <v>4</v>
      </c>
      <c r="F1195" s="37" t="s">
        <v>6</v>
      </c>
      <c r="G1195" s="75">
        <v>8671.1912499999999</v>
      </c>
      <c r="H1195" s="37">
        <f t="shared" si="90"/>
        <v>0</v>
      </c>
      <c r="I1195" s="37">
        <f t="shared" si="91"/>
        <v>1</v>
      </c>
      <c r="J1195" s="37">
        <f t="shared" si="92"/>
        <v>3</v>
      </c>
      <c r="K1195" s="37" t="str">
        <f t="shared" si="93"/>
        <v>Obese</v>
      </c>
      <c r="L1195" s="37" t="str">
        <f t="shared" si="94"/>
        <v>46-55</v>
      </c>
    </row>
    <row r="1196" spans="1:12">
      <c r="A1196" s="76">
        <v>31</v>
      </c>
      <c r="B1196" s="37" t="s">
        <v>0</v>
      </c>
      <c r="C1196" s="75">
        <v>21.754999999999999</v>
      </c>
      <c r="D1196" s="76">
        <v>0</v>
      </c>
      <c r="E1196" s="37" t="s">
        <v>4</v>
      </c>
      <c r="F1196" s="37" t="s">
        <v>6</v>
      </c>
      <c r="G1196" s="75">
        <v>4134.0824499999999</v>
      </c>
      <c r="H1196" s="37">
        <f t="shared" si="90"/>
        <v>0</v>
      </c>
      <c r="I1196" s="37">
        <f t="shared" si="91"/>
        <v>1</v>
      </c>
      <c r="J1196" s="37">
        <f t="shared" si="92"/>
        <v>3</v>
      </c>
      <c r="K1196" s="37" t="str">
        <f t="shared" si="93"/>
        <v>Normal</v>
      </c>
      <c r="L1196" s="37" t="str">
        <f t="shared" si="94"/>
        <v>26-35</v>
      </c>
    </row>
    <row r="1197" spans="1:12">
      <c r="A1197" s="76">
        <v>19</v>
      </c>
      <c r="B1197" s="37" t="s">
        <v>0</v>
      </c>
      <c r="C1197" s="75">
        <v>27.93</v>
      </c>
      <c r="D1197" s="76">
        <v>3</v>
      </c>
      <c r="E1197" s="37" t="s">
        <v>4</v>
      </c>
      <c r="F1197" s="37" t="s">
        <v>6</v>
      </c>
      <c r="G1197" s="75">
        <v>18838.703659999999</v>
      </c>
      <c r="H1197" s="37">
        <f t="shared" si="90"/>
        <v>0</v>
      </c>
      <c r="I1197" s="37">
        <f t="shared" si="91"/>
        <v>1</v>
      </c>
      <c r="J1197" s="37">
        <f t="shared" si="92"/>
        <v>3</v>
      </c>
      <c r="K1197" s="37" t="str">
        <f t="shared" si="93"/>
        <v>Overweight</v>
      </c>
      <c r="L1197" s="37" t="str">
        <f t="shared" si="94"/>
        <v>18-25</v>
      </c>
    </row>
    <row r="1198" spans="1:12">
      <c r="A1198" s="76">
        <v>19</v>
      </c>
      <c r="B1198" s="37" t="s">
        <v>0</v>
      </c>
      <c r="C1198" s="75">
        <v>30.02</v>
      </c>
      <c r="D1198" s="76">
        <v>0</v>
      </c>
      <c r="E1198" s="37" t="s">
        <v>1</v>
      </c>
      <c r="F1198" s="37" t="s">
        <v>6</v>
      </c>
      <c r="G1198" s="75">
        <v>33307.550799999997</v>
      </c>
      <c r="H1198" s="37">
        <f t="shared" si="90"/>
        <v>1</v>
      </c>
      <c r="I1198" s="37">
        <f t="shared" si="91"/>
        <v>1</v>
      </c>
      <c r="J1198" s="37">
        <f t="shared" si="92"/>
        <v>3</v>
      </c>
      <c r="K1198" s="37" t="str">
        <f t="shared" si="93"/>
        <v>Obese</v>
      </c>
      <c r="L1198" s="37" t="str">
        <f t="shared" si="94"/>
        <v>18-25</v>
      </c>
    </row>
    <row r="1199" spans="1:12">
      <c r="A1199" s="76">
        <v>41</v>
      </c>
      <c r="B1199" s="37" t="s">
        <v>3</v>
      </c>
      <c r="C1199" s="75">
        <v>33.549999999999997</v>
      </c>
      <c r="D1199" s="76">
        <v>0</v>
      </c>
      <c r="E1199" s="37" t="s">
        <v>4</v>
      </c>
      <c r="F1199" s="37" t="s">
        <v>5</v>
      </c>
      <c r="G1199" s="75">
        <v>5699.8374999999996</v>
      </c>
      <c r="H1199" s="37">
        <f t="shared" si="90"/>
        <v>0</v>
      </c>
      <c r="I1199" s="37">
        <f t="shared" si="91"/>
        <v>0</v>
      </c>
      <c r="J1199" s="37">
        <f t="shared" si="92"/>
        <v>2</v>
      </c>
      <c r="K1199" s="37" t="str">
        <f t="shared" si="93"/>
        <v>Obese</v>
      </c>
      <c r="L1199" s="37" t="str">
        <f t="shared" si="94"/>
        <v>36-45</v>
      </c>
    </row>
    <row r="1200" spans="1:12">
      <c r="A1200" s="76">
        <v>40</v>
      </c>
      <c r="B1200" s="37" t="s">
        <v>3</v>
      </c>
      <c r="C1200" s="75">
        <v>29.355</v>
      </c>
      <c r="D1200" s="76">
        <v>1</v>
      </c>
      <c r="E1200" s="37" t="s">
        <v>4</v>
      </c>
      <c r="F1200" s="37" t="s">
        <v>6</v>
      </c>
      <c r="G1200" s="75">
        <v>6393.6034499999996</v>
      </c>
      <c r="H1200" s="37">
        <f t="shared" si="90"/>
        <v>0</v>
      </c>
      <c r="I1200" s="37">
        <f t="shared" si="91"/>
        <v>0</v>
      </c>
      <c r="J1200" s="37">
        <f t="shared" si="92"/>
        <v>3</v>
      </c>
      <c r="K1200" s="37" t="str">
        <f t="shared" si="93"/>
        <v>Overweight</v>
      </c>
      <c r="L1200" s="37" t="str">
        <f t="shared" si="94"/>
        <v>36-45</v>
      </c>
    </row>
    <row r="1201" spans="1:12">
      <c r="A1201" s="76">
        <v>31</v>
      </c>
      <c r="B1201" s="37" t="s">
        <v>0</v>
      </c>
      <c r="C1201" s="75">
        <v>25.8</v>
      </c>
      <c r="D1201" s="76">
        <v>2</v>
      </c>
      <c r="E1201" s="37" t="s">
        <v>4</v>
      </c>
      <c r="F1201" s="37" t="s">
        <v>2</v>
      </c>
      <c r="G1201" s="75">
        <v>4934.7049999999999</v>
      </c>
      <c r="H1201" s="37">
        <f t="shared" si="90"/>
        <v>0</v>
      </c>
      <c r="I1201" s="37">
        <f t="shared" si="91"/>
        <v>1</v>
      </c>
      <c r="J1201" s="37">
        <f t="shared" si="92"/>
        <v>4</v>
      </c>
      <c r="K1201" s="37" t="str">
        <f t="shared" si="93"/>
        <v>Overweight</v>
      </c>
      <c r="L1201" s="37" t="str">
        <f t="shared" si="94"/>
        <v>26-35</v>
      </c>
    </row>
    <row r="1202" spans="1:12">
      <c r="A1202" s="76">
        <v>37</v>
      </c>
      <c r="B1202" s="37" t="s">
        <v>3</v>
      </c>
      <c r="C1202" s="75">
        <v>24.32</v>
      </c>
      <c r="D1202" s="76">
        <v>2</v>
      </c>
      <c r="E1202" s="37" t="s">
        <v>4</v>
      </c>
      <c r="F1202" s="37" t="s">
        <v>6</v>
      </c>
      <c r="G1202" s="75">
        <v>6198.7518</v>
      </c>
      <c r="H1202" s="37">
        <f t="shared" si="90"/>
        <v>0</v>
      </c>
      <c r="I1202" s="37">
        <f t="shared" si="91"/>
        <v>0</v>
      </c>
      <c r="J1202" s="37">
        <f t="shared" si="92"/>
        <v>3</v>
      </c>
      <c r="K1202" s="37" t="str">
        <f t="shared" si="93"/>
        <v>Normal</v>
      </c>
      <c r="L1202" s="37" t="str">
        <f t="shared" si="94"/>
        <v>36-45</v>
      </c>
    </row>
    <row r="1203" spans="1:12">
      <c r="A1203" s="76">
        <v>46</v>
      </c>
      <c r="B1203" s="37" t="s">
        <v>3</v>
      </c>
      <c r="C1203" s="75">
        <v>40.375</v>
      </c>
      <c r="D1203" s="76">
        <v>2</v>
      </c>
      <c r="E1203" s="37" t="s">
        <v>4</v>
      </c>
      <c r="F1203" s="37" t="s">
        <v>6</v>
      </c>
      <c r="G1203" s="75">
        <v>8733.2292500000003</v>
      </c>
      <c r="H1203" s="37">
        <f t="shared" si="90"/>
        <v>0</v>
      </c>
      <c r="I1203" s="37">
        <f t="shared" si="91"/>
        <v>0</v>
      </c>
      <c r="J1203" s="37">
        <f t="shared" si="92"/>
        <v>3</v>
      </c>
      <c r="K1203" s="37" t="str">
        <f t="shared" si="93"/>
        <v>Obese</v>
      </c>
      <c r="L1203" s="37" t="str">
        <f t="shared" si="94"/>
        <v>46-55</v>
      </c>
    </row>
    <row r="1204" spans="1:12">
      <c r="A1204" s="76">
        <v>22</v>
      </c>
      <c r="B1204" s="37" t="s">
        <v>3</v>
      </c>
      <c r="C1204" s="75">
        <v>32.11</v>
      </c>
      <c r="D1204" s="76">
        <v>0</v>
      </c>
      <c r="E1204" s="37" t="s">
        <v>4</v>
      </c>
      <c r="F1204" s="37" t="s">
        <v>6</v>
      </c>
      <c r="G1204" s="75">
        <v>2055.3249000000001</v>
      </c>
      <c r="H1204" s="37">
        <f t="shared" si="90"/>
        <v>0</v>
      </c>
      <c r="I1204" s="37">
        <f t="shared" si="91"/>
        <v>0</v>
      </c>
      <c r="J1204" s="37">
        <f t="shared" si="92"/>
        <v>3</v>
      </c>
      <c r="K1204" s="37" t="str">
        <f t="shared" si="93"/>
        <v>Obese</v>
      </c>
      <c r="L1204" s="37" t="str">
        <f t="shared" si="94"/>
        <v>18-25</v>
      </c>
    </row>
    <row r="1205" spans="1:12">
      <c r="A1205" s="76">
        <v>51</v>
      </c>
      <c r="B1205" s="37" t="s">
        <v>3</v>
      </c>
      <c r="C1205" s="75">
        <v>32.299999999999997</v>
      </c>
      <c r="D1205" s="76">
        <v>1</v>
      </c>
      <c r="E1205" s="37" t="s">
        <v>4</v>
      </c>
      <c r="F1205" s="37" t="s">
        <v>7</v>
      </c>
      <c r="G1205" s="75">
        <v>9964.06</v>
      </c>
      <c r="H1205" s="37">
        <f t="shared" si="90"/>
        <v>0</v>
      </c>
      <c r="I1205" s="37">
        <f t="shared" si="91"/>
        <v>0</v>
      </c>
      <c r="J1205" s="37">
        <f t="shared" si="92"/>
        <v>1</v>
      </c>
      <c r="K1205" s="37" t="str">
        <f t="shared" si="93"/>
        <v>Obese</v>
      </c>
      <c r="L1205" s="37" t="str">
        <f t="shared" si="94"/>
        <v>46-55</v>
      </c>
    </row>
    <row r="1206" spans="1:12">
      <c r="A1206" s="76">
        <v>18</v>
      </c>
      <c r="B1206" s="37" t="s">
        <v>0</v>
      </c>
      <c r="C1206" s="75">
        <v>27.28</v>
      </c>
      <c r="D1206" s="76">
        <v>3</v>
      </c>
      <c r="E1206" s="37" t="s">
        <v>1</v>
      </c>
      <c r="F1206" s="37" t="s">
        <v>5</v>
      </c>
      <c r="G1206" s="75">
        <v>18223.4512</v>
      </c>
      <c r="H1206" s="37">
        <f t="shared" si="90"/>
        <v>1</v>
      </c>
      <c r="I1206" s="37">
        <f t="shared" si="91"/>
        <v>1</v>
      </c>
      <c r="J1206" s="37">
        <f t="shared" si="92"/>
        <v>2</v>
      </c>
      <c r="K1206" s="37" t="str">
        <f t="shared" si="93"/>
        <v>Overweight</v>
      </c>
      <c r="L1206" s="37" t="str">
        <f t="shared" si="94"/>
        <v>18-25</v>
      </c>
    </row>
    <row r="1207" spans="1:12">
      <c r="A1207" s="76">
        <v>35</v>
      </c>
      <c r="B1207" s="37" t="s">
        <v>3</v>
      </c>
      <c r="C1207" s="75">
        <v>17.86</v>
      </c>
      <c r="D1207" s="76">
        <v>1</v>
      </c>
      <c r="E1207" s="37" t="s">
        <v>4</v>
      </c>
      <c r="F1207" s="37" t="s">
        <v>6</v>
      </c>
      <c r="G1207" s="75">
        <v>5116.5003999999999</v>
      </c>
      <c r="H1207" s="37">
        <f t="shared" si="90"/>
        <v>0</v>
      </c>
      <c r="I1207" s="37">
        <f t="shared" si="91"/>
        <v>0</v>
      </c>
      <c r="J1207" s="37">
        <f t="shared" si="92"/>
        <v>3</v>
      </c>
      <c r="K1207" s="37" t="str">
        <f t="shared" si="93"/>
        <v>Underweight</v>
      </c>
      <c r="L1207" s="37" t="str">
        <f t="shared" si="94"/>
        <v>26-35</v>
      </c>
    </row>
    <row r="1208" spans="1:12">
      <c r="A1208" s="76">
        <v>59</v>
      </c>
      <c r="B1208" s="37" t="s">
        <v>0</v>
      </c>
      <c r="C1208" s="75">
        <v>34.799999999999997</v>
      </c>
      <c r="D1208" s="76">
        <v>2</v>
      </c>
      <c r="E1208" s="37" t="s">
        <v>4</v>
      </c>
      <c r="F1208" s="37" t="s">
        <v>2</v>
      </c>
      <c r="G1208" s="75">
        <v>36910.608030000003</v>
      </c>
      <c r="H1208" s="37">
        <f t="shared" si="90"/>
        <v>0</v>
      </c>
      <c r="I1208" s="37">
        <f t="shared" si="91"/>
        <v>1</v>
      </c>
      <c r="J1208" s="37">
        <f t="shared" si="92"/>
        <v>4</v>
      </c>
      <c r="K1208" s="37" t="str">
        <f t="shared" si="93"/>
        <v>Obese</v>
      </c>
      <c r="L1208" s="37" t="str">
        <f t="shared" si="94"/>
        <v>56 and above</v>
      </c>
    </row>
    <row r="1209" spans="1:12">
      <c r="A1209" s="76">
        <v>36</v>
      </c>
      <c r="B1209" s="37" t="s">
        <v>3</v>
      </c>
      <c r="C1209" s="75">
        <v>33.4</v>
      </c>
      <c r="D1209" s="76">
        <v>2</v>
      </c>
      <c r="E1209" s="37" t="s">
        <v>1</v>
      </c>
      <c r="F1209" s="37" t="s">
        <v>2</v>
      </c>
      <c r="G1209" s="75">
        <v>38415.474000000002</v>
      </c>
      <c r="H1209" s="37">
        <f t="shared" si="90"/>
        <v>1</v>
      </c>
      <c r="I1209" s="37">
        <f t="shared" si="91"/>
        <v>0</v>
      </c>
      <c r="J1209" s="37">
        <f t="shared" si="92"/>
        <v>4</v>
      </c>
      <c r="K1209" s="37" t="str">
        <f t="shared" si="93"/>
        <v>Obese</v>
      </c>
      <c r="L1209" s="37" t="str">
        <f t="shared" si="94"/>
        <v>36-45</v>
      </c>
    </row>
    <row r="1210" spans="1:12">
      <c r="A1210" s="76">
        <v>37</v>
      </c>
      <c r="B1210" s="37" t="s">
        <v>0</v>
      </c>
      <c r="C1210" s="75">
        <v>25.555</v>
      </c>
      <c r="D1210" s="76">
        <v>1</v>
      </c>
      <c r="E1210" s="37" t="s">
        <v>1</v>
      </c>
      <c r="F1210" s="37" t="s">
        <v>7</v>
      </c>
      <c r="G1210" s="75">
        <v>20296.863450000001</v>
      </c>
      <c r="H1210" s="37">
        <f t="shared" si="90"/>
        <v>1</v>
      </c>
      <c r="I1210" s="37">
        <f t="shared" si="91"/>
        <v>1</v>
      </c>
      <c r="J1210" s="37">
        <f t="shared" si="92"/>
        <v>1</v>
      </c>
      <c r="K1210" s="37" t="str">
        <f t="shared" si="93"/>
        <v>Overweight</v>
      </c>
      <c r="L1210" s="37" t="str">
        <f t="shared" si="94"/>
        <v>36-45</v>
      </c>
    </row>
    <row r="1211" spans="1:12">
      <c r="A1211" s="76">
        <v>59</v>
      </c>
      <c r="B1211" s="37" t="s">
        <v>3</v>
      </c>
      <c r="C1211" s="75">
        <v>37.1</v>
      </c>
      <c r="D1211" s="76">
        <v>1</v>
      </c>
      <c r="E1211" s="37" t="s">
        <v>4</v>
      </c>
      <c r="F1211" s="37" t="s">
        <v>2</v>
      </c>
      <c r="G1211" s="75">
        <v>12347.172</v>
      </c>
      <c r="H1211" s="37">
        <f t="shared" si="90"/>
        <v>0</v>
      </c>
      <c r="I1211" s="37">
        <f t="shared" si="91"/>
        <v>0</v>
      </c>
      <c r="J1211" s="37">
        <f t="shared" si="92"/>
        <v>4</v>
      </c>
      <c r="K1211" s="37" t="str">
        <f t="shared" si="93"/>
        <v>Obese</v>
      </c>
      <c r="L1211" s="37" t="str">
        <f t="shared" si="94"/>
        <v>56 and above</v>
      </c>
    </row>
    <row r="1212" spans="1:12">
      <c r="A1212" s="76">
        <v>36</v>
      </c>
      <c r="B1212" s="37" t="s">
        <v>3</v>
      </c>
      <c r="C1212" s="75">
        <v>30.875</v>
      </c>
      <c r="D1212" s="76">
        <v>1</v>
      </c>
      <c r="E1212" s="37" t="s">
        <v>4</v>
      </c>
      <c r="F1212" s="37" t="s">
        <v>6</v>
      </c>
      <c r="G1212" s="75">
        <v>5373.3642499999996</v>
      </c>
      <c r="H1212" s="37">
        <f t="shared" si="90"/>
        <v>0</v>
      </c>
      <c r="I1212" s="37">
        <f t="shared" si="91"/>
        <v>0</v>
      </c>
      <c r="J1212" s="37">
        <f t="shared" si="92"/>
        <v>3</v>
      </c>
      <c r="K1212" s="37" t="str">
        <f t="shared" si="93"/>
        <v>Obese</v>
      </c>
      <c r="L1212" s="37" t="str">
        <f t="shared" si="94"/>
        <v>36-45</v>
      </c>
    </row>
    <row r="1213" spans="1:12">
      <c r="A1213" s="76">
        <v>39</v>
      </c>
      <c r="B1213" s="37" t="s">
        <v>3</v>
      </c>
      <c r="C1213" s="75">
        <v>34.1</v>
      </c>
      <c r="D1213" s="76">
        <v>2</v>
      </c>
      <c r="E1213" s="37" t="s">
        <v>4</v>
      </c>
      <c r="F1213" s="37" t="s">
        <v>5</v>
      </c>
      <c r="G1213" s="75">
        <v>23563.016179999999</v>
      </c>
      <c r="H1213" s="37">
        <f t="shared" si="90"/>
        <v>0</v>
      </c>
      <c r="I1213" s="37">
        <f t="shared" si="91"/>
        <v>0</v>
      </c>
      <c r="J1213" s="37">
        <f t="shared" si="92"/>
        <v>2</v>
      </c>
      <c r="K1213" s="37" t="str">
        <f t="shared" si="93"/>
        <v>Obese</v>
      </c>
      <c r="L1213" s="37" t="str">
        <f t="shared" si="94"/>
        <v>36-45</v>
      </c>
    </row>
    <row r="1214" spans="1:12">
      <c r="A1214" s="76">
        <v>18</v>
      </c>
      <c r="B1214" s="37" t="s">
        <v>3</v>
      </c>
      <c r="C1214" s="75">
        <v>21.47</v>
      </c>
      <c r="D1214" s="76">
        <v>0</v>
      </c>
      <c r="E1214" s="37" t="s">
        <v>4</v>
      </c>
      <c r="F1214" s="37" t="s">
        <v>7</v>
      </c>
      <c r="G1214" s="75">
        <v>1702.4553000000001</v>
      </c>
      <c r="H1214" s="37">
        <f t="shared" si="90"/>
        <v>0</v>
      </c>
      <c r="I1214" s="37">
        <f t="shared" si="91"/>
        <v>0</v>
      </c>
      <c r="J1214" s="37">
        <f t="shared" si="92"/>
        <v>1</v>
      </c>
      <c r="K1214" s="37" t="str">
        <f t="shared" si="93"/>
        <v>Normal</v>
      </c>
      <c r="L1214" s="37" t="str">
        <f t="shared" si="94"/>
        <v>18-25</v>
      </c>
    </row>
    <row r="1215" spans="1:12">
      <c r="A1215" s="76">
        <v>52</v>
      </c>
      <c r="B1215" s="37" t="s">
        <v>0</v>
      </c>
      <c r="C1215" s="75">
        <v>33.299999999999997</v>
      </c>
      <c r="D1215" s="76">
        <v>2</v>
      </c>
      <c r="E1215" s="37" t="s">
        <v>4</v>
      </c>
      <c r="F1215" s="37" t="s">
        <v>2</v>
      </c>
      <c r="G1215" s="75">
        <v>10806.839</v>
      </c>
      <c r="H1215" s="37">
        <f t="shared" si="90"/>
        <v>0</v>
      </c>
      <c r="I1215" s="37">
        <f t="shared" si="91"/>
        <v>1</v>
      </c>
      <c r="J1215" s="37">
        <f t="shared" si="92"/>
        <v>4</v>
      </c>
      <c r="K1215" s="37" t="str">
        <f t="shared" si="93"/>
        <v>Obese</v>
      </c>
      <c r="L1215" s="37" t="str">
        <f t="shared" si="94"/>
        <v>46-55</v>
      </c>
    </row>
    <row r="1216" spans="1:12">
      <c r="A1216" s="76">
        <v>27</v>
      </c>
      <c r="B1216" s="37" t="s">
        <v>0</v>
      </c>
      <c r="C1216" s="75">
        <v>31.254999999999999</v>
      </c>
      <c r="D1216" s="76">
        <v>1</v>
      </c>
      <c r="E1216" s="37" t="s">
        <v>4</v>
      </c>
      <c r="F1216" s="37" t="s">
        <v>6</v>
      </c>
      <c r="G1216" s="75">
        <v>3956.0714499999999</v>
      </c>
      <c r="H1216" s="37">
        <f t="shared" si="90"/>
        <v>0</v>
      </c>
      <c r="I1216" s="37">
        <f t="shared" si="91"/>
        <v>1</v>
      </c>
      <c r="J1216" s="37">
        <f t="shared" si="92"/>
        <v>3</v>
      </c>
      <c r="K1216" s="37" t="str">
        <f t="shared" si="93"/>
        <v>Obese</v>
      </c>
      <c r="L1216" s="37" t="str">
        <f t="shared" si="94"/>
        <v>26-35</v>
      </c>
    </row>
    <row r="1217" spans="1:12">
      <c r="A1217" s="76">
        <v>18</v>
      </c>
      <c r="B1217" s="37" t="s">
        <v>3</v>
      </c>
      <c r="C1217" s="75">
        <v>39.14</v>
      </c>
      <c r="D1217" s="76">
        <v>0</v>
      </c>
      <c r="E1217" s="37" t="s">
        <v>4</v>
      </c>
      <c r="F1217" s="37" t="s">
        <v>7</v>
      </c>
      <c r="G1217" s="75">
        <v>12890.057650000001</v>
      </c>
      <c r="H1217" s="37">
        <f t="shared" si="90"/>
        <v>0</v>
      </c>
      <c r="I1217" s="37">
        <f t="shared" si="91"/>
        <v>0</v>
      </c>
      <c r="J1217" s="37">
        <f t="shared" si="92"/>
        <v>1</v>
      </c>
      <c r="K1217" s="37" t="str">
        <f t="shared" si="93"/>
        <v>Obese</v>
      </c>
      <c r="L1217" s="37" t="str">
        <f t="shared" si="94"/>
        <v>18-25</v>
      </c>
    </row>
    <row r="1218" spans="1:12">
      <c r="A1218" s="76">
        <v>40</v>
      </c>
      <c r="B1218" s="37" t="s">
        <v>3</v>
      </c>
      <c r="C1218" s="75">
        <v>25.08</v>
      </c>
      <c r="D1218" s="76">
        <v>0</v>
      </c>
      <c r="E1218" s="37" t="s">
        <v>4</v>
      </c>
      <c r="F1218" s="37" t="s">
        <v>5</v>
      </c>
      <c r="G1218" s="75">
        <v>5415.6611999999996</v>
      </c>
      <c r="H1218" s="37">
        <f t="shared" si="90"/>
        <v>0</v>
      </c>
      <c r="I1218" s="37">
        <f t="shared" si="91"/>
        <v>0</v>
      </c>
      <c r="J1218" s="37">
        <f t="shared" si="92"/>
        <v>2</v>
      </c>
      <c r="K1218" s="37" t="str">
        <f t="shared" si="93"/>
        <v>Overweight</v>
      </c>
      <c r="L1218" s="37" t="str">
        <f t="shared" si="94"/>
        <v>36-45</v>
      </c>
    </row>
    <row r="1219" spans="1:12">
      <c r="A1219" s="76">
        <v>29</v>
      </c>
      <c r="B1219" s="37" t="s">
        <v>3</v>
      </c>
      <c r="C1219" s="75">
        <v>37.29</v>
      </c>
      <c r="D1219" s="76">
        <v>2</v>
      </c>
      <c r="E1219" s="37" t="s">
        <v>4</v>
      </c>
      <c r="F1219" s="37" t="s">
        <v>5</v>
      </c>
      <c r="G1219" s="75">
        <v>4058.1161000000002</v>
      </c>
      <c r="H1219" s="37">
        <f t="shared" ref="H1219:H1282" si="95">IF(E1219="yes",1,0)</f>
        <v>0</v>
      </c>
      <c r="I1219" s="37">
        <f t="shared" ref="I1219:I1282" si="96">IF(B1219="female",1,0)</f>
        <v>0</v>
      </c>
      <c r="J1219" s="37">
        <f t="shared" ref="J1219:J1282" si="97">IF(F1219="northeast",1,IF(F1219="southeast",2,IF(F1219="northwest",3,IF(F1219="southwest",4))))</f>
        <v>2</v>
      </c>
      <c r="K1219" s="37" t="str">
        <f t="shared" ref="K1219:K1282" si="98">IF(C1219&lt;18.5,"Underweight",IF(C1219&lt;25,"Normal",IF(C1219&lt;30,"Overweight","Obese")))</f>
        <v>Obese</v>
      </c>
      <c r="L1219" s="37" t="str">
        <f t="shared" ref="L1219:L1282" si="99">IF(A1219&lt;=25, "18-25",
 IF(A1219&lt;=35, "26-35",
 IF(A1219&lt;=45, "36-45",
 IF(A1219&lt;=55, "46-55", "56 and above"))))</f>
        <v>26-35</v>
      </c>
    </row>
    <row r="1220" spans="1:12">
      <c r="A1220" s="76">
        <v>46</v>
      </c>
      <c r="B1220" s="37" t="s">
        <v>0</v>
      </c>
      <c r="C1220" s="75">
        <v>34.6</v>
      </c>
      <c r="D1220" s="76">
        <v>1</v>
      </c>
      <c r="E1220" s="37" t="s">
        <v>1</v>
      </c>
      <c r="F1220" s="37" t="s">
        <v>2</v>
      </c>
      <c r="G1220" s="75">
        <v>41661.601999999999</v>
      </c>
      <c r="H1220" s="37">
        <f t="shared" si="95"/>
        <v>1</v>
      </c>
      <c r="I1220" s="37">
        <f t="shared" si="96"/>
        <v>1</v>
      </c>
      <c r="J1220" s="37">
        <f t="shared" si="97"/>
        <v>4</v>
      </c>
      <c r="K1220" s="37" t="str">
        <f t="shared" si="98"/>
        <v>Obese</v>
      </c>
      <c r="L1220" s="37" t="str">
        <f t="shared" si="99"/>
        <v>46-55</v>
      </c>
    </row>
    <row r="1221" spans="1:12">
      <c r="A1221" s="76">
        <v>38</v>
      </c>
      <c r="B1221" s="37" t="s">
        <v>0</v>
      </c>
      <c r="C1221" s="75">
        <v>30.21</v>
      </c>
      <c r="D1221" s="76">
        <v>3</v>
      </c>
      <c r="E1221" s="37" t="s">
        <v>4</v>
      </c>
      <c r="F1221" s="37" t="s">
        <v>6</v>
      </c>
      <c r="G1221" s="75">
        <v>7537.1638999999996</v>
      </c>
      <c r="H1221" s="37">
        <f t="shared" si="95"/>
        <v>0</v>
      </c>
      <c r="I1221" s="37">
        <f t="shared" si="96"/>
        <v>1</v>
      </c>
      <c r="J1221" s="37">
        <f t="shared" si="97"/>
        <v>3</v>
      </c>
      <c r="K1221" s="37" t="str">
        <f t="shared" si="98"/>
        <v>Obese</v>
      </c>
      <c r="L1221" s="37" t="str">
        <f t="shared" si="99"/>
        <v>36-45</v>
      </c>
    </row>
    <row r="1222" spans="1:12">
      <c r="A1222" s="76">
        <v>30</v>
      </c>
      <c r="B1222" s="37" t="s">
        <v>0</v>
      </c>
      <c r="C1222" s="75">
        <v>21.945</v>
      </c>
      <c r="D1222" s="76">
        <v>1</v>
      </c>
      <c r="E1222" s="37" t="s">
        <v>4</v>
      </c>
      <c r="F1222" s="37" t="s">
        <v>7</v>
      </c>
      <c r="G1222" s="75">
        <v>4718.2035500000002</v>
      </c>
      <c r="H1222" s="37">
        <f t="shared" si="95"/>
        <v>0</v>
      </c>
      <c r="I1222" s="37">
        <f t="shared" si="96"/>
        <v>1</v>
      </c>
      <c r="J1222" s="37">
        <f t="shared" si="97"/>
        <v>1</v>
      </c>
      <c r="K1222" s="37" t="str">
        <f t="shared" si="98"/>
        <v>Normal</v>
      </c>
      <c r="L1222" s="37" t="str">
        <f t="shared" si="99"/>
        <v>26-35</v>
      </c>
    </row>
    <row r="1223" spans="1:12">
      <c r="A1223" s="76">
        <v>40</v>
      </c>
      <c r="B1223" s="37" t="s">
        <v>3</v>
      </c>
      <c r="C1223" s="75">
        <v>24.97</v>
      </c>
      <c r="D1223" s="76">
        <v>2</v>
      </c>
      <c r="E1223" s="37" t="s">
        <v>4</v>
      </c>
      <c r="F1223" s="37" t="s">
        <v>5</v>
      </c>
      <c r="G1223" s="75">
        <v>6593.5083000000004</v>
      </c>
      <c r="H1223" s="37">
        <f t="shared" si="95"/>
        <v>0</v>
      </c>
      <c r="I1223" s="37">
        <f t="shared" si="96"/>
        <v>0</v>
      </c>
      <c r="J1223" s="37">
        <f t="shared" si="97"/>
        <v>2</v>
      </c>
      <c r="K1223" s="37" t="str">
        <f t="shared" si="98"/>
        <v>Normal</v>
      </c>
      <c r="L1223" s="37" t="str">
        <f t="shared" si="99"/>
        <v>36-45</v>
      </c>
    </row>
    <row r="1224" spans="1:12">
      <c r="A1224" s="76">
        <v>50</v>
      </c>
      <c r="B1224" s="37" t="s">
        <v>3</v>
      </c>
      <c r="C1224" s="75">
        <v>25.3</v>
      </c>
      <c r="D1224" s="76">
        <v>0</v>
      </c>
      <c r="E1224" s="37" t="s">
        <v>4</v>
      </c>
      <c r="F1224" s="37" t="s">
        <v>5</v>
      </c>
      <c r="G1224" s="75">
        <v>8442.6669999999995</v>
      </c>
      <c r="H1224" s="37">
        <f t="shared" si="95"/>
        <v>0</v>
      </c>
      <c r="I1224" s="37">
        <f t="shared" si="96"/>
        <v>0</v>
      </c>
      <c r="J1224" s="37">
        <f t="shared" si="97"/>
        <v>2</v>
      </c>
      <c r="K1224" s="37" t="str">
        <f t="shared" si="98"/>
        <v>Overweight</v>
      </c>
      <c r="L1224" s="37" t="str">
        <f t="shared" si="99"/>
        <v>46-55</v>
      </c>
    </row>
    <row r="1225" spans="1:12">
      <c r="A1225" s="76">
        <v>20</v>
      </c>
      <c r="B1225" s="37" t="s">
        <v>0</v>
      </c>
      <c r="C1225" s="75">
        <v>24.42</v>
      </c>
      <c r="D1225" s="76">
        <v>0</v>
      </c>
      <c r="E1225" s="37" t="s">
        <v>1</v>
      </c>
      <c r="F1225" s="37" t="s">
        <v>5</v>
      </c>
      <c r="G1225" s="75">
        <v>26125.674770000001</v>
      </c>
      <c r="H1225" s="37">
        <f t="shared" si="95"/>
        <v>1</v>
      </c>
      <c r="I1225" s="37">
        <f t="shared" si="96"/>
        <v>1</v>
      </c>
      <c r="J1225" s="37">
        <f t="shared" si="97"/>
        <v>2</v>
      </c>
      <c r="K1225" s="37" t="str">
        <f t="shared" si="98"/>
        <v>Normal</v>
      </c>
      <c r="L1225" s="37" t="str">
        <f t="shared" si="99"/>
        <v>18-25</v>
      </c>
    </row>
    <row r="1226" spans="1:12">
      <c r="A1226" s="76">
        <v>41</v>
      </c>
      <c r="B1226" s="37" t="s">
        <v>3</v>
      </c>
      <c r="C1226" s="75">
        <v>23.94</v>
      </c>
      <c r="D1226" s="76">
        <v>1</v>
      </c>
      <c r="E1226" s="37" t="s">
        <v>4</v>
      </c>
      <c r="F1226" s="37" t="s">
        <v>7</v>
      </c>
      <c r="G1226" s="75">
        <v>6858.4795999999997</v>
      </c>
      <c r="H1226" s="37">
        <f t="shared" si="95"/>
        <v>0</v>
      </c>
      <c r="I1226" s="37">
        <f t="shared" si="96"/>
        <v>0</v>
      </c>
      <c r="J1226" s="37">
        <f t="shared" si="97"/>
        <v>1</v>
      </c>
      <c r="K1226" s="37" t="str">
        <f t="shared" si="98"/>
        <v>Normal</v>
      </c>
      <c r="L1226" s="37" t="str">
        <f t="shared" si="99"/>
        <v>36-45</v>
      </c>
    </row>
    <row r="1227" spans="1:12">
      <c r="A1227" s="76">
        <v>33</v>
      </c>
      <c r="B1227" s="37" t="s">
        <v>0</v>
      </c>
      <c r="C1227" s="75">
        <v>39.82</v>
      </c>
      <c r="D1227" s="76">
        <v>1</v>
      </c>
      <c r="E1227" s="37" t="s">
        <v>4</v>
      </c>
      <c r="F1227" s="37" t="s">
        <v>5</v>
      </c>
      <c r="G1227" s="75">
        <v>4795.6567999999997</v>
      </c>
      <c r="H1227" s="37">
        <f t="shared" si="95"/>
        <v>0</v>
      </c>
      <c r="I1227" s="37">
        <f t="shared" si="96"/>
        <v>1</v>
      </c>
      <c r="J1227" s="37">
        <f t="shared" si="97"/>
        <v>2</v>
      </c>
      <c r="K1227" s="37" t="str">
        <f t="shared" si="98"/>
        <v>Obese</v>
      </c>
      <c r="L1227" s="37" t="str">
        <f t="shared" si="99"/>
        <v>26-35</v>
      </c>
    </row>
    <row r="1228" spans="1:12">
      <c r="A1228" s="76">
        <v>38</v>
      </c>
      <c r="B1228" s="37" t="s">
        <v>3</v>
      </c>
      <c r="C1228" s="75">
        <v>16.815000000000001</v>
      </c>
      <c r="D1228" s="76">
        <v>2</v>
      </c>
      <c r="E1228" s="37" t="s">
        <v>4</v>
      </c>
      <c r="F1228" s="37" t="s">
        <v>7</v>
      </c>
      <c r="G1228" s="75">
        <v>6640.5448500000002</v>
      </c>
      <c r="H1228" s="37">
        <f t="shared" si="95"/>
        <v>0</v>
      </c>
      <c r="I1228" s="37">
        <f t="shared" si="96"/>
        <v>0</v>
      </c>
      <c r="J1228" s="37">
        <f t="shared" si="97"/>
        <v>1</v>
      </c>
      <c r="K1228" s="37" t="str">
        <f t="shared" si="98"/>
        <v>Underweight</v>
      </c>
      <c r="L1228" s="37" t="str">
        <f t="shared" si="99"/>
        <v>36-45</v>
      </c>
    </row>
    <row r="1229" spans="1:12">
      <c r="A1229" s="76">
        <v>42</v>
      </c>
      <c r="B1229" s="37" t="s">
        <v>3</v>
      </c>
      <c r="C1229" s="75">
        <v>37.18</v>
      </c>
      <c r="D1229" s="76">
        <v>2</v>
      </c>
      <c r="E1229" s="37" t="s">
        <v>4</v>
      </c>
      <c r="F1229" s="37" t="s">
        <v>5</v>
      </c>
      <c r="G1229" s="75">
        <v>7162.0122000000001</v>
      </c>
      <c r="H1229" s="37">
        <f t="shared" si="95"/>
        <v>0</v>
      </c>
      <c r="I1229" s="37">
        <f t="shared" si="96"/>
        <v>0</v>
      </c>
      <c r="J1229" s="37">
        <f t="shared" si="97"/>
        <v>2</v>
      </c>
      <c r="K1229" s="37" t="str">
        <f t="shared" si="98"/>
        <v>Obese</v>
      </c>
      <c r="L1229" s="37" t="str">
        <f t="shared" si="99"/>
        <v>36-45</v>
      </c>
    </row>
    <row r="1230" spans="1:12">
      <c r="A1230" s="76">
        <v>56</v>
      </c>
      <c r="B1230" s="37" t="s">
        <v>3</v>
      </c>
      <c r="C1230" s="75">
        <v>34.43</v>
      </c>
      <c r="D1230" s="76">
        <v>0</v>
      </c>
      <c r="E1230" s="37" t="s">
        <v>4</v>
      </c>
      <c r="F1230" s="37" t="s">
        <v>5</v>
      </c>
      <c r="G1230" s="75">
        <v>10594.225700000001</v>
      </c>
      <c r="H1230" s="37">
        <f t="shared" si="95"/>
        <v>0</v>
      </c>
      <c r="I1230" s="37">
        <f t="shared" si="96"/>
        <v>0</v>
      </c>
      <c r="J1230" s="37">
        <f t="shared" si="97"/>
        <v>2</v>
      </c>
      <c r="K1230" s="37" t="str">
        <f t="shared" si="98"/>
        <v>Obese</v>
      </c>
      <c r="L1230" s="37" t="str">
        <f t="shared" si="99"/>
        <v>56 and above</v>
      </c>
    </row>
    <row r="1231" spans="1:12">
      <c r="A1231" s="76">
        <v>58</v>
      </c>
      <c r="B1231" s="37" t="s">
        <v>3</v>
      </c>
      <c r="C1231" s="75">
        <v>30.305</v>
      </c>
      <c r="D1231" s="76">
        <v>0</v>
      </c>
      <c r="E1231" s="37" t="s">
        <v>4</v>
      </c>
      <c r="F1231" s="37" t="s">
        <v>7</v>
      </c>
      <c r="G1231" s="75">
        <v>11938.255950000001</v>
      </c>
      <c r="H1231" s="37">
        <f t="shared" si="95"/>
        <v>0</v>
      </c>
      <c r="I1231" s="37">
        <f t="shared" si="96"/>
        <v>0</v>
      </c>
      <c r="J1231" s="37">
        <f t="shared" si="97"/>
        <v>1</v>
      </c>
      <c r="K1231" s="37" t="str">
        <f t="shared" si="98"/>
        <v>Obese</v>
      </c>
      <c r="L1231" s="37" t="str">
        <f t="shared" si="99"/>
        <v>56 and above</v>
      </c>
    </row>
    <row r="1232" spans="1:12">
      <c r="A1232" s="76">
        <v>52</v>
      </c>
      <c r="B1232" s="37" t="s">
        <v>3</v>
      </c>
      <c r="C1232" s="75">
        <v>34.484999999999999</v>
      </c>
      <c r="D1232" s="76">
        <v>3</v>
      </c>
      <c r="E1232" s="37" t="s">
        <v>1</v>
      </c>
      <c r="F1232" s="37" t="s">
        <v>6</v>
      </c>
      <c r="G1232" s="75">
        <v>60021.398970000002</v>
      </c>
      <c r="H1232" s="37">
        <f t="shared" si="95"/>
        <v>1</v>
      </c>
      <c r="I1232" s="37">
        <f t="shared" si="96"/>
        <v>0</v>
      </c>
      <c r="J1232" s="37">
        <f t="shared" si="97"/>
        <v>3</v>
      </c>
      <c r="K1232" s="37" t="str">
        <f t="shared" si="98"/>
        <v>Obese</v>
      </c>
      <c r="L1232" s="37" t="str">
        <f t="shared" si="99"/>
        <v>46-55</v>
      </c>
    </row>
    <row r="1233" spans="1:12">
      <c r="A1233" s="76">
        <v>20</v>
      </c>
      <c r="B1233" s="37" t="s">
        <v>0</v>
      </c>
      <c r="C1233" s="75">
        <v>21.8</v>
      </c>
      <c r="D1233" s="76">
        <v>0</v>
      </c>
      <c r="E1233" s="37" t="s">
        <v>1</v>
      </c>
      <c r="F1233" s="37" t="s">
        <v>2</v>
      </c>
      <c r="G1233" s="75">
        <v>20167.336029999999</v>
      </c>
      <c r="H1233" s="37">
        <f t="shared" si="95"/>
        <v>1</v>
      </c>
      <c r="I1233" s="37">
        <f t="shared" si="96"/>
        <v>1</v>
      </c>
      <c r="J1233" s="37">
        <f t="shared" si="97"/>
        <v>4</v>
      </c>
      <c r="K1233" s="37" t="str">
        <f t="shared" si="98"/>
        <v>Normal</v>
      </c>
      <c r="L1233" s="37" t="str">
        <f t="shared" si="99"/>
        <v>18-25</v>
      </c>
    </row>
    <row r="1234" spans="1:12">
      <c r="A1234" s="76">
        <v>54</v>
      </c>
      <c r="B1234" s="37" t="s">
        <v>0</v>
      </c>
      <c r="C1234" s="75">
        <v>24.605</v>
      </c>
      <c r="D1234" s="76">
        <v>3</v>
      </c>
      <c r="E1234" s="37" t="s">
        <v>4</v>
      </c>
      <c r="F1234" s="37" t="s">
        <v>6</v>
      </c>
      <c r="G1234" s="75">
        <v>12479.70895</v>
      </c>
      <c r="H1234" s="37">
        <f t="shared" si="95"/>
        <v>0</v>
      </c>
      <c r="I1234" s="37">
        <f t="shared" si="96"/>
        <v>1</v>
      </c>
      <c r="J1234" s="37">
        <f t="shared" si="97"/>
        <v>3</v>
      </c>
      <c r="K1234" s="37" t="str">
        <f t="shared" si="98"/>
        <v>Normal</v>
      </c>
      <c r="L1234" s="37" t="str">
        <f t="shared" si="99"/>
        <v>46-55</v>
      </c>
    </row>
    <row r="1235" spans="1:12">
      <c r="A1235" s="76">
        <v>58</v>
      </c>
      <c r="B1235" s="37" t="s">
        <v>3</v>
      </c>
      <c r="C1235" s="75">
        <v>23.3</v>
      </c>
      <c r="D1235" s="76">
        <v>0</v>
      </c>
      <c r="E1235" s="37" t="s">
        <v>4</v>
      </c>
      <c r="F1235" s="37" t="s">
        <v>2</v>
      </c>
      <c r="G1235" s="75">
        <v>11345.519</v>
      </c>
      <c r="H1235" s="37">
        <f t="shared" si="95"/>
        <v>0</v>
      </c>
      <c r="I1235" s="37">
        <f t="shared" si="96"/>
        <v>0</v>
      </c>
      <c r="J1235" s="37">
        <f t="shared" si="97"/>
        <v>4</v>
      </c>
      <c r="K1235" s="37" t="str">
        <f t="shared" si="98"/>
        <v>Normal</v>
      </c>
      <c r="L1235" s="37" t="str">
        <f t="shared" si="99"/>
        <v>56 and above</v>
      </c>
    </row>
    <row r="1236" spans="1:12">
      <c r="A1236" s="76">
        <v>45</v>
      </c>
      <c r="B1236" s="37" t="s">
        <v>0</v>
      </c>
      <c r="C1236" s="75">
        <v>27.83</v>
      </c>
      <c r="D1236" s="76">
        <v>2</v>
      </c>
      <c r="E1236" s="37" t="s">
        <v>4</v>
      </c>
      <c r="F1236" s="37" t="s">
        <v>5</v>
      </c>
      <c r="G1236" s="75">
        <v>8515.7587000000003</v>
      </c>
      <c r="H1236" s="37">
        <f t="shared" si="95"/>
        <v>0</v>
      </c>
      <c r="I1236" s="37">
        <f t="shared" si="96"/>
        <v>1</v>
      </c>
      <c r="J1236" s="37">
        <f t="shared" si="97"/>
        <v>2</v>
      </c>
      <c r="K1236" s="37" t="str">
        <f t="shared" si="98"/>
        <v>Overweight</v>
      </c>
      <c r="L1236" s="37" t="str">
        <f t="shared" si="99"/>
        <v>36-45</v>
      </c>
    </row>
    <row r="1237" spans="1:12">
      <c r="A1237" s="76">
        <v>26</v>
      </c>
      <c r="B1237" s="37" t="s">
        <v>3</v>
      </c>
      <c r="C1237" s="75">
        <v>31.065000000000001</v>
      </c>
      <c r="D1237" s="76">
        <v>0</v>
      </c>
      <c r="E1237" s="37" t="s">
        <v>4</v>
      </c>
      <c r="F1237" s="37" t="s">
        <v>6</v>
      </c>
      <c r="G1237" s="75">
        <v>2699.56835</v>
      </c>
      <c r="H1237" s="37">
        <f t="shared" si="95"/>
        <v>0</v>
      </c>
      <c r="I1237" s="37">
        <f t="shared" si="96"/>
        <v>0</v>
      </c>
      <c r="J1237" s="37">
        <f t="shared" si="97"/>
        <v>3</v>
      </c>
      <c r="K1237" s="37" t="str">
        <f t="shared" si="98"/>
        <v>Obese</v>
      </c>
      <c r="L1237" s="37" t="str">
        <f t="shared" si="99"/>
        <v>26-35</v>
      </c>
    </row>
    <row r="1238" spans="1:12">
      <c r="A1238" s="76">
        <v>63</v>
      </c>
      <c r="B1238" s="37" t="s">
        <v>0</v>
      </c>
      <c r="C1238" s="75">
        <v>21.66</v>
      </c>
      <c r="D1238" s="76">
        <v>0</v>
      </c>
      <c r="E1238" s="37" t="s">
        <v>4</v>
      </c>
      <c r="F1238" s="37" t="s">
        <v>7</v>
      </c>
      <c r="G1238" s="75">
        <v>14449.8544</v>
      </c>
      <c r="H1238" s="37">
        <f t="shared" si="95"/>
        <v>0</v>
      </c>
      <c r="I1238" s="37">
        <f t="shared" si="96"/>
        <v>1</v>
      </c>
      <c r="J1238" s="37">
        <f t="shared" si="97"/>
        <v>1</v>
      </c>
      <c r="K1238" s="37" t="str">
        <f t="shared" si="98"/>
        <v>Normal</v>
      </c>
      <c r="L1238" s="37" t="str">
        <f t="shared" si="99"/>
        <v>56 and above</v>
      </c>
    </row>
    <row r="1239" spans="1:12">
      <c r="A1239" s="76">
        <v>58</v>
      </c>
      <c r="B1239" s="37" t="s">
        <v>0</v>
      </c>
      <c r="C1239" s="75">
        <v>28.215</v>
      </c>
      <c r="D1239" s="76">
        <v>0</v>
      </c>
      <c r="E1239" s="37" t="s">
        <v>4</v>
      </c>
      <c r="F1239" s="37" t="s">
        <v>6</v>
      </c>
      <c r="G1239" s="75">
        <v>12224.350850000001</v>
      </c>
      <c r="H1239" s="37">
        <f t="shared" si="95"/>
        <v>0</v>
      </c>
      <c r="I1239" s="37">
        <f t="shared" si="96"/>
        <v>1</v>
      </c>
      <c r="J1239" s="37">
        <f t="shared" si="97"/>
        <v>3</v>
      </c>
      <c r="K1239" s="37" t="str">
        <f t="shared" si="98"/>
        <v>Overweight</v>
      </c>
      <c r="L1239" s="37" t="str">
        <f t="shared" si="99"/>
        <v>56 and above</v>
      </c>
    </row>
    <row r="1240" spans="1:12">
      <c r="A1240" s="76">
        <v>37</v>
      </c>
      <c r="B1240" s="37" t="s">
        <v>3</v>
      </c>
      <c r="C1240" s="75">
        <v>22.704999999999998</v>
      </c>
      <c r="D1240" s="76">
        <v>3</v>
      </c>
      <c r="E1240" s="37" t="s">
        <v>4</v>
      </c>
      <c r="F1240" s="37" t="s">
        <v>7</v>
      </c>
      <c r="G1240" s="75">
        <v>6985.50695</v>
      </c>
      <c r="H1240" s="37">
        <f t="shared" si="95"/>
        <v>0</v>
      </c>
      <c r="I1240" s="37">
        <f t="shared" si="96"/>
        <v>0</v>
      </c>
      <c r="J1240" s="37">
        <f t="shared" si="97"/>
        <v>1</v>
      </c>
      <c r="K1240" s="37" t="str">
        <f t="shared" si="98"/>
        <v>Normal</v>
      </c>
      <c r="L1240" s="37" t="str">
        <f t="shared" si="99"/>
        <v>36-45</v>
      </c>
    </row>
    <row r="1241" spans="1:12">
      <c r="A1241" s="76">
        <v>25</v>
      </c>
      <c r="B1241" s="37" t="s">
        <v>0</v>
      </c>
      <c r="C1241" s="75">
        <v>42.13</v>
      </c>
      <c r="D1241" s="76">
        <v>1</v>
      </c>
      <c r="E1241" s="37" t="s">
        <v>4</v>
      </c>
      <c r="F1241" s="37" t="s">
        <v>5</v>
      </c>
      <c r="G1241" s="75">
        <v>3238.4357</v>
      </c>
      <c r="H1241" s="37">
        <f t="shared" si="95"/>
        <v>0</v>
      </c>
      <c r="I1241" s="37">
        <f t="shared" si="96"/>
        <v>1</v>
      </c>
      <c r="J1241" s="37">
        <f t="shared" si="97"/>
        <v>2</v>
      </c>
      <c r="K1241" s="37" t="str">
        <f t="shared" si="98"/>
        <v>Obese</v>
      </c>
      <c r="L1241" s="37" t="str">
        <f t="shared" si="99"/>
        <v>18-25</v>
      </c>
    </row>
    <row r="1242" spans="1:12">
      <c r="A1242" s="76">
        <v>52</v>
      </c>
      <c r="B1242" s="37" t="s">
        <v>3</v>
      </c>
      <c r="C1242" s="75">
        <v>41.8</v>
      </c>
      <c r="D1242" s="76">
        <v>2</v>
      </c>
      <c r="E1242" s="37" t="s">
        <v>1</v>
      </c>
      <c r="F1242" s="37" t="s">
        <v>5</v>
      </c>
      <c r="G1242" s="75">
        <v>47269.853999999999</v>
      </c>
      <c r="H1242" s="37">
        <f t="shared" si="95"/>
        <v>1</v>
      </c>
      <c r="I1242" s="37">
        <f t="shared" si="96"/>
        <v>0</v>
      </c>
      <c r="J1242" s="37">
        <f t="shared" si="97"/>
        <v>2</v>
      </c>
      <c r="K1242" s="37" t="str">
        <f t="shared" si="98"/>
        <v>Obese</v>
      </c>
      <c r="L1242" s="37" t="str">
        <f t="shared" si="99"/>
        <v>46-55</v>
      </c>
    </row>
    <row r="1243" spans="1:12">
      <c r="A1243" s="76">
        <v>64</v>
      </c>
      <c r="B1243" s="37" t="s">
        <v>3</v>
      </c>
      <c r="C1243" s="75">
        <v>36.96</v>
      </c>
      <c r="D1243" s="76">
        <v>2</v>
      </c>
      <c r="E1243" s="37" t="s">
        <v>1</v>
      </c>
      <c r="F1243" s="37" t="s">
        <v>5</v>
      </c>
      <c r="G1243" s="75">
        <v>49577.662400000001</v>
      </c>
      <c r="H1243" s="37">
        <f t="shared" si="95"/>
        <v>1</v>
      </c>
      <c r="I1243" s="37">
        <f t="shared" si="96"/>
        <v>0</v>
      </c>
      <c r="J1243" s="37">
        <f t="shared" si="97"/>
        <v>2</v>
      </c>
      <c r="K1243" s="37" t="str">
        <f t="shared" si="98"/>
        <v>Obese</v>
      </c>
      <c r="L1243" s="37" t="str">
        <f t="shared" si="99"/>
        <v>56 and above</v>
      </c>
    </row>
    <row r="1244" spans="1:12">
      <c r="A1244" s="76">
        <v>22</v>
      </c>
      <c r="B1244" s="37" t="s">
        <v>0</v>
      </c>
      <c r="C1244" s="75">
        <v>21.28</v>
      </c>
      <c r="D1244" s="76">
        <v>3</v>
      </c>
      <c r="E1244" s="37" t="s">
        <v>4</v>
      </c>
      <c r="F1244" s="37" t="s">
        <v>6</v>
      </c>
      <c r="G1244" s="75">
        <v>4296.2712000000001</v>
      </c>
      <c r="H1244" s="37">
        <f t="shared" si="95"/>
        <v>0</v>
      </c>
      <c r="I1244" s="37">
        <f t="shared" si="96"/>
        <v>1</v>
      </c>
      <c r="J1244" s="37">
        <f t="shared" si="97"/>
        <v>3</v>
      </c>
      <c r="K1244" s="37" t="str">
        <f t="shared" si="98"/>
        <v>Normal</v>
      </c>
      <c r="L1244" s="37" t="str">
        <f t="shared" si="99"/>
        <v>18-25</v>
      </c>
    </row>
    <row r="1245" spans="1:12">
      <c r="A1245" s="76">
        <v>28</v>
      </c>
      <c r="B1245" s="37" t="s">
        <v>0</v>
      </c>
      <c r="C1245" s="75">
        <v>33.11</v>
      </c>
      <c r="D1245" s="76">
        <v>0</v>
      </c>
      <c r="E1245" s="37" t="s">
        <v>4</v>
      </c>
      <c r="F1245" s="37" t="s">
        <v>5</v>
      </c>
      <c r="G1245" s="75">
        <v>3171.6149</v>
      </c>
      <c r="H1245" s="37">
        <f t="shared" si="95"/>
        <v>0</v>
      </c>
      <c r="I1245" s="37">
        <f t="shared" si="96"/>
        <v>1</v>
      </c>
      <c r="J1245" s="37">
        <f t="shared" si="97"/>
        <v>2</v>
      </c>
      <c r="K1245" s="37" t="str">
        <f t="shared" si="98"/>
        <v>Obese</v>
      </c>
      <c r="L1245" s="37" t="str">
        <f t="shared" si="99"/>
        <v>26-35</v>
      </c>
    </row>
    <row r="1246" spans="1:12">
      <c r="A1246" s="76">
        <v>18</v>
      </c>
      <c r="B1246" s="37" t="s">
        <v>3</v>
      </c>
      <c r="C1246" s="75">
        <v>33.33</v>
      </c>
      <c r="D1246" s="76">
        <v>0</v>
      </c>
      <c r="E1246" s="37" t="s">
        <v>4</v>
      </c>
      <c r="F1246" s="37" t="s">
        <v>5</v>
      </c>
      <c r="G1246" s="75">
        <v>1135.9407000000001</v>
      </c>
      <c r="H1246" s="37">
        <f t="shared" si="95"/>
        <v>0</v>
      </c>
      <c r="I1246" s="37">
        <f t="shared" si="96"/>
        <v>0</v>
      </c>
      <c r="J1246" s="37">
        <f t="shared" si="97"/>
        <v>2</v>
      </c>
      <c r="K1246" s="37" t="str">
        <f t="shared" si="98"/>
        <v>Obese</v>
      </c>
      <c r="L1246" s="37" t="str">
        <f t="shared" si="99"/>
        <v>18-25</v>
      </c>
    </row>
    <row r="1247" spans="1:12">
      <c r="A1247" s="76">
        <v>28</v>
      </c>
      <c r="B1247" s="37" t="s">
        <v>3</v>
      </c>
      <c r="C1247" s="75">
        <v>24.3</v>
      </c>
      <c r="D1247" s="76">
        <v>5</v>
      </c>
      <c r="E1247" s="37" t="s">
        <v>4</v>
      </c>
      <c r="F1247" s="37" t="s">
        <v>2</v>
      </c>
      <c r="G1247" s="75">
        <v>5615.3689999999997</v>
      </c>
      <c r="H1247" s="37">
        <f t="shared" si="95"/>
        <v>0</v>
      </c>
      <c r="I1247" s="37">
        <f t="shared" si="96"/>
        <v>0</v>
      </c>
      <c r="J1247" s="37">
        <f t="shared" si="97"/>
        <v>4</v>
      </c>
      <c r="K1247" s="37" t="str">
        <f t="shared" si="98"/>
        <v>Normal</v>
      </c>
      <c r="L1247" s="37" t="str">
        <f t="shared" si="99"/>
        <v>26-35</v>
      </c>
    </row>
    <row r="1248" spans="1:12">
      <c r="A1248" s="76">
        <v>45</v>
      </c>
      <c r="B1248" s="37" t="s">
        <v>0</v>
      </c>
      <c r="C1248" s="75">
        <v>25.7</v>
      </c>
      <c r="D1248" s="76">
        <v>3</v>
      </c>
      <c r="E1248" s="37" t="s">
        <v>4</v>
      </c>
      <c r="F1248" s="37" t="s">
        <v>2</v>
      </c>
      <c r="G1248" s="75">
        <v>9101.7980000000007</v>
      </c>
      <c r="H1248" s="37">
        <f t="shared" si="95"/>
        <v>0</v>
      </c>
      <c r="I1248" s="37">
        <f t="shared" si="96"/>
        <v>1</v>
      </c>
      <c r="J1248" s="37">
        <f t="shared" si="97"/>
        <v>4</v>
      </c>
      <c r="K1248" s="37" t="str">
        <f t="shared" si="98"/>
        <v>Overweight</v>
      </c>
      <c r="L1248" s="37" t="str">
        <f t="shared" si="99"/>
        <v>36-45</v>
      </c>
    </row>
    <row r="1249" spans="1:12">
      <c r="A1249" s="76">
        <v>33</v>
      </c>
      <c r="B1249" s="37" t="s">
        <v>3</v>
      </c>
      <c r="C1249" s="75">
        <v>29.4</v>
      </c>
      <c r="D1249" s="76">
        <v>4</v>
      </c>
      <c r="E1249" s="37" t="s">
        <v>4</v>
      </c>
      <c r="F1249" s="37" t="s">
        <v>2</v>
      </c>
      <c r="G1249" s="75">
        <v>6059.1729999999998</v>
      </c>
      <c r="H1249" s="37">
        <f t="shared" si="95"/>
        <v>0</v>
      </c>
      <c r="I1249" s="37">
        <f t="shared" si="96"/>
        <v>0</v>
      </c>
      <c r="J1249" s="37">
        <f t="shared" si="97"/>
        <v>4</v>
      </c>
      <c r="K1249" s="37" t="str">
        <f t="shared" si="98"/>
        <v>Overweight</v>
      </c>
      <c r="L1249" s="37" t="str">
        <f t="shared" si="99"/>
        <v>26-35</v>
      </c>
    </row>
    <row r="1250" spans="1:12">
      <c r="A1250" s="76">
        <v>18</v>
      </c>
      <c r="B1250" s="37" t="s">
        <v>0</v>
      </c>
      <c r="C1250" s="75">
        <v>39.82</v>
      </c>
      <c r="D1250" s="76">
        <v>0</v>
      </c>
      <c r="E1250" s="37" t="s">
        <v>4</v>
      </c>
      <c r="F1250" s="37" t="s">
        <v>5</v>
      </c>
      <c r="G1250" s="75">
        <v>1633.9618</v>
      </c>
      <c r="H1250" s="37">
        <f t="shared" si="95"/>
        <v>0</v>
      </c>
      <c r="I1250" s="37">
        <f t="shared" si="96"/>
        <v>1</v>
      </c>
      <c r="J1250" s="37">
        <f t="shared" si="97"/>
        <v>2</v>
      </c>
      <c r="K1250" s="37" t="str">
        <f t="shared" si="98"/>
        <v>Obese</v>
      </c>
      <c r="L1250" s="37" t="str">
        <f t="shared" si="99"/>
        <v>18-25</v>
      </c>
    </row>
    <row r="1251" spans="1:12">
      <c r="A1251" s="76">
        <v>32</v>
      </c>
      <c r="B1251" s="37" t="s">
        <v>3</v>
      </c>
      <c r="C1251" s="75">
        <v>33.630000000000003</v>
      </c>
      <c r="D1251" s="76">
        <v>1</v>
      </c>
      <c r="E1251" s="37" t="s">
        <v>1</v>
      </c>
      <c r="F1251" s="37" t="s">
        <v>7</v>
      </c>
      <c r="G1251" s="75">
        <v>37607.527699999999</v>
      </c>
      <c r="H1251" s="37">
        <f t="shared" si="95"/>
        <v>1</v>
      </c>
      <c r="I1251" s="37">
        <f t="shared" si="96"/>
        <v>0</v>
      </c>
      <c r="J1251" s="37">
        <f t="shared" si="97"/>
        <v>1</v>
      </c>
      <c r="K1251" s="37" t="str">
        <f t="shared" si="98"/>
        <v>Obese</v>
      </c>
      <c r="L1251" s="37" t="str">
        <f t="shared" si="99"/>
        <v>26-35</v>
      </c>
    </row>
    <row r="1252" spans="1:12">
      <c r="A1252" s="76">
        <v>24</v>
      </c>
      <c r="B1252" s="37" t="s">
        <v>3</v>
      </c>
      <c r="C1252" s="75">
        <v>29.83</v>
      </c>
      <c r="D1252" s="76">
        <v>0</v>
      </c>
      <c r="E1252" s="37" t="s">
        <v>1</v>
      </c>
      <c r="F1252" s="37" t="s">
        <v>7</v>
      </c>
      <c r="G1252" s="75">
        <v>18648.421699999999</v>
      </c>
      <c r="H1252" s="37">
        <f t="shared" si="95"/>
        <v>1</v>
      </c>
      <c r="I1252" s="37">
        <f t="shared" si="96"/>
        <v>0</v>
      </c>
      <c r="J1252" s="37">
        <f t="shared" si="97"/>
        <v>1</v>
      </c>
      <c r="K1252" s="37" t="str">
        <f t="shared" si="98"/>
        <v>Overweight</v>
      </c>
      <c r="L1252" s="37" t="str">
        <f t="shared" si="99"/>
        <v>18-25</v>
      </c>
    </row>
    <row r="1253" spans="1:12">
      <c r="A1253" s="76">
        <v>19</v>
      </c>
      <c r="B1253" s="37" t="s">
        <v>3</v>
      </c>
      <c r="C1253" s="75">
        <v>19.8</v>
      </c>
      <c r="D1253" s="76">
        <v>0</v>
      </c>
      <c r="E1253" s="37" t="s">
        <v>4</v>
      </c>
      <c r="F1253" s="37" t="s">
        <v>2</v>
      </c>
      <c r="G1253" s="75">
        <v>1241.5650000000001</v>
      </c>
      <c r="H1253" s="37">
        <f t="shared" si="95"/>
        <v>0</v>
      </c>
      <c r="I1253" s="37">
        <f t="shared" si="96"/>
        <v>0</v>
      </c>
      <c r="J1253" s="37">
        <f t="shared" si="97"/>
        <v>4</v>
      </c>
      <c r="K1253" s="37" t="str">
        <f t="shared" si="98"/>
        <v>Normal</v>
      </c>
      <c r="L1253" s="37" t="str">
        <f t="shared" si="99"/>
        <v>18-25</v>
      </c>
    </row>
    <row r="1254" spans="1:12">
      <c r="A1254" s="76">
        <v>20</v>
      </c>
      <c r="B1254" s="37" t="s">
        <v>3</v>
      </c>
      <c r="C1254" s="75">
        <v>27.3</v>
      </c>
      <c r="D1254" s="76">
        <v>0</v>
      </c>
      <c r="E1254" s="37" t="s">
        <v>1</v>
      </c>
      <c r="F1254" s="37" t="s">
        <v>2</v>
      </c>
      <c r="G1254" s="75">
        <v>16232.847</v>
      </c>
      <c r="H1254" s="37">
        <f t="shared" si="95"/>
        <v>1</v>
      </c>
      <c r="I1254" s="37">
        <f t="shared" si="96"/>
        <v>0</v>
      </c>
      <c r="J1254" s="37">
        <f t="shared" si="97"/>
        <v>4</v>
      </c>
      <c r="K1254" s="37" t="str">
        <f t="shared" si="98"/>
        <v>Overweight</v>
      </c>
      <c r="L1254" s="37" t="str">
        <f t="shared" si="99"/>
        <v>18-25</v>
      </c>
    </row>
    <row r="1255" spans="1:12">
      <c r="A1255" s="76">
        <v>40</v>
      </c>
      <c r="B1255" s="37" t="s">
        <v>0</v>
      </c>
      <c r="C1255" s="75">
        <v>29.3</v>
      </c>
      <c r="D1255" s="76">
        <v>4</v>
      </c>
      <c r="E1255" s="37" t="s">
        <v>4</v>
      </c>
      <c r="F1255" s="37" t="s">
        <v>2</v>
      </c>
      <c r="G1255" s="75">
        <v>15828.82173</v>
      </c>
      <c r="H1255" s="37">
        <f t="shared" si="95"/>
        <v>0</v>
      </c>
      <c r="I1255" s="37">
        <f t="shared" si="96"/>
        <v>1</v>
      </c>
      <c r="J1255" s="37">
        <f t="shared" si="97"/>
        <v>4</v>
      </c>
      <c r="K1255" s="37" t="str">
        <f t="shared" si="98"/>
        <v>Overweight</v>
      </c>
      <c r="L1255" s="37" t="str">
        <f t="shared" si="99"/>
        <v>36-45</v>
      </c>
    </row>
    <row r="1256" spans="1:12">
      <c r="A1256" s="76">
        <v>34</v>
      </c>
      <c r="B1256" s="37" t="s">
        <v>0</v>
      </c>
      <c r="C1256" s="75">
        <v>27.72</v>
      </c>
      <c r="D1256" s="76">
        <v>0</v>
      </c>
      <c r="E1256" s="37" t="s">
        <v>4</v>
      </c>
      <c r="F1256" s="37" t="s">
        <v>5</v>
      </c>
      <c r="G1256" s="75">
        <v>4415.1588000000002</v>
      </c>
      <c r="H1256" s="37">
        <f t="shared" si="95"/>
        <v>0</v>
      </c>
      <c r="I1256" s="37">
        <f t="shared" si="96"/>
        <v>1</v>
      </c>
      <c r="J1256" s="37">
        <f t="shared" si="97"/>
        <v>2</v>
      </c>
      <c r="K1256" s="37" t="str">
        <f t="shared" si="98"/>
        <v>Overweight</v>
      </c>
      <c r="L1256" s="37" t="str">
        <f t="shared" si="99"/>
        <v>26-35</v>
      </c>
    </row>
    <row r="1257" spans="1:12">
      <c r="A1257" s="76">
        <v>42</v>
      </c>
      <c r="B1257" s="37" t="s">
        <v>0</v>
      </c>
      <c r="C1257" s="75">
        <v>37.9</v>
      </c>
      <c r="D1257" s="76">
        <v>0</v>
      </c>
      <c r="E1257" s="37" t="s">
        <v>4</v>
      </c>
      <c r="F1257" s="37" t="s">
        <v>2</v>
      </c>
      <c r="G1257" s="75">
        <v>6474.0129999999999</v>
      </c>
      <c r="H1257" s="37">
        <f t="shared" si="95"/>
        <v>0</v>
      </c>
      <c r="I1257" s="37">
        <f t="shared" si="96"/>
        <v>1</v>
      </c>
      <c r="J1257" s="37">
        <f t="shared" si="97"/>
        <v>4</v>
      </c>
      <c r="K1257" s="37" t="str">
        <f t="shared" si="98"/>
        <v>Obese</v>
      </c>
      <c r="L1257" s="37" t="str">
        <f t="shared" si="99"/>
        <v>36-45</v>
      </c>
    </row>
    <row r="1258" spans="1:12">
      <c r="A1258" s="76">
        <v>51</v>
      </c>
      <c r="B1258" s="37" t="s">
        <v>0</v>
      </c>
      <c r="C1258" s="75">
        <v>36.384999999999998</v>
      </c>
      <c r="D1258" s="76">
        <v>3</v>
      </c>
      <c r="E1258" s="37" t="s">
        <v>4</v>
      </c>
      <c r="F1258" s="37" t="s">
        <v>6</v>
      </c>
      <c r="G1258" s="75">
        <v>11436.738149999999</v>
      </c>
      <c r="H1258" s="37">
        <f t="shared" si="95"/>
        <v>0</v>
      </c>
      <c r="I1258" s="37">
        <f t="shared" si="96"/>
        <v>1</v>
      </c>
      <c r="J1258" s="37">
        <f t="shared" si="97"/>
        <v>3</v>
      </c>
      <c r="K1258" s="37" t="str">
        <f t="shared" si="98"/>
        <v>Obese</v>
      </c>
      <c r="L1258" s="37" t="str">
        <f t="shared" si="99"/>
        <v>46-55</v>
      </c>
    </row>
    <row r="1259" spans="1:12">
      <c r="A1259" s="76">
        <v>54</v>
      </c>
      <c r="B1259" s="37" t="s">
        <v>0</v>
      </c>
      <c r="C1259" s="75">
        <v>27.645</v>
      </c>
      <c r="D1259" s="76">
        <v>1</v>
      </c>
      <c r="E1259" s="37" t="s">
        <v>4</v>
      </c>
      <c r="F1259" s="37" t="s">
        <v>6</v>
      </c>
      <c r="G1259" s="75">
        <v>11305.93455</v>
      </c>
      <c r="H1259" s="37">
        <f t="shared" si="95"/>
        <v>0</v>
      </c>
      <c r="I1259" s="37">
        <f t="shared" si="96"/>
        <v>1</v>
      </c>
      <c r="J1259" s="37">
        <f t="shared" si="97"/>
        <v>3</v>
      </c>
      <c r="K1259" s="37" t="str">
        <f t="shared" si="98"/>
        <v>Overweight</v>
      </c>
      <c r="L1259" s="37" t="str">
        <f t="shared" si="99"/>
        <v>46-55</v>
      </c>
    </row>
    <row r="1260" spans="1:12">
      <c r="A1260" s="76">
        <v>55</v>
      </c>
      <c r="B1260" s="37" t="s">
        <v>3</v>
      </c>
      <c r="C1260" s="75">
        <v>37.715000000000003</v>
      </c>
      <c r="D1260" s="76">
        <v>3</v>
      </c>
      <c r="E1260" s="37" t="s">
        <v>4</v>
      </c>
      <c r="F1260" s="37" t="s">
        <v>6</v>
      </c>
      <c r="G1260" s="75">
        <v>30063.580549999999</v>
      </c>
      <c r="H1260" s="37">
        <f t="shared" si="95"/>
        <v>0</v>
      </c>
      <c r="I1260" s="37">
        <f t="shared" si="96"/>
        <v>0</v>
      </c>
      <c r="J1260" s="37">
        <f t="shared" si="97"/>
        <v>3</v>
      </c>
      <c r="K1260" s="37" t="str">
        <f t="shared" si="98"/>
        <v>Obese</v>
      </c>
      <c r="L1260" s="37" t="str">
        <f t="shared" si="99"/>
        <v>46-55</v>
      </c>
    </row>
    <row r="1261" spans="1:12">
      <c r="A1261" s="76">
        <v>52</v>
      </c>
      <c r="B1261" s="37" t="s">
        <v>0</v>
      </c>
      <c r="C1261" s="75">
        <v>23.18</v>
      </c>
      <c r="D1261" s="76">
        <v>0</v>
      </c>
      <c r="E1261" s="37" t="s">
        <v>4</v>
      </c>
      <c r="F1261" s="37" t="s">
        <v>7</v>
      </c>
      <c r="G1261" s="75">
        <v>10197.772199999999</v>
      </c>
      <c r="H1261" s="37">
        <f t="shared" si="95"/>
        <v>0</v>
      </c>
      <c r="I1261" s="37">
        <f t="shared" si="96"/>
        <v>1</v>
      </c>
      <c r="J1261" s="37">
        <f t="shared" si="97"/>
        <v>1</v>
      </c>
      <c r="K1261" s="37" t="str">
        <f t="shared" si="98"/>
        <v>Normal</v>
      </c>
      <c r="L1261" s="37" t="str">
        <f t="shared" si="99"/>
        <v>46-55</v>
      </c>
    </row>
    <row r="1262" spans="1:12">
      <c r="A1262" s="76">
        <v>32</v>
      </c>
      <c r="B1262" s="37" t="s">
        <v>0</v>
      </c>
      <c r="C1262" s="75">
        <v>20.52</v>
      </c>
      <c r="D1262" s="76">
        <v>0</v>
      </c>
      <c r="E1262" s="37" t="s">
        <v>4</v>
      </c>
      <c r="F1262" s="37" t="s">
        <v>7</v>
      </c>
      <c r="G1262" s="75">
        <v>4544.2348000000002</v>
      </c>
      <c r="H1262" s="37">
        <f t="shared" si="95"/>
        <v>0</v>
      </c>
      <c r="I1262" s="37">
        <f t="shared" si="96"/>
        <v>1</v>
      </c>
      <c r="J1262" s="37">
        <f t="shared" si="97"/>
        <v>1</v>
      </c>
      <c r="K1262" s="37" t="str">
        <f t="shared" si="98"/>
        <v>Normal</v>
      </c>
      <c r="L1262" s="37" t="str">
        <f t="shared" si="99"/>
        <v>26-35</v>
      </c>
    </row>
    <row r="1263" spans="1:12">
      <c r="A1263" s="76">
        <v>28</v>
      </c>
      <c r="B1263" s="37" t="s">
        <v>3</v>
      </c>
      <c r="C1263" s="75">
        <v>37.1</v>
      </c>
      <c r="D1263" s="76">
        <v>1</v>
      </c>
      <c r="E1263" s="37" t="s">
        <v>4</v>
      </c>
      <c r="F1263" s="37" t="s">
        <v>2</v>
      </c>
      <c r="G1263" s="75">
        <v>3277.1610000000001</v>
      </c>
      <c r="H1263" s="37">
        <f t="shared" si="95"/>
        <v>0</v>
      </c>
      <c r="I1263" s="37">
        <f t="shared" si="96"/>
        <v>0</v>
      </c>
      <c r="J1263" s="37">
        <f t="shared" si="97"/>
        <v>4</v>
      </c>
      <c r="K1263" s="37" t="str">
        <f t="shared" si="98"/>
        <v>Obese</v>
      </c>
      <c r="L1263" s="37" t="str">
        <f t="shared" si="99"/>
        <v>26-35</v>
      </c>
    </row>
    <row r="1264" spans="1:12">
      <c r="A1264" s="76">
        <v>41</v>
      </c>
      <c r="B1264" s="37" t="s">
        <v>0</v>
      </c>
      <c r="C1264" s="75">
        <v>28.05</v>
      </c>
      <c r="D1264" s="76">
        <v>1</v>
      </c>
      <c r="E1264" s="37" t="s">
        <v>4</v>
      </c>
      <c r="F1264" s="37" t="s">
        <v>5</v>
      </c>
      <c r="G1264" s="75">
        <v>6770.1925000000001</v>
      </c>
      <c r="H1264" s="37">
        <f t="shared" si="95"/>
        <v>0</v>
      </c>
      <c r="I1264" s="37">
        <f t="shared" si="96"/>
        <v>1</v>
      </c>
      <c r="J1264" s="37">
        <f t="shared" si="97"/>
        <v>2</v>
      </c>
      <c r="K1264" s="37" t="str">
        <f t="shared" si="98"/>
        <v>Overweight</v>
      </c>
      <c r="L1264" s="37" t="str">
        <f t="shared" si="99"/>
        <v>36-45</v>
      </c>
    </row>
    <row r="1265" spans="1:12">
      <c r="A1265" s="76">
        <v>43</v>
      </c>
      <c r="B1265" s="37" t="s">
        <v>0</v>
      </c>
      <c r="C1265" s="75">
        <v>29.9</v>
      </c>
      <c r="D1265" s="76">
        <v>1</v>
      </c>
      <c r="E1265" s="37" t="s">
        <v>4</v>
      </c>
      <c r="F1265" s="37" t="s">
        <v>2</v>
      </c>
      <c r="G1265" s="75">
        <v>7337.7479999999996</v>
      </c>
      <c r="H1265" s="37">
        <f t="shared" si="95"/>
        <v>0</v>
      </c>
      <c r="I1265" s="37">
        <f t="shared" si="96"/>
        <v>1</v>
      </c>
      <c r="J1265" s="37">
        <f t="shared" si="97"/>
        <v>4</v>
      </c>
      <c r="K1265" s="37" t="str">
        <f t="shared" si="98"/>
        <v>Overweight</v>
      </c>
      <c r="L1265" s="37" t="str">
        <f t="shared" si="99"/>
        <v>36-45</v>
      </c>
    </row>
    <row r="1266" spans="1:12">
      <c r="A1266" s="76">
        <v>49</v>
      </c>
      <c r="B1266" s="37" t="s">
        <v>0</v>
      </c>
      <c r="C1266" s="75">
        <v>33.344999999999999</v>
      </c>
      <c r="D1266" s="76">
        <v>2</v>
      </c>
      <c r="E1266" s="37" t="s">
        <v>4</v>
      </c>
      <c r="F1266" s="37" t="s">
        <v>7</v>
      </c>
      <c r="G1266" s="75">
        <v>10370.912549999999</v>
      </c>
      <c r="H1266" s="37">
        <f t="shared" si="95"/>
        <v>0</v>
      </c>
      <c r="I1266" s="37">
        <f t="shared" si="96"/>
        <v>1</v>
      </c>
      <c r="J1266" s="37">
        <f t="shared" si="97"/>
        <v>1</v>
      </c>
      <c r="K1266" s="37" t="str">
        <f t="shared" si="98"/>
        <v>Obese</v>
      </c>
      <c r="L1266" s="37" t="str">
        <f t="shared" si="99"/>
        <v>46-55</v>
      </c>
    </row>
    <row r="1267" spans="1:12">
      <c r="A1267" s="76">
        <v>64</v>
      </c>
      <c r="B1267" s="37" t="s">
        <v>3</v>
      </c>
      <c r="C1267" s="75">
        <v>23.76</v>
      </c>
      <c r="D1267" s="76">
        <v>0</v>
      </c>
      <c r="E1267" s="37" t="s">
        <v>1</v>
      </c>
      <c r="F1267" s="37" t="s">
        <v>5</v>
      </c>
      <c r="G1267" s="75">
        <v>26926.5144</v>
      </c>
      <c r="H1267" s="37">
        <f t="shared" si="95"/>
        <v>1</v>
      </c>
      <c r="I1267" s="37">
        <f t="shared" si="96"/>
        <v>0</v>
      </c>
      <c r="J1267" s="37">
        <f t="shared" si="97"/>
        <v>2</v>
      </c>
      <c r="K1267" s="37" t="str">
        <f t="shared" si="98"/>
        <v>Normal</v>
      </c>
      <c r="L1267" s="37" t="str">
        <f t="shared" si="99"/>
        <v>56 and above</v>
      </c>
    </row>
    <row r="1268" spans="1:12">
      <c r="A1268" s="76">
        <v>55</v>
      </c>
      <c r="B1268" s="37" t="s">
        <v>0</v>
      </c>
      <c r="C1268" s="75">
        <v>30.5</v>
      </c>
      <c r="D1268" s="76">
        <v>0</v>
      </c>
      <c r="E1268" s="37" t="s">
        <v>4</v>
      </c>
      <c r="F1268" s="37" t="s">
        <v>2</v>
      </c>
      <c r="G1268" s="75">
        <v>10704.47</v>
      </c>
      <c r="H1268" s="37">
        <f t="shared" si="95"/>
        <v>0</v>
      </c>
      <c r="I1268" s="37">
        <f t="shared" si="96"/>
        <v>1</v>
      </c>
      <c r="J1268" s="37">
        <f t="shared" si="97"/>
        <v>4</v>
      </c>
      <c r="K1268" s="37" t="str">
        <f t="shared" si="98"/>
        <v>Obese</v>
      </c>
      <c r="L1268" s="37" t="str">
        <f t="shared" si="99"/>
        <v>46-55</v>
      </c>
    </row>
    <row r="1269" spans="1:12">
      <c r="A1269" s="76">
        <v>24</v>
      </c>
      <c r="B1269" s="37" t="s">
        <v>3</v>
      </c>
      <c r="C1269" s="75">
        <v>31.065000000000001</v>
      </c>
      <c r="D1269" s="76">
        <v>0</v>
      </c>
      <c r="E1269" s="37" t="s">
        <v>1</v>
      </c>
      <c r="F1269" s="37" t="s">
        <v>7</v>
      </c>
      <c r="G1269" s="75">
        <v>34254.053350000002</v>
      </c>
      <c r="H1269" s="37">
        <f t="shared" si="95"/>
        <v>1</v>
      </c>
      <c r="I1269" s="37">
        <f t="shared" si="96"/>
        <v>0</v>
      </c>
      <c r="J1269" s="37">
        <f t="shared" si="97"/>
        <v>1</v>
      </c>
      <c r="K1269" s="37" t="str">
        <f t="shared" si="98"/>
        <v>Obese</v>
      </c>
      <c r="L1269" s="37" t="str">
        <f t="shared" si="99"/>
        <v>18-25</v>
      </c>
    </row>
    <row r="1270" spans="1:12">
      <c r="A1270" s="76">
        <v>20</v>
      </c>
      <c r="B1270" s="37" t="s">
        <v>0</v>
      </c>
      <c r="C1270" s="75">
        <v>33.299999999999997</v>
      </c>
      <c r="D1270" s="76">
        <v>0</v>
      </c>
      <c r="E1270" s="37" t="s">
        <v>4</v>
      </c>
      <c r="F1270" s="37" t="s">
        <v>2</v>
      </c>
      <c r="G1270" s="75">
        <v>1880.4870000000001</v>
      </c>
      <c r="H1270" s="37">
        <f t="shared" si="95"/>
        <v>0</v>
      </c>
      <c r="I1270" s="37">
        <f t="shared" si="96"/>
        <v>1</v>
      </c>
      <c r="J1270" s="37">
        <f t="shared" si="97"/>
        <v>4</v>
      </c>
      <c r="K1270" s="37" t="str">
        <f t="shared" si="98"/>
        <v>Obese</v>
      </c>
      <c r="L1270" s="37" t="str">
        <f t="shared" si="99"/>
        <v>18-25</v>
      </c>
    </row>
    <row r="1271" spans="1:12">
      <c r="A1271" s="76">
        <v>45</v>
      </c>
      <c r="B1271" s="37" t="s">
        <v>3</v>
      </c>
      <c r="C1271" s="75">
        <v>27.5</v>
      </c>
      <c r="D1271" s="76">
        <v>3</v>
      </c>
      <c r="E1271" s="37" t="s">
        <v>4</v>
      </c>
      <c r="F1271" s="37" t="s">
        <v>2</v>
      </c>
      <c r="G1271" s="75">
        <v>8615.2999999999993</v>
      </c>
      <c r="H1271" s="37">
        <f t="shared" si="95"/>
        <v>0</v>
      </c>
      <c r="I1271" s="37">
        <f t="shared" si="96"/>
        <v>0</v>
      </c>
      <c r="J1271" s="37">
        <f t="shared" si="97"/>
        <v>4</v>
      </c>
      <c r="K1271" s="37" t="str">
        <f t="shared" si="98"/>
        <v>Overweight</v>
      </c>
      <c r="L1271" s="37" t="str">
        <f t="shared" si="99"/>
        <v>36-45</v>
      </c>
    </row>
    <row r="1272" spans="1:12">
      <c r="A1272" s="76">
        <v>26</v>
      </c>
      <c r="B1272" s="37" t="s">
        <v>3</v>
      </c>
      <c r="C1272" s="75">
        <v>33.914999999999999</v>
      </c>
      <c r="D1272" s="76">
        <v>1</v>
      </c>
      <c r="E1272" s="37" t="s">
        <v>4</v>
      </c>
      <c r="F1272" s="37" t="s">
        <v>6</v>
      </c>
      <c r="G1272" s="75">
        <v>3292.5298499999999</v>
      </c>
      <c r="H1272" s="37">
        <f t="shared" si="95"/>
        <v>0</v>
      </c>
      <c r="I1272" s="37">
        <f t="shared" si="96"/>
        <v>0</v>
      </c>
      <c r="J1272" s="37">
        <f t="shared" si="97"/>
        <v>3</v>
      </c>
      <c r="K1272" s="37" t="str">
        <f t="shared" si="98"/>
        <v>Obese</v>
      </c>
      <c r="L1272" s="37" t="str">
        <f t="shared" si="99"/>
        <v>26-35</v>
      </c>
    </row>
    <row r="1273" spans="1:12">
      <c r="A1273" s="76">
        <v>25</v>
      </c>
      <c r="B1273" s="37" t="s">
        <v>0</v>
      </c>
      <c r="C1273" s="75">
        <v>34.484999999999999</v>
      </c>
      <c r="D1273" s="76">
        <v>0</v>
      </c>
      <c r="E1273" s="37" t="s">
        <v>4</v>
      </c>
      <c r="F1273" s="37" t="s">
        <v>6</v>
      </c>
      <c r="G1273" s="75">
        <v>3021.80915</v>
      </c>
      <c r="H1273" s="37">
        <f t="shared" si="95"/>
        <v>0</v>
      </c>
      <c r="I1273" s="37">
        <f t="shared" si="96"/>
        <v>1</v>
      </c>
      <c r="J1273" s="37">
        <f t="shared" si="97"/>
        <v>3</v>
      </c>
      <c r="K1273" s="37" t="str">
        <f t="shared" si="98"/>
        <v>Obese</v>
      </c>
      <c r="L1273" s="37" t="str">
        <f t="shared" si="99"/>
        <v>18-25</v>
      </c>
    </row>
    <row r="1274" spans="1:12">
      <c r="A1274" s="76">
        <v>43</v>
      </c>
      <c r="B1274" s="37" t="s">
        <v>3</v>
      </c>
      <c r="C1274" s="75">
        <v>25.52</v>
      </c>
      <c r="D1274" s="76">
        <v>5</v>
      </c>
      <c r="E1274" s="37" t="s">
        <v>4</v>
      </c>
      <c r="F1274" s="37" t="s">
        <v>5</v>
      </c>
      <c r="G1274" s="75">
        <v>14478.33015</v>
      </c>
      <c r="H1274" s="37">
        <f t="shared" si="95"/>
        <v>0</v>
      </c>
      <c r="I1274" s="37">
        <f t="shared" si="96"/>
        <v>0</v>
      </c>
      <c r="J1274" s="37">
        <f t="shared" si="97"/>
        <v>2</v>
      </c>
      <c r="K1274" s="37" t="str">
        <f t="shared" si="98"/>
        <v>Overweight</v>
      </c>
      <c r="L1274" s="37" t="str">
        <f t="shared" si="99"/>
        <v>36-45</v>
      </c>
    </row>
    <row r="1275" spans="1:12">
      <c r="A1275" s="76">
        <v>35</v>
      </c>
      <c r="B1275" s="37" t="s">
        <v>3</v>
      </c>
      <c r="C1275" s="75">
        <v>27.61</v>
      </c>
      <c r="D1275" s="76">
        <v>1</v>
      </c>
      <c r="E1275" s="37" t="s">
        <v>4</v>
      </c>
      <c r="F1275" s="37" t="s">
        <v>5</v>
      </c>
      <c r="G1275" s="75">
        <v>4747.0528999999997</v>
      </c>
      <c r="H1275" s="37">
        <f t="shared" si="95"/>
        <v>0</v>
      </c>
      <c r="I1275" s="37">
        <f t="shared" si="96"/>
        <v>0</v>
      </c>
      <c r="J1275" s="37">
        <f t="shared" si="97"/>
        <v>2</v>
      </c>
      <c r="K1275" s="37" t="str">
        <f t="shared" si="98"/>
        <v>Overweight</v>
      </c>
      <c r="L1275" s="37" t="str">
        <f t="shared" si="99"/>
        <v>26-35</v>
      </c>
    </row>
    <row r="1276" spans="1:12">
      <c r="A1276" s="76">
        <v>26</v>
      </c>
      <c r="B1276" s="37" t="s">
        <v>3</v>
      </c>
      <c r="C1276" s="75">
        <v>27.06</v>
      </c>
      <c r="D1276" s="76">
        <v>0</v>
      </c>
      <c r="E1276" s="37" t="s">
        <v>1</v>
      </c>
      <c r="F1276" s="37" t="s">
        <v>5</v>
      </c>
      <c r="G1276" s="75">
        <v>17043.341400000001</v>
      </c>
      <c r="H1276" s="37">
        <f t="shared" si="95"/>
        <v>1</v>
      </c>
      <c r="I1276" s="37">
        <f t="shared" si="96"/>
        <v>0</v>
      </c>
      <c r="J1276" s="37">
        <f t="shared" si="97"/>
        <v>2</v>
      </c>
      <c r="K1276" s="37" t="str">
        <f t="shared" si="98"/>
        <v>Overweight</v>
      </c>
      <c r="L1276" s="37" t="str">
        <f t="shared" si="99"/>
        <v>26-35</v>
      </c>
    </row>
    <row r="1277" spans="1:12">
      <c r="A1277" s="76">
        <v>57</v>
      </c>
      <c r="B1277" s="37" t="s">
        <v>3</v>
      </c>
      <c r="C1277" s="75">
        <v>23.7</v>
      </c>
      <c r="D1277" s="76">
        <v>0</v>
      </c>
      <c r="E1277" s="37" t="s">
        <v>4</v>
      </c>
      <c r="F1277" s="37" t="s">
        <v>2</v>
      </c>
      <c r="G1277" s="75">
        <v>10959.33</v>
      </c>
      <c r="H1277" s="37">
        <f t="shared" si="95"/>
        <v>0</v>
      </c>
      <c r="I1277" s="37">
        <f t="shared" si="96"/>
        <v>0</v>
      </c>
      <c r="J1277" s="37">
        <f t="shared" si="97"/>
        <v>4</v>
      </c>
      <c r="K1277" s="37" t="str">
        <f t="shared" si="98"/>
        <v>Normal</v>
      </c>
      <c r="L1277" s="37" t="str">
        <f t="shared" si="99"/>
        <v>56 and above</v>
      </c>
    </row>
    <row r="1278" spans="1:12">
      <c r="A1278" s="76">
        <v>22</v>
      </c>
      <c r="B1278" s="37" t="s">
        <v>0</v>
      </c>
      <c r="C1278" s="75">
        <v>30.4</v>
      </c>
      <c r="D1278" s="76">
        <v>0</v>
      </c>
      <c r="E1278" s="37" t="s">
        <v>4</v>
      </c>
      <c r="F1278" s="37" t="s">
        <v>7</v>
      </c>
      <c r="G1278" s="75">
        <v>2741.9479999999999</v>
      </c>
      <c r="H1278" s="37">
        <f t="shared" si="95"/>
        <v>0</v>
      </c>
      <c r="I1278" s="37">
        <f t="shared" si="96"/>
        <v>1</v>
      </c>
      <c r="J1278" s="37">
        <f t="shared" si="97"/>
        <v>1</v>
      </c>
      <c r="K1278" s="37" t="str">
        <f t="shared" si="98"/>
        <v>Obese</v>
      </c>
      <c r="L1278" s="37" t="str">
        <f t="shared" si="99"/>
        <v>18-25</v>
      </c>
    </row>
    <row r="1279" spans="1:12">
      <c r="A1279" s="76">
        <v>32</v>
      </c>
      <c r="B1279" s="37" t="s">
        <v>0</v>
      </c>
      <c r="C1279" s="75">
        <v>29.734999999999999</v>
      </c>
      <c r="D1279" s="76">
        <v>0</v>
      </c>
      <c r="E1279" s="37" t="s">
        <v>4</v>
      </c>
      <c r="F1279" s="37" t="s">
        <v>6</v>
      </c>
      <c r="G1279" s="75">
        <v>4357.0436499999996</v>
      </c>
      <c r="H1279" s="37">
        <f t="shared" si="95"/>
        <v>0</v>
      </c>
      <c r="I1279" s="37">
        <f t="shared" si="96"/>
        <v>1</v>
      </c>
      <c r="J1279" s="37">
        <f t="shared" si="97"/>
        <v>3</v>
      </c>
      <c r="K1279" s="37" t="str">
        <f t="shared" si="98"/>
        <v>Overweight</v>
      </c>
      <c r="L1279" s="37" t="str">
        <f t="shared" si="99"/>
        <v>26-35</v>
      </c>
    </row>
    <row r="1280" spans="1:12">
      <c r="A1280" s="76">
        <v>39</v>
      </c>
      <c r="B1280" s="37" t="s">
        <v>3</v>
      </c>
      <c r="C1280" s="75">
        <v>29.925000000000001</v>
      </c>
      <c r="D1280" s="76">
        <v>1</v>
      </c>
      <c r="E1280" s="37" t="s">
        <v>1</v>
      </c>
      <c r="F1280" s="37" t="s">
        <v>7</v>
      </c>
      <c r="G1280" s="75">
        <v>22462.043750000001</v>
      </c>
      <c r="H1280" s="37">
        <f t="shared" si="95"/>
        <v>1</v>
      </c>
      <c r="I1280" s="37">
        <f t="shared" si="96"/>
        <v>0</v>
      </c>
      <c r="J1280" s="37">
        <f t="shared" si="97"/>
        <v>1</v>
      </c>
      <c r="K1280" s="37" t="str">
        <f t="shared" si="98"/>
        <v>Overweight</v>
      </c>
      <c r="L1280" s="37" t="str">
        <f t="shared" si="99"/>
        <v>36-45</v>
      </c>
    </row>
    <row r="1281" spans="1:12">
      <c r="A1281" s="76">
        <v>25</v>
      </c>
      <c r="B1281" s="37" t="s">
        <v>0</v>
      </c>
      <c r="C1281" s="75">
        <v>26.79</v>
      </c>
      <c r="D1281" s="76">
        <v>2</v>
      </c>
      <c r="E1281" s="37" t="s">
        <v>4</v>
      </c>
      <c r="F1281" s="37" t="s">
        <v>6</v>
      </c>
      <c r="G1281" s="75">
        <v>4189.1130999999996</v>
      </c>
      <c r="H1281" s="37">
        <f t="shared" si="95"/>
        <v>0</v>
      </c>
      <c r="I1281" s="37">
        <f t="shared" si="96"/>
        <v>1</v>
      </c>
      <c r="J1281" s="37">
        <f t="shared" si="97"/>
        <v>3</v>
      </c>
      <c r="K1281" s="37" t="str">
        <f t="shared" si="98"/>
        <v>Overweight</v>
      </c>
      <c r="L1281" s="37" t="str">
        <f t="shared" si="99"/>
        <v>18-25</v>
      </c>
    </row>
    <row r="1282" spans="1:12">
      <c r="A1282" s="76">
        <v>48</v>
      </c>
      <c r="B1282" s="37" t="s">
        <v>0</v>
      </c>
      <c r="C1282" s="75">
        <v>33.33</v>
      </c>
      <c r="D1282" s="76">
        <v>0</v>
      </c>
      <c r="E1282" s="37" t="s">
        <v>4</v>
      </c>
      <c r="F1282" s="37" t="s">
        <v>5</v>
      </c>
      <c r="G1282" s="75">
        <v>8283.6807000000008</v>
      </c>
      <c r="H1282" s="37">
        <f t="shared" si="95"/>
        <v>0</v>
      </c>
      <c r="I1282" s="37">
        <f t="shared" si="96"/>
        <v>1</v>
      </c>
      <c r="J1282" s="37">
        <f t="shared" si="97"/>
        <v>2</v>
      </c>
      <c r="K1282" s="37" t="str">
        <f t="shared" si="98"/>
        <v>Obese</v>
      </c>
      <c r="L1282" s="37" t="str">
        <f t="shared" si="99"/>
        <v>46-55</v>
      </c>
    </row>
    <row r="1283" spans="1:12">
      <c r="A1283" s="76">
        <v>47</v>
      </c>
      <c r="B1283" s="37" t="s">
        <v>0</v>
      </c>
      <c r="C1283" s="75">
        <v>27.645</v>
      </c>
      <c r="D1283" s="76">
        <v>2</v>
      </c>
      <c r="E1283" s="37" t="s">
        <v>1</v>
      </c>
      <c r="F1283" s="37" t="s">
        <v>6</v>
      </c>
      <c r="G1283" s="75">
        <v>24535.698550000001</v>
      </c>
      <c r="H1283" s="37">
        <f t="shared" ref="H1283:H1346" si="100">IF(E1283="yes",1,0)</f>
        <v>1</v>
      </c>
      <c r="I1283" s="37">
        <f t="shared" ref="I1283:I1346" si="101">IF(B1283="female",1,0)</f>
        <v>1</v>
      </c>
      <c r="J1283" s="37">
        <f t="shared" ref="J1283:J1346" si="102">IF(F1283="northeast",1,IF(F1283="southeast",2,IF(F1283="northwest",3,IF(F1283="southwest",4))))</f>
        <v>3</v>
      </c>
      <c r="K1283" s="37" t="str">
        <f t="shared" ref="K1283:K1346" si="103">IF(C1283&lt;18.5,"Underweight",IF(C1283&lt;25,"Normal",IF(C1283&lt;30,"Overweight","Obese")))</f>
        <v>Overweight</v>
      </c>
      <c r="L1283" s="37" t="str">
        <f t="shared" ref="L1283:L1346" si="104">IF(A1283&lt;=25, "18-25",
 IF(A1283&lt;=35, "26-35",
 IF(A1283&lt;=45, "36-45",
 IF(A1283&lt;=55, "46-55", "56 and above"))))</f>
        <v>46-55</v>
      </c>
    </row>
    <row r="1284" spans="1:12">
      <c r="A1284" s="76">
        <v>18</v>
      </c>
      <c r="B1284" s="37" t="s">
        <v>0</v>
      </c>
      <c r="C1284" s="75">
        <v>21.66</v>
      </c>
      <c r="D1284" s="76">
        <v>0</v>
      </c>
      <c r="E1284" s="37" t="s">
        <v>1</v>
      </c>
      <c r="F1284" s="37" t="s">
        <v>7</v>
      </c>
      <c r="G1284" s="75">
        <v>14283.4594</v>
      </c>
      <c r="H1284" s="37">
        <f t="shared" si="100"/>
        <v>1</v>
      </c>
      <c r="I1284" s="37">
        <f t="shared" si="101"/>
        <v>1</v>
      </c>
      <c r="J1284" s="37">
        <f t="shared" si="102"/>
        <v>1</v>
      </c>
      <c r="K1284" s="37" t="str">
        <f t="shared" si="103"/>
        <v>Normal</v>
      </c>
      <c r="L1284" s="37" t="str">
        <f t="shared" si="104"/>
        <v>18-25</v>
      </c>
    </row>
    <row r="1285" spans="1:12">
      <c r="A1285" s="76">
        <v>18</v>
      </c>
      <c r="B1285" s="37" t="s">
        <v>3</v>
      </c>
      <c r="C1285" s="75">
        <v>30.03</v>
      </c>
      <c r="D1285" s="76">
        <v>1</v>
      </c>
      <c r="E1285" s="37" t="s">
        <v>4</v>
      </c>
      <c r="F1285" s="37" t="s">
        <v>5</v>
      </c>
      <c r="G1285" s="75">
        <v>1720.3536999999999</v>
      </c>
      <c r="H1285" s="37">
        <f t="shared" si="100"/>
        <v>0</v>
      </c>
      <c r="I1285" s="37">
        <f t="shared" si="101"/>
        <v>0</v>
      </c>
      <c r="J1285" s="37">
        <f t="shared" si="102"/>
        <v>2</v>
      </c>
      <c r="K1285" s="37" t="str">
        <f t="shared" si="103"/>
        <v>Obese</v>
      </c>
      <c r="L1285" s="37" t="str">
        <f t="shared" si="104"/>
        <v>18-25</v>
      </c>
    </row>
    <row r="1286" spans="1:12">
      <c r="A1286" s="76">
        <v>61</v>
      </c>
      <c r="B1286" s="37" t="s">
        <v>3</v>
      </c>
      <c r="C1286" s="75">
        <v>36.299999999999997</v>
      </c>
      <c r="D1286" s="76">
        <v>1</v>
      </c>
      <c r="E1286" s="37" t="s">
        <v>1</v>
      </c>
      <c r="F1286" s="37" t="s">
        <v>2</v>
      </c>
      <c r="G1286" s="75">
        <v>47403.88</v>
      </c>
      <c r="H1286" s="37">
        <f t="shared" si="100"/>
        <v>1</v>
      </c>
      <c r="I1286" s="37">
        <f t="shared" si="101"/>
        <v>0</v>
      </c>
      <c r="J1286" s="37">
        <f t="shared" si="102"/>
        <v>4</v>
      </c>
      <c r="K1286" s="37" t="str">
        <f t="shared" si="103"/>
        <v>Obese</v>
      </c>
      <c r="L1286" s="37" t="str">
        <f t="shared" si="104"/>
        <v>56 and above</v>
      </c>
    </row>
    <row r="1287" spans="1:12">
      <c r="A1287" s="76">
        <v>47</v>
      </c>
      <c r="B1287" s="37" t="s">
        <v>0</v>
      </c>
      <c r="C1287" s="75">
        <v>24.32</v>
      </c>
      <c r="D1287" s="76">
        <v>0</v>
      </c>
      <c r="E1287" s="37" t="s">
        <v>4</v>
      </c>
      <c r="F1287" s="37" t="s">
        <v>7</v>
      </c>
      <c r="G1287" s="75">
        <v>8534.6718000000001</v>
      </c>
      <c r="H1287" s="37">
        <f t="shared" si="100"/>
        <v>0</v>
      </c>
      <c r="I1287" s="37">
        <f t="shared" si="101"/>
        <v>1</v>
      </c>
      <c r="J1287" s="37">
        <f t="shared" si="102"/>
        <v>1</v>
      </c>
      <c r="K1287" s="37" t="str">
        <f t="shared" si="103"/>
        <v>Normal</v>
      </c>
      <c r="L1287" s="37" t="str">
        <f t="shared" si="104"/>
        <v>46-55</v>
      </c>
    </row>
    <row r="1288" spans="1:12">
      <c r="A1288" s="76">
        <v>28</v>
      </c>
      <c r="B1288" s="37" t="s">
        <v>0</v>
      </c>
      <c r="C1288" s="75">
        <v>17.29</v>
      </c>
      <c r="D1288" s="76">
        <v>0</v>
      </c>
      <c r="E1288" s="37" t="s">
        <v>4</v>
      </c>
      <c r="F1288" s="37" t="s">
        <v>7</v>
      </c>
      <c r="G1288" s="75">
        <v>3732.6251000000002</v>
      </c>
      <c r="H1288" s="37">
        <f t="shared" si="100"/>
        <v>0</v>
      </c>
      <c r="I1288" s="37">
        <f t="shared" si="101"/>
        <v>1</v>
      </c>
      <c r="J1288" s="37">
        <f t="shared" si="102"/>
        <v>1</v>
      </c>
      <c r="K1288" s="37" t="str">
        <f t="shared" si="103"/>
        <v>Underweight</v>
      </c>
      <c r="L1288" s="37" t="str">
        <f t="shared" si="104"/>
        <v>26-35</v>
      </c>
    </row>
    <row r="1289" spans="1:12">
      <c r="A1289" s="76">
        <v>36</v>
      </c>
      <c r="B1289" s="37" t="s">
        <v>0</v>
      </c>
      <c r="C1289" s="75">
        <v>25.9</v>
      </c>
      <c r="D1289" s="76">
        <v>1</v>
      </c>
      <c r="E1289" s="37" t="s">
        <v>4</v>
      </c>
      <c r="F1289" s="37" t="s">
        <v>2</v>
      </c>
      <c r="G1289" s="75">
        <v>5472.4489999999996</v>
      </c>
      <c r="H1289" s="37">
        <f t="shared" si="100"/>
        <v>0</v>
      </c>
      <c r="I1289" s="37">
        <f t="shared" si="101"/>
        <v>1</v>
      </c>
      <c r="J1289" s="37">
        <f t="shared" si="102"/>
        <v>4</v>
      </c>
      <c r="K1289" s="37" t="str">
        <f t="shared" si="103"/>
        <v>Overweight</v>
      </c>
      <c r="L1289" s="37" t="str">
        <f t="shared" si="104"/>
        <v>36-45</v>
      </c>
    </row>
    <row r="1290" spans="1:12">
      <c r="A1290" s="76">
        <v>20</v>
      </c>
      <c r="B1290" s="37" t="s">
        <v>3</v>
      </c>
      <c r="C1290" s="75">
        <v>39.4</v>
      </c>
      <c r="D1290" s="76">
        <v>2</v>
      </c>
      <c r="E1290" s="37" t="s">
        <v>1</v>
      </c>
      <c r="F1290" s="37" t="s">
        <v>2</v>
      </c>
      <c r="G1290" s="75">
        <v>38344.565999999999</v>
      </c>
      <c r="H1290" s="37">
        <f t="shared" si="100"/>
        <v>1</v>
      </c>
      <c r="I1290" s="37">
        <f t="shared" si="101"/>
        <v>0</v>
      </c>
      <c r="J1290" s="37">
        <f t="shared" si="102"/>
        <v>4</v>
      </c>
      <c r="K1290" s="37" t="str">
        <f t="shared" si="103"/>
        <v>Obese</v>
      </c>
      <c r="L1290" s="37" t="str">
        <f t="shared" si="104"/>
        <v>18-25</v>
      </c>
    </row>
    <row r="1291" spans="1:12">
      <c r="A1291" s="76">
        <v>44</v>
      </c>
      <c r="B1291" s="37" t="s">
        <v>3</v>
      </c>
      <c r="C1291" s="75">
        <v>34.32</v>
      </c>
      <c r="D1291" s="76">
        <v>1</v>
      </c>
      <c r="E1291" s="37" t="s">
        <v>4</v>
      </c>
      <c r="F1291" s="37" t="s">
        <v>5</v>
      </c>
      <c r="G1291" s="75">
        <v>7147.4727999999996</v>
      </c>
      <c r="H1291" s="37">
        <f t="shared" si="100"/>
        <v>0</v>
      </c>
      <c r="I1291" s="37">
        <f t="shared" si="101"/>
        <v>0</v>
      </c>
      <c r="J1291" s="37">
        <f t="shared" si="102"/>
        <v>2</v>
      </c>
      <c r="K1291" s="37" t="str">
        <f t="shared" si="103"/>
        <v>Obese</v>
      </c>
      <c r="L1291" s="37" t="str">
        <f t="shared" si="104"/>
        <v>36-45</v>
      </c>
    </row>
    <row r="1292" spans="1:12">
      <c r="A1292" s="76">
        <v>38</v>
      </c>
      <c r="B1292" s="37" t="s">
        <v>0</v>
      </c>
      <c r="C1292" s="75">
        <v>19.95</v>
      </c>
      <c r="D1292" s="76">
        <v>2</v>
      </c>
      <c r="E1292" s="37" t="s">
        <v>4</v>
      </c>
      <c r="F1292" s="37" t="s">
        <v>7</v>
      </c>
      <c r="G1292" s="75">
        <v>7133.9025000000001</v>
      </c>
      <c r="H1292" s="37">
        <f t="shared" si="100"/>
        <v>0</v>
      </c>
      <c r="I1292" s="37">
        <f t="shared" si="101"/>
        <v>1</v>
      </c>
      <c r="J1292" s="37">
        <f t="shared" si="102"/>
        <v>1</v>
      </c>
      <c r="K1292" s="37" t="str">
        <f t="shared" si="103"/>
        <v>Normal</v>
      </c>
      <c r="L1292" s="37" t="str">
        <f t="shared" si="104"/>
        <v>36-45</v>
      </c>
    </row>
    <row r="1293" spans="1:12">
      <c r="A1293" s="76">
        <v>19</v>
      </c>
      <c r="B1293" s="37" t="s">
        <v>3</v>
      </c>
      <c r="C1293" s="75">
        <v>34.9</v>
      </c>
      <c r="D1293" s="76">
        <v>0</v>
      </c>
      <c r="E1293" s="37" t="s">
        <v>1</v>
      </c>
      <c r="F1293" s="37" t="s">
        <v>2</v>
      </c>
      <c r="G1293" s="75">
        <v>34828.654000000002</v>
      </c>
      <c r="H1293" s="37">
        <f t="shared" si="100"/>
        <v>1</v>
      </c>
      <c r="I1293" s="37">
        <f t="shared" si="101"/>
        <v>0</v>
      </c>
      <c r="J1293" s="37">
        <f t="shared" si="102"/>
        <v>4</v>
      </c>
      <c r="K1293" s="37" t="str">
        <f t="shared" si="103"/>
        <v>Obese</v>
      </c>
      <c r="L1293" s="37" t="str">
        <f t="shared" si="104"/>
        <v>18-25</v>
      </c>
    </row>
    <row r="1294" spans="1:12">
      <c r="A1294" s="76">
        <v>21</v>
      </c>
      <c r="B1294" s="37" t="s">
        <v>3</v>
      </c>
      <c r="C1294" s="75">
        <v>23.21</v>
      </c>
      <c r="D1294" s="76">
        <v>0</v>
      </c>
      <c r="E1294" s="37" t="s">
        <v>4</v>
      </c>
      <c r="F1294" s="37" t="s">
        <v>5</v>
      </c>
      <c r="G1294" s="75">
        <v>1515.3449000000001</v>
      </c>
      <c r="H1294" s="37">
        <f t="shared" si="100"/>
        <v>0</v>
      </c>
      <c r="I1294" s="37">
        <f t="shared" si="101"/>
        <v>0</v>
      </c>
      <c r="J1294" s="37">
        <f t="shared" si="102"/>
        <v>2</v>
      </c>
      <c r="K1294" s="37" t="str">
        <f t="shared" si="103"/>
        <v>Normal</v>
      </c>
      <c r="L1294" s="37" t="str">
        <f t="shared" si="104"/>
        <v>18-25</v>
      </c>
    </row>
    <row r="1295" spans="1:12">
      <c r="A1295" s="76">
        <v>46</v>
      </c>
      <c r="B1295" s="37" t="s">
        <v>3</v>
      </c>
      <c r="C1295" s="75">
        <v>25.745000000000001</v>
      </c>
      <c r="D1295" s="76">
        <v>3</v>
      </c>
      <c r="E1295" s="37" t="s">
        <v>4</v>
      </c>
      <c r="F1295" s="37" t="s">
        <v>6</v>
      </c>
      <c r="G1295" s="75">
        <v>9301.8935500000007</v>
      </c>
      <c r="H1295" s="37">
        <f t="shared" si="100"/>
        <v>0</v>
      </c>
      <c r="I1295" s="37">
        <f t="shared" si="101"/>
        <v>0</v>
      </c>
      <c r="J1295" s="37">
        <f t="shared" si="102"/>
        <v>3</v>
      </c>
      <c r="K1295" s="37" t="str">
        <f t="shared" si="103"/>
        <v>Overweight</v>
      </c>
      <c r="L1295" s="37" t="str">
        <f t="shared" si="104"/>
        <v>46-55</v>
      </c>
    </row>
    <row r="1296" spans="1:12">
      <c r="A1296" s="76">
        <v>58</v>
      </c>
      <c r="B1296" s="37" t="s">
        <v>3</v>
      </c>
      <c r="C1296" s="75">
        <v>25.175000000000001</v>
      </c>
      <c r="D1296" s="76">
        <v>0</v>
      </c>
      <c r="E1296" s="37" t="s">
        <v>4</v>
      </c>
      <c r="F1296" s="37" t="s">
        <v>7</v>
      </c>
      <c r="G1296" s="75">
        <v>11931.125249999999</v>
      </c>
      <c r="H1296" s="37">
        <f t="shared" si="100"/>
        <v>0</v>
      </c>
      <c r="I1296" s="37">
        <f t="shared" si="101"/>
        <v>0</v>
      </c>
      <c r="J1296" s="37">
        <f t="shared" si="102"/>
        <v>1</v>
      </c>
      <c r="K1296" s="37" t="str">
        <f t="shared" si="103"/>
        <v>Overweight</v>
      </c>
      <c r="L1296" s="37" t="str">
        <f t="shared" si="104"/>
        <v>56 and above</v>
      </c>
    </row>
    <row r="1297" spans="1:12">
      <c r="A1297" s="76">
        <v>20</v>
      </c>
      <c r="B1297" s="37" t="s">
        <v>3</v>
      </c>
      <c r="C1297" s="75">
        <v>22</v>
      </c>
      <c r="D1297" s="76">
        <v>1</v>
      </c>
      <c r="E1297" s="37" t="s">
        <v>4</v>
      </c>
      <c r="F1297" s="37" t="s">
        <v>2</v>
      </c>
      <c r="G1297" s="75">
        <v>1964.78</v>
      </c>
      <c r="H1297" s="37">
        <f t="shared" si="100"/>
        <v>0</v>
      </c>
      <c r="I1297" s="37">
        <f t="shared" si="101"/>
        <v>0</v>
      </c>
      <c r="J1297" s="37">
        <f t="shared" si="102"/>
        <v>4</v>
      </c>
      <c r="K1297" s="37" t="str">
        <f t="shared" si="103"/>
        <v>Normal</v>
      </c>
      <c r="L1297" s="37" t="str">
        <f t="shared" si="104"/>
        <v>18-25</v>
      </c>
    </row>
    <row r="1298" spans="1:12">
      <c r="A1298" s="76">
        <v>18</v>
      </c>
      <c r="B1298" s="37" t="s">
        <v>3</v>
      </c>
      <c r="C1298" s="75">
        <v>26.125</v>
      </c>
      <c r="D1298" s="76">
        <v>0</v>
      </c>
      <c r="E1298" s="37" t="s">
        <v>4</v>
      </c>
      <c r="F1298" s="37" t="s">
        <v>7</v>
      </c>
      <c r="G1298" s="75">
        <v>1708.9257500000001</v>
      </c>
      <c r="H1298" s="37">
        <f t="shared" si="100"/>
        <v>0</v>
      </c>
      <c r="I1298" s="37">
        <f t="shared" si="101"/>
        <v>0</v>
      </c>
      <c r="J1298" s="37">
        <f t="shared" si="102"/>
        <v>1</v>
      </c>
      <c r="K1298" s="37" t="str">
        <f t="shared" si="103"/>
        <v>Overweight</v>
      </c>
      <c r="L1298" s="37" t="str">
        <f t="shared" si="104"/>
        <v>18-25</v>
      </c>
    </row>
    <row r="1299" spans="1:12">
      <c r="A1299" s="76">
        <v>28</v>
      </c>
      <c r="B1299" s="37" t="s">
        <v>0</v>
      </c>
      <c r="C1299" s="75">
        <v>26.51</v>
      </c>
      <c r="D1299" s="76">
        <v>2</v>
      </c>
      <c r="E1299" s="37" t="s">
        <v>4</v>
      </c>
      <c r="F1299" s="37" t="s">
        <v>5</v>
      </c>
      <c r="G1299" s="75">
        <v>4340.4408999999996</v>
      </c>
      <c r="H1299" s="37">
        <f t="shared" si="100"/>
        <v>0</v>
      </c>
      <c r="I1299" s="37">
        <f t="shared" si="101"/>
        <v>1</v>
      </c>
      <c r="J1299" s="37">
        <f t="shared" si="102"/>
        <v>2</v>
      </c>
      <c r="K1299" s="37" t="str">
        <f t="shared" si="103"/>
        <v>Overweight</v>
      </c>
      <c r="L1299" s="37" t="str">
        <f t="shared" si="104"/>
        <v>26-35</v>
      </c>
    </row>
    <row r="1300" spans="1:12">
      <c r="A1300" s="76">
        <v>33</v>
      </c>
      <c r="B1300" s="37" t="s">
        <v>3</v>
      </c>
      <c r="C1300" s="75">
        <v>27.454999999999998</v>
      </c>
      <c r="D1300" s="76">
        <v>2</v>
      </c>
      <c r="E1300" s="37" t="s">
        <v>4</v>
      </c>
      <c r="F1300" s="37" t="s">
        <v>6</v>
      </c>
      <c r="G1300" s="75">
        <v>5261.4694499999996</v>
      </c>
      <c r="H1300" s="37">
        <f t="shared" si="100"/>
        <v>0</v>
      </c>
      <c r="I1300" s="37">
        <f t="shared" si="101"/>
        <v>0</v>
      </c>
      <c r="J1300" s="37">
        <f t="shared" si="102"/>
        <v>3</v>
      </c>
      <c r="K1300" s="37" t="str">
        <f t="shared" si="103"/>
        <v>Overweight</v>
      </c>
      <c r="L1300" s="37" t="str">
        <f t="shared" si="104"/>
        <v>26-35</v>
      </c>
    </row>
    <row r="1301" spans="1:12">
      <c r="A1301" s="76">
        <v>19</v>
      </c>
      <c r="B1301" s="37" t="s">
        <v>0</v>
      </c>
      <c r="C1301" s="75">
        <v>25.745000000000001</v>
      </c>
      <c r="D1301" s="76">
        <v>1</v>
      </c>
      <c r="E1301" s="37" t="s">
        <v>4</v>
      </c>
      <c r="F1301" s="37" t="s">
        <v>6</v>
      </c>
      <c r="G1301" s="75">
        <v>2710.8285500000002</v>
      </c>
      <c r="H1301" s="37">
        <f t="shared" si="100"/>
        <v>0</v>
      </c>
      <c r="I1301" s="37">
        <f t="shared" si="101"/>
        <v>1</v>
      </c>
      <c r="J1301" s="37">
        <f t="shared" si="102"/>
        <v>3</v>
      </c>
      <c r="K1301" s="37" t="str">
        <f t="shared" si="103"/>
        <v>Overweight</v>
      </c>
      <c r="L1301" s="37" t="str">
        <f t="shared" si="104"/>
        <v>18-25</v>
      </c>
    </row>
    <row r="1302" spans="1:12">
      <c r="A1302" s="76">
        <v>45</v>
      </c>
      <c r="B1302" s="37" t="s">
        <v>3</v>
      </c>
      <c r="C1302" s="75">
        <v>30.36</v>
      </c>
      <c r="D1302" s="76">
        <v>0</v>
      </c>
      <c r="E1302" s="37" t="s">
        <v>1</v>
      </c>
      <c r="F1302" s="37" t="s">
        <v>5</v>
      </c>
      <c r="G1302" s="75">
        <v>62592.873090000001</v>
      </c>
      <c r="H1302" s="37">
        <f t="shared" si="100"/>
        <v>1</v>
      </c>
      <c r="I1302" s="37">
        <f t="shared" si="101"/>
        <v>0</v>
      </c>
      <c r="J1302" s="37">
        <f t="shared" si="102"/>
        <v>2</v>
      </c>
      <c r="K1302" s="37" t="str">
        <f t="shared" si="103"/>
        <v>Obese</v>
      </c>
      <c r="L1302" s="37" t="str">
        <f t="shared" si="104"/>
        <v>36-45</v>
      </c>
    </row>
    <row r="1303" spans="1:12">
      <c r="A1303" s="76">
        <v>62</v>
      </c>
      <c r="B1303" s="37" t="s">
        <v>3</v>
      </c>
      <c r="C1303" s="75">
        <v>30.875</v>
      </c>
      <c r="D1303" s="76">
        <v>3</v>
      </c>
      <c r="E1303" s="37" t="s">
        <v>1</v>
      </c>
      <c r="F1303" s="37" t="s">
        <v>6</v>
      </c>
      <c r="G1303" s="75">
        <v>46718.163249999998</v>
      </c>
      <c r="H1303" s="37">
        <f t="shared" si="100"/>
        <v>1</v>
      </c>
      <c r="I1303" s="37">
        <f t="shared" si="101"/>
        <v>0</v>
      </c>
      <c r="J1303" s="37">
        <f t="shared" si="102"/>
        <v>3</v>
      </c>
      <c r="K1303" s="37" t="str">
        <f t="shared" si="103"/>
        <v>Obese</v>
      </c>
      <c r="L1303" s="37" t="str">
        <f t="shared" si="104"/>
        <v>56 and above</v>
      </c>
    </row>
    <row r="1304" spans="1:12">
      <c r="A1304" s="76">
        <v>25</v>
      </c>
      <c r="B1304" s="37" t="s">
        <v>0</v>
      </c>
      <c r="C1304" s="75">
        <v>20.8</v>
      </c>
      <c r="D1304" s="76">
        <v>1</v>
      </c>
      <c r="E1304" s="37" t="s">
        <v>4</v>
      </c>
      <c r="F1304" s="37" t="s">
        <v>2</v>
      </c>
      <c r="G1304" s="75">
        <v>3208.7869999999998</v>
      </c>
      <c r="H1304" s="37">
        <f t="shared" si="100"/>
        <v>0</v>
      </c>
      <c r="I1304" s="37">
        <f t="shared" si="101"/>
        <v>1</v>
      </c>
      <c r="J1304" s="37">
        <f t="shared" si="102"/>
        <v>4</v>
      </c>
      <c r="K1304" s="37" t="str">
        <f t="shared" si="103"/>
        <v>Normal</v>
      </c>
      <c r="L1304" s="37" t="str">
        <f t="shared" si="104"/>
        <v>18-25</v>
      </c>
    </row>
    <row r="1305" spans="1:12">
      <c r="A1305" s="76">
        <v>43</v>
      </c>
      <c r="B1305" s="37" t="s">
        <v>3</v>
      </c>
      <c r="C1305" s="75">
        <v>27.8</v>
      </c>
      <c r="D1305" s="76">
        <v>0</v>
      </c>
      <c r="E1305" s="37" t="s">
        <v>1</v>
      </c>
      <c r="F1305" s="37" t="s">
        <v>2</v>
      </c>
      <c r="G1305" s="75">
        <v>37829.724199999997</v>
      </c>
      <c r="H1305" s="37">
        <f t="shared" si="100"/>
        <v>1</v>
      </c>
      <c r="I1305" s="37">
        <f t="shared" si="101"/>
        <v>0</v>
      </c>
      <c r="J1305" s="37">
        <f t="shared" si="102"/>
        <v>4</v>
      </c>
      <c r="K1305" s="37" t="str">
        <f t="shared" si="103"/>
        <v>Overweight</v>
      </c>
      <c r="L1305" s="37" t="str">
        <f t="shared" si="104"/>
        <v>36-45</v>
      </c>
    </row>
    <row r="1306" spans="1:12">
      <c r="A1306" s="76">
        <v>42</v>
      </c>
      <c r="B1306" s="37" t="s">
        <v>3</v>
      </c>
      <c r="C1306" s="75">
        <v>24.605</v>
      </c>
      <c r="D1306" s="76">
        <v>2</v>
      </c>
      <c r="E1306" s="37" t="s">
        <v>1</v>
      </c>
      <c r="F1306" s="37" t="s">
        <v>7</v>
      </c>
      <c r="G1306" s="75">
        <v>21259.377949999998</v>
      </c>
      <c r="H1306" s="37">
        <f t="shared" si="100"/>
        <v>1</v>
      </c>
      <c r="I1306" s="37">
        <f t="shared" si="101"/>
        <v>0</v>
      </c>
      <c r="J1306" s="37">
        <f t="shared" si="102"/>
        <v>1</v>
      </c>
      <c r="K1306" s="37" t="str">
        <f t="shared" si="103"/>
        <v>Normal</v>
      </c>
      <c r="L1306" s="37" t="str">
        <f t="shared" si="104"/>
        <v>36-45</v>
      </c>
    </row>
    <row r="1307" spans="1:12">
      <c r="A1307" s="76">
        <v>24</v>
      </c>
      <c r="B1307" s="37" t="s">
        <v>0</v>
      </c>
      <c r="C1307" s="75">
        <v>27.72</v>
      </c>
      <c r="D1307" s="76">
        <v>0</v>
      </c>
      <c r="E1307" s="37" t="s">
        <v>4</v>
      </c>
      <c r="F1307" s="37" t="s">
        <v>5</v>
      </c>
      <c r="G1307" s="75">
        <v>2464.6188000000002</v>
      </c>
      <c r="H1307" s="37">
        <f t="shared" si="100"/>
        <v>0</v>
      </c>
      <c r="I1307" s="37">
        <f t="shared" si="101"/>
        <v>1</v>
      </c>
      <c r="J1307" s="37">
        <f t="shared" si="102"/>
        <v>2</v>
      </c>
      <c r="K1307" s="37" t="str">
        <f t="shared" si="103"/>
        <v>Overweight</v>
      </c>
      <c r="L1307" s="37" t="str">
        <f t="shared" si="104"/>
        <v>18-25</v>
      </c>
    </row>
    <row r="1308" spans="1:12">
      <c r="A1308" s="76">
        <v>29</v>
      </c>
      <c r="B1308" s="37" t="s">
        <v>0</v>
      </c>
      <c r="C1308" s="75">
        <v>21.85</v>
      </c>
      <c r="D1308" s="76">
        <v>0</v>
      </c>
      <c r="E1308" s="37" t="s">
        <v>1</v>
      </c>
      <c r="F1308" s="37" t="s">
        <v>7</v>
      </c>
      <c r="G1308" s="75">
        <v>16115.3045</v>
      </c>
      <c r="H1308" s="37">
        <f t="shared" si="100"/>
        <v>1</v>
      </c>
      <c r="I1308" s="37">
        <f t="shared" si="101"/>
        <v>1</v>
      </c>
      <c r="J1308" s="37">
        <f t="shared" si="102"/>
        <v>1</v>
      </c>
      <c r="K1308" s="37" t="str">
        <f t="shared" si="103"/>
        <v>Normal</v>
      </c>
      <c r="L1308" s="37" t="str">
        <f t="shared" si="104"/>
        <v>26-35</v>
      </c>
    </row>
    <row r="1309" spans="1:12">
      <c r="A1309" s="76">
        <v>32</v>
      </c>
      <c r="B1309" s="37" t="s">
        <v>3</v>
      </c>
      <c r="C1309" s="75">
        <v>28.12</v>
      </c>
      <c r="D1309" s="76">
        <v>4</v>
      </c>
      <c r="E1309" s="37" t="s">
        <v>1</v>
      </c>
      <c r="F1309" s="37" t="s">
        <v>6</v>
      </c>
      <c r="G1309" s="75">
        <v>21472.478800000001</v>
      </c>
      <c r="H1309" s="37">
        <f t="shared" si="100"/>
        <v>1</v>
      </c>
      <c r="I1309" s="37">
        <f t="shared" si="101"/>
        <v>0</v>
      </c>
      <c r="J1309" s="37">
        <f t="shared" si="102"/>
        <v>3</v>
      </c>
      <c r="K1309" s="37" t="str">
        <f t="shared" si="103"/>
        <v>Overweight</v>
      </c>
      <c r="L1309" s="37" t="str">
        <f t="shared" si="104"/>
        <v>26-35</v>
      </c>
    </row>
    <row r="1310" spans="1:12">
      <c r="A1310" s="76">
        <v>25</v>
      </c>
      <c r="B1310" s="37" t="s">
        <v>0</v>
      </c>
      <c r="C1310" s="75">
        <v>30.2</v>
      </c>
      <c r="D1310" s="76">
        <v>0</v>
      </c>
      <c r="E1310" s="37" t="s">
        <v>1</v>
      </c>
      <c r="F1310" s="37" t="s">
        <v>2</v>
      </c>
      <c r="G1310" s="75">
        <v>33900.652999999998</v>
      </c>
      <c r="H1310" s="37">
        <f t="shared" si="100"/>
        <v>1</v>
      </c>
      <c r="I1310" s="37">
        <f t="shared" si="101"/>
        <v>1</v>
      </c>
      <c r="J1310" s="37">
        <f t="shared" si="102"/>
        <v>4</v>
      </c>
      <c r="K1310" s="37" t="str">
        <f t="shared" si="103"/>
        <v>Obese</v>
      </c>
      <c r="L1310" s="37" t="str">
        <f t="shared" si="104"/>
        <v>18-25</v>
      </c>
    </row>
    <row r="1311" spans="1:12">
      <c r="A1311" s="76">
        <v>41</v>
      </c>
      <c r="B1311" s="37" t="s">
        <v>3</v>
      </c>
      <c r="C1311" s="75">
        <v>32.200000000000003</v>
      </c>
      <c r="D1311" s="76">
        <v>2</v>
      </c>
      <c r="E1311" s="37" t="s">
        <v>4</v>
      </c>
      <c r="F1311" s="37" t="s">
        <v>2</v>
      </c>
      <c r="G1311" s="75">
        <v>6875.9610000000002</v>
      </c>
      <c r="H1311" s="37">
        <f t="shared" si="100"/>
        <v>0</v>
      </c>
      <c r="I1311" s="37">
        <f t="shared" si="101"/>
        <v>0</v>
      </c>
      <c r="J1311" s="37">
        <f t="shared" si="102"/>
        <v>4</v>
      </c>
      <c r="K1311" s="37" t="str">
        <f t="shared" si="103"/>
        <v>Obese</v>
      </c>
      <c r="L1311" s="37" t="str">
        <f t="shared" si="104"/>
        <v>36-45</v>
      </c>
    </row>
    <row r="1312" spans="1:12">
      <c r="A1312" s="76">
        <v>42</v>
      </c>
      <c r="B1312" s="37" t="s">
        <v>3</v>
      </c>
      <c r="C1312" s="75">
        <v>26.315000000000001</v>
      </c>
      <c r="D1312" s="76">
        <v>1</v>
      </c>
      <c r="E1312" s="37" t="s">
        <v>4</v>
      </c>
      <c r="F1312" s="37" t="s">
        <v>6</v>
      </c>
      <c r="G1312" s="75">
        <v>6940.90985</v>
      </c>
      <c r="H1312" s="37">
        <f t="shared" si="100"/>
        <v>0</v>
      </c>
      <c r="I1312" s="37">
        <f t="shared" si="101"/>
        <v>0</v>
      </c>
      <c r="J1312" s="37">
        <f t="shared" si="102"/>
        <v>3</v>
      </c>
      <c r="K1312" s="37" t="str">
        <f t="shared" si="103"/>
        <v>Overweight</v>
      </c>
      <c r="L1312" s="37" t="str">
        <f t="shared" si="104"/>
        <v>36-45</v>
      </c>
    </row>
    <row r="1313" spans="1:12">
      <c r="A1313" s="76">
        <v>33</v>
      </c>
      <c r="B1313" s="37" t="s">
        <v>0</v>
      </c>
      <c r="C1313" s="75">
        <v>26.695</v>
      </c>
      <c r="D1313" s="76">
        <v>0</v>
      </c>
      <c r="E1313" s="37" t="s">
        <v>4</v>
      </c>
      <c r="F1313" s="37" t="s">
        <v>6</v>
      </c>
      <c r="G1313" s="75">
        <v>4571.4130500000001</v>
      </c>
      <c r="H1313" s="37">
        <f t="shared" si="100"/>
        <v>0</v>
      </c>
      <c r="I1313" s="37">
        <f t="shared" si="101"/>
        <v>1</v>
      </c>
      <c r="J1313" s="37">
        <f t="shared" si="102"/>
        <v>3</v>
      </c>
      <c r="K1313" s="37" t="str">
        <f t="shared" si="103"/>
        <v>Overweight</v>
      </c>
      <c r="L1313" s="37" t="str">
        <f t="shared" si="104"/>
        <v>26-35</v>
      </c>
    </row>
    <row r="1314" spans="1:12">
      <c r="A1314" s="76">
        <v>34</v>
      </c>
      <c r="B1314" s="37" t="s">
        <v>3</v>
      </c>
      <c r="C1314" s="75">
        <v>42.9</v>
      </c>
      <c r="D1314" s="76">
        <v>1</v>
      </c>
      <c r="E1314" s="37" t="s">
        <v>4</v>
      </c>
      <c r="F1314" s="37" t="s">
        <v>2</v>
      </c>
      <c r="G1314" s="75">
        <v>4536.259</v>
      </c>
      <c r="H1314" s="37">
        <f t="shared" si="100"/>
        <v>0</v>
      </c>
      <c r="I1314" s="37">
        <f t="shared" si="101"/>
        <v>0</v>
      </c>
      <c r="J1314" s="37">
        <f t="shared" si="102"/>
        <v>4</v>
      </c>
      <c r="K1314" s="37" t="str">
        <f t="shared" si="103"/>
        <v>Obese</v>
      </c>
      <c r="L1314" s="37" t="str">
        <f t="shared" si="104"/>
        <v>26-35</v>
      </c>
    </row>
    <row r="1315" spans="1:12">
      <c r="A1315" s="76">
        <v>19</v>
      </c>
      <c r="B1315" s="37" t="s">
        <v>0</v>
      </c>
      <c r="C1315" s="75">
        <v>34.700000000000003</v>
      </c>
      <c r="D1315" s="76">
        <v>2</v>
      </c>
      <c r="E1315" s="37" t="s">
        <v>1</v>
      </c>
      <c r="F1315" s="37" t="s">
        <v>2</v>
      </c>
      <c r="G1315" s="75">
        <v>36397.576000000001</v>
      </c>
      <c r="H1315" s="37">
        <f t="shared" si="100"/>
        <v>1</v>
      </c>
      <c r="I1315" s="37">
        <f t="shared" si="101"/>
        <v>1</v>
      </c>
      <c r="J1315" s="37">
        <f t="shared" si="102"/>
        <v>4</v>
      </c>
      <c r="K1315" s="37" t="str">
        <f t="shared" si="103"/>
        <v>Obese</v>
      </c>
      <c r="L1315" s="37" t="str">
        <f t="shared" si="104"/>
        <v>18-25</v>
      </c>
    </row>
    <row r="1316" spans="1:12">
      <c r="A1316" s="76">
        <v>30</v>
      </c>
      <c r="B1316" s="37" t="s">
        <v>0</v>
      </c>
      <c r="C1316" s="75">
        <v>23.655000000000001</v>
      </c>
      <c r="D1316" s="76">
        <v>3</v>
      </c>
      <c r="E1316" s="37" t="s">
        <v>1</v>
      </c>
      <c r="F1316" s="37" t="s">
        <v>6</v>
      </c>
      <c r="G1316" s="75">
        <v>18765.87545</v>
      </c>
      <c r="H1316" s="37">
        <f t="shared" si="100"/>
        <v>1</v>
      </c>
      <c r="I1316" s="37">
        <f t="shared" si="101"/>
        <v>1</v>
      </c>
      <c r="J1316" s="37">
        <f t="shared" si="102"/>
        <v>3</v>
      </c>
      <c r="K1316" s="37" t="str">
        <f t="shared" si="103"/>
        <v>Normal</v>
      </c>
      <c r="L1316" s="37" t="str">
        <f t="shared" si="104"/>
        <v>26-35</v>
      </c>
    </row>
    <row r="1317" spans="1:12">
      <c r="A1317" s="76">
        <v>18</v>
      </c>
      <c r="B1317" s="37" t="s">
        <v>3</v>
      </c>
      <c r="C1317" s="75">
        <v>28.31</v>
      </c>
      <c r="D1317" s="76">
        <v>1</v>
      </c>
      <c r="E1317" s="37" t="s">
        <v>4</v>
      </c>
      <c r="F1317" s="37" t="s">
        <v>7</v>
      </c>
      <c r="G1317" s="75">
        <v>11272.331389999999</v>
      </c>
      <c r="H1317" s="37">
        <f t="shared" si="100"/>
        <v>0</v>
      </c>
      <c r="I1317" s="37">
        <f t="shared" si="101"/>
        <v>0</v>
      </c>
      <c r="J1317" s="37">
        <f t="shared" si="102"/>
        <v>1</v>
      </c>
      <c r="K1317" s="37" t="str">
        <f t="shared" si="103"/>
        <v>Overweight</v>
      </c>
      <c r="L1317" s="37" t="str">
        <f t="shared" si="104"/>
        <v>18-25</v>
      </c>
    </row>
    <row r="1318" spans="1:12">
      <c r="A1318" s="76">
        <v>19</v>
      </c>
      <c r="B1318" s="37" t="s">
        <v>0</v>
      </c>
      <c r="C1318" s="75">
        <v>20.6</v>
      </c>
      <c r="D1318" s="76">
        <v>0</v>
      </c>
      <c r="E1318" s="37" t="s">
        <v>4</v>
      </c>
      <c r="F1318" s="37" t="s">
        <v>2</v>
      </c>
      <c r="G1318" s="75">
        <v>1731.6769999999999</v>
      </c>
      <c r="H1318" s="37">
        <f t="shared" si="100"/>
        <v>0</v>
      </c>
      <c r="I1318" s="37">
        <f t="shared" si="101"/>
        <v>1</v>
      </c>
      <c r="J1318" s="37">
        <f t="shared" si="102"/>
        <v>4</v>
      </c>
      <c r="K1318" s="37" t="str">
        <f t="shared" si="103"/>
        <v>Normal</v>
      </c>
      <c r="L1318" s="37" t="str">
        <f t="shared" si="104"/>
        <v>18-25</v>
      </c>
    </row>
    <row r="1319" spans="1:12">
      <c r="A1319" s="76">
        <v>18</v>
      </c>
      <c r="B1319" s="37" t="s">
        <v>3</v>
      </c>
      <c r="C1319" s="75">
        <v>53.13</v>
      </c>
      <c r="D1319" s="76">
        <v>0</v>
      </c>
      <c r="E1319" s="37" t="s">
        <v>4</v>
      </c>
      <c r="F1319" s="37" t="s">
        <v>5</v>
      </c>
      <c r="G1319" s="75">
        <v>1163.4627</v>
      </c>
      <c r="H1319" s="37">
        <f t="shared" si="100"/>
        <v>0</v>
      </c>
      <c r="I1319" s="37">
        <f t="shared" si="101"/>
        <v>0</v>
      </c>
      <c r="J1319" s="37">
        <f t="shared" si="102"/>
        <v>2</v>
      </c>
      <c r="K1319" s="37" t="str">
        <f t="shared" si="103"/>
        <v>Obese</v>
      </c>
      <c r="L1319" s="37" t="str">
        <f t="shared" si="104"/>
        <v>18-25</v>
      </c>
    </row>
    <row r="1320" spans="1:12">
      <c r="A1320" s="76">
        <v>35</v>
      </c>
      <c r="B1320" s="37" t="s">
        <v>3</v>
      </c>
      <c r="C1320" s="75">
        <v>39.71</v>
      </c>
      <c r="D1320" s="76">
        <v>4</v>
      </c>
      <c r="E1320" s="37" t="s">
        <v>4</v>
      </c>
      <c r="F1320" s="37" t="s">
        <v>7</v>
      </c>
      <c r="G1320" s="75">
        <v>19496.71917</v>
      </c>
      <c r="H1320" s="37">
        <f t="shared" si="100"/>
        <v>0</v>
      </c>
      <c r="I1320" s="37">
        <f t="shared" si="101"/>
        <v>0</v>
      </c>
      <c r="J1320" s="37">
        <f t="shared" si="102"/>
        <v>1</v>
      </c>
      <c r="K1320" s="37" t="str">
        <f t="shared" si="103"/>
        <v>Obese</v>
      </c>
      <c r="L1320" s="37" t="str">
        <f t="shared" si="104"/>
        <v>26-35</v>
      </c>
    </row>
    <row r="1321" spans="1:12">
      <c r="A1321" s="76">
        <v>39</v>
      </c>
      <c r="B1321" s="37" t="s">
        <v>0</v>
      </c>
      <c r="C1321" s="75">
        <v>26.315000000000001</v>
      </c>
      <c r="D1321" s="76">
        <v>2</v>
      </c>
      <c r="E1321" s="37" t="s">
        <v>4</v>
      </c>
      <c r="F1321" s="37" t="s">
        <v>6</v>
      </c>
      <c r="G1321" s="75">
        <v>7201.7008500000002</v>
      </c>
      <c r="H1321" s="37">
        <f t="shared" si="100"/>
        <v>0</v>
      </c>
      <c r="I1321" s="37">
        <f t="shared" si="101"/>
        <v>1</v>
      </c>
      <c r="J1321" s="37">
        <f t="shared" si="102"/>
        <v>3</v>
      </c>
      <c r="K1321" s="37" t="str">
        <f t="shared" si="103"/>
        <v>Overweight</v>
      </c>
      <c r="L1321" s="37" t="str">
        <f t="shared" si="104"/>
        <v>36-45</v>
      </c>
    </row>
    <row r="1322" spans="1:12">
      <c r="A1322" s="76">
        <v>31</v>
      </c>
      <c r="B1322" s="37" t="s">
        <v>3</v>
      </c>
      <c r="C1322" s="75">
        <v>31.065000000000001</v>
      </c>
      <c r="D1322" s="76">
        <v>3</v>
      </c>
      <c r="E1322" s="37" t="s">
        <v>4</v>
      </c>
      <c r="F1322" s="37" t="s">
        <v>6</v>
      </c>
      <c r="G1322" s="75">
        <v>5425.0233500000004</v>
      </c>
      <c r="H1322" s="37">
        <f t="shared" si="100"/>
        <v>0</v>
      </c>
      <c r="I1322" s="37">
        <f t="shared" si="101"/>
        <v>0</v>
      </c>
      <c r="J1322" s="37">
        <f t="shared" si="102"/>
        <v>3</v>
      </c>
      <c r="K1322" s="37" t="str">
        <f t="shared" si="103"/>
        <v>Obese</v>
      </c>
      <c r="L1322" s="37" t="str">
        <f t="shared" si="104"/>
        <v>26-35</v>
      </c>
    </row>
    <row r="1323" spans="1:12">
      <c r="A1323" s="76">
        <v>62</v>
      </c>
      <c r="B1323" s="37" t="s">
        <v>3</v>
      </c>
      <c r="C1323" s="75">
        <v>26.695</v>
      </c>
      <c r="D1323" s="76">
        <v>0</v>
      </c>
      <c r="E1323" s="37" t="s">
        <v>1</v>
      </c>
      <c r="F1323" s="37" t="s">
        <v>7</v>
      </c>
      <c r="G1323" s="75">
        <v>28101.333050000001</v>
      </c>
      <c r="H1323" s="37">
        <f t="shared" si="100"/>
        <v>1</v>
      </c>
      <c r="I1323" s="37">
        <f t="shared" si="101"/>
        <v>0</v>
      </c>
      <c r="J1323" s="37">
        <f t="shared" si="102"/>
        <v>1</v>
      </c>
      <c r="K1323" s="37" t="str">
        <f t="shared" si="103"/>
        <v>Overweight</v>
      </c>
      <c r="L1323" s="37" t="str">
        <f t="shared" si="104"/>
        <v>56 and above</v>
      </c>
    </row>
    <row r="1324" spans="1:12">
      <c r="A1324" s="76">
        <v>62</v>
      </c>
      <c r="B1324" s="37" t="s">
        <v>3</v>
      </c>
      <c r="C1324" s="75">
        <v>38.83</v>
      </c>
      <c r="D1324" s="76">
        <v>0</v>
      </c>
      <c r="E1324" s="37" t="s">
        <v>4</v>
      </c>
      <c r="F1324" s="37" t="s">
        <v>5</v>
      </c>
      <c r="G1324" s="75">
        <v>12981.3457</v>
      </c>
      <c r="H1324" s="37">
        <f t="shared" si="100"/>
        <v>0</v>
      </c>
      <c r="I1324" s="37">
        <f t="shared" si="101"/>
        <v>0</v>
      </c>
      <c r="J1324" s="37">
        <f t="shared" si="102"/>
        <v>2</v>
      </c>
      <c r="K1324" s="37" t="str">
        <f t="shared" si="103"/>
        <v>Obese</v>
      </c>
      <c r="L1324" s="37" t="str">
        <f t="shared" si="104"/>
        <v>56 and above</v>
      </c>
    </row>
    <row r="1325" spans="1:12">
      <c r="A1325" s="76">
        <v>42</v>
      </c>
      <c r="B1325" s="37" t="s">
        <v>0</v>
      </c>
      <c r="C1325" s="75">
        <v>40.369999999999997</v>
      </c>
      <c r="D1325" s="76">
        <v>2</v>
      </c>
      <c r="E1325" s="37" t="s">
        <v>1</v>
      </c>
      <c r="F1325" s="37" t="s">
        <v>5</v>
      </c>
      <c r="G1325" s="75">
        <v>43896.376300000004</v>
      </c>
      <c r="H1325" s="37">
        <f t="shared" si="100"/>
        <v>1</v>
      </c>
      <c r="I1325" s="37">
        <f t="shared" si="101"/>
        <v>1</v>
      </c>
      <c r="J1325" s="37">
        <f t="shared" si="102"/>
        <v>2</v>
      </c>
      <c r="K1325" s="37" t="str">
        <f t="shared" si="103"/>
        <v>Obese</v>
      </c>
      <c r="L1325" s="37" t="str">
        <f t="shared" si="104"/>
        <v>36-45</v>
      </c>
    </row>
    <row r="1326" spans="1:12">
      <c r="A1326" s="76">
        <v>31</v>
      </c>
      <c r="B1326" s="37" t="s">
        <v>3</v>
      </c>
      <c r="C1326" s="75">
        <v>25.934999999999999</v>
      </c>
      <c r="D1326" s="76">
        <v>1</v>
      </c>
      <c r="E1326" s="37" t="s">
        <v>4</v>
      </c>
      <c r="F1326" s="37" t="s">
        <v>6</v>
      </c>
      <c r="G1326" s="75">
        <v>4239.8926499999998</v>
      </c>
      <c r="H1326" s="37">
        <f t="shared" si="100"/>
        <v>0</v>
      </c>
      <c r="I1326" s="37">
        <f t="shared" si="101"/>
        <v>0</v>
      </c>
      <c r="J1326" s="37">
        <f t="shared" si="102"/>
        <v>3</v>
      </c>
      <c r="K1326" s="37" t="str">
        <f t="shared" si="103"/>
        <v>Overweight</v>
      </c>
      <c r="L1326" s="37" t="str">
        <f t="shared" si="104"/>
        <v>26-35</v>
      </c>
    </row>
    <row r="1327" spans="1:12">
      <c r="A1327" s="76">
        <v>61</v>
      </c>
      <c r="B1327" s="37" t="s">
        <v>3</v>
      </c>
      <c r="C1327" s="75">
        <v>33.534999999999997</v>
      </c>
      <c r="D1327" s="76">
        <v>0</v>
      </c>
      <c r="E1327" s="37" t="s">
        <v>4</v>
      </c>
      <c r="F1327" s="37" t="s">
        <v>7</v>
      </c>
      <c r="G1327" s="75">
        <v>13143.336649999999</v>
      </c>
      <c r="H1327" s="37">
        <f t="shared" si="100"/>
        <v>0</v>
      </c>
      <c r="I1327" s="37">
        <f t="shared" si="101"/>
        <v>0</v>
      </c>
      <c r="J1327" s="37">
        <f t="shared" si="102"/>
        <v>1</v>
      </c>
      <c r="K1327" s="37" t="str">
        <f t="shared" si="103"/>
        <v>Obese</v>
      </c>
      <c r="L1327" s="37" t="str">
        <f t="shared" si="104"/>
        <v>56 and above</v>
      </c>
    </row>
    <row r="1328" spans="1:12">
      <c r="A1328" s="76">
        <v>42</v>
      </c>
      <c r="B1328" s="37" t="s">
        <v>0</v>
      </c>
      <c r="C1328" s="75">
        <v>32.869999999999997</v>
      </c>
      <c r="D1328" s="76">
        <v>0</v>
      </c>
      <c r="E1328" s="37" t="s">
        <v>4</v>
      </c>
      <c r="F1328" s="37" t="s">
        <v>7</v>
      </c>
      <c r="G1328" s="75">
        <v>7050.0213000000003</v>
      </c>
      <c r="H1328" s="37">
        <f t="shared" si="100"/>
        <v>0</v>
      </c>
      <c r="I1328" s="37">
        <f t="shared" si="101"/>
        <v>1</v>
      </c>
      <c r="J1328" s="37">
        <f t="shared" si="102"/>
        <v>1</v>
      </c>
      <c r="K1328" s="37" t="str">
        <f t="shared" si="103"/>
        <v>Obese</v>
      </c>
      <c r="L1328" s="37" t="str">
        <f t="shared" si="104"/>
        <v>36-45</v>
      </c>
    </row>
    <row r="1329" spans="1:12">
      <c r="A1329" s="76">
        <v>51</v>
      </c>
      <c r="B1329" s="37" t="s">
        <v>3</v>
      </c>
      <c r="C1329" s="75">
        <v>30.03</v>
      </c>
      <c r="D1329" s="76">
        <v>1</v>
      </c>
      <c r="E1329" s="37" t="s">
        <v>4</v>
      </c>
      <c r="F1329" s="37" t="s">
        <v>5</v>
      </c>
      <c r="G1329" s="75">
        <v>9377.9046999999991</v>
      </c>
      <c r="H1329" s="37">
        <f t="shared" si="100"/>
        <v>0</v>
      </c>
      <c r="I1329" s="37">
        <f t="shared" si="101"/>
        <v>0</v>
      </c>
      <c r="J1329" s="37">
        <f t="shared" si="102"/>
        <v>2</v>
      </c>
      <c r="K1329" s="37" t="str">
        <f t="shared" si="103"/>
        <v>Obese</v>
      </c>
      <c r="L1329" s="37" t="str">
        <f t="shared" si="104"/>
        <v>46-55</v>
      </c>
    </row>
    <row r="1330" spans="1:12">
      <c r="A1330" s="76">
        <v>23</v>
      </c>
      <c r="B1330" s="37" t="s">
        <v>0</v>
      </c>
      <c r="C1330" s="75">
        <v>24.225000000000001</v>
      </c>
      <c r="D1330" s="76">
        <v>2</v>
      </c>
      <c r="E1330" s="37" t="s">
        <v>4</v>
      </c>
      <c r="F1330" s="37" t="s">
        <v>7</v>
      </c>
      <c r="G1330" s="75">
        <v>22395.74424</v>
      </c>
      <c r="H1330" s="37">
        <f t="shared" si="100"/>
        <v>0</v>
      </c>
      <c r="I1330" s="37">
        <f t="shared" si="101"/>
        <v>1</v>
      </c>
      <c r="J1330" s="37">
        <f t="shared" si="102"/>
        <v>1</v>
      </c>
      <c r="K1330" s="37" t="str">
        <f t="shared" si="103"/>
        <v>Normal</v>
      </c>
      <c r="L1330" s="37" t="str">
        <f t="shared" si="104"/>
        <v>18-25</v>
      </c>
    </row>
    <row r="1331" spans="1:12">
      <c r="A1331" s="76">
        <v>52</v>
      </c>
      <c r="B1331" s="37" t="s">
        <v>3</v>
      </c>
      <c r="C1331" s="75">
        <v>38.6</v>
      </c>
      <c r="D1331" s="76">
        <v>2</v>
      </c>
      <c r="E1331" s="37" t="s">
        <v>4</v>
      </c>
      <c r="F1331" s="37" t="s">
        <v>2</v>
      </c>
      <c r="G1331" s="75">
        <v>10325.206</v>
      </c>
      <c r="H1331" s="37">
        <f t="shared" si="100"/>
        <v>0</v>
      </c>
      <c r="I1331" s="37">
        <f t="shared" si="101"/>
        <v>0</v>
      </c>
      <c r="J1331" s="37">
        <f t="shared" si="102"/>
        <v>4</v>
      </c>
      <c r="K1331" s="37" t="str">
        <f t="shared" si="103"/>
        <v>Obese</v>
      </c>
      <c r="L1331" s="37" t="str">
        <f t="shared" si="104"/>
        <v>46-55</v>
      </c>
    </row>
    <row r="1332" spans="1:12">
      <c r="A1332" s="76">
        <v>57</v>
      </c>
      <c r="B1332" s="37" t="s">
        <v>0</v>
      </c>
      <c r="C1332" s="75">
        <v>25.74</v>
      </c>
      <c r="D1332" s="76">
        <v>2</v>
      </c>
      <c r="E1332" s="37" t="s">
        <v>4</v>
      </c>
      <c r="F1332" s="37" t="s">
        <v>5</v>
      </c>
      <c r="G1332" s="75">
        <v>12629.1656</v>
      </c>
      <c r="H1332" s="37">
        <f t="shared" si="100"/>
        <v>0</v>
      </c>
      <c r="I1332" s="37">
        <f t="shared" si="101"/>
        <v>1</v>
      </c>
      <c r="J1332" s="37">
        <f t="shared" si="102"/>
        <v>2</v>
      </c>
      <c r="K1332" s="37" t="str">
        <f t="shared" si="103"/>
        <v>Overweight</v>
      </c>
      <c r="L1332" s="37" t="str">
        <f t="shared" si="104"/>
        <v>56 and above</v>
      </c>
    </row>
    <row r="1333" spans="1:12">
      <c r="A1333" s="76">
        <v>23</v>
      </c>
      <c r="B1333" s="37" t="s">
        <v>0</v>
      </c>
      <c r="C1333" s="75">
        <v>33.4</v>
      </c>
      <c r="D1333" s="76">
        <v>0</v>
      </c>
      <c r="E1333" s="37" t="s">
        <v>4</v>
      </c>
      <c r="F1333" s="37" t="s">
        <v>2</v>
      </c>
      <c r="G1333" s="75">
        <v>10795.937330000001</v>
      </c>
      <c r="H1333" s="37">
        <f t="shared" si="100"/>
        <v>0</v>
      </c>
      <c r="I1333" s="37">
        <f t="shared" si="101"/>
        <v>1</v>
      </c>
      <c r="J1333" s="37">
        <f t="shared" si="102"/>
        <v>4</v>
      </c>
      <c r="K1333" s="37" t="str">
        <f t="shared" si="103"/>
        <v>Obese</v>
      </c>
      <c r="L1333" s="37" t="str">
        <f t="shared" si="104"/>
        <v>18-25</v>
      </c>
    </row>
    <row r="1334" spans="1:12">
      <c r="A1334" s="76">
        <v>52</v>
      </c>
      <c r="B1334" s="37" t="s">
        <v>0</v>
      </c>
      <c r="C1334" s="75">
        <v>44.7</v>
      </c>
      <c r="D1334" s="76">
        <v>3</v>
      </c>
      <c r="E1334" s="37" t="s">
        <v>4</v>
      </c>
      <c r="F1334" s="37" t="s">
        <v>2</v>
      </c>
      <c r="G1334" s="75">
        <v>11411.684999999999</v>
      </c>
      <c r="H1334" s="37">
        <f t="shared" si="100"/>
        <v>0</v>
      </c>
      <c r="I1334" s="37">
        <f t="shared" si="101"/>
        <v>1</v>
      </c>
      <c r="J1334" s="37">
        <f t="shared" si="102"/>
        <v>4</v>
      </c>
      <c r="K1334" s="37" t="str">
        <f t="shared" si="103"/>
        <v>Obese</v>
      </c>
      <c r="L1334" s="37" t="str">
        <f t="shared" si="104"/>
        <v>46-55</v>
      </c>
    </row>
    <row r="1335" spans="1:12">
      <c r="A1335" s="76">
        <v>50</v>
      </c>
      <c r="B1335" s="37" t="s">
        <v>3</v>
      </c>
      <c r="C1335" s="75">
        <v>30.97</v>
      </c>
      <c r="D1335" s="76">
        <v>3</v>
      </c>
      <c r="E1335" s="37" t="s">
        <v>4</v>
      </c>
      <c r="F1335" s="37" t="s">
        <v>6</v>
      </c>
      <c r="G1335" s="75">
        <v>10600.5483</v>
      </c>
      <c r="H1335" s="37">
        <f t="shared" si="100"/>
        <v>0</v>
      </c>
      <c r="I1335" s="37">
        <f t="shared" si="101"/>
        <v>0</v>
      </c>
      <c r="J1335" s="37">
        <f t="shared" si="102"/>
        <v>3</v>
      </c>
      <c r="K1335" s="37" t="str">
        <f t="shared" si="103"/>
        <v>Obese</v>
      </c>
      <c r="L1335" s="37" t="str">
        <f t="shared" si="104"/>
        <v>46-55</v>
      </c>
    </row>
    <row r="1336" spans="1:12">
      <c r="A1336" s="76">
        <v>18</v>
      </c>
      <c r="B1336" s="37" t="s">
        <v>0</v>
      </c>
      <c r="C1336" s="75">
        <v>31.92</v>
      </c>
      <c r="D1336" s="76">
        <v>0</v>
      </c>
      <c r="E1336" s="37" t="s">
        <v>4</v>
      </c>
      <c r="F1336" s="37" t="s">
        <v>7</v>
      </c>
      <c r="G1336" s="75">
        <v>2205.9807999999998</v>
      </c>
      <c r="H1336" s="37">
        <f t="shared" si="100"/>
        <v>0</v>
      </c>
      <c r="I1336" s="37">
        <f t="shared" si="101"/>
        <v>1</v>
      </c>
      <c r="J1336" s="37">
        <f t="shared" si="102"/>
        <v>1</v>
      </c>
      <c r="K1336" s="37" t="str">
        <f t="shared" si="103"/>
        <v>Obese</v>
      </c>
      <c r="L1336" s="37" t="str">
        <f t="shared" si="104"/>
        <v>18-25</v>
      </c>
    </row>
    <row r="1337" spans="1:12">
      <c r="A1337" s="76">
        <v>18</v>
      </c>
      <c r="B1337" s="37" t="s">
        <v>0</v>
      </c>
      <c r="C1337" s="75">
        <v>36.85</v>
      </c>
      <c r="D1337" s="76">
        <v>0</v>
      </c>
      <c r="E1337" s="37" t="s">
        <v>4</v>
      </c>
      <c r="F1337" s="37" t="s">
        <v>5</v>
      </c>
      <c r="G1337" s="75">
        <v>1629.8335</v>
      </c>
      <c r="H1337" s="37">
        <f t="shared" si="100"/>
        <v>0</v>
      </c>
      <c r="I1337" s="37">
        <f t="shared" si="101"/>
        <v>1</v>
      </c>
      <c r="J1337" s="37">
        <f t="shared" si="102"/>
        <v>2</v>
      </c>
      <c r="K1337" s="37" t="str">
        <f t="shared" si="103"/>
        <v>Obese</v>
      </c>
      <c r="L1337" s="37" t="str">
        <f t="shared" si="104"/>
        <v>18-25</v>
      </c>
    </row>
    <row r="1338" spans="1:12">
      <c r="A1338" s="76">
        <v>21</v>
      </c>
      <c r="B1338" s="37" t="s">
        <v>0</v>
      </c>
      <c r="C1338" s="75">
        <v>25.8</v>
      </c>
      <c r="D1338" s="76">
        <v>0</v>
      </c>
      <c r="E1338" s="37" t="s">
        <v>4</v>
      </c>
      <c r="F1338" s="37" t="s">
        <v>2</v>
      </c>
      <c r="G1338" s="75">
        <v>2007.9449999999999</v>
      </c>
      <c r="H1338" s="37">
        <f t="shared" si="100"/>
        <v>0</v>
      </c>
      <c r="I1338" s="37">
        <f t="shared" si="101"/>
        <v>1</v>
      </c>
      <c r="J1338" s="37">
        <f t="shared" si="102"/>
        <v>4</v>
      </c>
      <c r="K1338" s="37" t="str">
        <f t="shared" si="103"/>
        <v>Overweight</v>
      </c>
      <c r="L1338" s="37" t="str">
        <f t="shared" si="104"/>
        <v>18-25</v>
      </c>
    </row>
    <row r="1339" spans="1:12">
      <c r="A1339" s="76">
        <v>61</v>
      </c>
      <c r="B1339" s="37" t="s">
        <v>0</v>
      </c>
      <c r="C1339" s="75">
        <v>29.07</v>
      </c>
      <c r="D1339" s="76">
        <v>0</v>
      </c>
      <c r="E1339" s="37" t="s">
        <v>1</v>
      </c>
      <c r="F1339" s="37" t="s">
        <v>6</v>
      </c>
      <c r="G1339" s="75">
        <v>29141.3603</v>
      </c>
      <c r="H1339" s="37">
        <f t="shared" si="100"/>
        <v>1</v>
      </c>
      <c r="I1339" s="37">
        <f t="shared" si="101"/>
        <v>1</v>
      </c>
      <c r="J1339" s="37">
        <f t="shared" si="102"/>
        <v>3</v>
      </c>
      <c r="K1339" s="37" t="str">
        <f t="shared" si="103"/>
        <v>Overweight</v>
      </c>
      <c r="L1339" s="37" t="str">
        <f t="shared" si="104"/>
        <v>56 and above</v>
      </c>
    </row>
    <row r="1340" spans="1:12">
      <c r="A1340" s="76">
        <v>23</v>
      </c>
      <c r="B1340" s="37" t="s">
        <v>3</v>
      </c>
      <c r="C1340" s="75">
        <v>34.4</v>
      </c>
      <c r="D1340" s="76">
        <v>0</v>
      </c>
      <c r="E1340" s="37" t="s">
        <v>4</v>
      </c>
      <c r="F1340" s="37" t="s">
        <v>2</v>
      </c>
      <c r="G1340" s="75">
        <v>1826.8430000000001</v>
      </c>
      <c r="H1340" s="37">
        <f t="shared" si="100"/>
        <v>0</v>
      </c>
      <c r="I1340" s="37">
        <f t="shared" si="101"/>
        <v>0</v>
      </c>
      <c r="J1340" s="37">
        <f t="shared" si="102"/>
        <v>4</v>
      </c>
      <c r="K1340" s="37" t="str">
        <f t="shared" si="103"/>
        <v>Obese</v>
      </c>
      <c r="L1340" s="37" t="str">
        <f t="shared" si="104"/>
        <v>18-25</v>
      </c>
    </row>
    <row r="1341" spans="1:12">
      <c r="A1341" s="76">
        <v>56</v>
      </c>
      <c r="B1341" s="37" t="s">
        <v>0</v>
      </c>
      <c r="C1341" s="75">
        <v>39.82</v>
      </c>
      <c r="D1341" s="76">
        <v>0</v>
      </c>
      <c r="E1341" s="37" t="s">
        <v>4</v>
      </c>
      <c r="F1341" s="37" t="s">
        <v>5</v>
      </c>
      <c r="G1341" s="75">
        <v>11090.7178</v>
      </c>
      <c r="H1341" s="37">
        <f t="shared" si="100"/>
        <v>0</v>
      </c>
      <c r="I1341" s="37">
        <f t="shared" si="101"/>
        <v>1</v>
      </c>
      <c r="J1341" s="37">
        <f t="shared" si="102"/>
        <v>2</v>
      </c>
      <c r="K1341" s="37" t="str">
        <f t="shared" si="103"/>
        <v>Obese</v>
      </c>
      <c r="L1341" s="37" t="str">
        <f t="shared" si="104"/>
        <v>56 and above</v>
      </c>
    </row>
    <row r="1342" spans="1:12">
      <c r="A1342" s="76">
        <v>27</v>
      </c>
      <c r="B1342" s="37" t="s">
        <v>3</v>
      </c>
      <c r="C1342" s="75">
        <v>42.13</v>
      </c>
      <c r="D1342" s="76">
        <v>0</v>
      </c>
      <c r="E1342" s="37" t="s">
        <v>1</v>
      </c>
      <c r="F1342" s="37" t="s">
        <v>5</v>
      </c>
      <c r="G1342" s="75">
        <v>39611.757700000002</v>
      </c>
      <c r="H1342" s="37">
        <f t="shared" si="100"/>
        <v>1</v>
      </c>
      <c r="I1342" s="37">
        <f t="shared" si="101"/>
        <v>0</v>
      </c>
      <c r="J1342" s="37">
        <f t="shared" si="102"/>
        <v>2</v>
      </c>
      <c r="K1342" s="37" t="str">
        <f t="shared" si="103"/>
        <v>Obese</v>
      </c>
      <c r="L1342" s="37" t="str">
        <f t="shared" si="104"/>
        <v>26-35</v>
      </c>
    </row>
    <row r="1343" spans="1:12">
      <c r="A1343" s="76">
        <v>19</v>
      </c>
      <c r="B1343" s="37" t="s">
        <v>3</v>
      </c>
      <c r="C1343" s="75">
        <v>24.6</v>
      </c>
      <c r="D1343" s="76">
        <v>1</v>
      </c>
      <c r="E1343" s="37" t="s">
        <v>4</v>
      </c>
      <c r="F1343" s="37" t="s">
        <v>2</v>
      </c>
      <c r="G1343" s="75">
        <v>1837.2370000000001</v>
      </c>
      <c r="H1343" s="37">
        <f t="shared" si="100"/>
        <v>0</v>
      </c>
      <c r="I1343" s="37">
        <f t="shared" si="101"/>
        <v>0</v>
      </c>
      <c r="J1343" s="37">
        <f t="shared" si="102"/>
        <v>4</v>
      </c>
      <c r="K1343" s="37" t="str">
        <f t="shared" si="103"/>
        <v>Normal</v>
      </c>
      <c r="L1343" s="37" t="str">
        <f t="shared" si="104"/>
        <v>18-25</v>
      </c>
    </row>
    <row r="1344" spans="1:12">
      <c r="A1344" s="76">
        <v>52</v>
      </c>
      <c r="B1344" s="37" t="s">
        <v>0</v>
      </c>
      <c r="C1344" s="75">
        <v>30.78</v>
      </c>
      <c r="D1344" s="76">
        <v>1</v>
      </c>
      <c r="E1344" s="37" t="s">
        <v>4</v>
      </c>
      <c r="F1344" s="37" t="s">
        <v>7</v>
      </c>
      <c r="G1344" s="75">
        <v>10797.3362</v>
      </c>
      <c r="H1344" s="37">
        <f t="shared" si="100"/>
        <v>0</v>
      </c>
      <c r="I1344" s="37">
        <f t="shared" si="101"/>
        <v>1</v>
      </c>
      <c r="J1344" s="37">
        <f t="shared" si="102"/>
        <v>1</v>
      </c>
      <c r="K1344" s="37" t="str">
        <f t="shared" si="103"/>
        <v>Obese</v>
      </c>
      <c r="L1344" s="37" t="str">
        <f t="shared" si="104"/>
        <v>46-55</v>
      </c>
    </row>
    <row r="1345" spans="1:12">
      <c r="A1345" s="76">
        <v>23</v>
      </c>
      <c r="B1345" s="37" t="s">
        <v>3</v>
      </c>
      <c r="C1345" s="75">
        <v>23.844999999999999</v>
      </c>
      <c r="D1345" s="76">
        <v>0</v>
      </c>
      <c r="E1345" s="37" t="s">
        <v>4</v>
      </c>
      <c r="F1345" s="37" t="s">
        <v>7</v>
      </c>
      <c r="G1345" s="75">
        <v>2395.17155</v>
      </c>
      <c r="H1345" s="37">
        <f t="shared" si="100"/>
        <v>0</v>
      </c>
      <c r="I1345" s="37">
        <f t="shared" si="101"/>
        <v>0</v>
      </c>
      <c r="J1345" s="37">
        <f t="shared" si="102"/>
        <v>1</v>
      </c>
      <c r="K1345" s="37" t="str">
        <f t="shared" si="103"/>
        <v>Normal</v>
      </c>
      <c r="L1345" s="37" t="str">
        <f t="shared" si="104"/>
        <v>18-25</v>
      </c>
    </row>
    <row r="1346" spans="1:12">
      <c r="A1346" s="76">
        <v>56</v>
      </c>
      <c r="B1346" s="37" t="s">
        <v>3</v>
      </c>
      <c r="C1346" s="75">
        <v>40.299999999999997</v>
      </c>
      <c r="D1346" s="76">
        <v>0</v>
      </c>
      <c r="E1346" s="37" t="s">
        <v>4</v>
      </c>
      <c r="F1346" s="37" t="s">
        <v>2</v>
      </c>
      <c r="G1346" s="75">
        <v>10602.385</v>
      </c>
      <c r="H1346" s="37">
        <f t="shared" si="100"/>
        <v>0</v>
      </c>
      <c r="I1346" s="37">
        <f t="shared" si="101"/>
        <v>0</v>
      </c>
      <c r="J1346" s="37">
        <f t="shared" si="102"/>
        <v>4</v>
      </c>
      <c r="K1346" s="37" t="str">
        <f t="shared" si="103"/>
        <v>Obese</v>
      </c>
      <c r="L1346" s="37" t="str">
        <f t="shared" si="104"/>
        <v>56 and above</v>
      </c>
    </row>
    <row r="1347" spans="1:12">
      <c r="A1347" s="76">
        <v>30</v>
      </c>
      <c r="B1347" s="37" t="s">
        <v>3</v>
      </c>
      <c r="C1347" s="75">
        <v>35.299999999999997</v>
      </c>
      <c r="D1347" s="76">
        <v>0</v>
      </c>
      <c r="E1347" s="37" t="s">
        <v>1</v>
      </c>
      <c r="F1347" s="37" t="s">
        <v>2</v>
      </c>
      <c r="G1347" s="75">
        <v>36837.466999999997</v>
      </c>
      <c r="H1347" s="37">
        <f t="shared" ref="H1347:H1410" si="105">IF(E1347="yes",1,0)</f>
        <v>1</v>
      </c>
      <c r="I1347" s="37">
        <f t="shared" ref="I1347:I1410" si="106">IF(B1347="female",1,0)</f>
        <v>0</v>
      </c>
      <c r="J1347" s="37">
        <f t="shared" ref="J1347:J1410" si="107">IF(F1347="northeast",1,IF(F1347="southeast",2,IF(F1347="northwest",3,IF(F1347="southwest",4))))</f>
        <v>4</v>
      </c>
      <c r="K1347" s="37" t="str">
        <f t="shared" ref="K1347:K1410" si="108">IF(C1347&lt;18.5,"Underweight",IF(C1347&lt;25,"Normal",IF(C1347&lt;30,"Overweight","Obese")))</f>
        <v>Obese</v>
      </c>
      <c r="L1347" s="37" t="str">
        <f t="shared" ref="L1347:L1410" si="109">IF(A1347&lt;=25, "18-25",
 IF(A1347&lt;=35, "26-35",
 IF(A1347&lt;=45, "36-45",
 IF(A1347&lt;=55, "46-55", "56 and above"))))</f>
        <v>26-35</v>
      </c>
    </row>
    <row r="1348" spans="1:12">
      <c r="A1348" s="76">
        <v>58</v>
      </c>
      <c r="B1348" s="37" t="s">
        <v>0</v>
      </c>
      <c r="C1348" s="75">
        <v>28.215</v>
      </c>
      <c r="D1348" s="76">
        <v>0</v>
      </c>
      <c r="E1348" s="37" t="s">
        <v>4</v>
      </c>
      <c r="F1348" s="37" t="s">
        <v>6</v>
      </c>
      <c r="G1348" s="75">
        <v>12224.350850000001</v>
      </c>
      <c r="H1348" s="37">
        <f t="shared" si="105"/>
        <v>0</v>
      </c>
      <c r="I1348" s="37">
        <f t="shared" si="106"/>
        <v>1</v>
      </c>
      <c r="J1348" s="37">
        <f t="shared" si="107"/>
        <v>3</v>
      </c>
      <c r="K1348" s="37" t="str">
        <f t="shared" si="108"/>
        <v>Overweight</v>
      </c>
      <c r="L1348" s="37" t="str">
        <f t="shared" si="109"/>
        <v>56 and above</v>
      </c>
    </row>
    <row r="1349" spans="1:12">
      <c r="A1349" s="76">
        <v>37</v>
      </c>
      <c r="B1349" s="37" t="s">
        <v>3</v>
      </c>
      <c r="C1349" s="75">
        <v>22.704999999999998</v>
      </c>
      <c r="D1349" s="76">
        <v>3</v>
      </c>
      <c r="E1349" s="37" t="s">
        <v>4</v>
      </c>
      <c r="F1349" s="37" t="s">
        <v>7</v>
      </c>
      <c r="G1349" s="75">
        <v>6985.50695</v>
      </c>
      <c r="H1349" s="37">
        <f t="shared" si="105"/>
        <v>0</v>
      </c>
      <c r="I1349" s="37">
        <f t="shared" si="106"/>
        <v>0</v>
      </c>
      <c r="J1349" s="37">
        <f t="shared" si="107"/>
        <v>1</v>
      </c>
      <c r="K1349" s="37" t="str">
        <f t="shared" si="108"/>
        <v>Normal</v>
      </c>
      <c r="L1349" s="37" t="str">
        <f t="shared" si="109"/>
        <v>36-45</v>
      </c>
    </row>
    <row r="1350" spans="1:12">
      <c r="A1350" s="76">
        <v>25</v>
      </c>
      <c r="B1350" s="37" t="s">
        <v>0</v>
      </c>
      <c r="C1350" s="75">
        <v>42.13</v>
      </c>
      <c r="D1350" s="76">
        <v>1</v>
      </c>
      <c r="E1350" s="37" t="s">
        <v>4</v>
      </c>
      <c r="F1350" s="37" t="s">
        <v>5</v>
      </c>
      <c r="G1350" s="75">
        <v>3238.4357</v>
      </c>
      <c r="H1350" s="37">
        <f t="shared" si="105"/>
        <v>0</v>
      </c>
      <c r="I1350" s="37">
        <f t="shared" si="106"/>
        <v>1</v>
      </c>
      <c r="J1350" s="37">
        <f t="shared" si="107"/>
        <v>2</v>
      </c>
      <c r="K1350" s="37" t="str">
        <f t="shared" si="108"/>
        <v>Obese</v>
      </c>
      <c r="L1350" s="37" t="str">
        <f t="shared" si="109"/>
        <v>18-25</v>
      </c>
    </row>
    <row r="1351" spans="1:12">
      <c r="A1351" s="76">
        <v>52</v>
      </c>
      <c r="B1351" s="37" t="s">
        <v>3</v>
      </c>
      <c r="C1351" s="75">
        <v>41.8</v>
      </c>
      <c r="D1351" s="76">
        <v>2</v>
      </c>
      <c r="E1351" s="37" t="s">
        <v>1</v>
      </c>
      <c r="F1351" s="37" t="s">
        <v>5</v>
      </c>
      <c r="G1351" s="75">
        <v>47269.853999999999</v>
      </c>
      <c r="H1351" s="37">
        <f t="shared" si="105"/>
        <v>1</v>
      </c>
      <c r="I1351" s="37">
        <f t="shared" si="106"/>
        <v>0</v>
      </c>
      <c r="J1351" s="37">
        <f t="shared" si="107"/>
        <v>2</v>
      </c>
      <c r="K1351" s="37" t="str">
        <f t="shared" si="108"/>
        <v>Obese</v>
      </c>
      <c r="L1351" s="37" t="str">
        <f t="shared" si="109"/>
        <v>46-55</v>
      </c>
    </row>
    <row r="1352" spans="1:12">
      <c r="A1352" s="76">
        <v>64</v>
      </c>
      <c r="B1352" s="37" t="s">
        <v>3</v>
      </c>
      <c r="C1352" s="75">
        <v>36.96</v>
      </c>
      <c r="D1352" s="76">
        <v>2</v>
      </c>
      <c r="E1352" s="37" t="s">
        <v>1</v>
      </c>
      <c r="F1352" s="37" t="s">
        <v>5</v>
      </c>
      <c r="G1352" s="75">
        <v>49577.662400000001</v>
      </c>
      <c r="H1352" s="37">
        <f t="shared" si="105"/>
        <v>1</v>
      </c>
      <c r="I1352" s="37">
        <f t="shared" si="106"/>
        <v>0</v>
      </c>
      <c r="J1352" s="37">
        <f t="shared" si="107"/>
        <v>2</v>
      </c>
      <c r="K1352" s="37" t="str">
        <f t="shared" si="108"/>
        <v>Obese</v>
      </c>
      <c r="L1352" s="37" t="str">
        <f t="shared" si="109"/>
        <v>56 and above</v>
      </c>
    </row>
    <row r="1353" spans="1:12">
      <c r="A1353" s="76">
        <v>22</v>
      </c>
      <c r="B1353" s="37" t="s">
        <v>0</v>
      </c>
      <c r="C1353" s="75">
        <v>21.28</v>
      </c>
      <c r="D1353" s="76">
        <v>3</v>
      </c>
      <c r="E1353" s="37" t="s">
        <v>4</v>
      </c>
      <c r="F1353" s="37" t="s">
        <v>6</v>
      </c>
      <c r="G1353" s="75">
        <v>4296.2712000000001</v>
      </c>
      <c r="H1353" s="37">
        <f t="shared" si="105"/>
        <v>0</v>
      </c>
      <c r="I1353" s="37">
        <f t="shared" si="106"/>
        <v>1</v>
      </c>
      <c r="J1353" s="37">
        <f t="shared" si="107"/>
        <v>3</v>
      </c>
      <c r="K1353" s="37" t="str">
        <f t="shared" si="108"/>
        <v>Normal</v>
      </c>
      <c r="L1353" s="37" t="str">
        <f t="shared" si="109"/>
        <v>18-25</v>
      </c>
    </row>
    <row r="1354" spans="1:12">
      <c r="A1354" s="76">
        <v>28</v>
      </c>
      <c r="B1354" s="37" t="s">
        <v>0</v>
      </c>
      <c r="C1354" s="75">
        <v>33.11</v>
      </c>
      <c r="D1354" s="76">
        <v>0</v>
      </c>
      <c r="E1354" s="37" t="s">
        <v>4</v>
      </c>
      <c r="F1354" s="37" t="s">
        <v>5</v>
      </c>
      <c r="G1354" s="75">
        <v>3171.6149</v>
      </c>
      <c r="H1354" s="37">
        <f t="shared" si="105"/>
        <v>0</v>
      </c>
      <c r="I1354" s="37">
        <f t="shared" si="106"/>
        <v>1</v>
      </c>
      <c r="J1354" s="37">
        <f t="shared" si="107"/>
        <v>2</v>
      </c>
      <c r="K1354" s="37" t="str">
        <f t="shared" si="108"/>
        <v>Obese</v>
      </c>
      <c r="L1354" s="37" t="str">
        <f t="shared" si="109"/>
        <v>26-35</v>
      </c>
    </row>
    <row r="1355" spans="1:12">
      <c r="A1355" s="76">
        <v>18</v>
      </c>
      <c r="B1355" s="37" t="s">
        <v>3</v>
      </c>
      <c r="C1355" s="75">
        <v>33.33</v>
      </c>
      <c r="D1355" s="76">
        <v>0</v>
      </c>
      <c r="E1355" s="37" t="s">
        <v>4</v>
      </c>
      <c r="F1355" s="37" t="s">
        <v>5</v>
      </c>
      <c r="G1355" s="75">
        <v>1135.9407000000001</v>
      </c>
      <c r="H1355" s="37">
        <f t="shared" si="105"/>
        <v>0</v>
      </c>
      <c r="I1355" s="37">
        <f t="shared" si="106"/>
        <v>0</v>
      </c>
      <c r="J1355" s="37">
        <f t="shared" si="107"/>
        <v>2</v>
      </c>
      <c r="K1355" s="37" t="str">
        <f t="shared" si="108"/>
        <v>Obese</v>
      </c>
      <c r="L1355" s="37" t="str">
        <f t="shared" si="109"/>
        <v>18-25</v>
      </c>
    </row>
    <row r="1356" spans="1:12">
      <c r="A1356" s="76">
        <v>28</v>
      </c>
      <c r="B1356" s="37" t="s">
        <v>3</v>
      </c>
      <c r="C1356" s="75">
        <v>24.3</v>
      </c>
      <c r="D1356" s="76">
        <v>5</v>
      </c>
      <c r="E1356" s="37" t="s">
        <v>4</v>
      </c>
      <c r="F1356" s="37" t="s">
        <v>2</v>
      </c>
      <c r="G1356" s="75">
        <v>5615.3689999999997</v>
      </c>
      <c r="H1356" s="37">
        <f t="shared" si="105"/>
        <v>0</v>
      </c>
      <c r="I1356" s="37">
        <f t="shared" si="106"/>
        <v>0</v>
      </c>
      <c r="J1356" s="37">
        <f t="shared" si="107"/>
        <v>4</v>
      </c>
      <c r="K1356" s="37" t="str">
        <f t="shared" si="108"/>
        <v>Normal</v>
      </c>
      <c r="L1356" s="37" t="str">
        <f t="shared" si="109"/>
        <v>26-35</v>
      </c>
    </row>
    <row r="1357" spans="1:12">
      <c r="A1357" s="76">
        <v>45</v>
      </c>
      <c r="B1357" s="37" t="s">
        <v>0</v>
      </c>
      <c r="C1357" s="75">
        <v>25.7</v>
      </c>
      <c r="D1357" s="76">
        <v>3</v>
      </c>
      <c r="E1357" s="37" t="s">
        <v>4</v>
      </c>
      <c r="F1357" s="37" t="s">
        <v>2</v>
      </c>
      <c r="G1357" s="75">
        <v>9101.7980000000007</v>
      </c>
      <c r="H1357" s="37">
        <f t="shared" si="105"/>
        <v>0</v>
      </c>
      <c r="I1357" s="37">
        <f t="shared" si="106"/>
        <v>1</v>
      </c>
      <c r="J1357" s="37">
        <f t="shared" si="107"/>
        <v>4</v>
      </c>
      <c r="K1357" s="37" t="str">
        <f t="shared" si="108"/>
        <v>Overweight</v>
      </c>
      <c r="L1357" s="37" t="str">
        <f t="shared" si="109"/>
        <v>36-45</v>
      </c>
    </row>
    <row r="1358" spans="1:12">
      <c r="A1358" s="76">
        <v>33</v>
      </c>
      <c r="B1358" s="37" t="s">
        <v>3</v>
      </c>
      <c r="C1358" s="75">
        <v>29.4</v>
      </c>
      <c r="D1358" s="76">
        <v>4</v>
      </c>
      <c r="E1358" s="37" t="s">
        <v>4</v>
      </c>
      <c r="F1358" s="37" t="s">
        <v>2</v>
      </c>
      <c r="G1358" s="75">
        <v>6059.1729999999998</v>
      </c>
      <c r="H1358" s="37">
        <f t="shared" si="105"/>
        <v>0</v>
      </c>
      <c r="I1358" s="37">
        <f t="shared" si="106"/>
        <v>0</v>
      </c>
      <c r="J1358" s="37">
        <f t="shared" si="107"/>
        <v>4</v>
      </c>
      <c r="K1358" s="37" t="str">
        <f t="shared" si="108"/>
        <v>Overweight</v>
      </c>
      <c r="L1358" s="37" t="str">
        <f t="shared" si="109"/>
        <v>26-35</v>
      </c>
    </row>
    <row r="1359" spans="1:12">
      <c r="A1359" s="76">
        <v>18</v>
      </c>
      <c r="B1359" s="37" t="s">
        <v>0</v>
      </c>
      <c r="C1359" s="75">
        <v>39.82</v>
      </c>
      <c r="D1359" s="76">
        <v>0</v>
      </c>
      <c r="E1359" s="37" t="s">
        <v>4</v>
      </c>
      <c r="F1359" s="37" t="s">
        <v>5</v>
      </c>
      <c r="G1359" s="75">
        <v>1633.9618</v>
      </c>
      <c r="H1359" s="37">
        <f t="shared" si="105"/>
        <v>0</v>
      </c>
      <c r="I1359" s="37">
        <f t="shared" si="106"/>
        <v>1</v>
      </c>
      <c r="J1359" s="37">
        <f t="shared" si="107"/>
        <v>2</v>
      </c>
      <c r="K1359" s="37" t="str">
        <f t="shared" si="108"/>
        <v>Obese</v>
      </c>
      <c r="L1359" s="37" t="str">
        <f t="shared" si="109"/>
        <v>18-25</v>
      </c>
    </row>
    <row r="1360" spans="1:12">
      <c r="A1360" s="76">
        <v>32</v>
      </c>
      <c r="B1360" s="37" t="s">
        <v>3</v>
      </c>
      <c r="C1360" s="75">
        <v>33.630000000000003</v>
      </c>
      <c r="D1360" s="76">
        <v>1</v>
      </c>
      <c r="E1360" s="37" t="s">
        <v>1</v>
      </c>
      <c r="F1360" s="37" t="s">
        <v>7</v>
      </c>
      <c r="G1360" s="75">
        <v>37607.527699999999</v>
      </c>
      <c r="H1360" s="37">
        <f t="shared" si="105"/>
        <v>1</v>
      </c>
      <c r="I1360" s="37">
        <f t="shared" si="106"/>
        <v>0</v>
      </c>
      <c r="J1360" s="37">
        <f t="shared" si="107"/>
        <v>1</v>
      </c>
      <c r="K1360" s="37" t="str">
        <f t="shared" si="108"/>
        <v>Obese</v>
      </c>
      <c r="L1360" s="37" t="str">
        <f t="shared" si="109"/>
        <v>26-35</v>
      </c>
    </row>
    <row r="1361" spans="1:12">
      <c r="A1361" s="76">
        <v>19</v>
      </c>
      <c r="B1361" s="37" t="s">
        <v>0</v>
      </c>
      <c r="C1361" s="75">
        <v>23.4</v>
      </c>
      <c r="D1361" s="76">
        <v>2</v>
      </c>
      <c r="E1361" s="37" t="s">
        <v>4</v>
      </c>
      <c r="F1361" s="37" t="s">
        <v>2</v>
      </c>
      <c r="G1361" s="75">
        <v>2913.569</v>
      </c>
      <c r="H1361" s="37">
        <f t="shared" si="105"/>
        <v>0</v>
      </c>
      <c r="I1361" s="37">
        <f t="shared" si="106"/>
        <v>1</v>
      </c>
      <c r="J1361" s="37">
        <f t="shared" si="107"/>
        <v>4</v>
      </c>
      <c r="K1361" s="37" t="str">
        <f t="shared" si="108"/>
        <v>Normal</v>
      </c>
      <c r="L1361" s="37" t="str">
        <f t="shared" si="109"/>
        <v>18-25</v>
      </c>
    </row>
    <row r="1362" spans="1:12">
      <c r="A1362" s="76">
        <v>57</v>
      </c>
      <c r="B1362" s="37" t="s">
        <v>0</v>
      </c>
      <c r="C1362" s="75">
        <v>20.100000000000001</v>
      </c>
      <c r="D1362" s="76">
        <v>1</v>
      </c>
      <c r="E1362" s="37" t="s">
        <v>4</v>
      </c>
      <c r="F1362" s="37" t="s">
        <v>2</v>
      </c>
      <c r="G1362" s="75">
        <v>12032.325999999999</v>
      </c>
      <c r="H1362" s="37">
        <f t="shared" si="105"/>
        <v>0</v>
      </c>
      <c r="I1362" s="37">
        <f t="shared" si="106"/>
        <v>1</v>
      </c>
      <c r="J1362" s="37">
        <f t="shared" si="107"/>
        <v>4</v>
      </c>
      <c r="K1362" s="37" t="str">
        <f t="shared" si="108"/>
        <v>Normal</v>
      </c>
      <c r="L1362" s="37" t="str">
        <f t="shared" si="109"/>
        <v>56 and above</v>
      </c>
    </row>
    <row r="1363" spans="1:12">
      <c r="A1363" s="76">
        <v>62</v>
      </c>
      <c r="B1363" s="37" t="s">
        <v>0</v>
      </c>
      <c r="C1363" s="75">
        <v>39.159999999999997</v>
      </c>
      <c r="D1363" s="76">
        <v>0</v>
      </c>
      <c r="E1363" s="37" t="s">
        <v>4</v>
      </c>
      <c r="F1363" s="37" t="s">
        <v>5</v>
      </c>
      <c r="G1363" s="75">
        <v>13470.804400000001</v>
      </c>
      <c r="H1363" s="37">
        <f t="shared" si="105"/>
        <v>0</v>
      </c>
      <c r="I1363" s="37">
        <f t="shared" si="106"/>
        <v>1</v>
      </c>
      <c r="J1363" s="37">
        <f t="shared" si="107"/>
        <v>2</v>
      </c>
      <c r="K1363" s="37" t="str">
        <f t="shared" si="108"/>
        <v>Obese</v>
      </c>
      <c r="L1363" s="37" t="str">
        <f t="shared" si="109"/>
        <v>56 and above</v>
      </c>
    </row>
    <row r="1364" spans="1:12">
      <c r="A1364" s="76">
        <v>41</v>
      </c>
      <c r="B1364" s="37" t="s">
        <v>3</v>
      </c>
      <c r="C1364" s="75">
        <v>34.21</v>
      </c>
      <c r="D1364" s="76">
        <v>1</v>
      </c>
      <c r="E1364" s="37" t="s">
        <v>4</v>
      </c>
      <c r="F1364" s="37" t="s">
        <v>5</v>
      </c>
      <c r="G1364" s="75">
        <v>6289.7548999999999</v>
      </c>
      <c r="H1364" s="37">
        <f t="shared" si="105"/>
        <v>0</v>
      </c>
      <c r="I1364" s="37">
        <f t="shared" si="106"/>
        <v>0</v>
      </c>
      <c r="J1364" s="37">
        <f t="shared" si="107"/>
        <v>2</v>
      </c>
      <c r="K1364" s="37" t="str">
        <f t="shared" si="108"/>
        <v>Obese</v>
      </c>
      <c r="L1364" s="37" t="str">
        <f t="shared" si="109"/>
        <v>36-45</v>
      </c>
    </row>
    <row r="1365" spans="1:12">
      <c r="A1365" s="76">
        <v>26</v>
      </c>
      <c r="B1365" s="37" t="s">
        <v>3</v>
      </c>
      <c r="C1365" s="75">
        <v>46.53</v>
      </c>
      <c r="D1365" s="76">
        <v>1</v>
      </c>
      <c r="E1365" s="37" t="s">
        <v>4</v>
      </c>
      <c r="F1365" s="37" t="s">
        <v>5</v>
      </c>
      <c r="G1365" s="75">
        <v>2927.0646999999999</v>
      </c>
      <c r="H1365" s="37">
        <f t="shared" si="105"/>
        <v>0</v>
      </c>
      <c r="I1365" s="37">
        <f t="shared" si="106"/>
        <v>0</v>
      </c>
      <c r="J1365" s="37">
        <f t="shared" si="107"/>
        <v>2</v>
      </c>
      <c r="K1365" s="37" t="str">
        <f t="shared" si="108"/>
        <v>Obese</v>
      </c>
      <c r="L1365" s="37" t="str">
        <f t="shared" si="109"/>
        <v>26-35</v>
      </c>
    </row>
    <row r="1366" spans="1:12">
      <c r="A1366" s="76">
        <v>39</v>
      </c>
      <c r="B1366" s="37" t="s">
        <v>0</v>
      </c>
      <c r="C1366" s="75">
        <v>32.5</v>
      </c>
      <c r="D1366" s="76">
        <v>1</v>
      </c>
      <c r="E1366" s="37" t="s">
        <v>4</v>
      </c>
      <c r="F1366" s="37" t="s">
        <v>2</v>
      </c>
      <c r="G1366" s="75">
        <v>6238.2979999999998</v>
      </c>
      <c r="H1366" s="37">
        <f t="shared" si="105"/>
        <v>0</v>
      </c>
      <c r="I1366" s="37">
        <f t="shared" si="106"/>
        <v>1</v>
      </c>
      <c r="J1366" s="37">
        <f t="shared" si="107"/>
        <v>4</v>
      </c>
      <c r="K1366" s="37" t="str">
        <f t="shared" si="108"/>
        <v>Obese</v>
      </c>
      <c r="L1366" s="37" t="str">
        <f t="shared" si="109"/>
        <v>36-45</v>
      </c>
    </row>
    <row r="1367" spans="1:12">
      <c r="A1367" s="76">
        <v>46</v>
      </c>
      <c r="B1367" s="37" t="s">
        <v>3</v>
      </c>
      <c r="C1367" s="75">
        <v>25.8</v>
      </c>
      <c r="D1367" s="76">
        <v>5</v>
      </c>
      <c r="E1367" s="37" t="s">
        <v>4</v>
      </c>
      <c r="F1367" s="37" t="s">
        <v>2</v>
      </c>
      <c r="G1367" s="75">
        <v>10096.969999999999</v>
      </c>
      <c r="H1367" s="37">
        <f t="shared" si="105"/>
        <v>0</v>
      </c>
      <c r="I1367" s="37">
        <f t="shared" si="106"/>
        <v>0</v>
      </c>
      <c r="J1367" s="37">
        <f t="shared" si="107"/>
        <v>4</v>
      </c>
      <c r="K1367" s="37" t="str">
        <f t="shared" si="108"/>
        <v>Overweight</v>
      </c>
      <c r="L1367" s="37" t="str">
        <f t="shared" si="109"/>
        <v>46-55</v>
      </c>
    </row>
    <row r="1368" spans="1:12">
      <c r="A1368" s="76">
        <v>45</v>
      </c>
      <c r="B1368" s="37" t="s">
        <v>0</v>
      </c>
      <c r="C1368" s="75">
        <v>35.299999999999997</v>
      </c>
      <c r="D1368" s="76">
        <v>0</v>
      </c>
      <c r="E1368" s="37" t="s">
        <v>4</v>
      </c>
      <c r="F1368" s="37" t="s">
        <v>2</v>
      </c>
      <c r="G1368" s="75">
        <v>7348.1419999999998</v>
      </c>
      <c r="H1368" s="37">
        <f t="shared" si="105"/>
        <v>0</v>
      </c>
      <c r="I1368" s="37">
        <f t="shared" si="106"/>
        <v>1</v>
      </c>
      <c r="J1368" s="37">
        <f t="shared" si="107"/>
        <v>4</v>
      </c>
      <c r="K1368" s="37" t="str">
        <f t="shared" si="108"/>
        <v>Obese</v>
      </c>
      <c r="L1368" s="37" t="str">
        <f t="shared" si="109"/>
        <v>36-45</v>
      </c>
    </row>
    <row r="1369" spans="1:12">
      <c r="A1369" s="76">
        <v>32</v>
      </c>
      <c r="B1369" s="37" t="s">
        <v>3</v>
      </c>
      <c r="C1369" s="75">
        <v>37.18</v>
      </c>
      <c r="D1369" s="76">
        <v>2</v>
      </c>
      <c r="E1369" s="37" t="s">
        <v>4</v>
      </c>
      <c r="F1369" s="37" t="s">
        <v>5</v>
      </c>
      <c r="G1369" s="75">
        <v>4673.3922000000002</v>
      </c>
      <c r="H1369" s="37">
        <f t="shared" si="105"/>
        <v>0</v>
      </c>
      <c r="I1369" s="37">
        <f t="shared" si="106"/>
        <v>0</v>
      </c>
      <c r="J1369" s="37">
        <f t="shared" si="107"/>
        <v>2</v>
      </c>
      <c r="K1369" s="37" t="str">
        <f t="shared" si="108"/>
        <v>Obese</v>
      </c>
      <c r="L1369" s="37" t="str">
        <f t="shared" si="109"/>
        <v>26-35</v>
      </c>
    </row>
    <row r="1370" spans="1:12">
      <c r="A1370" s="76">
        <v>59</v>
      </c>
      <c r="B1370" s="37" t="s">
        <v>0</v>
      </c>
      <c r="C1370" s="75">
        <v>27.5</v>
      </c>
      <c r="D1370" s="76">
        <v>0</v>
      </c>
      <c r="E1370" s="37" t="s">
        <v>4</v>
      </c>
      <c r="F1370" s="37" t="s">
        <v>2</v>
      </c>
      <c r="G1370" s="75">
        <v>12233.828</v>
      </c>
      <c r="H1370" s="37">
        <f t="shared" si="105"/>
        <v>0</v>
      </c>
      <c r="I1370" s="37">
        <f t="shared" si="106"/>
        <v>1</v>
      </c>
      <c r="J1370" s="37">
        <f t="shared" si="107"/>
        <v>4</v>
      </c>
      <c r="K1370" s="37" t="str">
        <f t="shared" si="108"/>
        <v>Overweight</v>
      </c>
      <c r="L1370" s="37" t="str">
        <f t="shared" si="109"/>
        <v>56 and above</v>
      </c>
    </row>
    <row r="1371" spans="1:12">
      <c r="A1371" s="76">
        <v>44</v>
      </c>
      <c r="B1371" s="37" t="s">
        <v>3</v>
      </c>
      <c r="C1371" s="75">
        <v>29.734999999999999</v>
      </c>
      <c r="D1371" s="76">
        <v>2</v>
      </c>
      <c r="E1371" s="37" t="s">
        <v>4</v>
      </c>
      <c r="F1371" s="37" t="s">
        <v>7</v>
      </c>
      <c r="G1371" s="75">
        <v>32108.662820000001</v>
      </c>
      <c r="H1371" s="37">
        <f t="shared" si="105"/>
        <v>0</v>
      </c>
      <c r="I1371" s="37">
        <f t="shared" si="106"/>
        <v>0</v>
      </c>
      <c r="J1371" s="37">
        <f t="shared" si="107"/>
        <v>1</v>
      </c>
      <c r="K1371" s="37" t="str">
        <f t="shared" si="108"/>
        <v>Overweight</v>
      </c>
      <c r="L1371" s="37" t="str">
        <f t="shared" si="109"/>
        <v>36-45</v>
      </c>
    </row>
    <row r="1372" spans="1:12">
      <c r="A1372" s="76">
        <v>39</v>
      </c>
      <c r="B1372" s="37" t="s">
        <v>0</v>
      </c>
      <c r="C1372" s="75">
        <v>24.225000000000001</v>
      </c>
      <c r="D1372" s="76">
        <v>5</v>
      </c>
      <c r="E1372" s="37" t="s">
        <v>4</v>
      </c>
      <c r="F1372" s="37" t="s">
        <v>6</v>
      </c>
      <c r="G1372" s="75">
        <v>8965.7957499999993</v>
      </c>
      <c r="H1372" s="37">
        <f t="shared" si="105"/>
        <v>0</v>
      </c>
      <c r="I1372" s="37">
        <f t="shared" si="106"/>
        <v>1</v>
      </c>
      <c r="J1372" s="37">
        <f t="shared" si="107"/>
        <v>3</v>
      </c>
      <c r="K1372" s="37" t="str">
        <f t="shared" si="108"/>
        <v>Normal</v>
      </c>
      <c r="L1372" s="37" t="str">
        <f t="shared" si="109"/>
        <v>36-45</v>
      </c>
    </row>
    <row r="1373" spans="1:12">
      <c r="A1373" s="76">
        <v>18</v>
      </c>
      <c r="B1373" s="37" t="s">
        <v>3</v>
      </c>
      <c r="C1373" s="75">
        <v>26.18</v>
      </c>
      <c r="D1373" s="76">
        <v>2</v>
      </c>
      <c r="E1373" s="37" t="s">
        <v>4</v>
      </c>
      <c r="F1373" s="37" t="s">
        <v>5</v>
      </c>
      <c r="G1373" s="75">
        <v>2304.0021999999999</v>
      </c>
      <c r="H1373" s="37">
        <f t="shared" si="105"/>
        <v>0</v>
      </c>
      <c r="I1373" s="37">
        <f t="shared" si="106"/>
        <v>0</v>
      </c>
      <c r="J1373" s="37">
        <f t="shared" si="107"/>
        <v>2</v>
      </c>
      <c r="K1373" s="37" t="str">
        <f t="shared" si="108"/>
        <v>Overweight</v>
      </c>
      <c r="L1373" s="37" t="str">
        <f t="shared" si="109"/>
        <v>18-25</v>
      </c>
    </row>
    <row r="1374" spans="1:12">
      <c r="A1374" s="76">
        <v>53</v>
      </c>
      <c r="B1374" s="37" t="s">
        <v>3</v>
      </c>
      <c r="C1374" s="75">
        <v>29.48</v>
      </c>
      <c r="D1374" s="76">
        <v>0</v>
      </c>
      <c r="E1374" s="37" t="s">
        <v>4</v>
      </c>
      <c r="F1374" s="37" t="s">
        <v>5</v>
      </c>
      <c r="G1374" s="75">
        <v>9487.6442000000006</v>
      </c>
      <c r="H1374" s="37">
        <f t="shared" si="105"/>
        <v>0</v>
      </c>
      <c r="I1374" s="37">
        <f t="shared" si="106"/>
        <v>0</v>
      </c>
      <c r="J1374" s="37">
        <f t="shared" si="107"/>
        <v>2</v>
      </c>
      <c r="K1374" s="37" t="str">
        <f t="shared" si="108"/>
        <v>Overweight</v>
      </c>
      <c r="L1374" s="37" t="str">
        <f t="shared" si="109"/>
        <v>46-55</v>
      </c>
    </row>
    <row r="1375" spans="1:12">
      <c r="A1375" s="76">
        <v>18</v>
      </c>
      <c r="B1375" s="37" t="s">
        <v>3</v>
      </c>
      <c r="C1375" s="75">
        <v>23.21</v>
      </c>
      <c r="D1375" s="76">
        <v>0</v>
      </c>
      <c r="E1375" s="37" t="s">
        <v>4</v>
      </c>
      <c r="F1375" s="37" t="s">
        <v>5</v>
      </c>
      <c r="G1375" s="75">
        <v>1121.8739</v>
      </c>
      <c r="H1375" s="37">
        <f t="shared" si="105"/>
        <v>0</v>
      </c>
      <c r="I1375" s="37">
        <f t="shared" si="106"/>
        <v>0</v>
      </c>
      <c r="J1375" s="37">
        <f t="shared" si="107"/>
        <v>2</v>
      </c>
      <c r="K1375" s="37" t="str">
        <f t="shared" si="108"/>
        <v>Normal</v>
      </c>
      <c r="L1375" s="37" t="str">
        <f t="shared" si="109"/>
        <v>18-25</v>
      </c>
    </row>
    <row r="1376" spans="1:12">
      <c r="A1376" s="76">
        <v>26</v>
      </c>
      <c r="B1376" s="37" t="s">
        <v>0</v>
      </c>
      <c r="C1376" s="75">
        <v>34.200000000000003</v>
      </c>
      <c r="D1376" s="76">
        <v>2</v>
      </c>
      <c r="E1376" s="37" t="s">
        <v>4</v>
      </c>
      <c r="F1376" s="37" t="s">
        <v>2</v>
      </c>
      <c r="G1376" s="75">
        <v>3987.9259999999999</v>
      </c>
      <c r="H1376" s="37">
        <f t="shared" si="105"/>
        <v>0</v>
      </c>
      <c r="I1376" s="37">
        <f t="shared" si="106"/>
        <v>1</v>
      </c>
      <c r="J1376" s="37">
        <f t="shared" si="107"/>
        <v>4</v>
      </c>
      <c r="K1376" s="37" t="str">
        <f t="shared" si="108"/>
        <v>Obese</v>
      </c>
      <c r="L1376" s="37" t="str">
        <f t="shared" si="109"/>
        <v>26-35</v>
      </c>
    </row>
    <row r="1377" spans="1:12">
      <c r="A1377" s="76">
        <v>54</v>
      </c>
      <c r="B1377" s="37" t="s">
        <v>0</v>
      </c>
      <c r="C1377" s="75">
        <v>35.814999999999998</v>
      </c>
      <c r="D1377" s="76">
        <v>3</v>
      </c>
      <c r="E1377" s="37" t="s">
        <v>4</v>
      </c>
      <c r="F1377" s="37" t="s">
        <v>6</v>
      </c>
      <c r="G1377" s="75">
        <v>12495.290849999999</v>
      </c>
      <c r="H1377" s="37">
        <f t="shared" si="105"/>
        <v>0</v>
      </c>
      <c r="I1377" s="37">
        <f t="shared" si="106"/>
        <v>1</v>
      </c>
      <c r="J1377" s="37">
        <f t="shared" si="107"/>
        <v>3</v>
      </c>
      <c r="K1377" s="37" t="str">
        <f t="shared" si="108"/>
        <v>Obese</v>
      </c>
      <c r="L1377" s="37" t="str">
        <f t="shared" si="109"/>
        <v>46-55</v>
      </c>
    </row>
    <row r="1378" spans="1:12">
      <c r="A1378" s="76">
        <v>21</v>
      </c>
      <c r="B1378" s="37" t="s">
        <v>0</v>
      </c>
      <c r="C1378" s="75">
        <v>32.68</v>
      </c>
      <c r="D1378" s="76">
        <v>2</v>
      </c>
      <c r="E1378" s="37" t="s">
        <v>4</v>
      </c>
      <c r="F1378" s="37" t="s">
        <v>6</v>
      </c>
      <c r="G1378" s="75">
        <v>26018.950519999999</v>
      </c>
      <c r="H1378" s="37">
        <f t="shared" si="105"/>
        <v>0</v>
      </c>
      <c r="I1378" s="37">
        <f t="shared" si="106"/>
        <v>1</v>
      </c>
      <c r="J1378" s="37">
        <f t="shared" si="107"/>
        <v>3</v>
      </c>
      <c r="K1378" s="37" t="str">
        <f t="shared" si="108"/>
        <v>Obese</v>
      </c>
      <c r="L1378" s="37" t="str">
        <f t="shared" si="109"/>
        <v>18-25</v>
      </c>
    </row>
    <row r="1379" spans="1:12">
      <c r="A1379" s="76">
        <v>51</v>
      </c>
      <c r="B1379" s="37" t="s">
        <v>3</v>
      </c>
      <c r="C1379" s="75">
        <v>37</v>
      </c>
      <c r="D1379" s="76">
        <v>0</v>
      </c>
      <c r="E1379" s="37" t="s">
        <v>4</v>
      </c>
      <c r="F1379" s="37" t="s">
        <v>2</v>
      </c>
      <c r="G1379" s="75">
        <v>8798.5930000000008</v>
      </c>
      <c r="H1379" s="37">
        <f t="shared" si="105"/>
        <v>0</v>
      </c>
      <c r="I1379" s="37">
        <f t="shared" si="106"/>
        <v>0</v>
      </c>
      <c r="J1379" s="37">
        <f t="shared" si="107"/>
        <v>4</v>
      </c>
      <c r="K1379" s="37" t="str">
        <f t="shared" si="108"/>
        <v>Obese</v>
      </c>
      <c r="L1379" s="37" t="str">
        <f t="shared" si="109"/>
        <v>46-55</v>
      </c>
    </row>
    <row r="1380" spans="1:12">
      <c r="A1380" s="76">
        <v>22</v>
      </c>
      <c r="B1380" s="37" t="s">
        <v>0</v>
      </c>
      <c r="C1380" s="75">
        <v>31.02</v>
      </c>
      <c r="D1380" s="76">
        <v>3</v>
      </c>
      <c r="E1380" s="37" t="s">
        <v>1</v>
      </c>
      <c r="F1380" s="37" t="s">
        <v>5</v>
      </c>
      <c r="G1380" s="75">
        <v>35595.589800000002</v>
      </c>
      <c r="H1380" s="37">
        <f t="shared" si="105"/>
        <v>1</v>
      </c>
      <c r="I1380" s="37">
        <f t="shared" si="106"/>
        <v>1</v>
      </c>
      <c r="J1380" s="37">
        <f t="shared" si="107"/>
        <v>2</v>
      </c>
      <c r="K1380" s="37" t="str">
        <f t="shared" si="108"/>
        <v>Obese</v>
      </c>
      <c r="L1380" s="37" t="str">
        <f t="shared" si="109"/>
        <v>18-25</v>
      </c>
    </row>
    <row r="1381" spans="1:12">
      <c r="A1381" s="76">
        <v>47</v>
      </c>
      <c r="B1381" s="37" t="s">
        <v>3</v>
      </c>
      <c r="C1381" s="75">
        <v>36.08</v>
      </c>
      <c r="D1381" s="76">
        <v>1</v>
      </c>
      <c r="E1381" s="37" t="s">
        <v>1</v>
      </c>
      <c r="F1381" s="37" t="s">
        <v>5</v>
      </c>
      <c r="G1381" s="75">
        <v>42211.138200000001</v>
      </c>
      <c r="H1381" s="37">
        <f t="shared" si="105"/>
        <v>1</v>
      </c>
      <c r="I1381" s="37">
        <f t="shared" si="106"/>
        <v>0</v>
      </c>
      <c r="J1381" s="37">
        <f t="shared" si="107"/>
        <v>2</v>
      </c>
      <c r="K1381" s="37" t="str">
        <f t="shared" si="108"/>
        <v>Obese</v>
      </c>
      <c r="L1381" s="37" t="str">
        <f t="shared" si="109"/>
        <v>46-55</v>
      </c>
    </row>
    <row r="1382" spans="1:12">
      <c r="A1382" s="76">
        <v>18</v>
      </c>
      <c r="B1382" s="37" t="s">
        <v>3</v>
      </c>
      <c r="C1382" s="75">
        <v>23.32</v>
      </c>
      <c r="D1382" s="76">
        <v>1</v>
      </c>
      <c r="E1382" s="37" t="s">
        <v>4</v>
      </c>
      <c r="F1382" s="37" t="s">
        <v>5</v>
      </c>
      <c r="G1382" s="75">
        <v>1711.0268000000001</v>
      </c>
      <c r="H1382" s="37">
        <f t="shared" si="105"/>
        <v>0</v>
      </c>
      <c r="I1382" s="37">
        <f t="shared" si="106"/>
        <v>0</v>
      </c>
      <c r="J1382" s="37">
        <f t="shared" si="107"/>
        <v>2</v>
      </c>
      <c r="K1382" s="37" t="str">
        <f t="shared" si="108"/>
        <v>Normal</v>
      </c>
      <c r="L1382" s="37" t="str">
        <f t="shared" si="109"/>
        <v>18-25</v>
      </c>
    </row>
    <row r="1383" spans="1:12">
      <c r="A1383" s="76">
        <v>47</v>
      </c>
      <c r="B1383" s="37" t="s">
        <v>0</v>
      </c>
      <c r="C1383" s="75">
        <v>45.32</v>
      </c>
      <c r="D1383" s="76">
        <v>1</v>
      </c>
      <c r="E1383" s="37" t="s">
        <v>4</v>
      </c>
      <c r="F1383" s="37" t="s">
        <v>5</v>
      </c>
      <c r="G1383" s="75">
        <v>8569.8618000000006</v>
      </c>
      <c r="H1383" s="37">
        <f t="shared" si="105"/>
        <v>0</v>
      </c>
      <c r="I1383" s="37">
        <f t="shared" si="106"/>
        <v>1</v>
      </c>
      <c r="J1383" s="37">
        <f t="shared" si="107"/>
        <v>2</v>
      </c>
      <c r="K1383" s="37" t="str">
        <f t="shared" si="108"/>
        <v>Obese</v>
      </c>
      <c r="L1383" s="37" t="str">
        <f t="shared" si="109"/>
        <v>46-55</v>
      </c>
    </row>
    <row r="1384" spans="1:12">
      <c r="A1384" s="76">
        <v>21</v>
      </c>
      <c r="B1384" s="37" t="s">
        <v>0</v>
      </c>
      <c r="C1384" s="75">
        <v>34.6</v>
      </c>
      <c r="D1384" s="76">
        <v>0</v>
      </c>
      <c r="E1384" s="37" t="s">
        <v>4</v>
      </c>
      <c r="F1384" s="37" t="s">
        <v>2</v>
      </c>
      <c r="G1384" s="75">
        <v>2020.1769999999999</v>
      </c>
      <c r="H1384" s="37">
        <f t="shared" si="105"/>
        <v>0</v>
      </c>
      <c r="I1384" s="37">
        <f t="shared" si="106"/>
        <v>1</v>
      </c>
      <c r="J1384" s="37">
        <f t="shared" si="107"/>
        <v>4</v>
      </c>
      <c r="K1384" s="37" t="str">
        <f t="shared" si="108"/>
        <v>Obese</v>
      </c>
      <c r="L1384" s="37" t="str">
        <f t="shared" si="109"/>
        <v>18-25</v>
      </c>
    </row>
    <row r="1385" spans="1:12">
      <c r="A1385" s="76">
        <v>19</v>
      </c>
      <c r="B1385" s="37" t="s">
        <v>3</v>
      </c>
      <c r="C1385" s="75">
        <v>26.03</v>
      </c>
      <c r="D1385" s="76">
        <v>1</v>
      </c>
      <c r="E1385" s="37" t="s">
        <v>1</v>
      </c>
      <c r="F1385" s="37" t="s">
        <v>6</v>
      </c>
      <c r="G1385" s="75">
        <v>16450.894700000001</v>
      </c>
      <c r="H1385" s="37">
        <f t="shared" si="105"/>
        <v>1</v>
      </c>
      <c r="I1385" s="37">
        <f t="shared" si="106"/>
        <v>0</v>
      </c>
      <c r="J1385" s="37">
        <f t="shared" si="107"/>
        <v>3</v>
      </c>
      <c r="K1385" s="37" t="str">
        <f t="shared" si="108"/>
        <v>Overweight</v>
      </c>
      <c r="L1385" s="37" t="str">
        <f t="shared" si="109"/>
        <v>18-25</v>
      </c>
    </row>
    <row r="1386" spans="1:12">
      <c r="A1386" s="76">
        <v>23</v>
      </c>
      <c r="B1386" s="37" t="s">
        <v>3</v>
      </c>
      <c r="C1386" s="75">
        <v>18.715</v>
      </c>
      <c r="D1386" s="76">
        <v>0</v>
      </c>
      <c r="E1386" s="37" t="s">
        <v>4</v>
      </c>
      <c r="F1386" s="37" t="s">
        <v>6</v>
      </c>
      <c r="G1386" s="75">
        <v>21595.382290000001</v>
      </c>
      <c r="H1386" s="37">
        <f t="shared" si="105"/>
        <v>0</v>
      </c>
      <c r="I1386" s="37">
        <f t="shared" si="106"/>
        <v>0</v>
      </c>
      <c r="J1386" s="37">
        <f t="shared" si="107"/>
        <v>3</v>
      </c>
      <c r="K1386" s="37" t="str">
        <f t="shared" si="108"/>
        <v>Normal</v>
      </c>
      <c r="L1386" s="37" t="str">
        <f t="shared" si="109"/>
        <v>18-25</v>
      </c>
    </row>
    <row r="1387" spans="1:12">
      <c r="A1387" s="76">
        <v>54</v>
      </c>
      <c r="B1387" s="37" t="s">
        <v>3</v>
      </c>
      <c r="C1387" s="75">
        <v>31.6</v>
      </c>
      <c r="D1387" s="76">
        <v>0</v>
      </c>
      <c r="E1387" s="37" t="s">
        <v>4</v>
      </c>
      <c r="F1387" s="37" t="s">
        <v>2</v>
      </c>
      <c r="G1387" s="75">
        <v>9850.4320000000007</v>
      </c>
      <c r="H1387" s="37">
        <f t="shared" si="105"/>
        <v>0</v>
      </c>
      <c r="I1387" s="37">
        <f t="shared" si="106"/>
        <v>0</v>
      </c>
      <c r="J1387" s="37">
        <f t="shared" si="107"/>
        <v>4</v>
      </c>
      <c r="K1387" s="37" t="str">
        <f t="shared" si="108"/>
        <v>Obese</v>
      </c>
      <c r="L1387" s="37" t="str">
        <f t="shared" si="109"/>
        <v>46-55</v>
      </c>
    </row>
    <row r="1388" spans="1:12">
      <c r="A1388" s="76">
        <v>19</v>
      </c>
      <c r="B1388" s="37" t="s">
        <v>0</v>
      </c>
      <c r="C1388" s="75">
        <v>27.9</v>
      </c>
      <c r="D1388" s="76">
        <v>0</v>
      </c>
      <c r="E1388" s="37" t="s">
        <v>1</v>
      </c>
      <c r="F1388" s="37" t="s">
        <v>2</v>
      </c>
      <c r="G1388" s="75">
        <v>16884.923999999999</v>
      </c>
      <c r="H1388" s="37">
        <f t="shared" si="105"/>
        <v>1</v>
      </c>
      <c r="I1388" s="37">
        <f t="shared" si="106"/>
        <v>1</v>
      </c>
      <c r="J1388" s="37">
        <f t="shared" si="107"/>
        <v>4</v>
      </c>
      <c r="K1388" s="37" t="str">
        <f t="shared" si="108"/>
        <v>Overweight</v>
      </c>
      <c r="L1388" s="37" t="str">
        <f t="shared" si="109"/>
        <v>18-25</v>
      </c>
    </row>
    <row r="1389" spans="1:12">
      <c r="A1389" s="76">
        <v>18</v>
      </c>
      <c r="B1389" s="37" t="s">
        <v>3</v>
      </c>
      <c r="C1389" s="75">
        <v>33.770000000000003</v>
      </c>
      <c r="D1389" s="76">
        <v>1</v>
      </c>
      <c r="E1389" s="37" t="s">
        <v>4</v>
      </c>
      <c r="F1389" s="37" t="s">
        <v>5</v>
      </c>
      <c r="G1389" s="75">
        <v>1725.5523000000001</v>
      </c>
      <c r="H1389" s="37">
        <f t="shared" si="105"/>
        <v>0</v>
      </c>
      <c r="I1389" s="37">
        <f t="shared" si="106"/>
        <v>0</v>
      </c>
      <c r="J1389" s="37">
        <f t="shared" si="107"/>
        <v>2</v>
      </c>
      <c r="K1389" s="37" t="str">
        <f t="shared" si="108"/>
        <v>Obese</v>
      </c>
      <c r="L1389" s="37" t="str">
        <f t="shared" si="109"/>
        <v>18-25</v>
      </c>
    </row>
    <row r="1390" spans="1:12">
      <c r="A1390" s="76">
        <v>28</v>
      </c>
      <c r="B1390" s="37" t="s">
        <v>3</v>
      </c>
      <c r="C1390" s="75">
        <v>33</v>
      </c>
      <c r="D1390" s="76">
        <v>3</v>
      </c>
      <c r="E1390" s="37" t="s">
        <v>4</v>
      </c>
      <c r="F1390" s="37" t="s">
        <v>5</v>
      </c>
      <c r="G1390" s="75">
        <v>4449.4620000000004</v>
      </c>
      <c r="H1390" s="37">
        <f t="shared" si="105"/>
        <v>0</v>
      </c>
      <c r="I1390" s="37">
        <f t="shared" si="106"/>
        <v>0</v>
      </c>
      <c r="J1390" s="37">
        <f t="shared" si="107"/>
        <v>2</v>
      </c>
      <c r="K1390" s="37" t="str">
        <f t="shared" si="108"/>
        <v>Obese</v>
      </c>
      <c r="L1390" s="37" t="str">
        <f t="shared" si="109"/>
        <v>26-35</v>
      </c>
    </row>
    <row r="1391" spans="1:12">
      <c r="A1391" s="76">
        <v>33</v>
      </c>
      <c r="B1391" s="37" t="s">
        <v>3</v>
      </c>
      <c r="C1391" s="75">
        <v>22.704999999999998</v>
      </c>
      <c r="D1391" s="76">
        <v>0</v>
      </c>
      <c r="E1391" s="37" t="s">
        <v>4</v>
      </c>
      <c r="F1391" s="37" t="s">
        <v>6</v>
      </c>
      <c r="G1391" s="75">
        <v>21984.47061</v>
      </c>
      <c r="H1391" s="37">
        <f t="shared" si="105"/>
        <v>0</v>
      </c>
      <c r="I1391" s="37">
        <f t="shared" si="106"/>
        <v>0</v>
      </c>
      <c r="J1391" s="37">
        <f t="shared" si="107"/>
        <v>3</v>
      </c>
      <c r="K1391" s="37" t="str">
        <f t="shared" si="108"/>
        <v>Normal</v>
      </c>
      <c r="L1391" s="37" t="str">
        <f t="shared" si="109"/>
        <v>26-35</v>
      </c>
    </row>
    <row r="1392" spans="1:12">
      <c r="A1392" s="76">
        <v>32</v>
      </c>
      <c r="B1392" s="37" t="s">
        <v>3</v>
      </c>
      <c r="C1392" s="75">
        <v>28.88</v>
      </c>
      <c r="D1392" s="76">
        <v>0</v>
      </c>
      <c r="E1392" s="37" t="s">
        <v>4</v>
      </c>
      <c r="F1392" s="37" t="s">
        <v>6</v>
      </c>
      <c r="G1392" s="75">
        <v>3866.8552</v>
      </c>
      <c r="H1392" s="37">
        <f t="shared" si="105"/>
        <v>0</v>
      </c>
      <c r="I1392" s="37">
        <f t="shared" si="106"/>
        <v>0</v>
      </c>
      <c r="J1392" s="37">
        <f t="shared" si="107"/>
        <v>3</v>
      </c>
      <c r="K1392" s="37" t="str">
        <f t="shared" si="108"/>
        <v>Overweight</v>
      </c>
      <c r="L1392" s="37" t="str">
        <f t="shared" si="109"/>
        <v>26-35</v>
      </c>
    </row>
    <row r="1393" spans="1:12">
      <c r="A1393" s="76">
        <v>31</v>
      </c>
      <c r="B1393" s="37" t="s">
        <v>0</v>
      </c>
      <c r="C1393" s="75">
        <v>25.74</v>
      </c>
      <c r="D1393" s="76">
        <v>0</v>
      </c>
      <c r="E1393" s="37" t="s">
        <v>4</v>
      </c>
      <c r="F1393" s="37" t="s">
        <v>5</v>
      </c>
      <c r="G1393" s="75">
        <v>3756.6215999999999</v>
      </c>
      <c r="H1393" s="37">
        <f t="shared" si="105"/>
        <v>0</v>
      </c>
      <c r="I1393" s="37">
        <f t="shared" si="106"/>
        <v>1</v>
      </c>
      <c r="J1393" s="37">
        <f t="shared" si="107"/>
        <v>2</v>
      </c>
      <c r="K1393" s="37" t="str">
        <f t="shared" si="108"/>
        <v>Overweight</v>
      </c>
      <c r="L1393" s="37" t="str">
        <f t="shared" si="109"/>
        <v>26-35</v>
      </c>
    </row>
    <row r="1394" spans="1:12">
      <c r="A1394" s="76">
        <v>46</v>
      </c>
      <c r="B1394" s="37" t="s">
        <v>0</v>
      </c>
      <c r="C1394" s="75">
        <v>33.44</v>
      </c>
      <c r="D1394" s="76">
        <v>1</v>
      </c>
      <c r="E1394" s="37" t="s">
        <v>4</v>
      </c>
      <c r="F1394" s="37" t="s">
        <v>5</v>
      </c>
      <c r="G1394" s="75">
        <v>8240.5895999999993</v>
      </c>
      <c r="H1394" s="37">
        <f t="shared" si="105"/>
        <v>0</v>
      </c>
      <c r="I1394" s="37">
        <f t="shared" si="106"/>
        <v>1</v>
      </c>
      <c r="J1394" s="37">
        <f t="shared" si="107"/>
        <v>2</v>
      </c>
      <c r="K1394" s="37" t="str">
        <f t="shared" si="108"/>
        <v>Obese</v>
      </c>
      <c r="L1394" s="37" t="str">
        <f t="shared" si="109"/>
        <v>46-55</v>
      </c>
    </row>
    <row r="1395" spans="1:12">
      <c r="A1395" s="76">
        <v>37</v>
      </c>
      <c r="B1395" s="37" t="s">
        <v>0</v>
      </c>
      <c r="C1395" s="75">
        <v>27.74</v>
      </c>
      <c r="D1395" s="76">
        <v>3</v>
      </c>
      <c r="E1395" s="37" t="s">
        <v>4</v>
      </c>
      <c r="F1395" s="37" t="s">
        <v>6</v>
      </c>
      <c r="G1395" s="75">
        <v>7281.5056000000004</v>
      </c>
      <c r="H1395" s="37">
        <f t="shared" si="105"/>
        <v>0</v>
      </c>
      <c r="I1395" s="37">
        <f t="shared" si="106"/>
        <v>1</v>
      </c>
      <c r="J1395" s="37">
        <f t="shared" si="107"/>
        <v>3</v>
      </c>
      <c r="K1395" s="37" t="str">
        <f t="shared" si="108"/>
        <v>Overweight</v>
      </c>
      <c r="L1395" s="37" t="str">
        <f t="shared" si="109"/>
        <v>36-45</v>
      </c>
    </row>
    <row r="1396" spans="1:12">
      <c r="A1396" s="76">
        <v>37</v>
      </c>
      <c r="B1396" s="37" t="s">
        <v>3</v>
      </c>
      <c r="C1396" s="75">
        <v>29.83</v>
      </c>
      <c r="D1396" s="76">
        <v>2</v>
      </c>
      <c r="E1396" s="37" t="s">
        <v>4</v>
      </c>
      <c r="F1396" s="37" t="s">
        <v>7</v>
      </c>
      <c r="G1396" s="75">
        <v>6406.4107000000004</v>
      </c>
      <c r="H1396" s="37">
        <f t="shared" si="105"/>
        <v>0</v>
      </c>
      <c r="I1396" s="37">
        <f t="shared" si="106"/>
        <v>0</v>
      </c>
      <c r="J1396" s="37">
        <f t="shared" si="107"/>
        <v>1</v>
      </c>
      <c r="K1396" s="37" t="str">
        <f t="shared" si="108"/>
        <v>Overweight</v>
      </c>
      <c r="L1396" s="37" t="str">
        <f t="shared" si="109"/>
        <v>36-45</v>
      </c>
    </row>
    <row r="1397" spans="1:12">
      <c r="A1397" s="76">
        <v>60</v>
      </c>
      <c r="B1397" s="37" t="s">
        <v>0</v>
      </c>
      <c r="C1397" s="75">
        <v>25.84</v>
      </c>
      <c r="D1397" s="76">
        <v>0</v>
      </c>
      <c r="E1397" s="37" t="s">
        <v>4</v>
      </c>
      <c r="F1397" s="37" t="s">
        <v>6</v>
      </c>
      <c r="G1397" s="75">
        <v>28923.136920000001</v>
      </c>
      <c r="H1397" s="37">
        <f t="shared" si="105"/>
        <v>0</v>
      </c>
      <c r="I1397" s="37">
        <f t="shared" si="106"/>
        <v>1</v>
      </c>
      <c r="J1397" s="37">
        <f t="shared" si="107"/>
        <v>3</v>
      </c>
      <c r="K1397" s="37" t="str">
        <f t="shared" si="108"/>
        <v>Overweight</v>
      </c>
      <c r="L1397" s="37" t="str">
        <f t="shared" si="109"/>
        <v>56 and above</v>
      </c>
    </row>
    <row r="1398" spans="1:12">
      <c r="A1398" s="76">
        <v>25</v>
      </c>
      <c r="B1398" s="37" t="s">
        <v>3</v>
      </c>
      <c r="C1398" s="75">
        <v>26.22</v>
      </c>
      <c r="D1398" s="76">
        <v>0</v>
      </c>
      <c r="E1398" s="37" t="s">
        <v>4</v>
      </c>
      <c r="F1398" s="37" t="s">
        <v>7</v>
      </c>
      <c r="G1398" s="75">
        <v>2721.3208</v>
      </c>
      <c r="H1398" s="37">
        <f t="shared" si="105"/>
        <v>0</v>
      </c>
      <c r="I1398" s="37">
        <f t="shared" si="106"/>
        <v>0</v>
      </c>
      <c r="J1398" s="37">
        <f t="shared" si="107"/>
        <v>1</v>
      </c>
      <c r="K1398" s="37" t="str">
        <f t="shared" si="108"/>
        <v>Overweight</v>
      </c>
      <c r="L1398" s="37" t="str">
        <f t="shared" si="109"/>
        <v>18-25</v>
      </c>
    </row>
    <row r="1399" spans="1:12">
      <c r="A1399" s="76">
        <v>62</v>
      </c>
      <c r="B1399" s="37" t="s">
        <v>0</v>
      </c>
      <c r="C1399" s="75">
        <v>26.29</v>
      </c>
      <c r="D1399" s="76">
        <v>0</v>
      </c>
      <c r="E1399" s="37" t="s">
        <v>1</v>
      </c>
      <c r="F1399" s="37" t="s">
        <v>5</v>
      </c>
      <c r="G1399" s="75">
        <v>27808.7251</v>
      </c>
      <c r="H1399" s="37">
        <f t="shared" si="105"/>
        <v>1</v>
      </c>
      <c r="I1399" s="37">
        <f t="shared" si="106"/>
        <v>1</v>
      </c>
      <c r="J1399" s="37">
        <f t="shared" si="107"/>
        <v>2</v>
      </c>
      <c r="K1399" s="37" t="str">
        <f t="shared" si="108"/>
        <v>Overweight</v>
      </c>
      <c r="L1399" s="37" t="str">
        <f t="shared" si="109"/>
        <v>56 and above</v>
      </c>
    </row>
    <row r="1400" spans="1:12">
      <c r="A1400" s="76">
        <v>23</v>
      </c>
      <c r="B1400" s="37" t="s">
        <v>3</v>
      </c>
      <c r="C1400" s="75">
        <v>34.4</v>
      </c>
      <c r="D1400" s="76">
        <v>0</v>
      </c>
      <c r="E1400" s="37" t="s">
        <v>4</v>
      </c>
      <c r="F1400" s="37" t="s">
        <v>2</v>
      </c>
      <c r="G1400" s="75">
        <v>1826.8430000000001</v>
      </c>
      <c r="H1400" s="37">
        <f t="shared" si="105"/>
        <v>0</v>
      </c>
      <c r="I1400" s="37">
        <f t="shared" si="106"/>
        <v>0</v>
      </c>
      <c r="J1400" s="37">
        <f t="shared" si="107"/>
        <v>4</v>
      </c>
      <c r="K1400" s="37" t="str">
        <f t="shared" si="108"/>
        <v>Obese</v>
      </c>
      <c r="L1400" s="37" t="str">
        <f t="shared" si="109"/>
        <v>18-25</v>
      </c>
    </row>
    <row r="1401" spans="1:12">
      <c r="A1401" s="76">
        <v>56</v>
      </c>
      <c r="B1401" s="37" t="s">
        <v>0</v>
      </c>
      <c r="C1401" s="75">
        <v>39.82</v>
      </c>
      <c r="D1401" s="76">
        <v>0</v>
      </c>
      <c r="E1401" s="37" t="s">
        <v>4</v>
      </c>
      <c r="F1401" s="37" t="s">
        <v>5</v>
      </c>
      <c r="G1401" s="75">
        <v>11090.7178</v>
      </c>
      <c r="H1401" s="37">
        <f t="shared" si="105"/>
        <v>0</v>
      </c>
      <c r="I1401" s="37">
        <f t="shared" si="106"/>
        <v>1</v>
      </c>
      <c r="J1401" s="37">
        <f t="shared" si="107"/>
        <v>2</v>
      </c>
      <c r="K1401" s="37" t="str">
        <f t="shared" si="108"/>
        <v>Obese</v>
      </c>
      <c r="L1401" s="37" t="str">
        <f t="shared" si="109"/>
        <v>56 and above</v>
      </c>
    </row>
    <row r="1402" spans="1:12">
      <c r="A1402" s="76">
        <v>27</v>
      </c>
      <c r="B1402" s="37" t="s">
        <v>3</v>
      </c>
      <c r="C1402" s="75">
        <v>42.13</v>
      </c>
      <c r="D1402" s="76">
        <v>0</v>
      </c>
      <c r="E1402" s="37" t="s">
        <v>1</v>
      </c>
      <c r="F1402" s="37" t="s">
        <v>5</v>
      </c>
      <c r="G1402" s="75">
        <v>39611.757700000002</v>
      </c>
      <c r="H1402" s="37">
        <f t="shared" si="105"/>
        <v>1</v>
      </c>
      <c r="I1402" s="37">
        <f t="shared" si="106"/>
        <v>0</v>
      </c>
      <c r="J1402" s="37">
        <f t="shared" si="107"/>
        <v>2</v>
      </c>
      <c r="K1402" s="37" t="str">
        <f t="shared" si="108"/>
        <v>Obese</v>
      </c>
      <c r="L1402" s="37" t="str">
        <f t="shared" si="109"/>
        <v>26-35</v>
      </c>
    </row>
    <row r="1403" spans="1:12">
      <c r="A1403" s="76">
        <v>19</v>
      </c>
      <c r="B1403" s="37" t="s">
        <v>3</v>
      </c>
      <c r="C1403" s="75">
        <v>24.6</v>
      </c>
      <c r="D1403" s="76">
        <v>1</v>
      </c>
      <c r="E1403" s="37" t="s">
        <v>4</v>
      </c>
      <c r="F1403" s="37" t="s">
        <v>2</v>
      </c>
      <c r="G1403" s="75">
        <v>1837.2370000000001</v>
      </c>
      <c r="H1403" s="37">
        <f t="shared" si="105"/>
        <v>0</v>
      </c>
      <c r="I1403" s="37">
        <f t="shared" si="106"/>
        <v>0</v>
      </c>
      <c r="J1403" s="37">
        <f t="shared" si="107"/>
        <v>4</v>
      </c>
      <c r="K1403" s="37" t="str">
        <f t="shared" si="108"/>
        <v>Normal</v>
      </c>
      <c r="L1403" s="37" t="str">
        <f t="shared" si="109"/>
        <v>18-25</v>
      </c>
    </row>
    <row r="1404" spans="1:12">
      <c r="A1404" s="76">
        <v>52</v>
      </c>
      <c r="B1404" s="37" t="s">
        <v>0</v>
      </c>
      <c r="C1404" s="75">
        <v>30.78</v>
      </c>
      <c r="D1404" s="76">
        <v>1</v>
      </c>
      <c r="E1404" s="37" t="s">
        <v>4</v>
      </c>
      <c r="F1404" s="37" t="s">
        <v>7</v>
      </c>
      <c r="G1404" s="75">
        <v>10797.3362</v>
      </c>
      <c r="H1404" s="37">
        <f t="shared" si="105"/>
        <v>0</v>
      </c>
      <c r="I1404" s="37">
        <f t="shared" si="106"/>
        <v>1</v>
      </c>
      <c r="J1404" s="37">
        <f t="shared" si="107"/>
        <v>1</v>
      </c>
      <c r="K1404" s="37" t="str">
        <f t="shared" si="108"/>
        <v>Obese</v>
      </c>
      <c r="L1404" s="37" t="str">
        <f t="shared" si="109"/>
        <v>46-55</v>
      </c>
    </row>
    <row r="1405" spans="1:12">
      <c r="A1405" s="76">
        <v>23</v>
      </c>
      <c r="B1405" s="37" t="s">
        <v>3</v>
      </c>
      <c r="C1405" s="75">
        <v>23.844999999999999</v>
      </c>
      <c r="D1405" s="76">
        <v>0</v>
      </c>
      <c r="E1405" s="37" t="s">
        <v>4</v>
      </c>
      <c r="F1405" s="37" t="s">
        <v>7</v>
      </c>
      <c r="G1405" s="75">
        <v>2395.17155</v>
      </c>
      <c r="H1405" s="37">
        <f t="shared" si="105"/>
        <v>0</v>
      </c>
      <c r="I1405" s="37">
        <f t="shared" si="106"/>
        <v>0</v>
      </c>
      <c r="J1405" s="37">
        <f t="shared" si="107"/>
        <v>1</v>
      </c>
      <c r="K1405" s="37" t="str">
        <f t="shared" si="108"/>
        <v>Normal</v>
      </c>
      <c r="L1405" s="37" t="str">
        <f t="shared" si="109"/>
        <v>18-25</v>
      </c>
    </row>
    <row r="1406" spans="1:12">
      <c r="A1406" s="76">
        <v>56</v>
      </c>
      <c r="B1406" s="37" t="s">
        <v>3</v>
      </c>
      <c r="C1406" s="75">
        <v>40.299999999999997</v>
      </c>
      <c r="D1406" s="76">
        <v>0</v>
      </c>
      <c r="E1406" s="37" t="s">
        <v>4</v>
      </c>
      <c r="F1406" s="37" t="s">
        <v>2</v>
      </c>
      <c r="G1406" s="75">
        <v>10602.385</v>
      </c>
      <c r="H1406" s="37">
        <f t="shared" si="105"/>
        <v>0</v>
      </c>
      <c r="I1406" s="37">
        <f t="shared" si="106"/>
        <v>0</v>
      </c>
      <c r="J1406" s="37">
        <f t="shared" si="107"/>
        <v>4</v>
      </c>
      <c r="K1406" s="37" t="str">
        <f t="shared" si="108"/>
        <v>Obese</v>
      </c>
      <c r="L1406" s="37" t="str">
        <f t="shared" si="109"/>
        <v>56 and above</v>
      </c>
    </row>
    <row r="1407" spans="1:12">
      <c r="A1407" s="76">
        <v>30</v>
      </c>
      <c r="B1407" s="37" t="s">
        <v>3</v>
      </c>
      <c r="C1407" s="75">
        <v>35.299999999999997</v>
      </c>
      <c r="D1407" s="76">
        <v>0</v>
      </c>
      <c r="E1407" s="37" t="s">
        <v>1</v>
      </c>
      <c r="F1407" s="37" t="s">
        <v>2</v>
      </c>
      <c r="G1407" s="75">
        <v>36837.466999999997</v>
      </c>
      <c r="H1407" s="37">
        <f t="shared" si="105"/>
        <v>1</v>
      </c>
      <c r="I1407" s="37">
        <f t="shared" si="106"/>
        <v>0</v>
      </c>
      <c r="J1407" s="37">
        <f t="shared" si="107"/>
        <v>4</v>
      </c>
      <c r="K1407" s="37" t="str">
        <f t="shared" si="108"/>
        <v>Obese</v>
      </c>
      <c r="L1407" s="37" t="str">
        <f t="shared" si="109"/>
        <v>26-35</v>
      </c>
    </row>
    <row r="1408" spans="1:12">
      <c r="A1408" s="76">
        <v>60</v>
      </c>
      <c r="B1408" s="37" t="s">
        <v>0</v>
      </c>
      <c r="C1408" s="75">
        <v>36.005000000000003</v>
      </c>
      <c r="D1408" s="76">
        <v>0</v>
      </c>
      <c r="E1408" s="37" t="s">
        <v>4</v>
      </c>
      <c r="F1408" s="37" t="s">
        <v>7</v>
      </c>
      <c r="G1408" s="75">
        <v>13228.846949999999</v>
      </c>
      <c r="H1408" s="37">
        <f t="shared" si="105"/>
        <v>0</v>
      </c>
      <c r="I1408" s="37">
        <f t="shared" si="106"/>
        <v>1</v>
      </c>
      <c r="J1408" s="37">
        <f t="shared" si="107"/>
        <v>1</v>
      </c>
      <c r="K1408" s="37" t="str">
        <f t="shared" si="108"/>
        <v>Obese</v>
      </c>
      <c r="L1408" s="37" t="str">
        <f t="shared" si="109"/>
        <v>56 and above</v>
      </c>
    </row>
    <row r="1409" spans="1:12">
      <c r="A1409" s="76">
        <v>30</v>
      </c>
      <c r="B1409" s="37" t="s">
        <v>0</v>
      </c>
      <c r="C1409" s="75">
        <v>32.4</v>
      </c>
      <c r="D1409" s="76">
        <v>1</v>
      </c>
      <c r="E1409" s="37" t="s">
        <v>4</v>
      </c>
      <c r="F1409" s="37" t="s">
        <v>2</v>
      </c>
      <c r="G1409" s="75">
        <v>4149.7359999999999</v>
      </c>
      <c r="H1409" s="37">
        <f t="shared" si="105"/>
        <v>0</v>
      </c>
      <c r="I1409" s="37">
        <f t="shared" si="106"/>
        <v>1</v>
      </c>
      <c r="J1409" s="37">
        <f t="shared" si="107"/>
        <v>4</v>
      </c>
      <c r="K1409" s="37" t="str">
        <f t="shared" si="108"/>
        <v>Obese</v>
      </c>
      <c r="L1409" s="37" t="str">
        <f t="shared" si="109"/>
        <v>26-35</v>
      </c>
    </row>
    <row r="1410" spans="1:12">
      <c r="A1410" s="76">
        <v>18</v>
      </c>
      <c r="B1410" s="37" t="s">
        <v>3</v>
      </c>
      <c r="C1410" s="75">
        <v>34.1</v>
      </c>
      <c r="D1410" s="76">
        <v>0</v>
      </c>
      <c r="E1410" s="37" t="s">
        <v>4</v>
      </c>
      <c r="F1410" s="37" t="s">
        <v>5</v>
      </c>
      <c r="G1410" s="75">
        <v>1137.011</v>
      </c>
      <c r="H1410" s="37">
        <f t="shared" si="105"/>
        <v>0</v>
      </c>
      <c r="I1410" s="37">
        <f t="shared" si="106"/>
        <v>0</v>
      </c>
      <c r="J1410" s="37">
        <f t="shared" si="107"/>
        <v>2</v>
      </c>
      <c r="K1410" s="37" t="str">
        <f t="shared" si="108"/>
        <v>Obese</v>
      </c>
      <c r="L1410" s="37" t="str">
        <f t="shared" si="109"/>
        <v>18-25</v>
      </c>
    </row>
    <row r="1411" spans="1:12">
      <c r="A1411" s="76">
        <v>34</v>
      </c>
      <c r="B1411" s="37" t="s">
        <v>0</v>
      </c>
      <c r="C1411" s="75">
        <v>31.92</v>
      </c>
      <c r="D1411" s="76">
        <v>1</v>
      </c>
      <c r="E1411" s="37" t="s">
        <v>1</v>
      </c>
      <c r="F1411" s="37" t="s">
        <v>7</v>
      </c>
      <c r="G1411" s="75">
        <v>37701.876799999998</v>
      </c>
      <c r="H1411" s="37">
        <f t="shared" ref="H1411:H1474" si="110">IF(E1411="yes",1,0)</f>
        <v>1</v>
      </c>
      <c r="I1411" s="37">
        <f t="shared" ref="I1411:I1474" si="111">IF(B1411="female",1,0)</f>
        <v>1</v>
      </c>
      <c r="J1411" s="37">
        <f t="shared" ref="J1411:J1474" si="112">IF(F1411="northeast",1,IF(F1411="southeast",2,IF(F1411="northwest",3,IF(F1411="southwest",4))))</f>
        <v>1</v>
      </c>
      <c r="K1411" s="37" t="str">
        <f t="shared" ref="K1411:K1474" si="113">IF(C1411&lt;18.5,"Underweight",IF(C1411&lt;25,"Normal",IF(C1411&lt;30,"Overweight","Obese")))</f>
        <v>Obese</v>
      </c>
      <c r="L1411" s="37" t="str">
        <f t="shared" ref="L1411:L1474" si="114">IF(A1411&lt;=25, "18-25",
 IF(A1411&lt;=35, "26-35",
 IF(A1411&lt;=45, "36-45",
 IF(A1411&lt;=55, "46-55", "56 and above"))))</f>
        <v>26-35</v>
      </c>
    </row>
    <row r="1412" spans="1:12">
      <c r="A1412" s="76">
        <v>37</v>
      </c>
      <c r="B1412" s="37" t="s">
        <v>3</v>
      </c>
      <c r="C1412" s="75">
        <v>28.024999999999999</v>
      </c>
      <c r="D1412" s="76">
        <v>2</v>
      </c>
      <c r="E1412" s="37" t="s">
        <v>4</v>
      </c>
      <c r="F1412" s="37" t="s">
        <v>6</v>
      </c>
      <c r="G1412" s="75">
        <v>6203.90175</v>
      </c>
      <c r="H1412" s="37">
        <f t="shared" si="110"/>
        <v>0</v>
      </c>
      <c r="I1412" s="37">
        <f t="shared" si="111"/>
        <v>0</v>
      </c>
      <c r="J1412" s="37">
        <f t="shared" si="112"/>
        <v>3</v>
      </c>
      <c r="K1412" s="37" t="str">
        <f t="shared" si="113"/>
        <v>Overweight</v>
      </c>
      <c r="L1412" s="37" t="str">
        <f t="shared" si="114"/>
        <v>36-45</v>
      </c>
    </row>
    <row r="1413" spans="1:12">
      <c r="A1413" s="76">
        <v>59</v>
      </c>
      <c r="B1413" s="37" t="s">
        <v>0</v>
      </c>
      <c r="C1413" s="75">
        <v>27.72</v>
      </c>
      <c r="D1413" s="76">
        <v>3</v>
      </c>
      <c r="E1413" s="37" t="s">
        <v>4</v>
      </c>
      <c r="F1413" s="37" t="s">
        <v>5</v>
      </c>
      <c r="G1413" s="75">
        <v>14001.1338</v>
      </c>
      <c r="H1413" s="37">
        <f t="shared" si="110"/>
        <v>0</v>
      </c>
      <c r="I1413" s="37">
        <f t="shared" si="111"/>
        <v>1</v>
      </c>
      <c r="J1413" s="37">
        <f t="shared" si="112"/>
        <v>2</v>
      </c>
      <c r="K1413" s="37" t="str">
        <f t="shared" si="113"/>
        <v>Overweight</v>
      </c>
      <c r="L1413" s="37" t="str">
        <f t="shared" si="114"/>
        <v>56 and above</v>
      </c>
    </row>
    <row r="1414" spans="1:12">
      <c r="A1414" s="76">
        <v>63</v>
      </c>
      <c r="B1414" s="37" t="s">
        <v>0</v>
      </c>
      <c r="C1414" s="75">
        <v>23.085000000000001</v>
      </c>
      <c r="D1414" s="76">
        <v>0</v>
      </c>
      <c r="E1414" s="37" t="s">
        <v>4</v>
      </c>
      <c r="F1414" s="37" t="s">
        <v>7</v>
      </c>
      <c r="G1414" s="75">
        <v>14451.835150000001</v>
      </c>
      <c r="H1414" s="37">
        <f t="shared" si="110"/>
        <v>0</v>
      </c>
      <c r="I1414" s="37">
        <f t="shared" si="111"/>
        <v>1</v>
      </c>
      <c r="J1414" s="37">
        <f t="shared" si="112"/>
        <v>1</v>
      </c>
      <c r="K1414" s="37" t="str">
        <f t="shared" si="113"/>
        <v>Normal</v>
      </c>
      <c r="L1414" s="37" t="str">
        <f t="shared" si="114"/>
        <v>56 and above</v>
      </c>
    </row>
    <row r="1415" spans="1:12">
      <c r="A1415" s="76">
        <v>55</v>
      </c>
      <c r="B1415" s="37" t="s">
        <v>0</v>
      </c>
      <c r="C1415" s="75">
        <v>32.774999999999999</v>
      </c>
      <c r="D1415" s="76">
        <v>2</v>
      </c>
      <c r="E1415" s="37" t="s">
        <v>4</v>
      </c>
      <c r="F1415" s="37" t="s">
        <v>6</v>
      </c>
      <c r="G1415" s="75">
        <v>12268.632250000001</v>
      </c>
      <c r="H1415" s="37">
        <f t="shared" si="110"/>
        <v>0</v>
      </c>
      <c r="I1415" s="37">
        <f t="shared" si="111"/>
        <v>1</v>
      </c>
      <c r="J1415" s="37">
        <f t="shared" si="112"/>
        <v>3</v>
      </c>
      <c r="K1415" s="37" t="str">
        <f t="shared" si="113"/>
        <v>Obese</v>
      </c>
      <c r="L1415" s="37" t="str">
        <f t="shared" si="114"/>
        <v>46-55</v>
      </c>
    </row>
    <row r="1416" spans="1:12">
      <c r="A1416" s="76">
        <v>23</v>
      </c>
      <c r="B1416" s="37" t="s">
        <v>3</v>
      </c>
      <c r="C1416" s="75">
        <v>17.385000000000002</v>
      </c>
      <c r="D1416" s="76">
        <v>1</v>
      </c>
      <c r="E1416" s="37" t="s">
        <v>4</v>
      </c>
      <c r="F1416" s="37" t="s">
        <v>6</v>
      </c>
      <c r="G1416" s="75">
        <v>2775.1921499999999</v>
      </c>
      <c r="H1416" s="37">
        <f t="shared" si="110"/>
        <v>0</v>
      </c>
      <c r="I1416" s="37">
        <f t="shared" si="111"/>
        <v>0</v>
      </c>
      <c r="J1416" s="37">
        <f t="shared" si="112"/>
        <v>3</v>
      </c>
      <c r="K1416" s="37" t="str">
        <f t="shared" si="113"/>
        <v>Underweight</v>
      </c>
      <c r="L1416" s="37" t="str">
        <f t="shared" si="114"/>
        <v>18-25</v>
      </c>
    </row>
    <row r="1417" spans="1:12">
      <c r="A1417" s="76">
        <v>31</v>
      </c>
      <c r="B1417" s="37" t="s">
        <v>3</v>
      </c>
      <c r="C1417" s="75">
        <v>36.299999999999997</v>
      </c>
      <c r="D1417" s="76">
        <v>2</v>
      </c>
      <c r="E1417" s="37" t="s">
        <v>1</v>
      </c>
      <c r="F1417" s="37" t="s">
        <v>2</v>
      </c>
      <c r="G1417" s="75">
        <v>38711</v>
      </c>
      <c r="H1417" s="37">
        <f t="shared" si="110"/>
        <v>1</v>
      </c>
      <c r="I1417" s="37">
        <f t="shared" si="111"/>
        <v>0</v>
      </c>
      <c r="J1417" s="37">
        <f t="shared" si="112"/>
        <v>4</v>
      </c>
      <c r="K1417" s="37" t="str">
        <f t="shared" si="113"/>
        <v>Obese</v>
      </c>
      <c r="L1417" s="37" t="str">
        <f t="shared" si="114"/>
        <v>26-35</v>
      </c>
    </row>
    <row r="1418" spans="1:12">
      <c r="A1418" s="76">
        <v>22</v>
      </c>
      <c r="B1418" s="37" t="s">
        <v>3</v>
      </c>
      <c r="C1418" s="75">
        <v>35.6</v>
      </c>
      <c r="D1418" s="76">
        <v>0</v>
      </c>
      <c r="E1418" s="37" t="s">
        <v>1</v>
      </c>
      <c r="F1418" s="37" t="s">
        <v>2</v>
      </c>
      <c r="G1418" s="75">
        <v>35585.576000000001</v>
      </c>
      <c r="H1418" s="37">
        <f t="shared" si="110"/>
        <v>1</v>
      </c>
      <c r="I1418" s="37">
        <f t="shared" si="111"/>
        <v>0</v>
      </c>
      <c r="J1418" s="37">
        <f t="shared" si="112"/>
        <v>4</v>
      </c>
      <c r="K1418" s="37" t="str">
        <f t="shared" si="113"/>
        <v>Obese</v>
      </c>
      <c r="L1418" s="37" t="str">
        <f t="shared" si="114"/>
        <v>18-25</v>
      </c>
    </row>
    <row r="1419" spans="1:12">
      <c r="A1419" s="76">
        <v>18</v>
      </c>
      <c r="B1419" s="37" t="s">
        <v>0</v>
      </c>
      <c r="C1419" s="75">
        <v>26.315000000000001</v>
      </c>
      <c r="D1419" s="76">
        <v>0</v>
      </c>
      <c r="E1419" s="37" t="s">
        <v>4</v>
      </c>
      <c r="F1419" s="37" t="s">
        <v>7</v>
      </c>
      <c r="G1419" s="75">
        <v>2198.1898500000002</v>
      </c>
      <c r="H1419" s="37">
        <f t="shared" si="110"/>
        <v>0</v>
      </c>
      <c r="I1419" s="37">
        <f t="shared" si="111"/>
        <v>1</v>
      </c>
      <c r="J1419" s="37">
        <f t="shared" si="112"/>
        <v>1</v>
      </c>
      <c r="K1419" s="37" t="str">
        <f t="shared" si="113"/>
        <v>Overweight</v>
      </c>
      <c r="L1419" s="37" t="str">
        <f t="shared" si="114"/>
        <v>18-25</v>
      </c>
    </row>
    <row r="1420" spans="1:12">
      <c r="A1420" s="76">
        <v>19</v>
      </c>
      <c r="B1420" s="37" t="s">
        <v>0</v>
      </c>
      <c r="C1420" s="75">
        <v>28.6</v>
      </c>
      <c r="D1420" s="76">
        <v>5</v>
      </c>
      <c r="E1420" s="37" t="s">
        <v>4</v>
      </c>
      <c r="F1420" s="37" t="s">
        <v>2</v>
      </c>
      <c r="G1420" s="75">
        <v>4687.7969999999996</v>
      </c>
      <c r="H1420" s="37">
        <f t="shared" si="110"/>
        <v>0</v>
      </c>
      <c r="I1420" s="37">
        <f t="shared" si="111"/>
        <v>1</v>
      </c>
      <c r="J1420" s="37">
        <f t="shared" si="112"/>
        <v>4</v>
      </c>
      <c r="K1420" s="37" t="str">
        <f t="shared" si="113"/>
        <v>Overweight</v>
      </c>
      <c r="L1420" s="37" t="str">
        <f t="shared" si="114"/>
        <v>18-25</v>
      </c>
    </row>
    <row r="1421" spans="1:12">
      <c r="A1421" s="76">
        <v>63</v>
      </c>
      <c r="B1421" s="37" t="s">
        <v>3</v>
      </c>
      <c r="C1421" s="75">
        <v>28.31</v>
      </c>
      <c r="D1421" s="76">
        <v>0</v>
      </c>
      <c r="E1421" s="37" t="s">
        <v>4</v>
      </c>
      <c r="F1421" s="37" t="s">
        <v>6</v>
      </c>
      <c r="G1421" s="75">
        <v>13770.097900000001</v>
      </c>
      <c r="H1421" s="37">
        <f t="shared" si="110"/>
        <v>0</v>
      </c>
      <c r="I1421" s="37">
        <f t="shared" si="111"/>
        <v>0</v>
      </c>
      <c r="J1421" s="37">
        <f t="shared" si="112"/>
        <v>3</v>
      </c>
      <c r="K1421" s="37" t="str">
        <f t="shared" si="113"/>
        <v>Overweight</v>
      </c>
      <c r="L1421" s="37" t="str">
        <f t="shared" si="114"/>
        <v>56 and above</v>
      </c>
    </row>
    <row r="1422" spans="1:12">
      <c r="A1422" s="76">
        <v>28</v>
      </c>
      <c r="B1422" s="37" t="s">
        <v>3</v>
      </c>
      <c r="C1422" s="75">
        <v>36.4</v>
      </c>
      <c r="D1422" s="76">
        <v>1</v>
      </c>
      <c r="E1422" s="37" t="s">
        <v>1</v>
      </c>
      <c r="F1422" s="37" t="s">
        <v>2</v>
      </c>
      <c r="G1422" s="75">
        <v>51194.559139999998</v>
      </c>
      <c r="H1422" s="37">
        <f t="shared" si="110"/>
        <v>1</v>
      </c>
      <c r="I1422" s="37">
        <f t="shared" si="111"/>
        <v>0</v>
      </c>
      <c r="J1422" s="37">
        <f t="shared" si="112"/>
        <v>4</v>
      </c>
      <c r="K1422" s="37" t="str">
        <f t="shared" si="113"/>
        <v>Obese</v>
      </c>
      <c r="L1422" s="37" t="str">
        <f t="shared" si="114"/>
        <v>26-35</v>
      </c>
    </row>
    <row r="1423" spans="1:12">
      <c r="A1423" s="76">
        <v>19</v>
      </c>
      <c r="B1423" s="37" t="s">
        <v>3</v>
      </c>
      <c r="C1423" s="75">
        <v>20.425000000000001</v>
      </c>
      <c r="D1423" s="76">
        <v>0</v>
      </c>
      <c r="E1423" s="37" t="s">
        <v>4</v>
      </c>
      <c r="F1423" s="37" t="s">
        <v>6</v>
      </c>
      <c r="G1423" s="75">
        <v>1625.4337499999999</v>
      </c>
      <c r="H1423" s="37">
        <f t="shared" si="110"/>
        <v>0</v>
      </c>
      <c r="I1423" s="37">
        <f t="shared" si="111"/>
        <v>0</v>
      </c>
      <c r="J1423" s="37">
        <f t="shared" si="112"/>
        <v>3</v>
      </c>
      <c r="K1423" s="37" t="str">
        <f t="shared" si="113"/>
        <v>Normal</v>
      </c>
      <c r="L1423" s="37" t="str">
        <f t="shared" si="114"/>
        <v>18-25</v>
      </c>
    </row>
    <row r="1424" spans="1:12">
      <c r="A1424" s="76">
        <v>62</v>
      </c>
      <c r="B1424" s="37" t="s">
        <v>0</v>
      </c>
      <c r="C1424" s="75">
        <v>32.965000000000003</v>
      </c>
      <c r="D1424" s="76">
        <v>3</v>
      </c>
      <c r="E1424" s="37" t="s">
        <v>4</v>
      </c>
      <c r="F1424" s="37" t="s">
        <v>6</v>
      </c>
      <c r="G1424" s="75">
        <v>15612.19335</v>
      </c>
      <c r="H1424" s="37">
        <f t="shared" si="110"/>
        <v>0</v>
      </c>
      <c r="I1424" s="37">
        <f t="shared" si="111"/>
        <v>1</v>
      </c>
      <c r="J1424" s="37">
        <f t="shared" si="112"/>
        <v>3</v>
      </c>
      <c r="K1424" s="37" t="str">
        <f t="shared" si="113"/>
        <v>Obese</v>
      </c>
      <c r="L1424" s="37" t="str">
        <f t="shared" si="114"/>
        <v>56 and above</v>
      </c>
    </row>
    <row r="1425" spans="1:12">
      <c r="A1425" s="76">
        <v>26</v>
      </c>
      <c r="B1425" s="37" t="s">
        <v>3</v>
      </c>
      <c r="C1425" s="75">
        <v>20.8</v>
      </c>
      <c r="D1425" s="76">
        <v>0</v>
      </c>
      <c r="E1425" s="37" t="s">
        <v>4</v>
      </c>
      <c r="F1425" s="37" t="s">
        <v>2</v>
      </c>
      <c r="G1425" s="75">
        <v>2302.3000000000002</v>
      </c>
      <c r="H1425" s="37">
        <f t="shared" si="110"/>
        <v>0</v>
      </c>
      <c r="I1425" s="37">
        <f t="shared" si="111"/>
        <v>0</v>
      </c>
      <c r="J1425" s="37">
        <f t="shared" si="112"/>
        <v>4</v>
      </c>
      <c r="K1425" s="37" t="str">
        <f t="shared" si="113"/>
        <v>Normal</v>
      </c>
      <c r="L1425" s="37" t="str">
        <f t="shared" si="114"/>
        <v>26-35</v>
      </c>
    </row>
    <row r="1426" spans="1:12">
      <c r="A1426" s="76">
        <v>35</v>
      </c>
      <c r="B1426" s="37" t="s">
        <v>3</v>
      </c>
      <c r="C1426" s="75">
        <v>36.67</v>
      </c>
      <c r="D1426" s="76">
        <v>1</v>
      </c>
      <c r="E1426" s="37" t="s">
        <v>1</v>
      </c>
      <c r="F1426" s="37" t="s">
        <v>7</v>
      </c>
      <c r="G1426" s="75">
        <v>39774.276299999998</v>
      </c>
      <c r="H1426" s="37">
        <f t="shared" si="110"/>
        <v>1</v>
      </c>
      <c r="I1426" s="37">
        <f t="shared" si="111"/>
        <v>0</v>
      </c>
      <c r="J1426" s="37">
        <f t="shared" si="112"/>
        <v>1</v>
      </c>
      <c r="K1426" s="37" t="str">
        <f t="shared" si="113"/>
        <v>Obese</v>
      </c>
      <c r="L1426" s="37" t="str">
        <f t="shared" si="114"/>
        <v>26-35</v>
      </c>
    </row>
    <row r="1427" spans="1:12">
      <c r="A1427" s="76">
        <v>60</v>
      </c>
      <c r="B1427" s="37" t="s">
        <v>3</v>
      </c>
      <c r="C1427" s="75">
        <v>39.9</v>
      </c>
      <c r="D1427" s="76">
        <v>0</v>
      </c>
      <c r="E1427" s="37" t="s">
        <v>1</v>
      </c>
      <c r="F1427" s="37" t="s">
        <v>2</v>
      </c>
      <c r="G1427" s="75">
        <v>48173.360999999997</v>
      </c>
      <c r="H1427" s="37">
        <f t="shared" si="110"/>
        <v>1</v>
      </c>
      <c r="I1427" s="37">
        <f t="shared" si="111"/>
        <v>0</v>
      </c>
      <c r="J1427" s="37">
        <f t="shared" si="112"/>
        <v>4</v>
      </c>
      <c r="K1427" s="37" t="str">
        <f t="shared" si="113"/>
        <v>Obese</v>
      </c>
      <c r="L1427" s="37" t="str">
        <f t="shared" si="114"/>
        <v>56 and above</v>
      </c>
    </row>
    <row r="1428" spans="1:12">
      <c r="A1428" s="76">
        <v>24</v>
      </c>
      <c r="B1428" s="37" t="s">
        <v>0</v>
      </c>
      <c r="C1428" s="75">
        <v>26.6</v>
      </c>
      <c r="D1428" s="76">
        <v>0</v>
      </c>
      <c r="E1428" s="37" t="s">
        <v>4</v>
      </c>
      <c r="F1428" s="37" t="s">
        <v>7</v>
      </c>
      <c r="G1428" s="75">
        <v>3046.0619999999999</v>
      </c>
      <c r="H1428" s="37">
        <f t="shared" si="110"/>
        <v>0</v>
      </c>
      <c r="I1428" s="37">
        <f t="shared" si="111"/>
        <v>1</v>
      </c>
      <c r="J1428" s="37">
        <f t="shared" si="112"/>
        <v>1</v>
      </c>
      <c r="K1428" s="37" t="str">
        <f t="shared" si="113"/>
        <v>Overweight</v>
      </c>
      <c r="L1428" s="37" t="str">
        <f t="shared" si="114"/>
        <v>18-25</v>
      </c>
    </row>
    <row r="1429" spans="1:12">
      <c r="A1429" s="76">
        <v>31</v>
      </c>
      <c r="B1429" s="37" t="s">
        <v>0</v>
      </c>
      <c r="C1429" s="75">
        <v>36.630000000000003</v>
      </c>
      <c r="D1429" s="76">
        <v>2</v>
      </c>
      <c r="E1429" s="37" t="s">
        <v>4</v>
      </c>
      <c r="F1429" s="37" t="s">
        <v>5</v>
      </c>
      <c r="G1429" s="75">
        <v>4949.7587000000003</v>
      </c>
      <c r="H1429" s="37">
        <f t="shared" si="110"/>
        <v>0</v>
      </c>
      <c r="I1429" s="37">
        <f t="shared" si="111"/>
        <v>1</v>
      </c>
      <c r="J1429" s="37">
        <f t="shared" si="112"/>
        <v>2</v>
      </c>
      <c r="K1429" s="37" t="str">
        <f t="shared" si="113"/>
        <v>Obese</v>
      </c>
      <c r="L1429" s="37" t="str">
        <f t="shared" si="114"/>
        <v>26-35</v>
      </c>
    </row>
    <row r="1430" spans="1:12">
      <c r="A1430" s="76">
        <v>41</v>
      </c>
      <c r="B1430" s="37" t="s">
        <v>3</v>
      </c>
      <c r="C1430" s="75">
        <v>21.78</v>
      </c>
      <c r="D1430" s="76">
        <v>1</v>
      </c>
      <c r="E1430" s="37" t="s">
        <v>4</v>
      </c>
      <c r="F1430" s="37" t="s">
        <v>5</v>
      </c>
      <c r="G1430" s="75">
        <v>6272.4772000000003</v>
      </c>
      <c r="H1430" s="37">
        <f t="shared" si="110"/>
        <v>0</v>
      </c>
      <c r="I1430" s="37">
        <f t="shared" si="111"/>
        <v>0</v>
      </c>
      <c r="J1430" s="37">
        <f t="shared" si="112"/>
        <v>2</v>
      </c>
      <c r="K1430" s="37" t="str">
        <f t="shared" si="113"/>
        <v>Normal</v>
      </c>
      <c r="L1430" s="37" t="str">
        <f t="shared" si="114"/>
        <v>36-45</v>
      </c>
    </row>
    <row r="1431" spans="1:12">
      <c r="A1431" s="76">
        <v>37</v>
      </c>
      <c r="B1431" s="37" t="s">
        <v>0</v>
      </c>
      <c r="C1431" s="75">
        <v>30.8</v>
      </c>
      <c r="D1431" s="76">
        <v>2</v>
      </c>
      <c r="E1431" s="37" t="s">
        <v>4</v>
      </c>
      <c r="F1431" s="37" t="s">
        <v>5</v>
      </c>
      <c r="G1431" s="75">
        <v>6313.759</v>
      </c>
      <c r="H1431" s="37">
        <f t="shared" si="110"/>
        <v>0</v>
      </c>
      <c r="I1431" s="37">
        <f t="shared" si="111"/>
        <v>1</v>
      </c>
      <c r="J1431" s="37">
        <f t="shared" si="112"/>
        <v>2</v>
      </c>
      <c r="K1431" s="37" t="str">
        <f t="shared" si="113"/>
        <v>Obese</v>
      </c>
      <c r="L1431" s="37" t="str">
        <f t="shared" si="114"/>
        <v>36-45</v>
      </c>
    </row>
    <row r="1432" spans="1:12">
      <c r="A1432" s="76">
        <v>38</v>
      </c>
      <c r="B1432" s="37" t="s">
        <v>3</v>
      </c>
      <c r="C1432" s="75">
        <v>37.049999999999997</v>
      </c>
      <c r="D1432" s="76">
        <v>1</v>
      </c>
      <c r="E1432" s="37" t="s">
        <v>4</v>
      </c>
      <c r="F1432" s="37" t="s">
        <v>7</v>
      </c>
      <c r="G1432" s="75">
        <v>6079.6715000000004</v>
      </c>
      <c r="H1432" s="37">
        <f t="shared" si="110"/>
        <v>0</v>
      </c>
      <c r="I1432" s="37">
        <f t="shared" si="111"/>
        <v>0</v>
      </c>
      <c r="J1432" s="37">
        <f t="shared" si="112"/>
        <v>1</v>
      </c>
      <c r="K1432" s="37" t="str">
        <f t="shared" si="113"/>
        <v>Obese</v>
      </c>
      <c r="L1432" s="37" t="str">
        <f t="shared" si="114"/>
        <v>36-45</v>
      </c>
    </row>
    <row r="1433" spans="1:12">
      <c r="A1433" s="76">
        <v>55</v>
      </c>
      <c r="B1433" s="37" t="s">
        <v>3</v>
      </c>
      <c r="C1433" s="75">
        <v>37.299999999999997</v>
      </c>
      <c r="D1433" s="76">
        <v>0</v>
      </c>
      <c r="E1433" s="37" t="s">
        <v>4</v>
      </c>
      <c r="F1433" s="37" t="s">
        <v>2</v>
      </c>
      <c r="G1433" s="75">
        <v>20630.283510000001</v>
      </c>
      <c r="H1433" s="37">
        <f t="shared" si="110"/>
        <v>0</v>
      </c>
      <c r="I1433" s="37">
        <f t="shared" si="111"/>
        <v>0</v>
      </c>
      <c r="J1433" s="37">
        <f t="shared" si="112"/>
        <v>4</v>
      </c>
      <c r="K1433" s="37" t="str">
        <f t="shared" si="113"/>
        <v>Obese</v>
      </c>
      <c r="L1433" s="37" t="str">
        <f t="shared" si="114"/>
        <v>46-55</v>
      </c>
    </row>
    <row r="1434" spans="1:12">
      <c r="A1434" s="76">
        <v>18</v>
      </c>
      <c r="B1434" s="37" t="s">
        <v>0</v>
      </c>
      <c r="C1434" s="75">
        <v>38.664999999999999</v>
      </c>
      <c r="D1434" s="76">
        <v>2</v>
      </c>
      <c r="E1434" s="37" t="s">
        <v>4</v>
      </c>
      <c r="F1434" s="37" t="s">
        <v>7</v>
      </c>
      <c r="G1434" s="75">
        <v>3393.35635</v>
      </c>
      <c r="H1434" s="37">
        <f t="shared" si="110"/>
        <v>0</v>
      </c>
      <c r="I1434" s="37">
        <f t="shared" si="111"/>
        <v>1</v>
      </c>
      <c r="J1434" s="37">
        <f t="shared" si="112"/>
        <v>1</v>
      </c>
      <c r="K1434" s="37" t="str">
        <f t="shared" si="113"/>
        <v>Obese</v>
      </c>
      <c r="L1434" s="37" t="str">
        <f t="shared" si="114"/>
        <v>18-25</v>
      </c>
    </row>
    <row r="1435" spans="1:12">
      <c r="A1435" s="76">
        <v>28</v>
      </c>
      <c r="B1435" s="37" t="s">
        <v>0</v>
      </c>
      <c r="C1435" s="75">
        <v>34.770000000000003</v>
      </c>
      <c r="D1435" s="76">
        <v>0</v>
      </c>
      <c r="E1435" s="37" t="s">
        <v>4</v>
      </c>
      <c r="F1435" s="37" t="s">
        <v>6</v>
      </c>
      <c r="G1435" s="75">
        <v>3556.9223000000002</v>
      </c>
      <c r="H1435" s="37">
        <f t="shared" si="110"/>
        <v>0</v>
      </c>
      <c r="I1435" s="37">
        <f t="shared" si="111"/>
        <v>1</v>
      </c>
      <c r="J1435" s="37">
        <f t="shared" si="112"/>
        <v>3</v>
      </c>
      <c r="K1435" s="37" t="str">
        <f t="shared" si="113"/>
        <v>Obese</v>
      </c>
      <c r="L1435" s="37" t="str">
        <f t="shared" si="114"/>
        <v>26-35</v>
      </c>
    </row>
    <row r="1436" spans="1:12">
      <c r="A1436" s="76">
        <v>60</v>
      </c>
      <c r="B1436" s="37" t="s">
        <v>0</v>
      </c>
      <c r="C1436" s="75">
        <v>24.53</v>
      </c>
      <c r="D1436" s="76">
        <v>0</v>
      </c>
      <c r="E1436" s="37" t="s">
        <v>4</v>
      </c>
      <c r="F1436" s="37" t="s">
        <v>5</v>
      </c>
      <c r="G1436" s="75">
        <v>12629.896699999999</v>
      </c>
      <c r="H1436" s="37">
        <f t="shared" si="110"/>
        <v>0</v>
      </c>
      <c r="I1436" s="37">
        <f t="shared" si="111"/>
        <v>1</v>
      </c>
      <c r="J1436" s="37">
        <f t="shared" si="112"/>
        <v>2</v>
      </c>
      <c r="K1436" s="37" t="str">
        <f t="shared" si="113"/>
        <v>Normal</v>
      </c>
      <c r="L1436" s="37" t="str">
        <f t="shared" si="114"/>
        <v>56 and above</v>
      </c>
    </row>
    <row r="1437" spans="1:12">
      <c r="A1437" s="76">
        <v>36</v>
      </c>
      <c r="B1437" s="37" t="s">
        <v>3</v>
      </c>
      <c r="C1437" s="75">
        <v>35.200000000000003</v>
      </c>
      <c r="D1437" s="76">
        <v>1</v>
      </c>
      <c r="E1437" s="37" t="s">
        <v>1</v>
      </c>
      <c r="F1437" s="37" t="s">
        <v>5</v>
      </c>
      <c r="G1437" s="75">
        <v>38709.175999999999</v>
      </c>
      <c r="H1437" s="37">
        <f t="shared" si="110"/>
        <v>1</v>
      </c>
      <c r="I1437" s="37">
        <f t="shared" si="111"/>
        <v>0</v>
      </c>
      <c r="J1437" s="37">
        <f t="shared" si="112"/>
        <v>2</v>
      </c>
      <c r="K1437" s="37" t="str">
        <f t="shared" si="113"/>
        <v>Obese</v>
      </c>
      <c r="L1437" s="37" t="str">
        <f t="shared" si="114"/>
        <v>36-45</v>
      </c>
    </row>
    <row r="1438" spans="1:12">
      <c r="A1438" s="76">
        <v>18</v>
      </c>
      <c r="B1438" s="37" t="s">
        <v>0</v>
      </c>
      <c r="C1438" s="75">
        <v>35.625</v>
      </c>
      <c r="D1438" s="76">
        <v>0</v>
      </c>
      <c r="E1438" s="37" t="s">
        <v>4</v>
      </c>
      <c r="F1438" s="37" t="s">
        <v>7</v>
      </c>
      <c r="G1438" s="75">
        <v>2211.1307499999998</v>
      </c>
      <c r="H1438" s="37">
        <f t="shared" si="110"/>
        <v>0</v>
      </c>
      <c r="I1438" s="37">
        <f t="shared" si="111"/>
        <v>1</v>
      </c>
      <c r="J1438" s="37">
        <f t="shared" si="112"/>
        <v>1</v>
      </c>
      <c r="K1438" s="37" t="str">
        <f t="shared" si="113"/>
        <v>Obese</v>
      </c>
      <c r="L1438" s="37" t="str">
        <f t="shared" si="114"/>
        <v>18-25</v>
      </c>
    </row>
    <row r="1439" spans="1:12">
      <c r="A1439" s="76">
        <v>21</v>
      </c>
      <c r="B1439" s="37" t="s">
        <v>0</v>
      </c>
      <c r="C1439" s="75">
        <v>33.630000000000003</v>
      </c>
      <c r="D1439" s="76">
        <v>2</v>
      </c>
      <c r="E1439" s="37" t="s">
        <v>4</v>
      </c>
      <c r="F1439" s="37" t="s">
        <v>6</v>
      </c>
      <c r="G1439" s="75">
        <v>3579.8287</v>
      </c>
      <c r="H1439" s="37">
        <f t="shared" si="110"/>
        <v>0</v>
      </c>
      <c r="I1439" s="37">
        <f t="shared" si="111"/>
        <v>1</v>
      </c>
      <c r="J1439" s="37">
        <f t="shared" si="112"/>
        <v>3</v>
      </c>
      <c r="K1439" s="37" t="str">
        <f t="shared" si="113"/>
        <v>Obese</v>
      </c>
      <c r="L1439" s="37" t="str">
        <f t="shared" si="114"/>
        <v>18-25</v>
      </c>
    </row>
    <row r="1440" spans="1:12">
      <c r="A1440" s="76">
        <v>48</v>
      </c>
      <c r="B1440" s="37" t="s">
        <v>3</v>
      </c>
      <c r="C1440" s="75">
        <v>28</v>
      </c>
      <c r="D1440" s="76">
        <v>1</v>
      </c>
      <c r="E1440" s="37" t="s">
        <v>1</v>
      </c>
      <c r="F1440" s="37" t="s">
        <v>2</v>
      </c>
      <c r="G1440" s="75">
        <v>23568.272000000001</v>
      </c>
      <c r="H1440" s="37">
        <f t="shared" si="110"/>
        <v>1</v>
      </c>
      <c r="I1440" s="37">
        <f t="shared" si="111"/>
        <v>0</v>
      </c>
      <c r="J1440" s="37">
        <f t="shared" si="112"/>
        <v>4</v>
      </c>
      <c r="K1440" s="37" t="str">
        <f t="shared" si="113"/>
        <v>Overweight</v>
      </c>
      <c r="L1440" s="37" t="str">
        <f t="shared" si="114"/>
        <v>46-55</v>
      </c>
    </row>
    <row r="1441" spans="1:12">
      <c r="A1441" s="76">
        <v>36</v>
      </c>
      <c r="B1441" s="37" t="s">
        <v>3</v>
      </c>
      <c r="C1441" s="75">
        <v>34.43</v>
      </c>
      <c r="D1441" s="76">
        <v>0</v>
      </c>
      <c r="E1441" s="37" t="s">
        <v>1</v>
      </c>
      <c r="F1441" s="37" t="s">
        <v>5</v>
      </c>
      <c r="G1441" s="75">
        <v>37742.575700000001</v>
      </c>
      <c r="H1441" s="37">
        <f t="shared" si="110"/>
        <v>1</v>
      </c>
      <c r="I1441" s="37">
        <f t="shared" si="111"/>
        <v>0</v>
      </c>
      <c r="J1441" s="37">
        <f t="shared" si="112"/>
        <v>2</v>
      </c>
      <c r="K1441" s="37" t="str">
        <f t="shared" si="113"/>
        <v>Obese</v>
      </c>
      <c r="L1441" s="37" t="str">
        <f t="shared" si="114"/>
        <v>36-45</v>
      </c>
    </row>
    <row r="1442" spans="1:12">
      <c r="A1442" s="76">
        <v>40</v>
      </c>
      <c r="B1442" s="37" t="s">
        <v>0</v>
      </c>
      <c r="C1442" s="75">
        <v>28.69</v>
      </c>
      <c r="D1442" s="76">
        <v>3</v>
      </c>
      <c r="E1442" s="37" t="s">
        <v>4</v>
      </c>
      <c r="F1442" s="37" t="s">
        <v>6</v>
      </c>
      <c r="G1442" s="75">
        <v>8059.6791000000003</v>
      </c>
      <c r="H1442" s="37">
        <f t="shared" si="110"/>
        <v>0</v>
      </c>
      <c r="I1442" s="37">
        <f t="shared" si="111"/>
        <v>1</v>
      </c>
      <c r="J1442" s="37">
        <f t="shared" si="112"/>
        <v>3</v>
      </c>
      <c r="K1442" s="37" t="str">
        <f t="shared" si="113"/>
        <v>Overweight</v>
      </c>
      <c r="L1442" s="37" t="str">
        <f t="shared" si="114"/>
        <v>36-45</v>
      </c>
    </row>
    <row r="1443" spans="1:12">
      <c r="A1443" s="76">
        <v>58</v>
      </c>
      <c r="B1443" s="37" t="s">
        <v>3</v>
      </c>
      <c r="C1443" s="75">
        <v>36.954999999999998</v>
      </c>
      <c r="D1443" s="76">
        <v>2</v>
      </c>
      <c r="E1443" s="37" t="s">
        <v>1</v>
      </c>
      <c r="F1443" s="37" t="s">
        <v>6</v>
      </c>
      <c r="G1443" s="75">
        <v>47496.494449999998</v>
      </c>
      <c r="H1443" s="37">
        <f t="shared" si="110"/>
        <v>1</v>
      </c>
      <c r="I1443" s="37">
        <f t="shared" si="111"/>
        <v>0</v>
      </c>
      <c r="J1443" s="37">
        <f t="shared" si="112"/>
        <v>3</v>
      </c>
      <c r="K1443" s="37" t="str">
        <f t="shared" si="113"/>
        <v>Obese</v>
      </c>
      <c r="L1443" s="37" t="str">
        <f t="shared" si="114"/>
        <v>56 and above</v>
      </c>
    </row>
    <row r="1444" spans="1:12">
      <c r="A1444" s="76">
        <v>58</v>
      </c>
      <c r="B1444" s="37" t="s">
        <v>0</v>
      </c>
      <c r="C1444" s="75">
        <v>31.824999999999999</v>
      </c>
      <c r="D1444" s="76">
        <v>2</v>
      </c>
      <c r="E1444" s="37" t="s">
        <v>4</v>
      </c>
      <c r="F1444" s="37" t="s">
        <v>7</v>
      </c>
      <c r="G1444" s="75">
        <v>13607.36875</v>
      </c>
      <c r="H1444" s="37">
        <f t="shared" si="110"/>
        <v>0</v>
      </c>
      <c r="I1444" s="37">
        <f t="shared" si="111"/>
        <v>1</v>
      </c>
      <c r="J1444" s="37">
        <f t="shared" si="112"/>
        <v>1</v>
      </c>
      <c r="K1444" s="37" t="str">
        <f t="shared" si="113"/>
        <v>Obese</v>
      </c>
      <c r="L1444" s="37" t="str">
        <f t="shared" si="114"/>
        <v>56 and above</v>
      </c>
    </row>
    <row r="1445" spans="1:12">
      <c r="A1445" s="76">
        <v>18</v>
      </c>
      <c r="B1445" s="37" t="s">
        <v>3</v>
      </c>
      <c r="C1445" s="75">
        <v>31.68</v>
      </c>
      <c r="D1445" s="76">
        <v>2</v>
      </c>
      <c r="E1445" s="37" t="s">
        <v>1</v>
      </c>
      <c r="F1445" s="37" t="s">
        <v>5</v>
      </c>
      <c r="G1445" s="75">
        <v>34303.167200000004</v>
      </c>
      <c r="H1445" s="37">
        <f t="shared" si="110"/>
        <v>1</v>
      </c>
      <c r="I1445" s="37">
        <f t="shared" si="111"/>
        <v>0</v>
      </c>
      <c r="J1445" s="37">
        <f t="shared" si="112"/>
        <v>2</v>
      </c>
      <c r="K1445" s="37" t="str">
        <f t="shared" si="113"/>
        <v>Obese</v>
      </c>
      <c r="L1445" s="37" t="str">
        <f t="shared" si="114"/>
        <v>18-25</v>
      </c>
    </row>
    <row r="1446" spans="1:12">
      <c r="A1446" s="76">
        <v>53</v>
      </c>
      <c r="B1446" s="37" t="s">
        <v>0</v>
      </c>
      <c r="C1446" s="75">
        <v>22.88</v>
      </c>
      <c r="D1446" s="76">
        <v>1</v>
      </c>
      <c r="E1446" s="37" t="s">
        <v>1</v>
      </c>
      <c r="F1446" s="37" t="s">
        <v>5</v>
      </c>
      <c r="G1446" s="75">
        <v>23244.790199999999</v>
      </c>
      <c r="H1446" s="37">
        <f t="shared" si="110"/>
        <v>1</v>
      </c>
      <c r="I1446" s="37">
        <f t="shared" si="111"/>
        <v>1</v>
      </c>
      <c r="J1446" s="37">
        <f t="shared" si="112"/>
        <v>2</v>
      </c>
      <c r="K1446" s="37" t="str">
        <f t="shared" si="113"/>
        <v>Normal</v>
      </c>
      <c r="L1446" s="37" t="str">
        <f t="shared" si="114"/>
        <v>46-55</v>
      </c>
    </row>
    <row r="1447" spans="1:12">
      <c r="A1447" s="76">
        <v>34</v>
      </c>
      <c r="B1447" s="37" t="s">
        <v>0</v>
      </c>
      <c r="C1447" s="75">
        <v>37.335000000000001</v>
      </c>
      <c r="D1447" s="76">
        <v>2</v>
      </c>
      <c r="E1447" s="37" t="s">
        <v>4</v>
      </c>
      <c r="F1447" s="37" t="s">
        <v>6</v>
      </c>
      <c r="G1447" s="75">
        <v>5989.5236500000001</v>
      </c>
      <c r="H1447" s="37">
        <f t="shared" si="110"/>
        <v>0</v>
      </c>
      <c r="I1447" s="37">
        <f t="shared" si="111"/>
        <v>1</v>
      </c>
      <c r="J1447" s="37">
        <f t="shared" si="112"/>
        <v>3</v>
      </c>
      <c r="K1447" s="37" t="str">
        <f t="shared" si="113"/>
        <v>Obese</v>
      </c>
      <c r="L1447" s="37" t="str">
        <f t="shared" si="114"/>
        <v>26-35</v>
      </c>
    </row>
    <row r="1448" spans="1:12">
      <c r="A1448" s="76">
        <v>43</v>
      </c>
      <c r="B1448" s="37" t="s">
        <v>3</v>
      </c>
      <c r="C1448" s="75">
        <v>27.36</v>
      </c>
      <c r="D1448" s="76">
        <v>3</v>
      </c>
      <c r="E1448" s="37" t="s">
        <v>4</v>
      </c>
      <c r="F1448" s="37" t="s">
        <v>7</v>
      </c>
      <c r="G1448" s="75">
        <v>8606.2173999999995</v>
      </c>
      <c r="H1448" s="37">
        <f t="shared" si="110"/>
        <v>0</v>
      </c>
      <c r="I1448" s="37">
        <f t="shared" si="111"/>
        <v>0</v>
      </c>
      <c r="J1448" s="37">
        <f t="shared" si="112"/>
        <v>1</v>
      </c>
      <c r="K1448" s="37" t="str">
        <f t="shared" si="113"/>
        <v>Overweight</v>
      </c>
      <c r="L1448" s="37" t="str">
        <f t="shared" si="114"/>
        <v>36-45</v>
      </c>
    </row>
    <row r="1449" spans="1:12">
      <c r="A1449" s="76">
        <v>25</v>
      </c>
      <c r="B1449" s="37" t="s">
        <v>3</v>
      </c>
      <c r="C1449" s="75">
        <v>33.659999999999997</v>
      </c>
      <c r="D1449" s="76">
        <v>4</v>
      </c>
      <c r="E1449" s="37" t="s">
        <v>4</v>
      </c>
      <c r="F1449" s="37" t="s">
        <v>5</v>
      </c>
      <c r="G1449" s="75">
        <v>4504.6624000000002</v>
      </c>
      <c r="H1449" s="37">
        <f t="shared" si="110"/>
        <v>0</v>
      </c>
      <c r="I1449" s="37">
        <f t="shared" si="111"/>
        <v>0</v>
      </c>
      <c r="J1449" s="37">
        <f t="shared" si="112"/>
        <v>2</v>
      </c>
      <c r="K1449" s="37" t="str">
        <f t="shared" si="113"/>
        <v>Obese</v>
      </c>
      <c r="L1449" s="37" t="str">
        <f t="shared" si="114"/>
        <v>18-25</v>
      </c>
    </row>
    <row r="1450" spans="1:12">
      <c r="A1450" s="76">
        <v>64</v>
      </c>
      <c r="B1450" s="37" t="s">
        <v>3</v>
      </c>
      <c r="C1450" s="75">
        <v>24.7</v>
      </c>
      <c r="D1450" s="76">
        <v>1</v>
      </c>
      <c r="E1450" s="37" t="s">
        <v>4</v>
      </c>
      <c r="F1450" s="37" t="s">
        <v>6</v>
      </c>
      <c r="G1450" s="75">
        <v>30166.618170000002</v>
      </c>
      <c r="H1450" s="37">
        <f t="shared" si="110"/>
        <v>0</v>
      </c>
      <c r="I1450" s="37">
        <f t="shared" si="111"/>
        <v>0</v>
      </c>
      <c r="J1450" s="37">
        <f t="shared" si="112"/>
        <v>3</v>
      </c>
      <c r="K1450" s="37" t="str">
        <f t="shared" si="113"/>
        <v>Normal</v>
      </c>
      <c r="L1450" s="37" t="str">
        <f t="shared" si="114"/>
        <v>56 and above</v>
      </c>
    </row>
    <row r="1451" spans="1:12">
      <c r="A1451" s="76">
        <v>28</v>
      </c>
      <c r="B1451" s="37" t="s">
        <v>0</v>
      </c>
      <c r="C1451" s="75">
        <v>25.934999999999999</v>
      </c>
      <c r="D1451" s="76">
        <v>1</v>
      </c>
      <c r="E1451" s="37" t="s">
        <v>4</v>
      </c>
      <c r="F1451" s="37" t="s">
        <v>6</v>
      </c>
      <c r="G1451" s="75">
        <v>4133.6416499999996</v>
      </c>
      <c r="H1451" s="37">
        <f t="shared" si="110"/>
        <v>0</v>
      </c>
      <c r="I1451" s="37">
        <f t="shared" si="111"/>
        <v>1</v>
      </c>
      <c r="J1451" s="37">
        <f t="shared" si="112"/>
        <v>3</v>
      </c>
      <c r="K1451" s="37" t="str">
        <f t="shared" si="113"/>
        <v>Overweight</v>
      </c>
      <c r="L1451" s="37" t="str">
        <f t="shared" si="114"/>
        <v>26-35</v>
      </c>
    </row>
    <row r="1452" spans="1:12">
      <c r="A1452" s="76">
        <v>20</v>
      </c>
      <c r="B1452" s="37" t="s">
        <v>0</v>
      </c>
      <c r="C1452" s="75">
        <v>22.42</v>
      </c>
      <c r="D1452" s="76">
        <v>0</v>
      </c>
      <c r="E1452" s="37" t="s">
        <v>1</v>
      </c>
      <c r="F1452" s="37" t="s">
        <v>6</v>
      </c>
      <c r="G1452" s="75">
        <v>14711.7438</v>
      </c>
      <c r="H1452" s="37">
        <f t="shared" si="110"/>
        <v>1</v>
      </c>
      <c r="I1452" s="37">
        <f t="shared" si="111"/>
        <v>1</v>
      </c>
      <c r="J1452" s="37">
        <f t="shared" si="112"/>
        <v>3</v>
      </c>
      <c r="K1452" s="37" t="str">
        <f t="shared" si="113"/>
        <v>Normal</v>
      </c>
      <c r="L1452" s="37" t="str">
        <f t="shared" si="114"/>
        <v>18-25</v>
      </c>
    </row>
    <row r="1453" spans="1:12">
      <c r="A1453" s="76">
        <v>19</v>
      </c>
      <c r="B1453" s="37" t="s">
        <v>0</v>
      </c>
      <c r="C1453" s="75">
        <v>28.9</v>
      </c>
      <c r="D1453" s="76">
        <v>0</v>
      </c>
      <c r="E1453" s="37" t="s">
        <v>4</v>
      </c>
      <c r="F1453" s="37" t="s">
        <v>2</v>
      </c>
      <c r="G1453" s="75">
        <v>1743.2139999999999</v>
      </c>
      <c r="H1453" s="37">
        <f t="shared" si="110"/>
        <v>0</v>
      </c>
      <c r="I1453" s="37">
        <f t="shared" si="111"/>
        <v>1</v>
      </c>
      <c r="J1453" s="37">
        <f t="shared" si="112"/>
        <v>4</v>
      </c>
      <c r="K1453" s="37" t="str">
        <f t="shared" si="113"/>
        <v>Overweight</v>
      </c>
      <c r="L1453" s="37" t="str">
        <f t="shared" si="114"/>
        <v>18-25</v>
      </c>
    </row>
    <row r="1454" spans="1:12">
      <c r="A1454" s="76">
        <v>61</v>
      </c>
      <c r="B1454" s="37" t="s">
        <v>0</v>
      </c>
      <c r="C1454" s="75">
        <v>39.1</v>
      </c>
      <c r="D1454" s="76">
        <v>2</v>
      </c>
      <c r="E1454" s="37" t="s">
        <v>4</v>
      </c>
      <c r="F1454" s="37" t="s">
        <v>2</v>
      </c>
      <c r="G1454" s="75">
        <v>14235.072</v>
      </c>
      <c r="H1454" s="37">
        <f t="shared" si="110"/>
        <v>0</v>
      </c>
      <c r="I1454" s="37">
        <f t="shared" si="111"/>
        <v>1</v>
      </c>
      <c r="J1454" s="37">
        <f t="shared" si="112"/>
        <v>4</v>
      </c>
      <c r="K1454" s="37" t="str">
        <f t="shared" si="113"/>
        <v>Obese</v>
      </c>
      <c r="L1454" s="37" t="str">
        <f t="shared" si="114"/>
        <v>56 and above</v>
      </c>
    </row>
    <row r="1455" spans="1:12">
      <c r="A1455" s="76">
        <v>40</v>
      </c>
      <c r="B1455" s="37" t="s">
        <v>3</v>
      </c>
      <c r="C1455" s="75">
        <v>26.315000000000001</v>
      </c>
      <c r="D1455" s="76">
        <v>1</v>
      </c>
      <c r="E1455" s="37" t="s">
        <v>4</v>
      </c>
      <c r="F1455" s="37" t="s">
        <v>6</v>
      </c>
      <c r="G1455" s="75">
        <v>6389.3778499999999</v>
      </c>
      <c r="H1455" s="37">
        <f t="shared" si="110"/>
        <v>0</v>
      </c>
      <c r="I1455" s="37">
        <f t="shared" si="111"/>
        <v>0</v>
      </c>
      <c r="J1455" s="37">
        <f t="shared" si="112"/>
        <v>3</v>
      </c>
      <c r="K1455" s="37" t="str">
        <f t="shared" si="113"/>
        <v>Overweight</v>
      </c>
      <c r="L1455" s="37" t="str">
        <f t="shared" si="114"/>
        <v>36-45</v>
      </c>
    </row>
    <row r="1456" spans="1:12">
      <c r="A1456" s="76">
        <v>40</v>
      </c>
      <c r="B1456" s="37" t="s">
        <v>0</v>
      </c>
      <c r="C1456" s="75">
        <v>36.19</v>
      </c>
      <c r="D1456" s="76">
        <v>0</v>
      </c>
      <c r="E1456" s="37" t="s">
        <v>4</v>
      </c>
      <c r="F1456" s="37" t="s">
        <v>5</v>
      </c>
      <c r="G1456" s="75">
        <v>5920.1040999999996</v>
      </c>
      <c r="H1456" s="37">
        <f t="shared" si="110"/>
        <v>0</v>
      </c>
      <c r="I1456" s="37">
        <f t="shared" si="111"/>
        <v>1</v>
      </c>
      <c r="J1456" s="37">
        <f t="shared" si="112"/>
        <v>2</v>
      </c>
      <c r="K1456" s="37" t="str">
        <f t="shared" si="113"/>
        <v>Obese</v>
      </c>
      <c r="L1456" s="37" t="str">
        <f t="shared" si="114"/>
        <v>36-45</v>
      </c>
    </row>
    <row r="1457" spans="1:12">
      <c r="A1457" s="76">
        <v>28</v>
      </c>
      <c r="B1457" s="37" t="s">
        <v>3</v>
      </c>
      <c r="C1457" s="75">
        <v>23.98</v>
      </c>
      <c r="D1457" s="76">
        <v>3</v>
      </c>
      <c r="E1457" s="37" t="s">
        <v>1</v>
      </c>
      <c r="F1457" s="37" t="s">
        <v>5</v>
      </c>
      <c r="G1457" s="75">
        <v>17663.144199999999</v>
      </c>
      <c r="H1457" s="37">
        <f t="shared" si="110"/>
        <v>1</v>
      </c>
      <c r="I1457" s="37">
        <f t="shared" si="111"/>
        <v>0</v>
      </c>
      <c r="J1457" s="37">
        <f t="shared" si="112"/>
        <v>2</v>
      </c>
      <c r="K1457" s="37" t="str">
        <f t="shared" si="113"/>
        <v>Normal</v>
      </c>
      <c r="L1457" s="37" t="str">
        <f t="shared" si="114"/>
        <v>26-35</v>
      </c>
    </row>
    <row r="1458" spans="1:12">
      <c r="A1458" s="76">
        <v>27</v>
      </c>
      <c r="B1458" s="37" t="s">
        <v>0</v>
      </c>
      <c r="C1458" s="75">
        <v>24.75</v>
      </c>
      <c r="D1458" s="76">
        <v>0</v>
      </c>
      <c r="E1458" s="37" t="s">
        <v>1</v>
      </c>
      <c r="F1458" s="37" t="s">
        <v>5</v>
      </c>
      <c r="G1458" s="75">
        <v>16577.779500000001</v>
      </c>
      <c r="H1458" s="37">
        <f t="shared" si="110"/>
        <v>1</v>
      </c>
      <c r="I1458" s="37">
        <f t="shared" si="111"/>
        <v>1</v>
      </c>
      <c r="J1458" s="37">
        <f t="shared" si="112"/>
        <v>2</v>
      </c>
      <c r="K1458" s="37" t="str">
        <f t="shared" si="113"/>
        <v>Normal</v>
      </c>
      <c r="L1458" s="37" t="str">
        <f t="shared" si="114"/>
        <v>26-35</v>
      </c>
    </row>
    <row r="1459" spans="1:12">
      <c r="A1459" s="76">
        <v>31</v>
      </c>
      <c r="B1459" s="37" t="s">
        <v>3</v>
      </c>
      <c r="C1459" s="75">
        <v>28.5</v>
      </c>
      <c r="D1459" s="76">
        <v>5</v>
      </c>
      <c r="E1459" s="37" t="s">
        <v>4</v>
      </c>
      <c r="F1459" s="37" t="s">
        <v>7</v>
      </c>
      <c r="G1459" s="75">
        <v>6799.4579999999996</v>
      </c>
      <c r="H1459" s="37">
        <f t="shared" si="110"/>
        <v>0</v>
      </c>
      <c r="I1459" s="37">
        <f t="shared" si="111"/>
        <v>0</v>
      </c>
      <c r="J1459" s="37">
        <f t="shared" si="112"/>
        <v>1</v>
      </c>
      <c r="K1459" s="37" t="str">
        <f t="shared" si="113"/>
        <v>Overweight</v>
      </c>
      <c r="L1459" s="37" t="str">
        <f t="shared" si="114"/>
        <v>26-35</v>
      </c>
    </row>
    <row r="1460" spans="1:12">
      <c r="A1460" s="76">
        <v>53</v>
      </c>
      <c r="B1460" s="37" t="s">
        <v>0</v>
      </c>
      <c r="C1460" s="75">
        <v>28.1</v>
      </c>
      <c r="D1460" s="76">
        <v>3</v>
      </c>
      <c r="E1460" s="37" t="s">
        <v>4</v>
      </c>
      <c r="F1460" s="37" t="s">
        <v>2</v>
      </c>
      <c r="G1460" s="75">
        <v>11741.726000000001</v>
      </c>
      <c r="H1460" s="37">
        <f t="shared" si="110"/>
        <v>0</v>
      </c>
      <c r="I1460" s="37">
        <f t="shared" si="111"/>
        <v>1</v>
      </c>
      <c r="J1460" s="37">
        <f t="shared" si="112"/>
        <v>4</v>
      </c>
      <c r="K1460" s="37" t="str">
        <f t="shared" si="113"/>
        <v>Overweight</v>
      </c>
      <c r="L1460" s="37" t="str">
        <f t="shared" si="114"/>
        <v>46-55</v>
      </c>
    </row>
    <row r="1461" spans="1:12">
      <c r="A1461" s="76">
        <v>58</v>
      </c>
      <c r="B1461" s="37" t="s">
        <v>3</v>
      </c>
      <c r="C1461" s="75">
        <v>32.01</v>
      </c>
      <c r="D1461" s="76">
        <v>1</v>
      </c>
      <c r="E1461" s="37" t="s">
        <v>4</v>
      </c>
      <c r="F1461" s="37" t="s">
        <v>5</v>
      </c>
      <c r="G1461" s="75">
        <v>11946.625899999999</v>
      </c>
      <c r="H1461" s="37">
        <f t="shared" si="110"/>
        <v>0</v>
      </c>
      <c r="I1461" s="37">
        <f t="shared" si="111"/>
        <v>0</v>
      </c>
      <c r="J1461" s="37">
        <f t="shared" si="112"/>
        <v>2</v>
      </c>
      <c r="K1461" s="37" t="str">
        <f t="shared" si="113"/>
        <v>Obese</v>
      </c>
      <c r="L1461" s="37" t="str">
        <f t="shared" si="114"/>
        <v>56 and above</v>
      </c>
    </row>
    <row r="1462" spans="1:12">
      <c r="A1462" s="76">
        <v>44</v>
      </c>
      <c r="B1462" s="37" t="s">
        <v>3</v>
      </c>
      <c r="C1462" s="75">
        <v>27.4</v>
      </c>
      <c r="D1462" s="76">
        <v>2</v>
      </c>
      <c r="E1462" s="37" t="s">
        <v>4</v>
      </c>
      <c r="F1462" s="37" t="s">
        <v>2</v>
      </c>
      <c r="G1462" s="75">
        <v>7726.8540000000003</v>
      </c>
      <c r="H1462" s="37">
        <f t="shared" si="110"/>
        <v>0</v>
      </c>
      <c r="I1462" s="37">
        <f t="shared" si="111"/>
        <v>0</v>
      </c>
      <c r="J1462" s="37">
        <f t="shared" si="112"/>
        <v>4</v>
      </c>
      <c r="K1462" s="37" t="str">
        <f t="shared" si="113"/>
        <v>Overweight</v>
      </c>
      <c r="L1462" s="37" t="str">
        <f t="shared" si="114"/>
        <v>36-45</v>
      </c>
    </row>
    <row r="1463" spans="1:12">
      <c r="A1463" s="76">
        <v>57</v>
      </c>
      <c r="B1463" s="37" t="s">
        <v>3</v>
      </c>
      <c r="C1463" s="75">
        <v>34.01</v>
      </c>
      <c r="D1463" s="76">
        <v>0</v>
      </c>
      <c r="E1463" s="37" t="s">
        <v>4</v>
      </c>
      <c r="F1463" s="37" t="s">
        <v>6</v>
      </c>
      <c r="G1463" s="75">
        <v>11356.660900000001</v>
      </c>
      <c r="H1463" s="37">
        <f t="shared" si="110"/>
        <v>0</v>
      </c>
      <c r="I1463" s="37">
        <f t="shared" si="111"/>
        <v>0</v>
      </c>
      <c r="J1463" s="37">
        <f t="shared" si="112"/>
        <v>3</v>
      </c>
      <c r="K1463" s="37" t="str">
        <f t="shared" si="113"/>
        <v>Obese</v>
      </c>
      <c r="L1463" s="37" t="str">
        <f t="shared" si="114"/>
        <v>56 and above</v>
      </c>
    </row>
    <row r="1464" spans="1:12">
      <c r="A1464" s="76">
        <v>29</v>
      </c>
      <c r="B1464" s="37" t="s">
        <v>0</v>
      </c>
      <c r="C1464" s="75">
        <v>29.59</v>
      </c>
      <c r="D1464" s="76">
        <v>1</v>
      </c>
      <c r="E1464" s="37" t="s">
        <v>4</v>
      </c>
      <c r="F1464" s="37" t="s">
        <v>5</v>
      </c>
      <c r="G1464" s="75">
        <v>3947.4131000000002</v>
      </c>
      <c r="H1464" s="37">
        <f t="shared" si="110"/>
        <v>0</v>
      </c>
      <c r="I1464" s="37">
        <f t="shared" si="111"/>
        <v>1</v>
      </c>
      <c r="J1464" s="37">
        <f t="shared" si="112"/>
        <v>2</v>
      </c>
      <c r="K1464" s="37" t="str">
        <f t="shared" si="113"/>
        <v>Overweight</v>
      </c>
      <c r="L1464" s="37" t="str">
        <f t="shared" si="114"/>
        <v>26-35</v>
      </c>
    </row>
    <row r="1465" spans="1:12">
      <c r="A1465" s="76">
        <v>21</v>
      </c>
      <c r="B1465" s="37" t="s">
        <v>3</v>
      </c>
      <c r="C1465" s="75">
        <v>35.53</v>
      </c>
      <c r="D1465" s="76">
        <v>0</v>
      </c>
      <c r="E1465" s="37" t="s">
        <v>4</v>
      </c>
      <c r="F1465" s="37" t="s">
        <v>5</v>
      </c>
      <c r="G1465" s="75">
        <v>1532.4697000000001</v>
      </c>
      <c r="H1465" s="37">
        <f t="shared" si="110"/>
        <v>0</v>
      </c>
      <c r="I1465" s="37">
        <f t="shared" si="111"/>
        <v>0</v>
      </c>
      <c r="J1465" s="37">
        <f t="shared" si="112"/>
        <v>2</v>
      </c>
      <c r="K1465" s="37" t="str">
        <f t="shared" si="113"/>
        <v>Obese</v>
      </c>
      <c r="L1465" s="37" t="str">
        <f t="shared" si="114"/>
        <v>18-25</v>
      </c>
    </row>
    <row r="1466" spans="1:12">
      <c r="A1466" s="76">
        <v>22</v>
      </c>
      <c r="B1466" s="37" t="s">
        <v>0</v>
      </c>
      <c r="C1466" s="75">
        <v>39.805</v>
      </c>
      <c r="D1466" s="76">
        <v>0</v>
      </c>
      <c r="E1466" s="37" t="s">
        <v>4</v>
      </c>
      <c r="F1466" s="37" t="s">
        <v>7</v>
      </c>
      <c r="G1466" s="75">
        <v>2755.0209500000001</v>
      </c>
      <c r="H1466" s="37">
        <f t="shared" si="110"/>
        <v>0</v>
      </c>
      <c r="I1466" s="37">
        <f t="shared" si="111"/>
        <v>1</v>
      </c>
      <c r="J1466" s="37">
        <f t="shared" si="112"/>
        <v>1</v>
      </c>
      <c r="K1466" s="37" t="str">
        <f t="shared" si="113"/>
        <v>Obese</v>
      </c>
      <c r="L1466" s="37" t="str">
        <f t="shared" si="114"/>
        <v>18-25</v>
      </c>
    </row>
    <row r="1467" spans="1:12">
      <c r="A1467" s="76">
        <v>41</v>
      </c>
      <c r="B1467" s="37" t="s">
        <v>0</v>
      </c>
      <c r="C1467" s="75">
        <v>32.965000000000003</v>
      </c>
      <c r="D1467" s="76">
        <v>0</v>
      </c>
      <c r="E1467" s="37" t="s">
        <v>4</v>
      </c>
      <c r="F1467" s="37" t="s">
        <v>6</v>
      </c>
      <c r="G1467" s="75">
        <v>6571.0243499999997</v>
      </c>
      <c r="H1467" s="37">
        <f t="shared" si="110"/>
        <v>0</v>
      </c>
      <c r="I1467" s="37">
        <f t="shared" si="111"/>
        <v>1</v>
      </c>
      <c r="J1467" s="37">
        <f t="shared" si="112"/>
        <v>3</v>
      </c>
      <c r="K1467" s="37" t="str">
        <f t="shared" si="113"/>
        <v>Obese</v>
      </c>
      <c r="L1467" s="37" t="str">
        <f t="shared" si="114"/>
        <v>36-45</v>
      </c>
    </row>
    <row r="1468" spans="1:12">
      <c r="A1468" s="76">
        <v>31</v>
      </c>
      <c r="B1468" s="37" t="s">
        <v>3</v>
      </c>
      <c r="C1468" s="75">
        <v>26.885000000000002</v>
      </c>
      <c r="D1468" s="76">
        <v>1</v>
      </c>
      <c r="E1468" s="37" t="s">
        <v>4</v>
      </c>
      <c r="F1468" s="37" t="s">
        <v>7</v>
      </c>
      <c r="G1468" s="75">
        <v>4441.2131499999996</v>
      </c>
      <c r="H1468" s="37">
        <f t="shared" si="110"/>
        <v>0</v>
      </c>
      <c r="I1468" s="37">
        <f t="shared" si="111"/>
        <v>0</v>
      </c>
      <c r="J1468" s="37">
        <f t="shared" si="112"/>
        <v>1</v>
      </c>
      <c r="K1468" s="37" t="str">
        <f t="shared" si="113"/>
        <v>Overweight</v>
      </c>
      <c r="L1468" s="37" t="str">
        <f t="shared" si="114"/>
        <v>26-35</v>
      </c>
    </row>
    <row r="1469" spans="1:12">
      <c r="A1469" s="76">
        <v>45</v>
      </c>
      <c r="B1469" s="37" t="s">
        <v>0</v>
      </c>
      <c r="C1469" s="75">
        <v>38.284999999999997</v>
      </c>
      <c r="D1469" s="76">
        <v>0</v>
      </c>
      <c r="E1469" s="37" t="s">
        <v>4</v>
      </c>
      <c r="F1469" s="37" t="s">
        <v>7</v>
      </c>
      <c r="G1469" s="75">
        <v>7935.29115</v>
      </c>
      <c r="H1469" s="37">
        <f t="shared" si="110"/>
        <v>0</v>
      </c>
      <c r="I1469" s="37">
        <f t="shared" si="111"/>
        <v>1</v>
      </c>
      <c r="J1469" s="37">
        <f t="shared" si="112"/>
        <v>1</v>
      </c>
      <c r="K1469" s="37" t="str">
        <f t="shared" si="113"/>
        <v>Obese</v>
      </c>
      <c r="L1469" s="37" t="str">
        <f t="shared" si="114"/>
        <v>36-45</v>
      </c>
    </row>
    <row r="1470" spans="1:12">
      <c r="A1470" s="76">
        <v>22</v>
      </c>
      <c r="B1470" s="37" t="s">
        <v>3</v>
      </c>
      <c r="C1470" s="75">
        <v>37.619999999999997</v>
      </c>
      <c r="D1470" s="76">
        <v>1</v>
      </c>
      <c r="E1470" s="37" t="s">
        <v>1</v>
      </c>
      <c r="F1470" s="37" t="s">
        <v>5</v>
      </c>
      <c r="G1470" s="75">
        <v>37165.163800000002</v>
      </c>
      <c r="H1470" s="37">
        <f t="shared" si="110"/>
        <v>1</v>
      </c>
      <c r="I1470" s="37">
        <f t="shared" si="111"/>
        <v>0</v>
      </c>
      <c r="J1470" s="37">
        <f t="shared" si="112"/>
        <v>2</v>
      </c>
      <c r="K1470" s="37" t="str">
        <f t="shared" si="113"/>
        <v>Obese</v>
      </c>
      <c r="L1470" s="37" t="str">
        <f t="shared" si="114"/>
        <v>18-25</v>
      </c>
    </row>
    <row r="1471" spans="1:12">
      <c r="A1471" s="76">
        <v>48</v>
      </c>
      <c r="B1471" s="37" t="s">
        <v>0</v>
      </c>
      <c r="C1471" s="75">
        <v>41.23</v>
      </c>
      <c r="D1471" s="76">
        <v>4</v>
      </c>
      <c r="E1471" s="37" t="s">
        <v>4</v>
      </c>
      <c r="F1471" s="37" t="s">
        <v>6</v>
      </c>
      <c r="G1471" s="75">
        <v>11033.661700000001</v>
      </c>
      <c r="H1471" s="37">
        <f t="shared" si="110"/>
        <v>0</v>
      </c>
      <c r="I1471" s="37">
        <f t="shared" si="111"/>
        <v>1</v>
      </c>
      <c r="J1471" s="37">
        <f t="shared" si="112"/>
        <v>3</v>
      </c>
      <c r="K1471" s="37" t="str">
        <f t="shared" si="113"/>
        <v>Obese</v>
      </c>
      <c r="L1471" s="37" t="str">
        <f t="shared" si="114"/>
        <v>46-55</v>
      </c>
    </row>
    <row r="1472" spans="1:12">
      <c r="A1472" s="76">
        <v>37</v>
      </c>
      <c r="B1472" s="37" t="s">
        <v>0</v>
      </c>
      <c r="C1472" s="75">
        <v>34.799999999999997</v>
      </c>
      <c r="D1472" s="76">
        <v>2</v>
      </c>
      <c r="E1472" s="37" t="s">
        <v>1</v>
      </c>
      <c r="F1472" s="37" t="s">
        <v>2</v>
      </c>
      <c r="G1472" s="75">
        <v>39836.519</v>
      </c>
      <c r="H1472" s="37">
        <f t="shared" si="110"/>
        <v>1</v>
      </c>
      <c r="I1472" s="37">
        <f t="shared" si="111"/>
        <v>1</v>
      </c>
      <c r="J1472" s="37">
        <f t="shared" si="112"/>
        <v>4</v>
      </c>
      <c r="K1472" s="37" t="str">
        <f t="shared" si="113"/>
        <v>Obese</v>
      </c>
      <c r="L1472" s="37" t="str">
        <f t="shared" si="114"/>
        <v>36-45</v>
      </c>
    </row>
    <row r="1473" spans="1:12">
      <c r="A1473" s="76">
        <v>45</v>
      </c>
      <c r="B1473" s="37" t="s">
        <v>3</v>
      </c>
      <c r="C1473" s="75">
        <v>22.895</v>
      </c>
      <c r="D1473" s="76">
        <v>2</v>
      </c>
      <c r="E1473" s="37" t="s">
        <v>1</v>
      </c>
      <c r="F1473" s="37" t="s">
        <v>6</v>
      </c>
      <c r="G1473" s="75">
        <v>21098.554049999999</v>
      </c>
      <c r="H1473" s="37">
        <f t="shared" si="110"/>
        <v>1</v>
      </c>
      <c r="I1473" s="37">
        <f t="shared" si="111"/>
        <v>0</v>
      </c>
      <c r="J1473" s="37">
        <f t="shared" si="112"/>
        <v>3</v>
      </c>
      <c r="K1473" s="37" t="str">
        <f t="shared" si="113"/>
        <v>Normal</v>
      </c>
      <c r="L1473" s="37" t="str">
        <f t="shared" si="114"/>
        <v>36-45</v>
      </c>
    </row>
    <row r="1474" spans="1:12">
      <c r="A1474" s="76">
        <v>57</v>
      </c>
      <c r="B1474" s="37" t="s">
        <v>0</v>
      </c>
      <c r="C1474" s="75">
        <v>31.16</v>
      </c>
      <c r="D1474" s="76">
        <v>0</v>
      </c>
      <c r="E1474" s="37" t="s">
        <v>1</v>
      </c>
      <c r="F1474" s="37" t="s">
        <v>6</v>
      </c>
      <c r="G1474" s="75">
        <v>43578.939400000003</v>
      </c>
      <c r="H1474" s="37">
        <f t="shared" si="110"/>
        <v>1</v>
      </c>
      <c r="I1474" s="37">
        <f t="shared" si="111"/>
        <v>1</v>
      </c>
      <c r="J1474" s="37">
        <f t="shared" si="112"/>
        <v>3</v>
      </c>
      <c r="K1474" s="37" t="str">
        <f t="shared" si="113"/>
        <v>Obese</v>
      </c>
      <c r="L1474" s="37" t="str">
        <f t="shared" si="114"/>
        <v>56 and above</v>
      </c>
    </row>
    <row r="1475" spans="1:12">
      <c r="A1475" s="76">
        <v>56</v>
      </c>
      <c r="B1475" s="37" t="s">
        <v>0</v>
      </c>
      <c r="C1475" s="75">
        <v>27.2</v>
      </c>
      <c r="D1475" s="76">
        <v>0</v>
      </c>
      <c r="E1475" s="37" t="s">
        <v>4</v>
      </c>
      <c r="F1475" s="37" t="s">
        <v>2</v>
      </c>
      <c r="G1475" s="75">
        <v>11073.175999999999</v>
      </c>
      <c r="H1475" s="37">
        <f t="shared" ref="H1475:H1538" si="115">IF(E1475="yes",1,0)</f>
        <v>0</v>
      </c>
      <c r="I1475" s="37">
        <f t="shared" ref="I1475:I1538" si="116">IF(B1475="female",1,0)</f>
        <v>1</v>
      </c>
      <c r="J1475" s="37">
        <f t="shared" ref="J1475:J1538" si="117">IF(F1475="northeast",1,IF(F1475="southeast",2,IF(F1475="northwest",3,IF(F1475="southwest",4))))</f>
        <v>4</v>
      </c>
      <c r="K1475" s="37" t="str">
        <f t="shared" ref="K1475:K1538" si="118">IF(C1475&lt;18.5,"Underweight",IF(C1475&lt;25,"Normal",IF(C1475&lt;30,"Overweight","Obese")))</f>
        <v>Overweight</v>
      </c>
      <c r="L1475" s="37" t="str">
        <f t="shared" ref="L1475:L1538" si="119">IF(A1475&lt;=25, "18-25",
 IF(A1475&lt;=35, "26-35",
 IF(A1475&lt;=45, "36-45",
 IF(A1475&lt;=55, "46-55", "56 and above"))))</f>
        <v>56 and above</v>
      </c>
    </row>
    <row r="1476" spans="1:12">
      <c r="A1476" s="76">
        <v>46</v>
      </c>
      <c r="B1476" s="37" t="s">
        <v>0</v>
      </c>
      <c r="C1476" s="75">
        <v>27.74</v>
      </c>
      <c r="D1476" s="76">
        <v>0</v>
      </c>
      <c r="E1476" s="37" t="s">
        <v>4</v>
      </c>
      <c r="F1476" s="37" t="s">
        <v>6</v>
      </c>
      <c r="G1476" s="75">
        <v>8026.6665999999996</v>
      </c>
      <c r="H1476" s="37">
        <f t="shared" si="115"/>
        <v>0</v>
      </c>
      <c r="I1476" s="37">
        <f t="shared" si="116"/>
        <v>1</v>
      </c>
      <c r="J1476" s="37">
        <f t="shared" si="117"/>
        <v>3</v>
      </c>
      <c r="K1476" s="37" t="str">
        <f t="shared" si="118"/>
        <v>Overweight</v>
      </c>
      <c r="L1476" s="37" t="str">
        <f t="shared" si="119"/>
        <v>46-55</v>
      </c>
    </row>
    <row r="1477" spans="1:12">
      <c r="A1477" s="76">
        <v>55</v>
      </c>
      <c r="B1477" s="37" t="s">
        <v>0</v>
      </c>
      <c r="C1477" s="75">
        <v>26.98</v>
      </c>
      <c r="D1477" s="76">
        <v>0</v>
      </c>
      <c r="E1477" s="37" t="s">
        <v>4</v>
      </c>
      <c r="F1477" s="37" t="s">
        <v>6</v>
      </c>
      <c r="G1477" s="75">
        <v>11082.5772</v>
      </c>
      <c r="H1477" s="37">
        <f t="shared" si="115"/>
        <v>0</v>
      </c>
      <c r="I1477" s="37">
        <f t="shared" si="116"/>
        <v>1</v>
      </c>
      <c r="J1477" s="37">
        <f t="shared" si="117"/>
        <v>3</v>
      </c>
      <c r="K1477" s="37" t="str">
        <f t="shared" si="118"/>
        <v>Overweight</v>
      </c>
      <c r="L1477" s="37" t="str">
        <f t="shared" si="119"/>
        <v>46-55</v>
      </c>
    </row>
    <row r="1478" spans="1:12">
      <c r="A1478" s="76">
        <v>21</v>
      </c>
      <c r="B1478" s="37" t="s">
        <v>0</v>
      </c>
      <c r="C1478" s="75">
        <v>39.49</v>
      </c>
      <c r="D1478" s="76">
        <v>0</v>
      </c>
      <c r="E1478" s="37" t="s">
        <v>4</v>
      </c>
      <c r="F1478" s="37" t="s">
        <v>5</v>
      </c>
      <c r="G1478" s="75">
        <v>2026.9740999999999</v>
      </c>
      <c r="H1478" s="37">
        <f t="shared" si="115"/>
        <v>0</v>
      </c>
      <c r="I1478" s="37">
        <f t="shared" si="116"/>
        <v>1</v>
      </c>
      <c r="J1478" s="37">
        <f t="shared" si="117"/>
        <v>2</v>
      </c>
      <c r="K1478" s="37" t="str">
        <f t="shared" si="118"/>
        <v>Obese</v>
      </c>
      <c r="L1478" s="37" t="str">
        <f t="shared" si="119"/>
        <v>18-25</v>
      </c>
    </row>
    <row r="1479" spans="1:12">
      <c r="A1479" s="76">
        <v>53</v>
      </c>
      <c r="B1479" s="37" t="s">
        <v>0</v>
      </c>
      <c r="C1479" s="75">
        <v>24.795000000000002</v>
      </c>
      <c r="D1479" s="76">
        <v>1</v>
      </c>
      <c r="E1479" s="37" t="s">
        <v>4</v>
      </c>
      <c r="F1479" s="37" t="s">
        <v>6</v>
      </c>
      <c r="G1479" s="75">
        <v>10942.13205</v>
      </c>
      <c r="H1479" s="37">
        <f t="shared" si="115"/>
        <v>0</v>
      </c>
      <c r="I1479" s="37">
        <f t="shared" si="116"/>
        <v>1</v>
      </c>
      <c r="J1479" s="37">
        <f t="shared" si="117"/>
        <v>3</v>
      </c>
      <c r="K1479" s="37" t="str">
        <f t="shared" si="118"/>
        <v>Normal</v>
      </c>
      <c r="L1479" s="37" t="str">
        <f t="shared" si="119"/>
        <v>46-55</v>
      </c>
    </row>
    <row r="1480" spans="1:12">
      <c r="A1480" s="76">
        <v>59</v>
      </c>
      <c r="B1480" s="37" t="s">
        <v>3</v>
      </c>
      <c r="C1480" s="75">
        <v>29.83</v>
      </c>
      <c r="D1480" s="76">
        <v>3</v>
      </c>
      <c r="E1480" s="37" t="s">
        <v>1</v>
      </c>
      <c r="F1480" s="37" t="s">
        <v>7</v>
      </c>
      <c r="G1480" s="75">
        <v>30184.936699999998</v>
      </c>
      <c r="H1480" s="37">
        <f t="shared" si="115"/>
        <v>1</v>
      </c>
      <c r="I1480" s="37">
        <f t="shared" si="116"/>
        <v>0</v>
      </c>
      <c r="J1480" s="37">
        <f t="shared" si="117"/>
        <v>1</v>
      </c>
      <c r="K1480" s="37" t="str">
        <f t="shared" si="118"/>
        <v>Overweight</v>
      </c>
      <c r="L1480" s="37" t="str">
        <f t="shared" si="119"/>
        <v>56 and above</v>
      </c>
    </row>
    <row r="1481" spans="1:12">
      <c r="A1481" s="76">
        <v>35</v>
      </c>
      <c r="B1481" s="37" t="s">
        <v>3</v>
      </c>
      <c r="C1481" s="75">
        <v>34.770000000000003</v>
      </c>
      <c r="D1481" s="76">
        <v>2</v>
      </c>
      <c r="E1481" s="37" t="s">
        <v>4</v>
      </c>
      <c r="F1481" s="37" t="s">
        <v>6</v>
      </c>
      <c r="G1481" s="75">
        <v>5729.0052999999998</v>
      </c>
      <c r="H1481" s="37">
        <f t="shared" si="115"/>
        <v>0</v>
      </c>
      <c r="I1481" s="37">
        <f t="shared" si="116"/>
        <v>0</v>
      </c>
      <c r="J1481" s="37">
        <f t="shared" si="117"/>
        <v>3</v>
      </c>
      <c r="K1481" s="37" t="str">
        <f t="shared" si="118"/>
        <v>Obese</v>
      </c>
      <c r="L1481" s="37" t="str">
        <f t="shared" si="119"/>
        <v>26-35</v>
      </c>
    </row>
    <row r="1482" spans="1:12">
      <c r="A1482" s="76">
        <v>64</v>
      </c>
      <c r="B1482" s="37" t="s">
        <v>0</v>
      </c>
      <c r="C1482" s="75">
        <v>31.3</v>
      </c>
      <c r="D1482" s="76">
        <v>2</v>
      </c>
      <c r="E1482" s="37" t="s">
        <v>1</v>
      </c>
      <c r="F1482" s="37" t="s">
        <v>2</v>
      </c>
      <c r="G1482" s="75">
        <v>47291.055</v>
      </c>
      <c r="H1482" s="37">
        <f t="shared" si="115"/>
        <v>1</v>
      </c>
      <c r="I1482" s="37">
        <f t="shared" si="116"/>
        <v>1</v>
      </c>
      <c r="J1482" s="37">
        <f t="shared" si="117"/>
        <v>4</v>
      </c>
      <c r="K1482" s="37" t="str">
        <f t="shared" si="118"/>
        <v>Obese</v>
      </c>
      <c r="L1482" s="37" t="str">
        <f t="shared" si="119"/>
        <v>56 and above</v>
      </c>
    </row>
    <row r="1483" spans="1:12">
      <c r="A1483" s="76">
        <v>28</v>
      </c>
      <c r="B1483" s="37" t="s">
        <v>0</v>
      </c>
      <c r="C1483" s="75">
        <v>37.619999999999997</v>
      </c>
      <c r="D1483" s="76">
        <v>1</v>
      </c>
      <c r="E1483" s="37" t="s">
        <v>4</v>
      </c>
      <c r="F1483" s="37" t="s">
        <v>5</v>
      </c>
      <c r="G1483" s="75">
        <v>3766.8838000000001</v>
      </c>
      <c r="H1483" s="37">
        <f t="shared" si="115"/>
        <v>0</v>
      </c>
      <c r="I1483" s="37">
        <f t="shared" si="116"/>
        <v>1</v>
      </c>
      <c r="J1483" s="37">
        <f t="shared" si="117"/>
        <v>2</v>
      </c>
      <c r="K1483" s="37" t="str">
        <f t="shared" si="118"/>
        <v>Obese</v>
      </c>
      <c r="L1483" s="37" t="str">
        <f t="shared" si="119"/>
        <v>26-35</v>
      </c>
    </row>
    <row r="1484" spans="1:12">
      <c r="A1484" s="76">
        <v>54</v>
      </c>
      <c r="B1484" s="37" t="s">
        <v>0</v>
      </c>
      <c r="C1484" s="75">
        <v>30.8</v>
      </c>
      <c r="D1484" s="76">
        <v>3</v>
      </c>
      <c r="E1484" s="37" t="s">
        <v>4</v>
      </c>
      <c r="F1484" s="37" t="s">
        <v>2</v>
      </c>
      <c r="G1484" s="75">
        <v>12105.32</v>
      </c>
      <c r="H1484" s="37">
        <f t="shared" si="115"/>
        <v>0</v>
      </c>
      <c r="I1484" s="37">
        <f t="shared" si="116"/>
        <v>1</v>
      </c>
      <c r="J1484" s="37">
        <f t="shared" si="117"/>
        <v>4</v>
      </c>
      <c r="K1484" s="37" t="str">
        <f t="shared" si="118"/>
        <v>Obese</v>
      </c>
      <c r="L1484" s="37" t="str">
        <f t="shared" si="119"/>
        <v>46-55</v>
      </c>
    </row>
    <row r="1485" spans="1:12">
      <c r="A1485" s="76">
        <v>55</v>
      </c>
      <c r="B1485" s="37" t="s">
        <v>3</v>
      </c>
      <c r="C1485" s="75">
        <v>38.28</v>
      </c>
      <c r="D1485" s="76">
        <v>0</v>
      </c>
      <c r="E1485" s="37" t="s">
        <v>4</v>
      </c>
      <c r="F1485" s="37" t="s">
        <v>5</v>
      </c>
      <c r="G1485" s="75">
        <v>10226.2842</v>
      </c>
      <c r="H1485" s="37">
        <f t="shared" si="115"/>
        <v>0</v>
      </c>
      <c r="I1485" s="37">
        <f t="shared" si="116"/>
        <v>0</v>
      </c>
      <c r="J1485" s="37">
        <f t="shared" si="117"/>
        <v>2</v>
      </c>
      <c r="K1485" s="37" t="str">
        <f t="shared" si="118"/>
        <v>Obese</v>
      </c>
      <c r="L1485" s="37" t="str">
        <f t="shared" si="119"/>
        <v>46-55</v>
      </c>
    </row>
    <row r="1486" spans="1:12">
      <c r="A1486" s="76">
        <v>56</v>
      </c>
      <c r="B1486" s="37" t="s">
        <v>3</v>
      </c>
      <c r="C1486" s="75">
        <v>19.95</v>
      </c>
      <c r="D1486" s="76">
        <v>0</v>
      </c>
      <c r="E1486" s="37" t="s">
        <v>1</v>
      </c>
      <c r="F1486" s="37" t="s">
        <v>7</v>
      </c>
      <c r="G1486" s="75">
        <v>22412.648499999999</v>
      </c>
      <c r="H1486" s="37">
        <f t="shared" si="115"/>
        <v>1</v>
      </c>
      <c r="I1486" s="37">
        <f t="shared" si="116"/>
        <v>0</v>
      </c>
      <c r="J1486" s="37">
        <f t="shared" si="117"/>
        <v>1</v>
      </c>
      <c r="K1486" s="37" t="str">
        <f t="shared" si="118"/>
        <v>Normal</v>
      </c>
      <c r="L1486" s="37" t="str">
        <f t="shared" si="119"/>
        <v>56 and above</v>
      </c>
    </row>
    <row r="1487" spans="1:12">
      <c r="A1487" s="76">
        <v>38</v>
      </c>
      <c r="B1487" s="37" t="s">
        <v>3</v>
      </c>
      <c r="C1487" s="75">
        <v>19.3</v>
      </c>
      <c r="D1487" s="76">
        <v>0</v>
      </c>
      <c r="E1487" s="37" t="s">
        <v>1</v>
      </c>
      <c r="F1487" s="37" t="s">
        <v>2</v>
      </c>
      <c r="G1487" s="75">
        <v>15820.699000000001</v>
      </c>
      <c r="H1487" s="37">
        <f t="shared" si="115"/>
        <v>1</v>
      </c>
      <c r="I1487" s="37">
        <f t="shared" si="116"/>
        <v>0</v>
      </c>
      <c r="J1487" s="37">
        <f t="shared" si="117"/>
        <v>4</v>
      </c>
      <c r="K1487" s="37" t="str">
        <f t="shared" si="118"/>
        <v>Normal</v>
      </c>
      <c r="L1487" s="37" t="str">
        <f t="shared" si="119"/>
        <v>36-45</v>
      </c>
    </row>
    <row r="1488" spans="1:12">
      <c r="A1488" s="76">
        <v>41</v>
      </c>
      <c r="B1488" s="37" t="s">
        <v>0</v>
      </c>
      <c r="C1488" s="75">
        <v>31.6</v>
      </c>
      <c r="D1488" s="76">
        <v>0</v>
      </c>
      <c r="E1488" s="37" t="s">
        <v>4</v>
      </c>
      <c r="F1488" s="37" t="s">
        <v>2</v>
      </c>
      <c r="G1488" s="75">
        <v>6186.1270000000004</v>
      </c>
      <c r="H1488" s="37">
        <f t="shared" si="115"/>
        <v>0</v>
      </c>
      <c r="I1488" s="37">
        <f t="shared" si="116"/>
        <v>1</v>
      </c>
      <c r="J1488" s="37">
        <f t="shared" si="117"/>
        <v>4</v>
      </c>
      <c r="K1488" s="37" t="str">
        <f t="shared" si="118"/>
        <v>Obese</v>
      </c>
      <c r="L1488" s="37" t="str">
        <f t="shared" si="119"/>
        <v>36-45</v>
      </c>
    </row>
    <row r="1489" spans="1:12">
      <c r="A1489" s="76">
        <v>30</v>
      </c>
      <c r="B1489" s="37" t="s">
        <v>3</v>
      </c>
      <c r="C1489" s="75">
        <v>25.46</v>
      </c>
      <c r="D1489" s="76">
        <v>0</v>
      </c>
      <c r="E1489" s="37" t="s">
        <v>4</v>
      </c>
      <c r="F1489" s="37" t="s">
        <v>7</v>
      </c>
      <c r="G1489" s="75">
        <v>3645.0893999999998</v>
      </c>
      <c r="H1489" s="37">
        <f t="shared" si="115"/>
        <v>0</v>
      </c>
      <c r="I1489" s="37">
        <f t="shared" si="116"/>
        <v>0</v>
      </c>
      <c r="J1489" s="37">
        <f t="shared" si="117"/>
        <v>1</v>
      </c>
      <c r="K1489" s="37" t="str">
        <f t="shared" si="118"/>
        <v>Overweight</v>
      </c>
      <c r="L1489" s="37" t="str">
        <f t="shared" si="119"/>
        <v>26-35</v>
      </c>
    </row>
    <row r="1490" spans="1:12">
      <c r="A1490" s="76">
        <v>18</v>
      </c>
      <c r="B1490" s="37" t="s">
        <v>0</v>
      </c>
      <c r="C1490" s="75">
        <v>30.114999999999998</v>
      </c>
      <c r="D1490" s="76">
        <v>0</v>
      </c>
      <c r="E1490" s="37" t="s">
        <v>4</v>
      </c>
      <c r="F1490" s="37" t="s">
        <v>7</v>
      </c>
      <c r="G1490" s="75">
        <v>21344.846699999998</v>
      </c>
      <c r="H1490" s="37">
        <f t="shared" si="115"/>
        <v>0</v>
      </c>
      <c r="I1490" s="37">
        <f t="shared" si="116"/>
        <v>1</v>
      </c>
      <c r="J1490" s="37">
        <f t="shared" si="117"/>
        <v>1</v>
      </c>
      <c r="K1490" s="37" t="str">
        <f t="shared" si="118"/>
        <v>Obese</v>
      </c>
      <c r="L1490" s="37" t="str">
        <f t="shared" si="119"/>
        <v>18-25</v>
      </c>
    </row>
    <row r="1491" spans="1:12">
      <c r="A1491" s="76">
        <v>61</v>
      </c>
      <c r="B1491" s="37" t="s">
        <v>0</v>
      </c>
      <c r="C1491" s="75">
        <v>29.92</v>
      </c>
      <c r="D1491" s="76">
        <v>3</v>
      </c>
      <c r="E1491" s="37" t="s">
        <v>1</v>
      </c>
      <c r="F1491" s="37" t="s">
        <v>5</v>
      </c>
      <c r="G1491" s="75">
        <v>30942.191800000001</v>
      </c>
      <c r="H1491" s="37">
        <f t="shared" si="115"/>
        <v>1</v>
      </c>
      <c r="I1491" s="37">
        <f t="shared" si="116"/>
        <v>1</v>
      </c>
      <c r="J1491" s="37">
        <f t="shared" si="117"/>
        <v>2</v>
      </c>
      <c r="K1491" s="37" t="str">
        <f t="shared" si="118"/>
        <v>Overweight</v>
      </c>
      <c r="L1491" s="37" t="str">
        <f t="shared" si="119"/>
        <v>56 and above</v>
      </c>
    </row>
    <row r="1492" spans="1:12">
      <c r="A1492" s="76">
        <v>34</v>
      </c>
      <c r="B1492" s="37" t="s">
        <v>0</v>
      </c>
      <c r="C1492" s="75">
        <v>27.5</v>
      </c>
      <c r="D1492" s="76">
        <v>1</v>
      </c>
      <c r="E1492" s="37" t="s">
        <v>4</v>
      </c>
      <c r="F1492" s="37" t="s">
        <v>2</v>
      </c>
      <c r="G1492" s="75">
        <v>5003.8530000000001</v>
      </c>
      <c r="H1492" s="37">
        <f t="shared" si="115"/>
        <v>0</v>
      </c>
      <c r="I1492" s="37">
        <f t="shared" si="116"/>
        <v>1</v>
      </c>
      <c r="J1492" s="37">
        <f t="shared" si="117"/>
        <v>4</v>
      </c>
      <c r="K1492" s="37" t="str">
        <f t="shared" si="118"/>
        <v>Overweight</v>
      </c>
      <c r="L1492" s="37" t="str">
        <f t="shared" si="119"/>
        <v>26-35</v>
      </c>
    </row>
    <row r="1493" spans="1:12">
      <c r="A1493" s="76">
        <v>20</v>
      </c>
      <c r="B1493" s="37" t="s">
        <v>3</v>
      </c>
      <c r="C1493" s="75">
        <v>28.024999999999999</v>
      </c>
      <c r="D1493" s="76">
        <v>1</v>
      </c>
      <c r="E1493" s="37" t="s">
        <v>1</v>
      </c>
      <c r="F1493" s="37" t="s">
        <v>6</v>
      </c>
      <c r="G1493" s="75">
        <v>17560.37975</v>
      </c>
      <c r="H1493" s="37">
        <f t="shared" si="115"/>
        <v>1</v>
      </c>
      <c r="I1493" s="37">
        <f t="shared" si="116"/>
        <v>0</v>
      </c>
      <c r="J1493" s="37">
        <f t="shared" si="117"/>
        <v>3</v>
      </c>
      <c r="K1493" s="37" t="str">
        <f t="shared" si="118"/>
        <v>Overweight</v>
      </c>
      <c r="L1493" s="37" t="str">
        <f t="shared" si="119"/>
        <v>18-25</v>
      </c>
    </row>
    <row r="1494" spans="1:12">
      <c r="A1494" s="76">
        <v>19</v>
      </c>
      <c r="B1494" s="37" t="s">
        <v>0</v>
      </c>
      <c r="C1494" s="75">
        <v>28.4</v>
      </c>
      <c r="D1494" s="76">
        <v>1</v>
      </c>
      <c r="E1494" s="37" t="s">
        <v>4</v>
      </c>
      <c r="F1494" s="37" t="s">
        <v>2</v>
      </c>
      <c r="G1494" s="75">
        <v>2331.5189999999998</v>
      </c>
      <c r="H1494" s="37">
        <f t="shared" si="115"/>
        <v>0</v>
      </c>
      <c r="I1494" s="37">
        <f t="shared" si="116"/>
        <v>1</v>
      </c>
      <c r="J1494" s="37">
        <f t="shared" si="117"/>
        <v>4</v>
      </c>
      <c r="K1494" s="37" t="str">
        <f t="shared" si="118"/>
        <v>Overweight</v>
      </c>
      <c r="L1494" s="37" t="str">
        <f t="shared" si="119"/>
        <v>18-25</v>
      </c>
    </row>
    <row r="1495" spans="1:12">
      <c r="A1495" s="76">
        <v>26</v>
      </c>
      <c r="B1495" s="37" t="s">
        <v>3</v>
      </c>
      <c r="C1495" s="75">
        <v>30.875</v>
      </c>
      <c r="D1495" s="76">
        <v>2</v>
      </c>
      <c r="E1495" s="37" t="s">
        <v>4</v>
      </c>
      <c r="F1495" s="37" t="s">
        <v>6</v>
      </c>
      <c r="G1495" s="75">
        <v>3877.3042500000001</v>
      </c>
      <c r="H1495" s="37">
        <f t="shared" si="115"/>
        <v>0</v>
      </c>
      <c r="I1495" s="37">
        <f t="shared" si="116"/>
        <v>0</v>
      </c>
      <c r="J1495" s="37">
        <f t="shared" si="117"/>
        <v>3</v>
      </c>
      <c r="K1495" s="37" t="str">
        <f t="shared" si="118"/>
        <v>Obese</v>
      </c>
      <c r="L1495" s="37" t="str">
        <f t="shared" si="119"/>
        <v>26-35</v>
      </c>
    </row>
    <row r="1496" spans="1:12">
      <c r="A1496" s="76">
        <v>29</v>
      </c>
      <c r="B1496" s="37" t="s">
        <v>3</v>
      </c>
      <c r="C1496" s="75">
        <v>27.94</v>
      </c>
      <c r="D1496" s="76">
        <v>0</v>
      </c>
      <c r="E1496" s="37" t="s">
        <v>4</v>
      </c>
      <c r="F1496" s="37" t="s">
        <v>5</v>
      </c>
      <c r="G1496" s="75">
        <v>2867.1196</v>
      </c>
      <c r="H1496" s="37">
        <f t="shared" si="115"/>
        <v>0</v>
      </c>
      <c r="I1496" s="37">
        <f t="shared" si="116"/>
        <v>0</v>
      </c>
      <c r="J1496" s="37">
        <f t="shared" si="117"/>
        <v>2</v>
      </c>
      <c r="K1496" s="37" t="str">
        <f t="shared" si="118"/>
        <v>Overweight</v>
      </c>
      <c r="L1496" s="37" t="str">
        <f t="shared" si="119"/>
        <v>26-35</v>
      </c>
    </row>
    <row r="1497" spans="1:12">
      <c r="A1497" s="76">
        <v>63</v>
      </c>
      <c r="B1497" s="37" t="s">
        <v>3</v>
      </c>
      <c r="C1497" s="75">
        <v>35.090000000000003</v>
      </c>
      <c r="D1497" s="76">
        <v>0</v>
      </c>
      <c r="E1497" s="37" t="s">
        <v>1</v>
      </c>
      <c r="F1497" s="37" t="s">
        <v>5</v>
      </c>
      <c r="G1497" s="75">
        <v>47055.532099999997</v>
      </c>
      <c r="H1497" s="37">
        <f t="shared" si="115"/>
        <v>1</v>
      </c>
      <c r="I1497" s="37">
        <f t="shared" si="116"/>
        <v>0</v>
      </c>
      <c r="J1497" s="37">
        <f t="shared" si="117"/>
        <v>2</v>
      </c>
      <c r="K1497" s="37" t="str">
        <f t="shared" si="118"/>
        <v>Obese</v>
      </c>
      <c r="L1497" s="37" t="str">
        <f t="shared" si="119"/>
        <v>56 and above</v>
      </c>
    </row>
    <row r="1498" spans="1:12">
      <c r="A1498" s="76">
        <v>54</v>
      </c>
      <c r="B1498" s="37" t="s">
        <v>3</v>
      </c>
      <c r="C1498" s="75">
        <v>33.630000000000003</v>
      </c>
      <c r="D1498" s="76">
        <v>1</v>
      </c>
      <c r="E1498" s="37" t="s">
        <v>4</v>
      </c>
      <c r="F1498" s="37" t="s">
        <v>6</v>
      </c>
      <c r="G1498" s="75">
        <v>10825.253699999999</v>
      </c>
      <c r="H1498" s="37">
        <f t="shared" si="115"/>
        <v>0</v>
      </c>
      <c r="I1498" s="37">
        <f t="shared" si="116"/>
        <v>0</v>
      </c>
      <c r="J1498" s="37">
        <f t="shared" si="117"/>
        <v>3</v>
      </c>
      <c r="K1498" s="37" t="str">
        <f t="shared" si="118"/>
        <v>Obese</v>
      </c>
      <c r="L1498" s="37" t="str">
        <f t="shared" si="119"/>
        <v>46-55</v>
      </c>
    </row>
    <row r="1499" spans="1:12">
      <c r="A1499" s="76">
        <v>55</v>
      </c>
      <c r="B1499" s="37" t="s">
        <v>0</v>
      </c>
      <c r="C1499" s="75">
        <v>29.7</v>
      </c>
      <c r="D1499" s="76">
        <v>2</v>
      </c>
      <c r="E1499" s="37" t="s">
        <v>4</v>
      </c>
      <c r="F1499" s="37" t="s">
        <v>2</v>
      </c>
      <c r="G1499" s="75">
        <v>11881.358</v>
      </c>
      <c r="H1499" s="37">
        <f t="shared" si="115"/>
        <v>0</v>
      </c>
      <c r="I1499" s="37">
        <f t="shared" si="116"/>
        <v>1</v>
      </c>
      <c r="J1499" s="37">
        <f t="shared" si="117"/>
        <v>4</v>
      </c>
      <c r="K1499" s="37" t="str">
        <f t="shared" si="118"/>
        <v>Overweight</v>
      </c>
      <c r="L1499" s="37" t="str">
        <f t="shared" si="119"/>
        <v>46-55</v>
      </c>
    </row>
    <row r="1500" spans="1:12">
      <c r="A1500" s="76">
        <v>37</v>
      </c>
      <c r="B1500" s="37" t="s">
        <v>3</v>
      </c>
      <c r="C1500" s="75">
        <v>30.8</v>
      </c>
      <c r="D1500" s="76">
        <v>0</v>
      </c>
      <c r="E1500" s="37" t="s">
        <v>4</v>
      </c>
      <c r="F1500" s="37" t="s">
        <v>2</v>
      </c>
      <c r="G1500" s="75">
        <v>4646.759</v>
      </c>
      <c r="H1500" s="37">
        <f t="shared" si="115"/>
        <v>0</v>
      </c>
      <c r="I1500" s="37">
        <f t="shared" si="116"/>
        <v>0</v>
      </c>
      <c r="J1500" s="37">
        <f t="shared" si="117"/>
        <v>4</v>
      </c>
      <c r="K1500" s="37" t="str">
        <f t="shared" si="118"/>
        <v>Obese</v>
      </c>
      <c r="L1500" s="37" t="str">
        <f t="shared" si="119"/>
        <v>36-45</v>
      </c>
    </row>
    <row r="1501" spans="1:12">
      <c r="A1501" s="76">
        <v>21</v>
      </c>
      <c r="B1501" s="37" t="s">
        <v>0</v>
      </c>
      <c r="C1501" s="75">
        <v>35.72</v>
      </c>
      <c r="D1501" s="76">
        <v>0</v>
      </c>
      <c r="E1501" s="37" t="s">
        <v>4</v>
      </c>
      <c r="F1501" s="37" t="s">
        <v>6</v>
      </c>
      <c r="G1501" s="75">
        <v>2404.7338</v>
      </c>
      <c r="H1501" s="37">
        <f t="shared" si="115"/>
        <v>0</v>
      </c>
      <c r="I1501" s="37">
        <f t="shared" si="116"/>
        <v>1</v>
      </c>
      <c r="J1501" s="37">
        <f t="shared" si="117"/>
        <v>3</v>
      </c>
      <c r="K1501" s="37" t="str">
        <f t="shared" si="118"/>
        <v>Obese</v>
      </c>
      <c r="L1501" s="37" t="str">
        <f t="shared" si="119"/>
        <v>18-25</v>
      </c>
    </row>
    <row r="1502" spans="1:12">
      <c r="A1502" s="76">
        <v>52</v>
      </c>
      <c r="B1502" s="37" t="s">
        <v>3</v>
      </c>
      <c r="C1502" s="75">
        <v>32.204999999999998</v>
      </c>
      <c r="D1502" s="76">
        <v>3</v>
      </c>
      <c r="E1502" s="37" t="s">
        <v>4</v>
      </c>
      <c r="F1502" s="37" t="s">
        <v>7</v>
      </c>
      <c r="G1502" s="75">
        <v>11488.31695</v>
      </c>
      <c r="H1502" s="37">
        <f t="shared" si="115"/>
        <v>0</v>
      </c>
      <c r="I1502" s="37">
        <f t="shared" si="116"/>
        <v>0</v>
      </c>
      <c r="J1502" s="37">
        <f t="shared" si="117"/>
        <v>1</v>
      </c>
      <c r="K1502" s="37" t="str">
        <f t="shared" si="118"/>
        <v>Obese</v>
      </c>
      <c r="L1502" s="37" t="str">
        <f t="shared" si="119"/>
        <v>46-55</v>
      </c>
    </row>
    <row r="1503" spans="1:12">
      <c r="A1503" s="76">
        <v>60</v>
      </c>
      <c r="B1503" s="37" t="s">
        <v>3</v>
      </c>
      <c r="C1503" s="75">
        <v>28.594999999999999</v>
      </c>
      <c r="D1503" s="76">
        <v>0</v>
      </c>
      <c r="E1503" s="37" t="s">
        <v>4</v>
      </c>
      <c r="F1503" s="37" t="s">
        <v>7</v>
      </c>
      <c r="G1503" s="75">
        <v>30259.995559999999</v>
      </c>
      <c r="H1503" s="37">
        <f t="shared" si="115"/>
        <v>0</v>
      </c>
      <c r="I1503" s="37">
        <f t="shared" si="116"/>
        <v>0</v>
      </c>
      <c r="J1503" s="37">
        <f t="shared" si="117"/>
        <v>1</v>
      </c>
      <c r="K1503" s="37" t="str">
        <f t="shared" si="118"/>
        <v>Overweight</v>
      </c>
      <c r="L1503" s="37" t="str">
        <f t="shared" si="119"/>
        <v>56 and above</v>
      </c>
    </row>
    <row r="1504" spans="1:12">
      <c r="A1504" s="76">
        <v>58</v>
      </c>
      <c r="B1504" s="37" t="s">
        <v>3</v>
      </c>
      <c r="C1504" s="75">
        <v>49.06</v>
      </c>
      <c r="D1504" s="76">
        <v>0</v>
      </c>
      <c r="E1504" s="37" t="s">
        <v>4</v>
      </c>
      <c r="F1504" s="37" t="s">
        <v>5</v>
      </c>
      <c r="G1504" s="75">
        <v>11381.3254</v>
      </c>
      <c r="H1504" s="37">
        <f t="shared" si="115"/>
        <v>0</v>
      </c>
      <c r="I1504" s="37">
        <f t="shared" si="116"/>
        <v>0</v>
      </c>
      <c r="J1504" s="37">
        <f t="shared" si="117"/>
        <v>2</v>
      </c>
      <c r="K1504" s="37" t="str">
        <f t="shared" si="118"/>
        <v>Obese</v>
      </c>
      <c r="L1504" s="37" t="str">
        <f t="shared" si="119"/>
        <v>56 and above</v>
      </c>
    </row>
    <row r="1505" spans="1:12">
      <c r="A1505" s="76">
        <v>29</v>
      </c>
      <c r="B1505" s="37" t="s">
        <v>0</v>
      </c>
      <c r="C1505" s="75">
        <v>27.94</v>
      </c>
      <c r="D1505" s="76">
        <v>1</v>
      </c>
      <c r="E1505" s="37" t="s">
        <v>1</v>
      </c>
      <c r="F1505" s="37" t="s">
        <v>5</v>
      </c>
      <c r="G1505" s="75">
        <v>19107.779600000002</v>
      </c>
      <c r="H1505" s="37">
        <f t="shared" si="115"/>
        <v>1</v>
      </c>
      <c r="I1505" s="37">
        <f t="shared" si="116"/>
        <v>1</v>
      </c>
      <c r="J1505" s="37">
        <f t="shared" si="117"/>
        <v>2</v>
      </c>
      <c r="K1505" s="37" t="str">
        <f t="shared" si="118"/>
        <v>Overweight</v>
      </c>
      <c r="L1505" s="37" t="str">
        <f t="shared" si="119"/>
        <v>26-35</v>
      </c>
    </row>
    <row r="1506" spans="1:12">
      <c r="A1506" s="76">
        <v>49</v>
      </c>
      <c r="B1506" s="37" t="s">
        <v>0</v>
      </c>
      <c r="C1506" s="75">
        <v>27.17</v>
      </c>
      <c r="D1506" s="76">
        <v>0</v>
      </c>
      <c r="E1506" s="37" t="s">
        <v>4</v>
      </c>
      <c r="F1506" s="37" t="s">
        <v>5</v>
      </c>
      <c r="G1506" s="75">
        <v>8601.3292999999994</v>
      </c>
      <c r="H1506" s="37">
        <f t="shared" si="115"/>
        <v>0</v>
      </c>
      <c r="I1506" s="37">
        <f t="shared" si="116"/>
        <v>1</v>
      </c>
      <c r="J1506" s="37">
        <f t="shared" si="117"/>
        <v>2</v>
      </c>
      <c r="K1506" s="37" t="str">
        <f t="shared" si="118"/>
        <v>Overweight</v>
      </c>
      <c r="L1506" s="37" t="str">
        <f t="shared" si="119"/>
        <v>46-55</v>
      </c>
    </row>
    <row r="1507" spans="1:12">
      <c r="A1507" s="76">
        <v>37</v>
      </c>
      <c r="B1507" s="37" t="s">
        <v>0</v>
      </c>
      <c r="C1507" s="75">
        <v>23.37</v>
      </c>
      <c r="D1507" s="76">
        <v>2</v>
      </c>
      <c r="E1507" s="37" t="s">
        <v>4</v>
      </c>
      <c r="F1507" s="37" t="s">
        <v>6</v>
      </c>
      <c r="G1507" s="75">
        <v>6686.4313000000002</v>
      </c>
      <c r="H1507" s="37">
        <f t="shared" si="115"/>
        <v>0</v>
      </c>
      <c r="I1507" s="37">
        <f t="shared" si="116"/>
        <v>1</v>
      </c>
      <c r="J1507" s="37">
        <f t="shared" si="117"/>
        <v>3</v>
      </c>
      <c r="K1507" s="37" t="str">
        <f t="shared" si="118"/>
        <v>Normal</v>
      </c>
      <c r="L1507" s="37" t="str">
        <f t="shared" si="119"/>
        <v>36-45</v>
      </c>
    </row>
    <row r="1508" spans="1:12">
      <c r="A1508" s="76">
        <v>44</v>
      </c>
      <c r="B1508" s="37" t="s">
        <v>3</v>
      </c>
      <c r="C1508" s="75">
        <v>37.1</v>
      </c>
      <c r="D1508" s="76">
        <v>2</v>
      </c>
      <c r="E1508" s="37" t="s">
        <v>4</v>
      </c>
      <c r="F1508" s="37" t="s">
        <v>2</v>
      </c>
      <c r="G1508" s="75">
        <v>7740.3370000000004</v>
      </c>
      <c r="H1508" s="37">
        <f t="shared" si="115"/>
        <v>0</v>
      </c>
      <c r="I1508" s="37">
        <f t="shared" si="116"/>
        <v>0</v>
      </c>
      <c r="J1508" s="37">
        <f t="shared" si="117"/>
        <v>4</v>
      </c>
      <c r="K1508" s="37" t="str">
        <f t="shared" si="118"/>
        <v>Obese</v>
      </c>
      <c r="L1508" s="37" t="str">
        <f t="shared" si="119"/>
        <v>36-45</v>
      </c>
    </row>
    <row r="1509" spans="1:12">
      <c r="A1509" s="76">
        <v>18</v>
      </c>
      <c r="B1509" s="37" t="s">
        <v>3</v>
      </c>
      <c r="C1509" s="75">
        <v>23.75</v>
      </c>
      <c r="D1509" s="76">
        <v>0</v>
      </c>
      <c r="E1509" s="37" t="s">
        <v>4</v>
      </c>
      <c r="F1509" s="37" t="s">
        <v>7</v>
      </c>
      <c r="G1509" s="75">
        <v>1705.6244999999999</v>
      </c>
      <c r="H1509" s="37">
        <f t="shared" si="115"/>
        <v>0</v>
      </c>
      <c r="I1509" s="37">
        <f t="shared" si="116"/>
        <v>0</v>
      </c>
      <c r="J1509" s="37">
        <f t="shared" si="117"/>
        <v>1</v>
      </c>
      <c r="K1509" s="37" t="str">
        <f t="shared" si="118"/>
        <v>Normal</v>
      </c>
      <c r="L1509" s="37" t="str">
        <f t="shared" si="119"/>
        <v>18-25</v>
      </c>
    </row>
    <row r="1510" spans="1:12">
      <c r="A1510" s="76">
        <v>20</v>
      </c>
      <c r="B1510" s="37" t="s">
        <v>0</v>
      </c>
      <c r="C1510" s="75">
        <v>28.975000000000001</v>
      </c>
      <c r="D1510" s="76">
        <v>0</v>
      </c>
      <c r="E1510" s="37" t="s">
        <v>4</v>
      </c>
      <c r="F1510" s="37" t="s">
        <v>6</v>
      </c>
      <c r="G1510" s="75">
        <v>2257.47525</v>
      </c>
      <c r="H1510" s="37">
        <f t="shared" si="115"/>
        <v>0</v>
      </c>
      <c r="I1510" s="37">
        <f t="shared" si="116"/>
        <v>1</v>
      </c>
      <c r="J1510" s="37">
        <f t="shared" si="117"/>
        <v>3</v>
      </c>
      <c r="K1510" s="37" t="str">
        <f t="shared" si="118"/>
        <v>Overweight</v>
      </c>
      <c r="L1510" s="37" t="str">
        <f t="shared" si="119"/>
        <v>18-25</v>
      </c>
    </row>
    <row r="1511" spans="1:12">
      <c r="A1511" s="76">
        <v>44</v>
      </c>
      <c r="B1511" s="37" t="s">
        <v>3</v>
      </c>
      <c r="C1511" s="75">
        <v>31.35</v>
      </c>
      <c r="D1511" s="76">
        <v>1</v>
      </c>
      <c r="E1511" s="37" t="s">
        <v>1</v>
      </c>
      <c r="F1511" s="37" t="s">
        <v>7</v>
      </c>
      <c r="G1511" s="75">
        <v>39556.494500000001</v>
      </c>
      <c r="H1511" s="37">
        <f t="shared" si="115"/>
        <v>1</v>
      </c>
      <c r="I1511" s="37">
        <f t="shared" si="116"/>
        <v>0</v>
      </c>
      <c r="J1511" s="37">
        <f t="shared" si="117"/>
        <v>1</v>
      </c>
      <c r="K1511" s="37" t="str">
        <f t="shared" si="118"/>
        <v>Obese</v>
      </c>
      <c r="L1511" s="37" t="str">
        <f t="shared" si="119"/>
        <v>36-45</v>
      </c>
    </row>
    <row r="1512" spans="1:12">
      <c r="A1512" s="76">
        <v>47</v>
      </c>
      <c r="B1512" s="37" t="s">
        <v>0</v>
      </c>
      <c r="C1512" s="75">
        <v>33.914999999999999</v>
      </c>
      <c r="D1512" s="76">
        <v>3</v>
      </c>
      <c r="E1512" s="37" t="s">
        <v>4</v>
      </c>
      <c r="F1512" s="37" t="s">
        <v>6</v>
      </c>
      <c r="G1512" s="75">
        <v>10115.00885</v>
      </c>
      <c r="H1512" s="37">
        <f t="shared" si="115"/>
        <v>0</v>
      </c>
      <c r="I1512" s="37">
        <f t="shared" si="116"/>
        <v>1</v>
      </c>
      <c r="J1512" s="37">
        <f t="shared" si="117"/>
        <v>3</v>
      </c>
      <c r="K1512" s="37" t="str">
        <f t="shared" si="118"/>
        <v>Obese</v>
      </c>
      <c r="L1512" s="37" t="str">
        <f t="shared" si="119"/>
        <v>46-55</v>
      </c>
    </row>
    <row r="1513" spans="1:12">
      <c r="A1513" s="76">
        <v>26</v>
      </c>
      <c r="B1513" s="37" t="s">
        <v>0</v>
      </c>
      <c r="C1513" s="75">
        <v>28.785</v>
      </c>
      <c r="D1513" s="76">
        <v>0</v>
      </c>
      <c r="E1513" s="37" t="s">
        <v>4</v>
      </c>
      <c r="F1513" s="37" t="s">
        <v>7</v>
      </c>
      <c r="G1513" s="75">
        <v>3385.3991500000002</v>
      </c>
      <c r="H1513" s="37">
        <f t="shared" si="115"/>
        <v>0</v>
      </c>
      <c r="I1513" s="37">
        <f t="shared" si="116"/>
        <v>1</v>
      </c>
      <c r="J1513" s="37">
        <f t="shared" si="117"/>
        <v>1</v>
      </c>
      <c r="K1513" s="37" t="str">
        <f t="shared" si="118"/>
        <v>Overweight</v>
      </c>
      <c r="L1513" s="37" t="str">
        <f t="shared" si="119"/>
        <v>26-35</v>
      </c>
    </row>
    <row r="1514" spans="1:12">
      <c r="A1514" s="76">
        <v>19</v>
      </c>
      <c r="B1514" s="37" t="s">
        <v>0</v>
      </c>
      <c r="C1514" s="75">
        <v>28.3</v>
      </c>
      <c r="D1514" s="76">
        <v>0</v>
      </c>
      <c r="E1514" s="37" t="s">
        <v>1</v>
      </c>
      <c r="F1514" s="37" t="s">
        <v>2</v>
      </c>
      <c r="G1514" s="75">
        <v>17081.080000000002</v>
      </c>
      <c r="H1514" s="37">
        <f t="shared" si="115"/>
        <v>1</v>
      </c>
      <c r="I1514" s="37">
        <f t="shared" si="116"/>
        <v>1</v>
      </c>
      <c r="J1514" s="37">
        <f t="shared" si="117"/>
        <v>4</v>
      </c>
      <c r="K1514" s="37" t="str">
        <f t="shared" si="118"/>
        <v>Overweight</v>
      </c>
      <c r="L1514" s="37" t="str">
        <f t="shared" si="119"/>
        <v>18-25</v>
      </c>
    </row>
    <row r="1515" spans="1:12">
      <c r="A1515" s="76">
        <v>52</v>
      </c>
      <c r="B1515" s="37" t="s">
        <v>0</v>
      </c>
      <c r="C1515" s="75">
        <v>37.4</v>
      </c>
      <c r="D1515" s="76">
        <v>0</v>
      </c>
      <c r="E1515" s="37" t="s">
        <v>4</v>
      </c>
      <c r="F1515" s="37" t="s">
        <v>2</v>
      </c>
      <c r="G1515" s="75">
        <v>9634.5380000000005</v>
      </c>
      <c r="H1515" s="37">
        <f t="shared" si="115"/>
        <v>0</v>
      </c>
      <c r="I1515" s="37">
        <f t="shared" si="116"/>
        <v>1</v>
      </c>
      <c r="J1515" s="37">
        <f t="shared" si="117"/>
        <v>4</v>
      </c>
      <c r="K1515" s="37" t="str">
        <f t="shared" si="118"/>
        <v>Obese</v>
      </c>
      <c r="L1515" s="37" t="str">
        <f t="shared" si="119"/>
        <v>46-55</v>
      </c>
    </row>
    <row r="1516" spans="1:12">
      <c r="A1516" s="76">
        <v>32</v>
      </c>
      <c r="B1516" s="37" t="s">
        <v>0</v>
      </c>
      <c r="C1516" s="75">
        <v>17.765000000000001</v>
      </c>
      <c r="D1516" s="76">
        <v>2</v>
      </c>
      <c r="E1516" s="37" t="s">
        <v>1</v>
      </c>
      <c r="F1516" s="37" t="s">
        <v>6</v>
      </c>
      <c r="G1516" s="75">
        <v>32734.186300000001</v>
      </c>
      <c r="H1516" s="37">
        <f t="shared" si="115"/>
        <v>1</v>
      </c>
      <c r="I1516" s="37">
        <f t="shared" si="116"/>
        <v>1</v>
      </c>
      <c r="J1516" s="37">
        <f t="shared" si="117"/>
        <v>3</v>
      </c>
      <c r="K1516" s="37" t="str">
        <f t="shared" si="118"/>
        <v>Underweight</v>
      </c>
      <c r="L1516" s="37" t="str">
        <f t="shared" si="119"/>
        <v>26-35</v>
      </c>
    </row>
    <row r="1517" spans="1:12">
      <c r="A1517" s="76">
        <v>38</v>
      </c>
      <c r="B1517" s="37" t="s">
        <v>3</v>
      </c>
      <c r="C1517" s="75">
        <v>34.700000000000003</v>
      </c>
      <c r="D1517" s="76">
        <v>2</v>
      </c>
      <c r="E1517" s="37" t="s">
        <v>4</v>
      </c>
      <c r="F1517" s="37" t="s">
        <v>2</v>
      </c>
      <c r="G1517" s="75">
        <v>6082.4049999999997</v>
      </c>
      <c r="H1517" s="37">
        <f t="shared" si="115"/>
        <v>0</v>
      </c>
      <c r="I1517" s="37">
        <f t="shared" si="116"/>
        <v>0</v>
      </c>
      <c r="J1517" s="37">
        <f t="shared" si="117"/>
        <v>4</v>
      </c>
      <c r="K1517" s="37" t="str">
        <f t="shared" si="118"/>
        <v>Obese</v>
      </c>
      <c r="L1517" s="37" t="str">
        <f t="shared" si="119"/>
        <v>36-45</v>
      </c>
    </row>
    <row r="1518" spans="1:12">
      <c r="A1518" s="76">
        <v>59</v>
      </c>
      <c r="B1518" s="37" t="s">
        <v>0</v>
      </c>
      <c r="C1518" s="75">
        <v>26.504999999999999</v>
      </c>
      <c r="D1518" s="76">
        <v>0</v>
      </c>
      <c r="E1518" s="37" t="s">
        <v>4</v>
      </c>
      <c r="F1518" s="37" t="s">
        <v>7</v>
      </c>
      <c r="G1518" s="75">
        <v>12815.444949999999</v>
      </c>
      <c r="H1518" s="37">
        <f t="shared" si="115"/>
        <v>0</v>
      </c>
      <c r="I1518" s="37">
        <f t="shared" si="116"/>
        <v>1</v>
      </c>
      <c r="J1518" s="37">
        <f t="shared" si="117"/>
        <v>1</v>
      </c>
      <c r="K1518" s="37" t="str">
        <f t="shared" si="118"/>
        <v>Overweight</v>
      </c>
      <c r="L1518" s="37" t="str">
        <f t="shared" si="119"/>
        <v>56 and above</v>
      </c>
    </row>
    <row r="1519" spans="1:12">
      <c r="A1519" s="76">
        <v>61</v>
      </c>
      <c r="B1519" s="37" t="s">
        <v>0</v>
      </c>
      <c r="C1519" s="75">
        <v>22.04</v>
      </c>
      <c r="D1519" s="76">
        <v>0</v>
      </c>
      <c r="E1519" s="37" t="s">
        <v>4</v>
      </c>
      <c r="F1519" s="37" t="s">
        <v>7</v>
      </c>
      <c r="G1519" s="75">
        <v>13616.3586</v>
      </c>
      <c r="H1519" s="37">
        <f t="shared" si="115"/>
        <v>0</v>
      </c>
      <c r="I1519" s="37">
        <f t="shared" si="116"/>
        <v>1</v>
      </c>
      <c r="J1519" s="37">
        <f t="shared" si="117"/>
        <v>1</v>
      </c>
      <c r="K1519" s="37" t="str">
        <f t="shared" si="118"/>
        <v>Normal</v>
      </c>
      <c r="L1519" s="37" t="str">
        <f t="shared" si="119"/>
        <v>56 and above</v>
      </c>
    </row>
    <row r="1520" spans="1:12">
      <c r="A1520" s="76">
        <v>53</v>
      </c>
      <c r="B1520" s="37" t="s">
        <v>0</v>
      </c>
      <c r="C1520" s="75">
        <v>35.9</v>
      </c>
      <c r="D1520" s="76">
        <v>2</v>
      </c>
      <c r="E1520" s="37" t="s">
        <v>4</v>
      </c>
      <c r="F1520" s="37" t="s">
        <v>2</v>
      </c>
      <c r="G1520" s="75">
        <v>11163.567999999999</v>
      </c>
      <c r="H1520" s="37">
        <f t="shared" si="115"/>
        <v>0</v>
      </c>
      <c r="I1520" s="37">
        <f t="shared" si="116"/>
        <v>1</v>
      </c>
      <c r="J1520" s="37">
        <f t="shared" si="117"/>
        <v>4</v>
      </c>
      <c r="K1520" s="37" t="str">
        <f t="shared" si="118"/>
        <v>Obese</v>
      </c>
      <c r="L1520" s="37" t="str">
        <f t="shared" si="119"/>
        <v>46-55</v>
      </c>
    </row>
    <row r="1521" spans="1:12">
      <c r="A1521" s="76">
        <v>19</v>
      </c>
      <c r="B1521" s="37" t="s">
        <v>3</v>
      </c>
      <c r="C1521" s="75">
        <v>25.555</v>
      </c>
      <c r="D1521" s="76">
        <v>0</v>
      </c>
      <c r="E1521" s="37" t="s">
        <v>4</v>
      </c>
      <c r="F1521" s="37" t="s">
        <v>6</v>
      </c>
      <c r="G1521" s="75">
        <v>1632.5644500000001</v>
      </c>
      <c r="H1521" s="37">
        <f t="shared" si="115"/>
        <v>0</v>
      </c>
      <c r="I1521" s="37">
        <f t="shared" si="116"/>
        <v>0</v>
      </c>
      <c r="J1521" s="37">
        <f t="shared" si="117"/>
        <v>3</v>
      </c>
      <c r="K1521" s="37" t="str">
        <f t="shared" si="118"/>
        <v>Overweight</v>
      </c>
      <c r="L1521" s="37" t="str">
        <f t="shared" si="119"/>
        <v>18-25</v>
      </c>
    </row>
    <row r="1522" spans="1:12">
      <c r="A1522" s="76">
        <v>20</v>
      </c>
      <c r="B1522" s="37" t="s">
        <v>0</v>
      </c>
      <c r="C1522" s="75">
        <v>28.785</v>
      </c>
      <c r="D1522" s="76">
        <v>0</v>
      </c>
      <c r="E1522" s="37" t="s">
        <v>4</v>
      </c>
      <c r="F1522" s="37" t="s">
        <v>7</v>
      </c>
      <c r="G1522" s="75">
        <v>2457.2111500000001</v>
      </c>
      <c r="H1522" s="37">
        <f t="shared" si="115"/>
        <v>0</v>
      </c>
      <c r="I1522" s="37">
        <f t="shared" si="116"/>
        <v>1</v>
      </c>
      <c r="J1522" s="37">
        <f t="shared" si="117"/>
        <v>1</v>
      </c>
      <c r="K1522" s="37" t="str">
        <f t="shared" si="118"/>
        <v>Overweight</v>
      </c>
      <c r="L1522" s="37" t="str">
        <f t="shared" si="119"/>
        <v>18-25</v>
      </c>
    </row>
    <row r="1523" spans="1:12">
      <c r="A1523" s="76">
        <v>22</v>
      </c>
      <c r="B1523" s="37" t="s">
        <v>0</v>
      </c>
      <c r="C1523" s="75">
        <v>28.05</v>
      </c>
      <c r="D1523" s="76">
        <v>0</v>
      </c>
      <c r="E1523" s="37" t="s">
        <v>4</v>
      </c>
      <c r="F1523" s="37" t="s">
        <v>5</v>
      </c>
      <c r="G1523" s="75">
        <v>2155.6815000000001</v>
      </c>
      <c r="H1523" s="37">
        <f t="shared" si="115"/>
        <v>0</v>
      </c>
      <c r="I1523" s="37">
        <f t="shared" si="116"/>
        <v>1</v>
      </c>
      <c r="J1523" s="37">
        <f t="shared" si="117"/>
        <v>2</v>
      </c>
      <c r="K1523" s="37" t="str">
        <f t="shared" si="118"/>
        <v>Overweight</v>
      </c>
      <c r="L1523" s="37" t="str">
        <f t="shared" si="119"/>
        <v>18-25</v>
      </c>
    </row>
    <row r="1524" spans="1:12">
      <c r="A1524" s="76">
        <v>19</v>
      </c>
      <c r="B1524" s="37" t="s">
        <v>3</v>
      </c>
      <c r="C1524" s="75">
        <v>34.1</v>
      </c>
      <c r="D1524" s="76">
        <v>0</v>
      </c>
      <c r="E1524" s="37" t="s">
        <v>4</v>
      </c>
      <c r="F1524" s="37" t="s">
        <v>2</v>
      </c>
      <c r="G1524" s="75">
        <v>1261.442</v>
      </c>
      <c r="H1524" s="37">
        <f t="shared" si="115"/>
        <v>0</v>
      </c>
      <c r="I1524" s="37">
        <f t="shared" si="116"/>
        <v>0</v>
      </c>
      <c r="J1524" s="37">
        <f t="shared" si="117"/>
        <v>4</v>
      </c>
      <c r="K1524" s="37" t="str">
        <f t="shared" si="118"/>
        <v>Obese</v>
      </c>
      <c r="L1524" s="37" t="str">
        <f t="shared" si="119"/>
        <v>18-25</v>
      </c>
    </row>
    <row r="1525" spans="1:12">
      <c r="A1525" s="76">
        <v>22</v>
      </c>
      <c r="B1525" s="37" t="s">
        <v>3</v>
      </c>
      <c r="C1525" s="75">
        <v>25.175000000000001</v>
      </c>
      <c r="D1525" s="76">
        <v>0</v>
      </c>
      <c r="E1525" s="37" t="s">
        <v>4</v>
      </c>
      <c r="F1525" s="37" t="s">
        <v>6</v>
      </c>
      <c r="G1525" s="75">
        <v>2045.68525</v>
      </c>
      <c r="H1525" s="37">
        <f t="shared" si="115"/>
        <v>0</v>
      </c>
      <c r="I1525" s="37">
        <f t="shared" si="116"/>
        <v>0</v>
      </c>
      <c r="J1525" s="37">
        <f t="shared" si="117"/>
        <v>3</v>
      </c>
      <c r="K1525" s="37" t="str">
        <f t="shared" si="118"/>
        <v>Overweight</v>
      </c>
      <c r="L1525" s="37" t="str">
        <f t="shared" si="119"/>
        <v>18-25</v>
      </c>
    </row>
    <row r="1526" spans="1:12">
      <c r="A1526" s="76">
        <v>54</v>
      </c>
      <c r="B1526" s="37" t="s">
        <v>0</v>
      </c>
      <c r="C1526" s="75">
        <v>31.9</v>
      </c>
      <c r="D1526" s="76">
        <v>3</v>
      </c>
      <c r="E1526" s="37" t="s">
        <v>4</v>
      </c>
      <c r="F1526" s="37" t="s">
        <v>5</v>
      </c>
      <c r="G1526" s="75">
        <v>27322.73386</v>
      </c>
      <c r="H1526" s="37">
        <f t="shared" si="115"/>
        <v>0</v>
      </c>
      <c r="I1526" s="37">
        <f t="shared" si="116"/>
        <v>1</v>
      </c>
      <c r="J1526" s="37">
        <f t="shared" si="117"/>
        <v>2</v>
      </c>
      <c r="K1526" s="37" t="str">
        <f t="shared" si="118"/>
        <v>Obese</v>
      </c>
      <c r="L1526" s="37" t="str">
        <f t="shared" si="119"/>
        <v>46-55</v>
      </c>
    </row>
    <row r="1527" spans="1:12">
      <c r="A1527" s="76">
        <v>22</v>
      </c>
      <c r="B1527" s="37" t="s">
        <v>0</v>
      </c>
      <c r="C1527" s="75">
        <v>36</v>
      </c>
      <c r="D1527" s="76">
        <v>0</v>
      </c>
      <c r="E1527" s="37" t="s">
        <v>4</v>
      </c>
      <c r="F1527" s="37" t="s">
        <v>2</v>
      </c>
      <c r="G1527" s="75">
        <v>2166.732</v>
      </c>
      <c r="H1527" s="37">
        <f t="shared" si="115"/>
        <v>0</v>
      </c>
      <c r="I1527" s="37">
        <f t="shared" si="116"/>
        <v>1</v>
      </c>
      <c r="J1527" s="37">
        <f t="shared" si="117"/>
        <v>4</v>
      </c>
      <c r="K1527" s="37" t="str">
        <f t="shared" si="118"/>
        <v>Obese</v>
      </c>
      <c r="L1527" s="37" t="str">
        <f t="shared" si="119"/>
        <v>18-25</v>
      </c>
    </row>
    <row r="1528" spans="1:12">
      <c r="A1528" s="76">
        <v>34</v>
      </c>
      <c r="B1528" s="37" t="s">
        <v>3</v>
      </c>
      <c r="C1528" s="75">
        <v>22.42</v>
      </c>
      <c r="D1528" s="76">
        <v>2</v>
      </c>
      <c r="E1528" s="37" t="s">
        <v>4</v>
      </c>
      <c r="F1528" s="37" t="s">
        <v>7</v>
      </c>
      <c r="G1528" s="75">
        <v>27375.904780000001</v>
      </c>
      <c r="H1528" s="37">
        <f t="shared" si="115"/>
        <v>0</v>
      </c>
      <c r="I1528" s="37">
        <f t="shared" si="116"/>
        <v>0</v>
      </c>
      <c r="J1528" s="37">
        <f t="shared" si="117"/>
        <v>1</v>
      </c>
      <c r="K1528" s="37" t="str">
        <f t="shared" si="118"/>
        <v>Normal</v>
      </c>
      <c r="L1528" s="37" t="str">
        <f t="shared" si="119"/>
        <v>26-35</v>
      </c>
    </row>
    <row r="1529" spans="1:12">
      <c r="A1529" s="76">
        <v>26</v>
      </c>
      <c r="B1529" s="37" t="s">
        <v>3</v>
      </c>
      <c r="C1529" s="75">
        <v>32.49</v>
      </c>
      <c r="D1529" s="76">
        <v>1</v>
      </c>
      <c r="E1529" s="37" t="s">
        <v>4</v>
      </c>
      <c r="F1529" s="37" t="s">
        <v>7</v>
      </c>
      <c r="G1529" s="75">
        <v>3490.5491000000002</v>
      </c>
      <c r="H1529" s="37">
        <f t="shared" si="115"/>
        <v>0</v>
      </c>
      <c r="I1529" s="37">
        <f t="shared" si="116"/>
        <v>0</v>
      </c>
      <c r="J1529" s="37">
        <f t="shared" si="117"/>
        <v>1</v>
      </c>
      <c r="K1529" s="37" t="str">
        <f t="shared" si="118"/>
        <v>Obese</v>
      </c>
      <c r="L1529" s="37" t="str">
        <f t="shared" si="119"/>
        <v>26-35</v>
      </c>
    </row>
    <row r="1530" spans="1:12">
      <c r="A1530" s="76">
        <v>34</v>
      </c>
      <c r="B1530" s="37" t="s">
        <v>3</v>
      </c>
      <c r="C1530" s="75">
        <v>25.3</v>
      </c>
      <c r="D1530" s="76">
        <v>2</v>
      </c>
      <c r="E1530" s="37" t="s">
        <v>1</v>
      </c>
      <c r="F1530" s="37" t="s">
        <v>5</v>
      </c>
      <c r="G1530" s="75">
        <v>18972.494999999999</v>
      </c>
      <c r="H1530" s="37">
        <f t="shared" si="115"/>
        <v>1</v>
      </c>
      <c r="I1530" s="37">
        <f t="shared" si="116"/>
        <v>0</v>
      </c>
      <c r="J1530" s="37">
        <f t="shared" si="117"/>
        <v>2</v>
      </c>
      <c r="K1530" s="37" t="str">
        <f t="shared" si="118"/>
        <v>Overweight</v>
      </c>
      <c r="L1530" s="37" t="str">
        <f t="shared" si="119"/>
        <v>26-35</v>
      </c>
    </row>
    <row r="1531" spans="1:12">
      <c r="A1531" s="76">
        <v>29</v>
      </c>
      <c r="B1531" s="37" t="s">
        <v>3</v>
      </c>
      <c r="C1531" s="75">
        <v>29.734999999999999</v>
      </c>
      <c r="D1531" s="76">
        <v>2</v>
      </c>
      <c r="E1531" s="37" t="s">
        <v>4</v>
      </c>
      <c r="F1531" s="37" t="s">
        <v>6</v>
      </c>
      <c r="G1531" s="75">
        <v>18157.876</v>
      </c>
      <c r="H1531" s="37">
        <f t="shared" si="115"/>
        <v>0</v>
      </c>
      <c r="I1531" s="37">
        <f t="shared" si="116"/>
        <v>0</v>
      </c>
      <c r="J1531" s="37">
        <f t="shared" si="117"/>
        <v>3</v>
      </c>
      <c r="K1531" s="37" t="str">
        <f t="shared" si="118"/>
        <v>Overweight</v>
      </c>
      <c r="L1531" s="37" t="str">
        <f t="shared" si="119"/>
        <v>26-35</v>
      </c>
    </row>
    <row r="1532" spans="1:12">
      <c r="A1532" s="76">
        <v>30</v>
      </c>
      <c r="B1532" s="37" t="s">
        <v>3</v>
      </c>
      <c r="C1532" s="75">
        <v>28.69</v>
      </c>
      <c r="D1532" s="76">
        <v>3</v>
      </c>
      <c r="E1532" s="37" t="s">
        <v>1</v>
      </c>
      <c r="F1532" s="37" t="s">
        <v>6</v>
      </c>
      <c r="G1532" s="75">
        <v>20745.989099999999</v>
      </c>
      <c r="H1532" s="37">
        <f t="shared" si="115"/>
        <v>1</v>
      </c>
      <c r="I1532" s="37">
        <f t="shared" si="116"/>
        <v>0</v>
      </c>
      <c r="J1532" s="37">
        <f t="shared" si="117"/>
        <v>3</v>
      </c>
      <c r="K1532" s="37" t="str">
        <f t="shared" si="118"/>
        <v>Overweight</v>
      </c>
      <c r="L1532" s="37" t="str">
        <f t="shared" si="119"/>
        <v>26-35</v>
      </c>
    </row>
    <row r="1533" spans="1:12">
      <c r="A1533" s="76">
        <v>29</v>
      </c>
      <c r="B1533" s="37" t="s">
        <v>0</v>
      </c>
      <c r="C1533" s="75">
        <v>38.83</v>
      </c>
      <c r="D1533" s="76">
        <v>3</v>
      </c>
      <c r="E1533" s="37" t="s">
        <v>4</v>
      </c>
      <c r="F1533" s="37" t="s">
        <v>5</v>
      </c>
      <c r="G1533" s="75">
        <v>5138.2566999999999</v>
      </c>
      <c r="H1533" s="37">
        <f t="shared" si="115"/>
        <v>0</v>
      </c>
      <c r="I1533" s="37">
        <f t="shared" si="116"/>
        <v>1</v>
      </c>
      <c r="J1533" s="37">
        <f t="shared" si="117"/>
        <v>2</v>
      </c>
      <c r="K1533" s="37" t="str">
        <f t="shared" si="118"/>
        <v>Obese</v>
      </c>
      <c r="L1533" s="37" t="str">
        <f t="shared" si="119"/>
        <v>26-35</v>
      </c>
    </row>
    <row r="1534" spans="1:12">
      <c r="A1534" s="76">
        <v>46</v>
      </c>
      <c r="B1534" s="37" t="s">
        <v>3</v>
      </c>
      <c r="C1534" s="75">
        <v>30.495000000000001</v>
      </c>
      <c r="D1534" s="76">
        <v>3</v>
      </c>
      <c r="E1534" s="37" t="s">
        <v>1</v>
      </c>
      <c r="F1534" s="37" t="s">
        <v>6</v>
      </c>
      <c r="G1534" s="75">
        <v>40720.551050000002</v>
      </c>
      <c r="H1534" s="37">
        <f t="shared" si="115"/>
        <v>1</v>
      </c>
      <c r="I1534" s="37">
        <f t="shared" si="116"/>
        <v>0</v>
      </c>
      <c r="J1534" s="37">
        <f t="shared" si="117"/>
        <v>3</v>
      </c>
      <c r="K1534" s="37" t="str">
        <f t="shared" si="118"/>
        <v>Obese</v>
      </c>
      <c r="L1534" s="37" t="str">
        <f t="shared" si="119"/>
        <v>46-55</v>
      </c>
    </row>
    <row r="1535" spans="1:12">
      <c r="A1535" s="76">
        <v>51</v>
      </c>
      <c r="B1535" s="37" t="s">
        <v>0</v>
      </c>
      <c r="C1535" s="75">
        <v>37.729999999999997</v>
      </c>
      <c r="D1535" s="76">
        <v>1</v>
      </c>
      <c r="E1535" s="37" t="s">
        <v>4</v>
      </c>
      <c r="F1535" s="37" t="s">
        <v>5</v>
      </c>
      <c r="G1535" s="75">
        <v>9877.6077000000005</v>
      </c>
      <c r="H1535" s="37">
        <f t="shared" si="115"/>
        <v>0</v>
      </c>
      <c r="I1535" s="37">
        <f t="shared" si="116"/>
        <v>1</v>
      </c>
      <c r="J1535" s="37">
        <f t="shared" si="117"/>
        <v>2</v>
      </c>
      <c r="K1535" s="37" t="str">
        <f t="shared" si="118"/>
        <v>Obese</v>
      </c>
      <c r="L1535" s="37" t="str">
        <f t="shared" si="119"/>
        <v>46-55</v>
      </c>
    </row>
    <row r="1536" spans="1:12">
      <c r="A1536" s="76">
        <v>53</v>
      </c>
      <c r="B1536" s="37" t="s">
        <v>0</v>
      </c>
      <c r="C1536" s="75">
        <v>37.43</v>
      </c>
      <c r="D1536" s="76">
        <v>1</v>
      </c>
      <c r="E1536" s="37" t="s">
        <v>4</v>
      </c>
      <c r="F1536" s="37" t="s">
        <v>6</v>
      </c>
      <c r="G1536" s="75">
        <v>10959.6947</v>
      </c>
      <c r="H1536" s="37">
        <f t="shared" si="115"/>
        <v>0</v>
      </c>
      <c r="I1536" s="37">
        <f t="shared" si="116"/>
        <v>1</v>
      </c>
      <c r="J1536" s="37">
        <f t="shared" si="117"/>
        <v>3</v>
      </c>
      <c r="K1536" s="37" t="str">
        <f t="shared" si="118"/>
        <v>Obese</v>
      </c>
      <c r="L1536" s="37" t="str">
        <f t="shared" si="119"/>
        <v>46-55</v>
      </c>
    </row>
    <row r="1537" spans="1:12">
      <c r="A1537" s="76">
        <v>19</v>
      </c>
      <c r="B1537" s="37" t="s">
        <v>3</v>
      </c>
      <c r="C1537" s="75">
        <v>28.4</v>
      </c>
      <c r="D1537" s="76">
        <v>1</v>
      </c>
      <c r="E1537" s="37" t="s">
        <v>4</v>
      </c>
      <c r="F1537" s="37" t="s">
        <v>2</v>
      </c>
      <c r="G1537" s="75">
        <v>1842.519</v>
      </c>
      <c r="H1537" s="37">
        <f t="shared" si="115"/>
        <v>0</v>
      </c>
      <c r="I1537" s="37">
        <f t="shared" si="116"/>
        <v>0</v>
      </c>
      <c r="J1537" s="37">
        <f t="shared" si="117"/>
        <v>4</v>
      </c>
      <c r="K1537" s="37" t="str">
        <f t="shared" si="118"/>
        <v>Overweight</v>
      </c>
      <c r="L1537" s="37" t="str">
        <f t="shared" si="119"/>
        <v>18-25</v>
      </c>
    </row>
    <row r="1538" spans="1:12">
      <c r="A1538" s="76">
        <v>35</v>
      </c>
      <c r="B1538" s="37" t="s">
        <v>3</v>
      </c>
      <c r="C1538" s="75">
        <v>24.13</v>
      </c>
      <c r="D1538" s="76">
        <v>1</v>
      </c>
      <c r="E1538" s="37" t="s">
        <v>4</v>
      </c>
      <c r="F1538" s="37" t="s">
        <v>6</v>
      </c>
      <c r="G1538" s="75">
        <v>5125.2156999999997</v>
      </c>
      <c r="H1538" s="37">
        <f t="shared" si="115"/>
        <v>0</v>
      </c>
      <c r="I1538" s="37">
        <f t="shared" si="116"/>
        <v>0</v>
      </c>
      <c r="J1538" s="37">
        <f t="shared" si="117"/>
        <v>3</v>
      </c>
      <c r="K1538" s="37" t="str">
        <f t="shared" si="118"/>
        <v>Normal</v>
      </c>
      <c r="L1538" s="37" t="str">
        <f t="shared" si="119"/>
        <v>26-35</v>
      </c>
    </row>
    <row r="1539" spans="1:12">
      <c r="A1539" s="76">
        <v>48</v>
      </c>
      <c r="B1539" s="37" t="s">
        <v>3</v>
      </c>
      <c r="C1539" s="75">
        <v>29.7</v>
      </c>
      <c r="D1539" s="76">
        <v>0</v>
      </c>
      <c r="E1539" s="37" t="s">
        <v>4</v>
      </c>
      <c r="F1539" s="37" t="s">
        <v>5</v>
      </c>
      <c r="G1539" s="75">
        <v>7789.6350000000002</v>
      </c>
      <c r="H1539" s="37">
        <f t="shared" ref="H1539:H1602" si="120">IF(E1539="yes",1,0)</f>
        <v>0</v>
      </c>
      <c r="I1539" s="37">
        <f t="shared" ref="I1539:I1602" si="121">IF(B1539="female",1,0)</f>
        <v>0</v>
      </c>
      <c r="J1539" s="37">
        <f t="shared" ref="J1539:J1602" si="122">IF(F1539="northeast",1,IF(F1539="southeast",2,IF(F1539="northwest",3,IF(F1539="southwest",4))))</f>
        <v>2</v>
      </c>
      <c r="K1539" s="37" t="str">
        <f t="shared" ref="K1539:K1602" si="123">IF(C1539&lt;18.5,"Underweight",IF(C1539&lt;25,"Normal",IF(C1539&lt;30,"Overweight","Obese")))</f>
        <v>Overweight</v>
      </c>
      <c r="L1539" s="37" t="str">
        <f t="shared" ref="L1539:L1602" si="124">IF(A1539&lt;=25, "18-25",
 IF(A1539&lt;=35, "26-35",
 IF(A1539&lt;=45, "36-45",
 IF(A1539&lt;=55, "46-55", "56 and above"))))</f>
        <v>46-55</v>
      </c>
    </row>
    <row r="1540" spans="1:12">
      <c r="A1540" s="76">
        <v>32</v>
      </c>
      <c r="B1540" s="37" t="s">
        <v>0</v>
      </c>
      <c r="C1540" s="75">
        <v>37.145000000000003</v>
      </c>
      <c r="D1540" s="76">
        <v>3</v>
      </c>
      <c r="E1540" s="37" t="s">
        <v>4</v>
      </c>
      <c r="F1540" s="37" t="s">
        <v>7</v>
      </c>
      <c r="G1540" s="75">
        <v>6334.3435499999996</v>
      </c>
      <c r="H1540" s="37">
        <f t="shared" si="120"/>
        <v>0</v>
      </c>
      <c r="I1540" s="37">
        <f t="shared" si="121"/>
        <v>1</v>
      </c>
      <c r="J1540" s="37">
        <f t="shared" si="122"/>
        <v>1</v>
      </c>
      <c r="K1540" s="37" t="str">
        <f t="shared" si="123"/>
        <v>Obese</v>
      </c>
      <c r="L1540" s="37" t="str">
        <f t="shared" si="124"/>
        <v>26-35</v>
      </c>
    </row>
    <row r="1541" spans="1:12">
      <c r="A1541" s="76">
        <v>42</v>
      </c>
      <c r="B1541" s="37" t="s">
        <v>0</v>
      </c>
      <c r="C1541" s="75">
        <v>23.37</v>
      </c>
      <c r="D1541" s="76">
        <v>0</v>
      </c>
      <c r="E1541" s="37" t="s">
        <v>1</v>
      </c>
      <c r="F1541" s="37" t="s">
        <v>7</v>
      </c>
      <c r="G1541" s="75">
        <v>19964.746299999999</v>
      </c>
      <c r="H1541" s="37">
        <f t="shared" si="120"/>
        <v>1</v>
      </c>
      <c r="I1541" s="37">
        <f t="shared" si="121"/>
        <v>1</v>
      </c>
      <c r="J1541" s="37">
        <f t="shared" si="122"/>
        <v>1</v>
      </c>
      <c r="K1541" s="37" t="str">
        <f t="shared" si="123"/>
        <v>Normal</v>
      </c>
      <c r="L1541" s="37" t="str">
        <f t="shared" si="124"/>
        <v>36-45</v>
      </c>
    </row>
    <row r="1542" spans="1:12">
      <c r="A1542" s="76">
        <v>40</v>
      </c>
      <c r="B1542" s="37" t="s">
        <v>0</v>
      </c>
      <c r="C1542" s="75">
        <v>25.46</v>
      </c>
      <c r="D1542" s="76">
        <v>1</v>
      </c>
      <c r="E1542" s="37" t="s">
        <v>4</v>
      </c>
      <c r="F1542" s="37" t="s">
        <v>7</v>
      </c>
      <c r="G1542" s="75">
        <v>7077.1894000000002</v>
      </c>
      <c r="H1542" s="37">
        <f t="shared" si="120"/>
        <v>0</v>
      </c>
      <c r="I1542" s="37">
        <f t="shared" si="121"/>
        <v>1</v>
      </c>
      <c r="J1542" s="37">
        <f t="shared" si="122"/>
        <v>1</v>
      </c>
      <c r="K1542" s="37" t="str">
        <f t="shared" si="123"/>
        <v>Overweight</v>
      </c>
      <c r="L1542" s="37" t="str">
        <f t="shared" si="124"/>
        <v>36-45</v>
      </c>
    </row>
    <row r="1543" spans="1:12">
      <c r="A1543" s="76">
        <v>44</v>
      </c>
      <c r="B1543" s="37" t="s">
        <v>3</v>
      </c>
      <c r="C1543" s="75">
        <v>39.520000000000003</v>
      </c>
      <c r="D1543" s="76">
        <v>0</v>
      </c>
      <c r="E1543" s="37" t="s">
        <v>4</v>
      </c>
      <c r="F1543" s="37" t="s">
        <v>6</v>
      </c>
      <c r="G1543" s="75">
        <v>6948.7007999999996</v>
      </c>
      <c r="H1543" s="37">
        <f t="shared" si="120"/>
        <v>0</v>
      </c>
      <c r="I1543" s="37">
        <f t="shared" si="121"/>
        <v>0</v>
      </c>
      <c r="J1543" s="37">
        <f t="shared" si="122"/>
        <v>3</v>
      </c>
      <c r="K1543" s="37" t="str">
        <f t="shared" si="123"/>
        <v>Obese</v>
      </c>
      <c r="L1543" s="37" t="str">
        <f t="shared" si="124"/>
        <v>36-45</v>
      </c>
    </row>
    <row r="1544" spans="1:12">
      <c r="A1544" s="76">
        <v>48</v>
      </c>
      <c r="B1544" s="37" t="s">
        <v>3</v>
      </c>
      <c r="C1544" s="75">
        <v>24.42</v>
      </c>
      <c r="D1544" s="76">
        <v>0</v>
      </c>
      <c r="E1544" s="37" t="s">
        <v>1</v>
      </c>
      <c r="F1544" s="37" t="s">
        <v>5</v>
      </c>
      <c r="G1544" s="75">
        <v>21223.675800000001</v>
      </c>
      <c r="H1544" s="37">
        <f t="shared" si="120"/>
        <v>1</v>
      </c>
      <c r="I1544" s="37">
        <f t="shared" si="121"/>
        <v>0</v>
      </c>
      <c r="J1544" s="37">
        <f t="shared" si="122"/>
        <v>2</v>
      </c>
      <c r="K1544" s="37" t="str">
        <f t="shared" si="123"/>
        <v>Normal</v>
      </c>
      <c r="L1544" s="37" t="str">
        <f t="shared" si="124"/>
        <v>46-55</v>
      </c>
    </row>
    <row r="1545" spans="1:12">
      <c r="A1545" s="76">
        <v>18</v>
      </c>
      <c r="B1545" s="37" t="s">
        <v>3</v>
      </c>
      <c r="C1545" s="75">
        <v>25.175000000000001</v>
      </c>
      <c r="D1545" s="76">
        <v>0</v>
      </c>
      <c r="E1545" s="37" t="s">
        <v>1</v>
      </c>
      <c r="F1545" s="37" t="s">
        <v>7</v>
      </c>
      <c r="G1545" s="75">
        <v>15518.180249999999</v>
      </c>
      <c r="H1545" s="37">
        <f t="shared" si="120"/>
        <v>1</v>
      </c>
      <c r="I1545" s="37">
        <f t="shared" si="121"/>
        <v>0</v>
      </c>
      <c r="J1545" s="37">
        <f t="shared" si="122"/>
        <v>1</v>
      </c>
      <c r="K1545" s="37" t="str">
        <f t="shared" si="123"/>
        <v>Overweight</v>
      </c>
      <c r="L1545" s="37" t="str">
        <f t="shared" si="124"/>
        <v>18-25</v>
      </c>
    </row>
    <row r="1546" spans="1:12">
      <c r="A1546" s="76">
        <v>30</v>
      </c>
      <c r="B1546" s="37" t="s">
        <v>3</v>
      </c>
      <c r="C1546" s="75">
        <v>35.53</v>
      </c>
      <c r="D1546" s="76">
        <v>0</v>
      </c>
      <c r="E1546" s="37" t="s">
        <v>1</v>
      </c>
      <c r="F1546" s="37" t="s">
        <v>5</v>
      </c>
      <c r="G1546" s="75">
        <v>36950.256699999998</v>
      </c>
      <c r="H1546" s="37">
        <f t="shared" si="120"/>
        <v>1</v>
      </c>
      <c r="I1546" s="37">
        <f t="shared" si="121"/>
        <v>0</v>
      </c>
      <c r="J1546" s="37">
        <f t="shared" si="122"/>
        <v>2</v>
      </c>
      <c r="K1546" s="37" t="str">
        <f t="shared" si="123"/>
        <v>Obese</v>
      </c>
      <c r="L1546" s="37" t="str">
        <f t="shared" si="124"/>
        <v>26-35</v>
      </c>
    </row>
    <row r="1547" spans="1:12">
      <c r="A1547" s="76">
        <v>50</v>
      </c>
      <c r="B1547" s="37" t="s">
        <v>0</v>
      </c>
      <c r="C1547" s="75">
        <v>27.83</v>
      </c>
      <c r="D1547" s="76">
        <v>3</v>
      </c>
      <c r="E1547" s="37" t="s">
        <v>4</v>
      </c>
      <c r="F1547" s="37" t="s">
        <v>5</v>
      </c>
      <c r="G1547" s="75">
        <v>19749.383379999999</v>
      </c>
      <c r="H1547" s="37">
        <f t="shared" si="120"/>
        <v>0</v>
      </c>
      <c r="I1547" s="37">
        <f t="shared" si="121"/>
        <v>1</v>
      </c>
      <c r="J1547" s="37">
        <f t="shared" si="122"/>
        <v>2</v>
      </c>
      <c r="K1547" s="37" t="str">
        <f t="shared" si="123"/>
        <v>Overweight</v>
      </c>
      <c r="L1547" s="37" t="str">
        <f t="shared" si="124"/>
        <v>46-55</v>
      </c>
    </row>
    <row r="1548" spans="1:12">
      <c r="A1548" s="76">
        <v>42</v>
      </c>
      <c r="B1548" s="37" t="s">
        <v>0</v>
      </c>
      <c r="C1548" s="75">
        <v>26.6</v>
      </c>
      <c r="D1548" s="76">
        <v>0</v>
      </c>
      <c r="E1548" s="37" t="s">
        <v>1</v>
      </c>
      <c r="F1548" s="37" t="s">
        <v>6</v>
      </c>
      <c r="G1548" s="75">
        <v>21348.705999999998</v>
      </c>
      <c r="H1548" s="37">
        <f t="shared" si="120"/>
        <v>1</v>
      </c>
      <c r="I1548" s="37">
        <f t="shared" si="121"/>
        <v>1</v>
      </c>
      <c r="J1548" s="37">
        <f t="shared" si="122"/>
        <v>3</v>
      </c>
      <c r="K1548" s="37" t="str">
        <f t="shared" si="123"/>
        <v>Overweight</v>
      </c>
      <c r="L1548" s="37" t="str">
        <f t="shared" si="124"/>
        <v>36-45</v>
      </c>
    </row>
    <row r="1549" spans="1:12">
      <c r="A1549" s="76">
        <v>18</v>
      </c>
      <c r="B1549" s="37" t="s">
        <v>0</v>
      </c>
      <c r="C1549" s="75">
        <v>36.85</v>
      </c>
      <c r="D1549" s="76">
        <v>0</v>
      </c>
      <c r="E1549" s="37" t="s">
        <v>1</v>
      </c>
      <c r="F1549" s="37" t="s">
        <v>5</v>
      </c>
      <c r="G1549" s="75">
        <v>36149.483500000002</v>
      </c>
      <c r="H1549" s="37">
        <f t="shared" si="120"/>
        <v>1</v>
      </c>
      <c r="I1549" s="37">
        <f t="shared" si="121"/>
        <v>1</v>
      </c>
      <c r="J1549" s="37">
        <f t="shared" si="122"/>
        <v>2</v>
      </c>
      <c r="K1549" s="37" t="str">
        <f t="shared" si="123"/>
        <v>Obese</v>
      </c>
      <c r="L1549" s="37" t="str">
        <f t="shared" si="124"/>
        <v>18-25</v>
      </c>
    </row>
    <row r="1550" spans="1:12">
      <c r="A1550" s="76">
        <v>54</v>
      </c>
      <c r="B1550" s="37" t="s">
        <v>3</v>
      </c>
      <c r="C1550" s="75">
        <v>39.6</v>
      </c>
      <c r="D1550" s="76">
        <v>1</v>
      </c>
      <c r="E1550" s="37" t="s">
        <v>4</v>
      </c>
      <c r="F1550" s="37" t="s">
        <v>2</v>
      </c>
      <c r="G1550" s="75">
        <v>10450.552</v>
      </c>
      <c r="H1550" s="37">
        <f t="shared" si="120"/>
        <v>0</v>
      </c>
      <c r="I1550" s="37">
        <f t="shared" si="121"/>
        <v>0</v>
      </c>
      <c r="J1550" s="37">
        <f t="shared" si="122"/>
        <v>4</v>
      </c>
      <c r="K1550" s="37" t="str">
        <f t="shared" si="123"/>
        <v>Obese</v>
      </c>
      <c r="L1550" s="37" t="str">
        <f t="shared" si="124"/>
        <v>46-55</v>
      </c>
    </row>
    <row r="1551" spans="1:12">
      <c r="A1551" s="76">
        <v>32</v>
      </c>
      <c r="B1551" s="37" t="s">
        <v>0</v>
      </c>
      <c r="C1551" s="75">
        <v>29.8</v>
      </c>
      <c r="D1551" s="76">
        <v>2</v>
      </c>
      <c r="E1551" s="37" t="s">
        <v>4</v>
      </c>
      <c r="F1551" s="37" t="s">
        <v>2</v>
      </c>
      <c r="G1551" s="75">
        <v>5152.134</v>
      </c>
      <c r="H1551" s="37">
        <f t="shared" si="120"/>
        <v>0</v>
      </c>
      <c r="I1551" s="37">
        <f t="shared" si="121"/>
        <v>1</v>
      </c>
      <c r="J1551" s="37">
        <f t="shared" si="122"/>
        <v>4</v>
      </c>
      <c r="K1551" s="37" t="str">
        <f t="shared" si="123"/>
        <v>Overweight</v>
      </c>
      <c r="L1551" s="37" t="str">
        <f t="shared" si="124"/>
        <v>26-35</v>
      </c>
    </row>
    <row r="1552" spans="1:12">
      <c r="A1552" s="76">
        <v>37</v>
      </c>
      <c r="B1552" s="37" t="s">
        <v>3</v>
      </c>
      <c r="C1552" s="75">
        <v>29.64</v>
      </c>
      <c r="D1552" s="76">
        <v>0</v>
      </c>
      <c r="E1552" s="37" t="s">
        <v>4</v>
      </c>
      <c r="F1552" s="37" t="s">
        <v>6</v>
      </c>
      <c r="G1552" s="75">
        <v>5028.1466</v>
      </c>
      <c r="H1552" s="37">
        <f t="shared" si="120"/>
        <v>0</v>
      </c>
      <c r="I1552" s="37">
        <f t="shared" si="121"/>
        <v>0</v>
      </c>
      <c r="J1552" s="37">
        <f t="shared" si="122"/>
        <v>3</v>
      </c>
      <c r="K1552" s="37" t="str">
        <f t="shared" si="123"/>
        <v>Overweight</v>
      </c>
      <c r="L1552" s="37" t="str">
        <f t="shared" si="124"/>
        <v>36-45</v>
      </c>
    </row>
    <row r="1553" spans="1:12">
      <c r="A1553" s="76">
        <v>47</v>
      </c>
      <c r="B1553" s="37" t="s">
        <v>3</v>
      </c>
      <c r="C1553" s="75">
        <v>28.215</v>
      </c>
      <c r="D1553" s="76">
        <v>4</v>
      </c>
      <c r="E1553" s="37" t="s">
        <v>4</v>
      </c>
      <c r="F1553" s="37" t="s">
        <v>7</v>
      </c>
      <c r="G1553" s="75">
        <v>10407.085849999999</v>
      </c>
      <c r="H1553" s="37">
        <f t="shared" si="120"/>
        <v>0</v>
      </c>
      <c r="I1553" s="37">
        <f t="shared" si="121"/>
        <v>0</v>
      </c>
      <c r="J1553" s="37">
        <f t="shared" si="122"/>
        <v>1</v>
      </c>
      <c r="K1553" s="37" t="str">
        <f t="shared" si="123"/>
        <v>Overweight</v>
      </c>
      <c r="L1553" s="37" t="str">
        <f t="shared" si="124"/>
        <v>46-55</v>
      </c>
    </row>
    <row r="1554" spans="1:12">
      <c r="A1554" s="76">
        <v>20</v>
      </c>
      <c r="B1554" s="37" t="s">
        <v>0</v>
      </c>
      <c r="C1554" s="75">
        <v>37</v>
      </c>
      <c r="D1554" s="76">
        <v>5</v>
      </c>
      <c r="E1554" s="37" t="s">
        <v>4</v>
      </c>
      <c r="F1554" s="37" t="s">
        <v>2</v>
      </c>
      <c r="G1554" s="75">
        <v>4830.63</v>
      </c>
      <c r="H1554" s="37">
        <f t="shared" si="120"/>
        <v>0</v>
      </c>
      <c r="I1554" s="37">
        <f t="shared" si="121"/>
        <v>1</v>
      </c>
      <c r="J1554" s="37">
        <f t="shared" si="122"/>
        <v>4</v>
      </c>
      <c r="K1554" s="37" t="str">
        <f t="shared" si="123"/>
        <v>Obese</v>
      </c>
      <c r="L1554" s="37" t="str">
        <f t="shared" si="124"/>
        <v>18-25</v>
      </c>
    </row>
    <row r="1555" spans="1:12">
      <c r="A1555" s="76">
        <v>32</v>
      </c>
      <c r="B1555" s="37" t="s">
        <v>0</v>
      </c>
      <c r="C1555" s="75">
        <v>33.155000000000001</v>
      </c>
      <c r="D1555" s="76">
        <v>3</v>
      </c>
      <c r="E1555" s="37" t="s">
        <v>4</v>
      </c>
      <c r="F1555" s="37" t="s">
        <v>6</v>
      </c>
      <c r="G1555" s="75">
        <v>6128.79745</v>
      </c>
      <c r="H1555" s="37">
        <f t="shared" si="120"/>
        <v>0</v>
      </c>
      <c r="I1555" s="37">
        <f t="shared" si="121"/>
        <v>1</v>
      </c>
      <c r="J1555" s="37">
        <f t="shared" si="122"/>
        <v>3</v>
      </c>
      <c r="K1555" s="37" t="str">
        <f t="shared" si="123"/>
        <v>Obese</v>
      </c>
      <c r="L1555" s="37" t="str">
        <f t="shared" si="124"/>
        <v>26-35</v>
      </c>
    </row>
    <row r="1556" spans="1:12">
      <c r="A1556" s="76">
        <v>19</v>
      </c>
      <c r="B1556" s="37" t="s">
        <v>0</v>
      </c>
      <c r="C1556" s="75">
        <v>31.824999999999999</v>
      </c>
      <c r="D1556" s="76">
        <v>1</v>
      </c>
      <c r="E1556" s="37" t="s">
        <v>4</v>
      </c>
      <c r="F1556" s="37" t="s">
        <v>6</v>
      </c>
      <c r="G1556" s="75">
        <v>2719.2797500000001</v>
      </c>
      <c r="H1556" s="37">
        <f t="shared" si="120"/>
        <v>0</v>
      </c>
      <c r="I1556" s="37">
        <f t="shared" si="121"/>
        <v>1</v>
      </c>
      <c r="J1556" s="37">
        <f t="shared" si="122"/>
        <v>3</v>
      </c>
      <c r="K1556" s="37" t="str">
        <f t="shared" si="123"/>
        <v>Obese</v>
      </c>
      <c r="L1556" s="37" t="str">
        <f t="shared" si="124"/>
        <v>18-25</v>
      </c>
    </row>
    <row r="1557" spans="1:12">
      <c r="A1557" s="76">
        <v>27</v>
      </c>
      <c r="B1557" s="37" t="s">
        <v>3</v>
      </c>
      <c r="C1557" s="75">
        <v>18.905000000000001</v>
      </c>
      <c r="D1557" s="76">
        <v>3</v>
      </c>
      <c r="E1557" s="37" t="s">
        <v>4</v>
      </c>
      <c r="F1557" s="37" t="s">
        <v>7</v>
      </c>
      <c r="G1557" s="75">
        <v>4827.9049500000001</v>
      </c>
      <c r="H1557" s="37">
        <f t="shared" si="120"/>
        <v>0</v>
      </c>
      <c r="I1557" s="37">
        <f t="shared" si="121"/>
        <v>0</v>
      </c>
      <c r="J1557" s="37">
        <f t="shared" si="122"/>
        <v>1</v>
      </c>
      <c r="K1557" s="37" t="str">
        <f t="shared" si="123"/>
        <v>Normal</v>
      </c>
      <c r="L1557" s="37" t="str">
        <f t="shared" si="124"/>
        <v>26-35</v>
      </c>
    </row>
    <row r="1558" spans="1:12">
      <c r="A1558" s="76">
        <v>63</v>
      </c>
      <c r="B1558" s="37" t="s">
        <v>3</v>
      </c>
      <c r="C1558" s="75">
        <v>41.47</v>
      </c>
      <c r="D1558" s="76">
        <v>0</v>
      </c>
      <c r="E1558" s="37" t="s">
        <v>4</v>
      </c>
      <c r="F1558" s="37" t="s">
        <v>5</v>
      </c>
      <c r="G1558" s="75">
        <v>13405.390299999999</v>
      </c>
      <c r="H1558" s="37">
        <f t="shared" si="120"/>
        <v>0</v>
      </c>
      <c r="I1558" s="37">
        <f t="shared" si="121"/>
        <v>0</v>
      </c>
      <c r="J1558" s="37">
        <f t="shared" si="122"/>
        <v>2</v>
      </c>
      <c r="K1558" s="37" t="str">
        <f t="shared" si="123"/>
        <v>Obese</v>
      </c>
      <c r="L1558" s="37" t="str">
        <f t="shared" si="124"/>
        <v>56 and above</v>
      </c>
    </row>
    <row r="1559" spans="1:12">
      <c r="A1559" s="76">
        <v>49</v>
      </c>
      <c r="B1559" s="37" t="s">
        <v>3</v>
      </c>
      <c r="C1559" s="75">
        <v>30.3</v>
      </c>
      <c r="D1559" s="76">
        <v>0</v>
      </c>
      <c r="E1559" s="37" t="s">
        <v>4</v>
      </c>
      <c r="F1559" s="37" t="s">
        <v>2</v>
      </c>
      <c r="G1559" s="75">
        <v>8116.68</v>
      </c>
      <c r="H1559" s="37">
        <f t="shared" si="120"/>
        <v>0</v>
      </c>
      <c r="I1559" s="37">
        <f t="shared" si="121"/>
        <v>0</v>
      </c>
      <c r="J1559" s="37">
        <f t="shared" si="122"/>
        <v>4</v>
      </c>
      <c r="K1559" s="37" t="str">
        <f t="shared" si="123"/>
        <v>Obese</v>
      </c>
      <c r="L1559" s="37" t="str">
        <f t="shared" si="124"/>
        <v>46-55</v>
      </c>
    </row>
    <row r="1560" spans="1:12">
      <c r="A1560" s="76">
        <v>18</v>
      </c>
      <c r="B1560" s="37" t="s">
        <v>3</v>
      </c>
      <c r="C1560" s="75">
        <v>15.96</v>
      </c>
      <c r="D1560" s="76">
        <v>0</v>
      </c>
      <c r="E1560" s="37" t="s">
        <v>4</v>
      </c>
      <c r="F1560" s="37" t="s">
        <v>7</v>
      </c>
      <c r="G1560" s="75">
        <v>1694.7963999999999</v>
      </c>
      <c r="H1560" s="37">
        <f t="shared" si="120"/>
        <v>0</v>
      </c>
      <c r="I1560" s="37">
        <f t="shared" si="121"/>
        <v>0</v>
      </c>
      <c r="J1560" s="37">
        <f t="shared" si="122"/>
        <v>1</v>
      </c>
      <c r="K1560" s="37" t="str">
        <f t="shared" si="123"/>
        <v>Underweight</v>
      </c>
      <c r="L1560" s="37" t="str">
        <f t="shared" si="124"/>
        <v>18-25</v>
      </c>
    </row>
    <row r="1561" spans="1:12">
      <c r="A1561" s="76">
        <v>35</v>
      </c>
      <c r="B1561" s="37" t="s">
        <v>0</v>
      </c>
      <c r="C1561" s="75">
        <v>34.799999999999997</v>
      </c>
      <c r="D1561" s="76">
        <v>1</v>
      </c>
      <c r="E1561" s="37" t="s">
        <v>4</v>
      </c>
      <c r="F1561" s="37" t="s">
        <v>2</v>
      </c>
      <c r="G1561" s="75">
        <v>5246.0469999999996</v>
      </c>
      <c r="H1561" s="37">
        <f t="shared" si="120"/>
        <v>0</v>
      </c>
      <c r="I1561" s="37">
        <f t="shared" si="121"/>
        <v>1</v>
      </c>
      <c r="J1561" s="37">
        <f t="shared" si="122"/>
        <v>4</v>
      </c>
      <c r="K1561" s="37" t="str">
        <f t="shared" si="123"/>
        <v>Obese</v>
      </c>
      <c r="L1561" s="37" t="str">
        <f t="shared" si="124"/>
        <v>26-35</v>
      </c>
    </row>
    <row r="1562" spans="1:12">
      <c r="A1562" s="76">
        <v>24</v>
      </c>
      <c r="B1562" s="37" t="s">
        <v>0</v>
      </c>
      <c r="C1562" s="75">
        <v>33.344999999999999</v>
      </c>
      <c r="D1562" s="76">
        <v>0</v>
      </c>
      <c r="E1562" s="37" t="s">
        <v>4</v>
      </c>
      <c r="F1562" s="37" t="s">
        <v>6</v>
      </c>
      <c r="G1562" s="75">
        <v>2855.4375500000001</v>
      </c>
      <c r="H1562" s="37">
        <f t="shared" si="120"/>
        <v>0</v>
      </c>
      <c r="I1562" s="37">
        <f t="shared" si="121"/>
        <v>1</v>
      </c>
      <c r="J1562" s="37">
        <f t="shared" si="122"/>
        <v>3</v>
      </c>
      <c r="K1562" s="37" t="str">
        <f t="shared" si="123"/>
        <v>Obese</v>
      </c>
      <c r="L1562" s="37" t="str">
        <f t="shared" si="124"/>
        <v>18-25</v>
      </c>
    </row>
    <row r="1563" spans="1:12">
      <c r="A1563" s="76">
        <v>63</v>
      </c>
      <c r="B1563" s="37" t="s">
        <v>0</v>
      </c>
      <c r="C1563" s="75">
        <v>37.700000000000003</v>
      </c>
      <c r="D1563" s="76">
        <v>0</v>
      </c>
      <c r="E1563" s="37" t="s">
        <v>1</v>
      </c>
      <c r="F1563" s="37" t="s">
        <v>2</v>
      </c>
      <c r="G1563" s="75">
        <v>48824.45</v>
      </c>
      <c r="H1563" s="37">
        <f t="shared" si="120"/>
        <v>1</v>
      </c>
      <c r="I1563" s="37">
        <f t="shared" si="121"/>
        <v>1</v>
      </c>
      <c r="J1563" s="37">
        <f t="shared" si="122"/>
        <v>4</v>
      </c>
      <c r="K1563" s="37" t="str">
        <f t="shared" si="123"/>
        <v>Obese</v>
      </c>
      <c r="L1563" s="37" t="str">
        <f t="shared" si="124"/>
        <v>56 and above</v>
      </c>
    </row>
    <row r="1564" spans="1:12">
      <c r="A1564" s="76">
        <v>38</v>
      </c>
      <c r="B1564" s="37" t="s">
        <v>3</v>
      </c>
      <c r="C1564" s="75">
        <v>27.835000000000001</v>
      </c>
      <c r="D1564" s="76">
        <v>2</v>
      </c>
      <c r="E1564" s="37" t="s">
        <v>4</v>
      </c>
      <c r="F1564" s="37" t="s">
        <v>6</v>
      </c>
      <c r="G1564" s="75">
        <v>6455.86265</v>
      </c>
      <c r="H1564" s="37">
        <f t="shared" si="120"/>
        <v>0</v>
      </c>
      <c r="I1564" s="37">
        <f t="shared" si="121"/>
        <v>0</v>
      </c>
      <c r="J1564" s="37">
        <f t="shared" si="122"/>
        <v>3</v>
      </c>
      <c r="K1564" s="37" t="str">
        <f t="shared" si="123"/>
        <v>Overweight</v>
      </c>
      <c r="L1564" s="37" t="str">
        <f t="shared" si="124"/>
        <v>36-45</v>
      </c>
    </row>
    <row r="1565" spans="1:12">
      <c r="A1565" s="76">
        <v>54</v>
      </c>
      <c r="B1565" s="37" t="s">
        <v>3</v>
      </c>
      <c r="C1565" s="75">
        <v>29.2</v>
      </c>
      <c r="D1565" s="76">
        <v>1</v>
      </c>
      <c r="E1565" s="37" t="s">
        <v>4</v>
      </c>
      <c r="F1565" s="37" t="s">
        <v>2</v>
      </c>
      <c r="G1565" s="75">
        <v>10436.096</v>
      </c>
      <c r="H1565" s="37">
        <f t="shared" si="120"/>
        <v>0</v>
      </c>
      <c r="I1565" s="37">
        <f t="shared" si="121"/>
        <v>0</v>
      </c>
      <c r="J1565" s="37">
        <f t="shared" si="122"/>
        <v>4</v>
      </c>
      <c r="K1565" s="37" t="str">
        <f t="shared" si="123"/>
        <v>Overweight</v>
      </c>
      <c r="L1565" s="37" t="str">
        <f t="shared" si="124"/>
        <v>46-55</v>
      </c>
    </row>
    <row r="1566" spans="1:12">
      <c r="A1566" s="76">
        <v>46</v>
      </c>
      <c r="B1566" s="37" t="s">
        <v>0</v>
      </c>
      <c r="C1566" s="75">
        <v>28.9</v>
      </c>
      <c r="D1566" s="76">
        <v>2</v>
      </c>
      <c r="E1566" s="37" t="s">
        <v>4</v>
      </c>
      <c r="F1566" s="37" t="s">
        <v>2</v>
      </c>
      <c r="G1566" s="75">
        <v>8823.2790000000005</v>
      </c>
      <c r="H1566" s="37">
        <f t="shared" si="120"/>
        <v>0</v>
      </c>
      <c r="I1566" s="37">
        <f t="shared" si="121"/>
        <v>1</v>
      </c>
      <c r="J1566" s="37">
        <f t="shared" si="122"/>
        <v>4</v>
      </c>
      <c r="K1566" s="37" t="str">
        <f t="shared" si="123"/>
        <v>Overweight</v>
      </c>
      <c r="L1566" s="37" t="str">
        <f t="shared" si="124"/>
        <v>46-55</v>
      </c>
    </row>
    <row r="1567" spans="1:12">
      <c r="A1567" s="76">
        <v>41</v>
      </c>
      <c r="B1567" s="37" t="s">
        <v>0</v>
      </c>
      <c r="C1567" s="75">
        <v>33.155000000000001</v>
      </c>
      <c r="D1567" s="76">
        <v>3</v>
      </c>
      <c r="E1567" s="37" t="s">
        <v>4</v>
      </c>
      <c r="F1567" s="37" t="s">
        <v>7</v>
      </c>
      <c r="G1567" s="75">
        <v>8538.28845</v>
      </c>
      <c r="H1567" s="37">
        <f t="shared" si="120"/>
        <v>0</v>
      </c>
      <c r="I1567" s="37">
        <f t="shared" si="121"/>
        <v>1</v>
      </c>
      <c r="J1567" s="37">
        <f t="shared" si="122"/>
        <v>1</v>
      </c>
      <c r="K1567" s="37" t="str">
        <f t="shared" si="123"/>
        <v>Obese</v>
      </c>
      <c r="L1567" s="37" t="str">
        <f t="shared" si="124"/>
        <v>36-45</v>
      </c>
    </row>
    <row r="1568" spans="1:12">
      <c r="A1568" s="76">
        <v>58</v>
      </c>
      <c r="B1568" s="37" t="s">
        <v>3</v>
      </c>
      <c r="C1568" s="75">
        <v>28.594999999999999</v>
      </c>
      <c r="D1568" s="76">
        <v>0</v>
      </c>
      <c r="E1568" s="37" t="s">
        <v>4</v>
      </c>
      <c r="F1568" s="37" t="s">
        <v>6</v>
      </c>
      <c r="G1568" s="75">
        <v>11735.87905</v>
      </c>
      <c r="H1568" s="37">
        <f t="shared" si="120"/>
        <v>0</v>
      </c>
      <c r="I1568" s="37">
        <f t="shared" si="121"/>
        <v>0</v>
      </c>
      <c r="J1568" s="37">
        <f t="shared" si="122"/>
        <v>3</v>
      </c>
      <c r="K1568" s="37" t="str">
        <f t="shared" si="123"/>
        <v>Overweight</v>
      </c>
      <c r="L1568" s="37" t="str">
        <f t="shared" si="124"/>
        <v>56 and above</v>
      </c>
    </row>
    <row r="1569" spans="1:12">
      <c r="A1569" s="76">
        <v>18</v>
      </c>
      <c r="B1569" s="37" t="s">
        <v>0</v>
      </c>
      <c r="C1569" s="75">
        <v>38.28</v>
      </c>
      <c r="D1569" s="76">
        <v>0</v>
      </c>
      <c r="E1569" s="37" t="s">
        <v>4</v>
      </c>
      <c r="F1569" s="37" t="s">
        <v>5</v>
      </c>
      <c r="G1569" s="75">
        <v>1631.8212000000001</v>
      </c>
      <c r="H1569" s="37">
        <f t="shared" si="120"/>
        <v>0</v>
      </c>
      <c r="I1569" s="37">
        <f t="shared" si="121"/>
        <v>1</v>
      </c>
      <c r="J1569" s="37">
        <f t="shared" si="122"/>
        <v>2</v>
      </c>
      <c r="K1569" s="37" t="str">
        <f t="shared" si="123"/>
        <v>Obese</v>
      </c>
      <c r="L1569" s="37" t="str">
        <f t="shared" si="124"/>
        <v>18-25</v>
      </c>
    </row>
    <row r="1570" spans="1:12">
      <c r="A1570" s="76">
        <v>22</v>
      </c>
      <c r="B1570" s="37" t="s">
        <v>3</v>
      </c>
      <c r="C1570" s="75">
        <v>19.95</v>
      </c>
      <c r="D1570" s="76">
        <v>3</v>
      </c>
      <c r="E1570" s="37" t="s">
        <v>4</v>
      </c>
      <c r="F1570" s="37" t="s">
        <v>7</v>
      </c>
      <c r="G1570" s="75">
        <v>4005.4225000000001</v>
      </c>
      <c r="H1570" s="37">
        <f t="shared" si="120"/>
        <v>0</v>
      </c>
      <c r="I1570" s="37">
        <f t="shared" si="121"/>
        <v>0</v>
      </c>
      <c r="J1570" s="37">
        <f t="shared" si="122"/>
        <v>1</v>
      </c>
      <c r="K1570" s="37" t="str">
        <f t="shared" si="123"/>
        <v>Normal</v>
      </c>
      <c r="L1570" s="37" t="str">
        <f t="shared" si="124"/>
        <v>18-25</v>
      </c>
    </row>
    <row r="1571" spans="1:12">
      <c r="A1571" s="76">
        <v>44</v>
      </c>
      <c r="B1571" s="37" t="s">
        <v>0</v>
      </c>
      <c r="C1571" s="75">
        <v>26.41</v>
      </c>
      <c r="D1571" s="76">
        <v>0</v>
      </c>
      <c r="E1571" s="37" t="s">
        <v>4</v>
      </c>
      <c r="F1571" s="37" t="s">
        <v>6</v>
      </c>
      <c r="G1571" s="75">
        <v>7419.4778999999999</v>
      </c>
      <c r="H1571" s="37">
        <f t="shared" si="120"/>
        <v>0</v>
      </c>
      <c r="I1571" s="37">
        <f t="shared" si="121"/>
        <v>1</v>
      </c>
      <c r="J1571" s="37">
        <f t="shared" si="122"/>
        <v>3</v>
      </c>
      <c r="K1571" s="37" t="str">
        <f t="shared" si="123"/>
        <v>Overweight</v>
      </c>
      <c r="L1571" s="37" t="str">
        <f t="shared" si="124"/>
        <v>36-45</v>
      </c>
    </row>
    <row r="1572" spans="1:12">
      <c r="A1572" s="76">
        <v>44</v>
      </c>
      <c r="B1572" s="37" t="s">
        <v>3</v>
      </c>
      <c r="C1572" s="75">
        <v>30.69</v>
      </c>
      <c r="D1572" s="76">
        <v>2</v>
      </c>
      <c r="E1572" s="37" t="s">
        <v>4</v>
      </c>
      <c r="F1572" s="37" t="s">
        <v>5</v>
      </c>
      <c r="G1572" s="75">
        <v>7731.4270999999999</v>
      </c>
      <c r="H1572" s="37">
        <f t="shared" si="120"/>
        <v>0</v>
      </c>
      <c r="I1572" s="37">
        <f t="shared" si="121"/>
        <v>0</v>
      </c>
      <c r="J1572" s="37">
        <f t="shared" si="122"/>
        <v>2</v>
      </c>
      <c r="K1572" s="37" t="str">
        <f t="shared" si="123"/>
        <v>Obese</v>
      </c>
      <c r="L1572" s="37" t="str">
        <f t="shared" si="124"/>
        <v>36-45</v>
      </c>
    </row>
    <row r="1573" spans="1:12">
      <c r="A1573" s="76">
        <v>36</v>
      </c>
      <c r="B1573" s="37" t="s">
        <v>3</v>
      </c>
      <c r="C1573" s="75">
        <v>41.895000000000003</v>
      </c>
      <c r="D1573" s="76">
        <v>3</v>
      </c>
      <c r="E1573" s="37" t="s">
        <v>1</v>
      </c>
      <c r="F1573" s="37" t="s">
        <v>7</v>
      </c>
      <c r="G1573" s="75">
        <v>43753.337050000002</v>
      </c>
      <c r="H1573" s="37">
        <f t="shared" si="120"/>
        <v>1</v>
      </c>
      <c r="I1573" s="37">
        <f t="shared" si="121"/>
        <v>0</v>
      </c>
      <c r="J1573" s="37">
        <f t="shared" si="122"/>
        <v>1</v>
      </c>
      <c r="K1573" s="37" t="str">
        <f t="shared" si="123"/>
        <v>Obese</v>
      </c>
      <c r="L1573" s="37" t="str">
        <f t="shared" si="124"/>
        <v>36-45</v>
      </c>
    </row>
    <row r="1574" spans="1:12">
      <c r="A1574" s="76">
        <v>26</v>
      </c>
      <c r="B1574" s="37" t="s">
        <v>0</v>
      </c>
      <c r="C1574" s="75">
        <v>29.92</v>
      </c>
      <c r="D1574" s="76">
        <v>2</v>
      </c>
      <c r="E1574" s="37" t="s">
        <v>4</v>
      </c>
      <c r="F1574" s="37" t="s">
        <v>5</v>
      </c>
      <c r="G1574" s="75">
        <v>3981.9767999999999</v>
      </c>
      <c r="H1574" s="37">
        <f t="shared" si="120"/>
        <v>0</v>
      </c>
      <c r="I1574" s="37">
        <f t="shared" si="121"/>
        <v>1</v>
      </c>
      <c r="J1574" s="37">
        <f t="shared" si="122"/>
        <v>2</v>
      </c>
      <c r="K1574" s="37" t="str">
        <f t="shared" si="123"/>
        <v>Overweight</v>
      </c>
      <c r="L1574" s="37" t="str">
        <f t="shared" si="124"/>
        <v>26-35</v>
      </c>
    </row>
    <row r="1575" spans="1:12">
      <c r="A1575" s="76">
        <v>30</v>
      </c>
      <c r="B1575" s="37" t="s">
        <v>0</v>
      </c>
      <c r="C1575" s="75">
        <v>30.9</v>
      </c>
      <c r="D1575" s="76">
        <v>3</v>
      </c>
      <c r="E1575" s="37" t="s">
        <v>4</v>
      </c>
      <c r="F1575" s="37" t="s">
        <v>2</v>
      </c>
      <c r="G1575" s="75">
        <v>5325.6509999999998</v>
      </c>
      <c r="H1575" s="37">
        <f t="shared" si="120"/>
        <v>0</v>
      </c>
      <c r="I1575" s="37">
        <f t="shared" si="121"/>
        <v>1</v>
      </c>
      <c r="J1575" s="37">
        <f t="shared" si="122"/>
        <v>4</v>
      </c>
      <c r="K1575" s="37" t="str">
        <f t="shared" si="123"/>
        <v>Obese</v>
      </c>
      <c r="L1575" s="37" t="str">
        <f t="shared" si="124"/>
        <v>26-35</v>
      </c>
    </row>
    <row r="1576" spans="1:12">
      <c r="A1576" s="76">
        <v>41</v>
      </c>
      <c r="B1576" s="37" t="s">
        <v>0</v>
      </c>
      <c r="C1576" s="75">
        <v>32.200000000000003</v>
      </c>
      <c r="D1576" s="76">
        <v>1</v>
      </c>
      <c r="E1576" s="37" t="s">
        <v>4</v>
      </c>
      <c r="F1576" s="37" t="s">
        <v>2</v>
      </c>
      <c r="G1576" s="75">
        <v>6775.9610000000002</v>
      </c>
      <c r="H1576" s="37">
        <f t="shared" si="120"/>
        <v>0</v>
      </c>
      <c r="I1576" s="37">
        <f t="shared" si="121"/>
        <v>1</v>
      </c>
      <c r="J1576" s="37">
        <f t="shared" si="122"/>
        <v>4</v>
      </c>
      <c r="K1576" s="37" t="str">
        <f t="shared" si="123"/>
        <v>Obese</v>
      </c>
      <c r="L1576" s="37" t="str">
        <f t="shared" si="124"/>
        <v>36-45</v>
      </c>
    </row>
    <row r="1577" spans="1:12">
      <c r="A1577" s="76">
        <v>29</v>
      </c>
      <c r="B1577" s="37" t="s">
        <v>0</v>
      </c>
      <c r="C1577" s="75">
        <v>32.11</v>
      </c>
      <c r="D1577" s="76">
        <v>2</v>
      </c>
      <c r="E1577" s="37" t="s">
        <v>4</v>
      </c>
      <c r="F1577" s="37" t="s">
        <v>6</v>
      </c>
      <c r="G1577" s="75">
        <v>4922.9159</v>
      </c>
      <c r="H1577" s="37">
        <f t="shared" si="120"/>
        <v>0</v>
      </c>
      <c r="I1577" s="37">
        <f t="shared" si="121"/>
        <v>1</v>
      </c>
      <c r="J1577" s="37">
        <f t="shared" si="122"/>
        <v>3</v>
      </c>
      <c r="K1577" s="37" t="str">
        <f t="shared" si="123"/>
        <v>Obese</v>
      </c>
      <c r="L1577" s="37" t="str">
        <f t="shared" si="124"/>
        <v>26-35</v>
      </c>
    </row>
    <row r="1578" spans="1:12">
      <c r="A1578" s="76">
        <v>61</v>
      </c>
      <c r="B1578" s="37" t="s">
        <v>3</v>
      </c>
      <c r="C1578" s="75">
        <v>31.57</v>
      </c>
      <c r="D1578" s="76">
        <v>0</v>
      </c>
      <c r="E1578" s="37" t="s">
        <v>4</v>
      </c>
      <c r="F1578" s="37" t="s">
        <v>5</v>
      </c>
      <c r="G1578" s="75">
        <v>12557.605299999999</v>
      </c>
      <c r="H1578" s="37">
        <f t="shared" si="120"/>
        <v>0</v>
      </c>
      <c r="I1578" s="37">
        <f t="shared" si="121"/>
        <v>0</v>
      </c>
      <c r="J1578" s="37">
        <f t="shared" si="122"/>
        <v>2</v>
      </c>
      <c r="K1578" s="37" t="str">
        <f t="shared" si="123"/>
        <v>Obese</v>
      </c>
      <c r="L1578" s="37" t="str">
        <f t="shared" si="124"/>
        <v>56 and above</v>
      </c>
    </row>
    <row r="1579" spans="1:12">
      <c r="A1579" s="76">
        <v>36</v>
      </c>
      <c r="B1579" s="37" t="s">
        <v>0</v>
      </c>
      <c r="C1579" s="75">
        <v>26.2</v>
      </c>
      <c r="D1579" s="76">
        <v>0</v>
      </c>
      <c r="E1579" s="37" t="s">
        <v>4</v>
      </c>
      <c r="F1579" s="37" t="s">
        <v>2</v>
      </c>
      <c r="G1579" s="75">
        <v>4883.866</v>
      </c>
      <c r="H1579" s="37">
        <f t="shared" si="120"/>
        <v>0</v>
      </c>
      <c r="I1579" s="37">
        <f t="shared" si="121"/>
        <v>1</v>
      </c>
      <c r="J1579" s="37">
        <f t="shared" si="122"/>
        <v>4</v>
      </c>
      <c r="K1579" s="37" t="str">
        <f t="shared" si="123"/>
        <v>Overweight</v>
      </c>
      <c r="L1579" s="37" t="str">
        <f t="shared" si="124"/>
        <v>36-45</v>
      </c>
    </row>
    <row r="1580" spans="1:12">
      <c r="A1580" s="76">
        <v>25</v>
      </c>
      <c r="B1580" s="37" t="s">
        <v>3</v>
      </c>
      <c r="C1580" s="75">
        <v>25.74</v>
      </c>
      <c r="D1580" s="76">
        <v>0</v>
      </c>
      <c r="E1580" s="37" t="s">
        <v>4</v>
      </c>
      <c r="F1580" s="37" t="s">
        <v>5</v>
      </c>
      <c r="G1580" s="75">
        <v>2137.6536000000001</v>
      </c>
      <c r="H1580" s="37">
        <f t="shared" si="120"/>
        <v>0</v>
      </c>
      <c r="I1580" s="37">
        <f t="shared" si="121"/>
        <v>0</v>
      </c>
      <c r="J1580" s="37">
        <f t="shared" si="122"/>
        <v>2</v>
      </c>
      <c r="K1580" s="37" t="str">
        <f t="shared" si="123"/>
        <v>Overweight</v>
      </c>
      <c r="L1580" s="37" t="str">
        <f t="shared" si="124"/>
        <v>18-25</v>
      </c>
    </row>
    <row r="1581" spans="1:12">
      <c r="A1581" s="76">
        <v>56</v>
      </c>
      <c r="B1581" s="37" t="s">
        <v>0</v>
      </c>
      <c r="C1581" s="75">
        <v>26.6</v>
      </c>
      <c r="D1581" s="76">
        <v>1</v>
      </c>
      <c r="E1581" s="37" t="s">
        <v>4</v>
      </c>
      <c r="F1581" s="37" t="s">
        <v>6</v>
      </c>
      <c r="G1581" s="75">
        <v>12044.342000000001</v>
      </c>
      <c r="H1581" s="37">
        <f t="shared" si="120"/>
        <v>0</v>
      </c>
      <c r="I1581" s="37">
        <f t="shared" si="121"/>
        <v>1</v>
      </c>
      <c r="J1581" s="37">
        <f t="shared" si="122"/>
        <v>3</v>
      </c>
      <c r="K1581" s="37" t="str">
        <f t="shared" si="123"/>
        <v>Overweight</v>
      </c>
      <c r="L1581" s="37" t="str">
        <f t="shared" si="124"/>
        <v>56 and above</v>
      </c>
    </row>
    <row r="1582" spans="1:12">
      <c r="A1582" s="76">
        <v>18</v>
      </c>
      <c r="B1582" s="37" t="s">
        <v>3</v>
      </c>
      <c r="C1582" s="75">
        <v>34.43</v>
      </c>
      <c r="D1582" s="76">
        <v>0</v>
      </c>
      <c r="E1582" s="37" t="s">
        <v>4</v>
      </c>
      <c r="F1582" s="37" t="s">
        <v>5</v>
      </c>
      <c r="G1582" s="75">
        <v>1137.4697000000001</v>
      </c>
      <c r="H1582" s="37">
        <f t="shared" si="120"/>
        <v>0</v>
      </c>
      <c r="I1582" s="37">
        <f t="shared" si="121"/>
        <v>0</v>
      </c>
      <c r="J1582" s="37">
        <f t="shared" si="122"/>
        <v>2</v>
      </c>
      <c r="K1582" s="37" t="str">
        <f t="shared" si="123"/>
        <v>Obese</v>
      </c>
      <c r="L1582" s="37" t="str">
        <f t="shared" si="124"/>
        <v>18-25</v>
      </c>
    </row>
    <row r="1583" spans="1:12">
      <c r="A1583" s="76">
        <v>19</v>
      </c>
      <c r="B1583" s="37" t="s">
        <v>3</v>
      </c>
      <c r="C1583" s="75">
        <v>30.59</v>
      </c>
      <c r="D1583" s="76">
        <v>0</v>
      </c>
      <c r="E1583" s="37" t="s">
        <v>4</v>
      </c>
      <c r="F1583" s="37" t="s">
        <v>6</v>
      </c>
      <c r="G1583" s="75">
        <v>1639.5631000000001</v>
      </c>
      <c r="H1583" s="37">
        <f t="shared" si="120"/>
        <v>0</v>
      </c>
      <c r="I1583" s="37">
        <f t="shared" si="121"/>
        <v>0</v>
      </c>
      <c r="J1583" s="37">
        <f t="shared" si="122"/>
        <v>3</v>
      </c>
      <c r="K1583" s="37" t="str">
        <f t="shared" si="123"/>
        <v>Obese</v>
      </c>
      <c r="L1583" s="37" t="str">
        <f t="shared" si="124"/>
        <v>18-25</v>
      </c>
    </row>
    <row r="1584" spans="1:12">
      <c r="A1584" s="76">
        <v>39</v>
      </c>
      <c r="B1584" s="37" t="s">
        <v>0</v>
      </c>
      <c r="C1584" s="75">
        <v>32.799999999999997</v>
      </c>
      <c r="D1584" s="76">
        <v>0</v>
      </c>
      <c r="E1584" s="37" t="s">
        <v>4</v>
      </c>
      <c r="F1584" s="37" t="s">
        <v>2</v>
      </c>
      <c r="G1584" s="75">
        <v>5649.7150000000001</v>
      </c>
      <c r="H1584" s="37">
        <f t="shared" si="120"/>
        <v>0</v>
      </c>
      <c r="I1584" s="37">
        <f t="shared" si="121"/>
        <v>1</v>
      </c>
      <c r="J1584" s="37">
        <f t="shared" si="122"/>
        <v>4</v>
      </c>
      <c r="K1584" s="37" t="str">
        <f t="shared" si="123"/>
        <v>Obese</v>
      </c>
      <c r="L1584" s="37" t="str">
        <f t="shared" si="124"/>
        <v>36-45</v>
      </c>
    </row>
    <row r="1585" spans="1:12">
      <c r="A1585" s="76">
        <v>45</v>
      </c>
      <c r="B1585" s="37" t="s">
        <v>0</v>
      </c>
      <c r="C1585" s="75">
        <v>28.6</v>
      </c>
      <c r="D1585" s="76">
        <v>2</v>
      </c>
      <c r="E1585" s="37" t="s">
        <v>4</v>
      </c>
      <c r="F1585" s="37" t="s">
        <v>5</v>
      </c>
      <c r="G1585" s="75">
        <v>8516.8289999999997</v>
      </c>
      <c r="H1585" s="37">
        <f t="shared" si="120"/>
        <v>0</v>
      </c>
      <c r="I1585" s="37">
        <f t="shared" si="121"/>
        <v>1</v>
      </c>
      <c r="J1585" s="37">
        <f t="shared" si="122"/>
        <v>2</v>
      </c>
      <c r="K1585" s="37" t="str">
        <f t="shared" si="123"/>
        <v>Overweight</v>
      </c>
      <c r="L1585" s="37" t="str">
        <f t="shared" si="124"/>
        <v>36-45</v>
      </c>
    </row>
    <row r="1586" spans="1:12">
      <c r="A1586" s="76">
        <v>51</v>
      </c>
      <c r="B1586" s="37" t="s">
        <v>0</v>
      </c>
      <c r="C1586" s="75">
        <v>18.05</v>
      </c>
      <c r="D1586" s="76">
        <v>0</v>
      </c>
      <c r="E1586" s="37" t="s">
        <v>4</v>
      </c>
      <c r="F1586" s="37" t="s">
        <v>6</v>
      </c>
      <c r="G1586" s="75">
        <v>9644.2525000000005</v>
      </c>
      <c r="H1586" s="37">
        <f t="shared" si="120"/>
        <v>0</v>
      </c>
      <c r="I1586" s="37">
        <f t="shared" si="121"/>
        <v>1</v>
      </c>
      <c r="J1586" s="37">
        <f t="shared" si="122"/>
        <v>3</v>
      </c>
      <c r="K1586" s="37" t="str">
        <f t="shared" si="123"/>
        <v>Underweight</v>
      </c>
      <c r="L1586" s="37" t="str">
        <f t="shared" si="124"/>
        <v>46-55</v>
      </c>
    </row>
    <row r="1587" spans="1:12">
      <c r="A1587" s="76">
        <v>64</v>
      </c>
      <c r="B1587" s="37" t="s">
        <v>0</v>
      </c>
      <c r="C1587" s="75">
        <v>39.33</v>
      </c>
      <c r="D1587" s="76">
        <v>0</v>
      </c>
      <c r="E1587" s="37" t="s">
        <v>4</v>
      </c>
      <c r="F1587" s="37" t="s">
        <v>7</v>
      </c>
      <c r="G1587" s="75">
        <v>14901.5167</v>
      </c>
      <c r="H1587" s="37">
        <f t="shared" si="120"/>
        <v>0</v>
      </c>
      <c r="I1587" s="37">
        <f t="shared" si="121"/>
        <v>1</v>
      </c>
      <c r="J1587" s="37">
        <f t="shared" si="122"/>
        <v>1</v>
      </c>
      <c r="K1587" s="37" t="str">
        <f t="shared" si="123"/>
        <v>Obese</v>
      </c>
      <c r="L1587" s="37" t="str">
        <f t="shared" si="124"/>
        <v>56 and above</v>
      </c>
    </row>
    <row r="1588" spans="1:12">
      <c r="A1588" s="76">
        <v>19</v>
      </c>
      <c r="B1588" s="37" t="s">
        <v>0</v>
      </c>
      <c r="C1588" s="75">
        <v>32.11</v>
      </c>
      <c r="D1588" s="76">
        <v>0</v>
      </c>
      <c r="E1588" s="37" t="s">
        <v>4</v>
      </c>
      <c r="F1588" s="37" t="s">
        <v>6</v>
      </c>
      <c r="G1588" s="75">
        <v>2130.6759000000002</v>
      </c>
      <c r="H1588" s="37">
        <f t="shared" si="120"/>
        <v>0</v>
      </c>
      <c r="I1588" s="37">
        <f t="shared" si="121"/>
        <v>1</v>
      </c>
      <c r="J1588" s="37">
        <f t="shared" si="122"/>
        <v>3</v>
      </c>
      <c r="K1588" s="37" t="str">
        <f t="shared" si="123"/>
        <v>Obese</v>
      </c>
      <c r="L1588" s="37" t="str">
        <f t="shared" si="124"/>
        <v>18-25</v>
      </c>
    </row>
    <row r="1589" spans="1:12">
      <c r="A1589" s="76">
        <v>48</v>
      </c>
      <c r="B1589" s="37" t="s">
        <v>0</v>
      </c>
      <c r="C1589" s="75">
        <v>32.229999999999997</v>
      </c>
      <c r="D1589" s="76">
        <v>1</v>
      </c>
      <c r="E1589" s="37" t="s">
        <v>4</v>
      </c>
      <c r="F1589" s="37" t="s">
        <v>5</v>
      </c>
      <c r="G1589" s="75">
        <v>8871.1517000000003</v>
      </c>
      <c r="H1589" s="37">
        <f t="shared" si="120"/>
        <v>0</v>
      </c>
      <c r="I1589" s="37">
        <f t="shared" si="121"/>
        <v>1</v>
      </c>
      <c r="J1589" s="37">
        <f t="shared" si="122"/>
        <v>2</v>
      </c>
      <c r="K1589" s="37" t="str">
        <f t="shared" si="123"/>
        <v>Obese</v>
      </c>
      <c r="L1589" s="37" t="str">
        <f t="shared" si="124"/>
        <v>46-55</v>
      </c>
    </row>
    <row r="1590" spans="1:12">
      <c r="A1590" s="76">
        <v>60</v>
      </c>
      <c r="B1590" s="37" t="s">
        <v>0</v>
      </c>
      <c r="C1590" s="75">
        <v>24.035</v>
      </c>
      <c r="D1590" s="76">
        <v>0</v>
      </c>
      <c r="E1590" s="37" t="s">
        <v>4</v>
      </c>
      <c r="F1590" s="37" t="s">
        <v>6</v>
      </c>
      <c r="G1590" s="75">
        <v>13012.20865</v>
      </c>
      <c r="H1590" s="37">
        <f t="shared" si="120"/>
        <v>0</v>
      </c>
      <c r="I1590" s="37">
        <f t="shared" si="121"/>
        <v>1</v>
      </c>
      <c r="J1590" s="37">
        <f t="shared" si="122"/>
        <v>3</v>
      </c>
      <c r="K1590" s="37" t="str">
        <f t="shared" si="123"/>
        <v>Normal</v>
      </c>
      <c r="L1590" s="37" t="str">
        <f t="shared" si="124"/>
        <v>56 and above</v>
      </c>
    </row>
    <row r="1591" spans="1:12">
      <c r="A1591" s="76">
        <v>27</v>
      </c>
      <c r="B1591" s="37" t="s">
        <v>0</v>
      </c>
      <c r="C1591" s="75">
        <v>36.08</v>
      </c>
      <c r="D1591" s="76">
        <v>0</v>
      </c>
      <c r="E1591" s="37" t="s">
        <v>1</v>
      </c>
      <c r="F1591" s="37" t="s">
        <v>5</v>
      </c>
      <c r="G1591" s="75">
        <v>37133.898200000003</v>
      </c>
      <c r="H1591" s="37">
        <f t="shared" si="120"/>
        <v>1</v>
      </c>
      <c r="I1591" s="37">
        <f t="shared" si="121"/>
        <v>1</v>
      </c>
      <c r="J1591" s="37">
        <f t="shared" si="122"/>
        <v>2</v>
      </c>
      <c r="K1591" s="37" t="str">
        <f t="shared" si="123"/>
        <v>Obese</v>
      </c>
      <c r="L1591" s="37" t="str">
        <f t="shared" si="124"/>
        <v>26-35</v>
      </c>
    </row>
    <row r="1592" spans="1:12">
      <c r="A1592" s="76">
        <v>46</v>
      </c>
      <c r="B1592" s="37" t="s">
        <v>3</v>
      </c>
      <c r="C1592" s="75">
        <v>22.3</v>
      </c>
      <c r="D1592" s="76">
        <v>0</v>
      </c>
      <c r="E1592" s="37" t="s">
        <v>4</v>
      </c>
      <c r="F1592" s="37" t="s">
        <v>2</v>
      </c>
      <c r="G1592" s="75">
        <v>7147.1049999999996</v>
      </c>
      <c r="H1592" s="37">
        <f t="shared" si="120"/>
        <v>0</v>
      </c>
      <c r="I1592" s="37">
        <f t="shared" si="121"/>
        <v>0</v>
      </c>
      <c r="J1592" s="37">
        <f t="shared" si="122"/>
        <v>4</v>
      </c>
      <c r="K1592" s="37" t="str">
        <f t="shared" si="123"/>
        <v>Normal</v>
      </c>
      <c r="L1592" s="37" t="str">
        <f t="shared" si="124"/>
        <v>46-55</v>
      </c>
    </row>
    <row r="1593" spans="1:12">
      <c r="A1593" s="76">
        <v>28</v>
      </c>
      <c r="B1593" s="37" t="s">
        <v>0</v>
      </c>
      <c r="C1593" s="75">
        <v>28.88</v>
      </c>
      <c r="D1593" s="76">
        <v>1</v>
      </c>
      <c r="E1593" s="37" t="s">
        <v>4</v>
      </c>
      <c r="F1593" s="37" t="s">
        <v>7</v>
      </c>
      <c r="G1593" s="75">
        <v>4337.7352000000001</v>
      </c>
      <c r="H1593" s="37">
        <f t="shared" si="120"/>
        <v>0</v>
      </c>
      <c r="I1593" s="37">
        <f t="shared" si="121"/>
        <v>1</v>
      </c>
      <c r="J1593" s="37">
        <f t="shared" si="122"/>
        <v>1</v>
      </c>
      <c r="K1593" s="37" t="str">
        <f t="shared" si="123"/>
        <v>Overweight</v>
      </c>
      <c r="L1593" s="37" t="str">
        <f t="shared" si="124"/>
        <v>26-35</v>
      </c>
    </row>
    <row r="1594" spans="1:12">
      <c r="A1594" s="76">
        <v>59</v>
      </c>
      <c r="B1594" s="37" t="s">
        <v>3</v>
      </c>
      <c r="C1594" s="75">
        <v>26.4</v>
      </c>
      <c r="D1594" s="76">
        <v>0</v>
      </c>
      <c r="E1594" s="37" t="s">
        <v>4</v>
      </c>
      <c r="F1594" s="37" t="s">
        <v>5</v>
      </c>
      <c r="G1594" s="75">
        <v>11743.299000000001</v>
      </c>
      <c r="H1594" s="37">
        <f t="shared" si="120"/>
        <v>0</v>
      </c>
      <c r="I1594" s="37">
        <f t="shared" si="121"/>
        <v>0</v>
      </c>
      <c r="J1594" s="37">
        <f t="shared" si="122"/>
        <v>2</v>
      </c>
      <c r="K1594" s="37" t="str">
        <f t="shared" si="123"/>
        <v>Overweight</v>
      </c>
      <c r="L1594" s="37" t="str">
        <f t="shared" si="124"/>
        <v>56 and above</v>
      </c>
    </row>
    <row r="1595" spans="1:12">
      <c r="A1595" s="76">
        <v>35</v>
      </c>
      <c r="B1595" s="37" t="s">
        <v>3</v>
      </c>
      <c r="C1595" s="75">
        <v>27.74</v>
      </c>
      <c r="D1595" s="76">
        <v>2</v>
      </c>
      <c r="E1595" s="37" t="s">
        <v>1</v>
      </c>
      <c r="F1595" s="37" t="s">
        <v>7</v>
      </c>
      <c r="G1595" s="75">
        <v>20984.0936</v>
      </c>
      <c r="H1595" s="37">
        <f t="shared" si="120"/>
        <v>1</v>
      </c>
      <c r="I1595" s="37">
        <f t="shared" si="121"/>
        <v>0</v>
      </c>
      <c r="J1595" s="37">
        <f t="shared" si="122"/>
        <v>1</v>
      </c>
      <c r="K1595" s="37" t="str">
        <f t="shared" si="123"/>
        <v>Overweight</v>
      </c>
      <c r="L1595" s="37" t="str">
        <f t="shared" si="124"/>
        <v>26-35</v>
      </c>
    </row>
    <row r="1596" spans="1:12">
      <c r="A1596" s="76">
        <v>63</v>
      </c>
      <c r="B1596" s="37" t="s">
        <v>0</v>
      </c>
      <c r="C1596" s="75">
        <v>31.8</v>
      </c>
      <c r="D1596" s="76">
        <v>0</v>
      </c>
      <c r="E1596" s="37" t="s">
        <v>4</v>
      </c>
      <c r="F1596" s="37" t="s">
        <v>2</v>
      </c>
      <c r="G1596" s="75">
        <v>13880.949000000001</v>
      </c>
      <c r="H1596" s="37">
        <f t="shared" si="120"/>
        <v>0</v>
      </c>
      <c r="I1596" s="37">
        <f t="shared" si="121"/>
        <v>1</v>
      </c>
      <c r="J1596" s="37">
        <f t="shared" si="122"/>
        <v>4</v>
      </c>
      <c r="K1596" s="37" t="str">
        <f t="shared" si="123"/>
        <v>Obese</v>
      </c>
      <c r="L1596" s="37" t="str">
        <f t="shared" si="124"/>
        <v>56 and above</v>
      </c>
    </row>
    <row r="1597" spans="1:12">
      <c r="A1597" s="76">
        <v>40</v>
      </c>
      <c r="B1597" s="37" t="s">
        <v>3</v>
      </c>
      <c r="C1597" s="75">
        <v>41.23</v>
      </c>
      <c r="D1597" s="76">
        <v>1</v>
      </c>
      <c r="E1597" s="37" t="s">
        <v>4</v>
      </c>
      <c r="F1597" s="37" t="s">
        <v>7</v>
      </c>
      <c r="G1597" s="75">
        <v>6610.1097</v>
      </c>
      <c r="H1597" s="37">
        <f t="shared" si="120"/>
        <v>0</v>
      </c>
      <c r="I1597" s="37">
        <f t="shared" si="121"/>
        <v>0</v>
      </c>
      <c r="J1597" s="37">
        <f t="shared" si="122"/>
        <v>1</v>
      </c>
      <c r="K1597" s="37" t="str">
        <f t="shared" si="123"/>
        <v>Obese</v>
      </c>
      <c r="L1597" s="37" t="str">
        <f t="shared" si="124"/>
        <v>36-45</v>
      </c>
    </row>
    <row r="1598" spans="1:12">
      <c r="A1598" s="76">
        <v>20</v>
      </c>
      <c r="B1598" s="37" t="s">
        <v>3</v>
      </c>
      <c r="C1598" s="75">
        <v>33</v>
      </c>
      <c r="D1598" s="76">
        <v>1</v>
      </c>
      <c r="E1598" s="37" t="s">
        <v>4</v>
      </c>
      <c r="F1598" s="37" t="s">
        <v>2</v>
      </c>
      <c r="G1598" s="75">
        <v>1980.07</v>
      </c>
      <c r="H1598" s="37">
        <f t="shared" si="120"/>
        <v>0</v>
      </c>
      <c r="I1598" s="37">
        <f t="shared" si="121"/>
        <v>0</v>
      </c>
      <c r="J1598" s="37">
        <f t="shared" si="122"/>
        <v>4</v>
      </c>
      <c r="K1598" s="37" t="str">
        <f t="shared" si="123"/>
        <v>Obese</v>
      </c>
      <c r="L1598" s="37" t="str">
        <f t="shared" si="124"/>
        <v>18-25</v>
      </c>
    </row>
    <row r="1599" spans="1:12">
      <c r="A1599" s="76">
        <v>40</v>
      </c>
      <c r="B1599" s="37" t="s">
        <v>3</v>
      </c>
      <c r="C1599" s="75">
        <v>30.875</v>
      </c>
      <c r="D1599" s="76">
        <v>4</v>
      </c>
      <c r="E1599" s="37" t="s">
        <v>4</v>
      </c>
      <c r="F1599" s="37" t="s">
        <v>6</v>
      </c>
      <c r="G1599" s="75">
        <v>8162.7162500000004</v>
      </c>
      <c r="H1599" s="37">
        <f t="shared" si="120"/>
        <v>0</v>
      </c>
      <c r="I1599" s="37">
        <f t="shared" si="121"/>
        <v>0</v>
      </c>
      <c r="J1599" s="37">
        <f t="shared" si="122"/>
        <v>3</v>
      </c>
      <c r="K1599" s="37" t="str">
        <f t="shared" si="123"/>
        <v>Obese</v>
      </c>
      <c r="L1599" s="37" t="str">
        <f t="shared" si="124"/>
        <v>36-45</v>
      </c>
    </row>
    <row r="1600" spans="1:12">
      <c r="A1600" s="76">
        <v>24</v>
      </c>
      <c r="B1600" s="37" t="s">
        <v>3</v>
      </c>
      <c r="C1600" s="75">
        <v>28.5</v>
      </c>
      <c r="D1600" s="76">
        <v>2</v>
      </c>
      <c r="E1600" s="37" t="s">
        <v>4</v>
      </c>
      <c r="F1600" s="37" t="s">
        <v>6</v>
      </c>
      <c r="G1600" s="75">
        <v>3537.703</v>
      </c>
      <c r="H1600" s="37">
        <f t="shared" si="120"/>
        <v>0</v>
      </c>
      <c r="I1600" s="37">
        <f t="shared" si="121"/>
        <v>0</v>
      </c>
      <c r="J1600" s="37">
        <f t="shared" si="122"/>
        <v>3</v>
      </c>
      <c r="K1600" s="37" t="str">
        <f t="shared" si="123"/>
        <v>Overweight</v>
      </c>
      <c r="L1600" s="37" t="str">
        <f t="shared" si="124"/>
        <v>18-25</v>
      </c>
    </row>
    <row r="1601" spans="1:12">
      <c r="A1601" s="76">
        <v>34</v>
      </c>
      <c r="B1601" s="37" t="s">
        <v>0</v>
      </c>
      <c r="C1601" s="75">
        <v>26.73</v>
      </c>
      <c r="D1601" s="76">
        <v>1</v>
      </c>
      <c r="E1601" s="37" t="s">
        <v>4</v>
      </c>
      <c r="F1601" s="37" t="s">
        <v>5</v>
      </c>
      <c r="G1601" s="75">
        <v>5002.7826999999997</v>
      </c>
      <c r="H1601" s="37">
        <f t="shared" si="120"/>
        <v>0</v>
      </c>
      <c r="I1601" s="37">
        <f t="shared" si="121"/>
        <v>1</v>
      </c>
      <c r="J1601" s="37">
        <f t="shared" si="122"/>
        <v>2</v>
      </c>
      <c r="K1601" s="37" t="str">
        <f t="shared" si="123"/>
        <v>Overweight</v>
      </c>
      <c r="L1601" s="37" t="str">
        <f t="shared" si="124"/>
        <v>26-35</v>
      </c>
    </row>
    <row r="1602" spans="1:12">
      <c r="A1602" s="76">
        <v>45</v>
      </c>
      <c r="B1602" s="37" t="s">
        <v>0</v>
      </c>
      <c r="C1602" s="75">
        <v>30.9</v>
      </c>
      <c r="D1602" s="76">
        <v>2</v>
      </c>
      <c r="E1602" s="37" t="s">
        <v>4</v>
      </c>
      <c r="F1602" s="37" t="s">
        <v>2</v>
      </c>
      <c r="G1602" s="75">
        <v>8520.0259999999998</v>
      </c>
      <c r="H1602" s="37">
        <f t="shared" si="120"/>
        <v>0</v>
      </c>
      <c r="I1602" s="37">
        <f t="shared" si="121"/>
        <v>1</v>
      </c>
      <c r="J1602" s="37">
        <f t="shared" si="122"/>
        <v>4</v>
      </c>
      <c r="K1602" s="37" t="str">
        <f t="shared" si="123"/>
        <v>Obese</v>
      </c>
      <c r="L1602" s="37" t="str">
        <f t="shared" si="124"/>
        <v>36-45</v>
      </c>
    </row>
    <row r="1603" spans="1:12">
      <c r="A1603" s="76">
        <v>41</v>
      </c>
      <c r="B1603" s="37" t="s">
        <v>0</v>
      </c>
      <c r="C1603" s="75">
        <v>37.1</v>
      </c>
      <c r="D1603" s="76">
        <v>2</v>
      </c>
      <c r="E1603" s="37" t="s">
        <v>4</v>
      </c>
      <c r="F1603" s="37" t="s">
        <v>2</v>
      </c>
      <c r="G1603" s="75">
        <v>7371.7719999999999</v>
      </c>
      <c r="H1603" s="37">
        <f t="shared" ref="H1603:H1666" si="125">IF(E1603="yes",1,0)</f>
        <v>0</v>
      </c>
      <c r="I1603" s="37">
        <f t="shared" ref="I1603:I1666" si="126">IF(B1603="female",1,0)</f>
        <v>1</v>
      </c>
      <c r="J1603" s="37">
        <f t="shared" ref="J1603:J1666" si="127">IF(F1603="northeast",1,IF(F1603="southeast",2,IF(F1603="northwest",3,IF(F1603="southwest",4))))</f>
        <v>4</v>
      </c>
      <c r="K1603" s="37" t="str">
        <f t="shared" ref="K1603:K1666" si="128">IF(C1603&lt;18.5,"Underweight",IF(C1603&lt;25,"Normal",IF(C1603&lt;30,"Overweight","Obese")))</f>
        <v>Obese</v>
      </c>
      <c r="L1603" s="37" t="str">
        <f t="shared" ref="L1603:L1666" si="129">IF(A1603&lt;=25, "18-25",
 IF(A1603&lt;=35, "26-35",
 IF(A1603&lt;=45, "36-45",
 IF(A1603&lt;=55, "46-55", "56 and above"))))</f>
        <v>36-45</v>
      </c>
    </row>
    <row r="1604" spans="1:12">
      <c r="A1604" s="76">
        <v>53</v>
      </c>
      <c r="B1604" s="37" t="s">
        <v>0</v>
      </c>
      <c r="C1604" s="75">
        <v>26.6</v>
      </c>
      <c r="D1604" s="76">
        <v>0</v>
      </c>
      <c r="E1604" s="37" t="s">
        <v>4</v>
      </c>
      <c r="F1604" s="37" t="s">
        <v>6</v>
      </c>
      <c r="G1604" s="75">
        <v>10355.641</v>
      </c>
      <c r="H1604" s="37">
        <f t="shared" si="125"/>
        <v>0</v>
      </c>
      <c r="I1604" s="37">
        <f t="shared" si="126"/>
        <v>1</v>
      </c>
      <c r="J1604" s="37">
        <f t="shared" si="127"/>
        <v>3</v>
      </c>
      <c r="K1604" s="37" t="str">
        <f t="shared" si="128"/>
        <v>Overweight</v>
      </c>
      <c r="L1604" s="37" t="str">
        <f t="shared" si="129"/>
        <v>46-55</v>
      </c>
    </row>
    <row r="1605" spans="1:12">
      <c r="A1605" s="76">
        <v>27</v>
      </c>
      <c r="B1605" s="37" t="s">
        <v>3</v>
      </c>
      <c r="C1605" s="75">
        <v>23.1</v>
      </c>
      <c r="D1605" s="76">
        <v>0</v>
      </c>
      <c r="E1605" s="37" t="s">
        <v>4</v>
      </c>
      <c r="F1605" s="37" t="s">
        <v>5</v>
      </c>
      <c r="G1605" s="75">
        <v>2483.7359999999999</v>
      </c>
      <c r="H1605" s="37">
        <f t="shared" si="125"/>
        <v>0</v>
      </c>
      <c r="I1605" s="37">
        <f t="shared" si="126"/>
        <v>0</v>
      </c>
      <c r="J1605" s="37">
        <f t="shared" si="127"/>
        <v>2</v>
      </c>
      <c r="K1605" s="37" t="str">
        <f t="shared" si="128"/>
        <v>Normal</v>
      </c>
      <c r="L1605" s="37" t="str">
        <f t="shared" si="129"/>
        <v>26-35</v>
      </c>
    </row>
    <row r="1606" spans="1:12">
      <c r="A1606" s="76">
        <v>26</v>
      </c>
      <c r="B1606" s="37" t="s">
        <v>0</v>
      </c>
      <c r="C1606" s="75">
        <v>29.92</v>
      </c>
      <c r="D1606" s="76">
        <v>1</v>
      </c>
      <c r="E1606" s="37" t="s">
        <v>4</v>
      </c>
      <c r="F1606" s="37" t="s">
        <v>5</v>
      </c>
      <c r="G1606" s="75">
        <v>3392.9767999999999</v>
      </c>
      <c r="H1606" s="37">
        <f t="shared" si="125"/>
        <v>0</v>
      </c>
      <c r="I1606" s="37">
        <f t="shared" si="126"/>
        <v>1</v>
      </c>
      <c r="J1606" s="37">
        <f t="shared" si="127"/>
        <v>2</v>
      </c>
      <c r="K1606" s="37" t="str">
        <f t="shared" si="128"/>
        <v>Overweight</v>
      </c>
      <c r="L1606" s="37" t="str">
        <f t="shared" si="129"/>
        <v>26-35</v>
      </c>
    </row>
    <row r="1607" spans="1:12">
      <c r="A1607" s="76">
        <v>24</v>
      </c>
      <c r="B1607" s="37" t="s">
        <v>0</v>
      </c>
      <c r="C1607" s="75">
        <v>23.21</v>
      </c>
      <c r="D1607" s="76">
        <v>0</v>
      </c>
      <c r="E1607" s="37" t="s">
        <v>4</v>
      </c>
      <c r="F1607" s="37" t="s">
        <v>5</v>
      </c>
      <c r="G1607" s="75">
        <v>25081.76784</v>
      </c>
      <c r="H1607" s="37">
        <f t="shared" si="125"/>
        <v>0</v>
      </c>
      <c r="I1607" s="37">
        <f t="shared" si="126"/>
        <v>1</v>
      </c>
      <c r="J1607" s="37">
        <f t="shared" si="127"/>
        <v>2</v>
      </c>
      <c r="K1607" s="37" t="str">
        <f t="shared" si="128"/>
        <v>Normal</v>
      </c>
      <c r="L1607" s="37" t="str">
        <f t="shared" si="129"/>
        <v>18-25</v>
      </c>
    </row>
    <row r="1608" spans="1:12">
      <c r="A1608" s="76">
        <v>34</v>
      </c>
      <c r="B1608" s="37" t="s">
        <v>0</v>
      </c>
      <c r="C1608" s="75">
        <v>33.700000000000003</v>
      </c>
      <c r="D1608" s="76">
        <v>1</v>
      </c>
      <c r="E1608" s="37" t="s">
        <v>4</v>
      </c>
      <c r="F1608" s="37" t="s">
        <v>2</v>
      </c>
      <c r="G1608" s="75">
        <v>5012.4709999999995</v>
      </c>
      <c r="H1608" s="37">
        <f t="shared" si="125"/>
        <v>0</v>
      </c>
      <c r="I1608" s="37">
        <f t="shared" si="126"/>
        <v>1</v>
      </c>
      <c r="J1608" s="37">
        <f t="shared" si="127"/>
        <v>4</v>
      </c>
      <c r="K1608" s="37" t="str">
        <f t="shared" si="128"/>
        <v>Obese</v>
      </c>
      <c r="L1608" s="37" t="str">
        <f t="shared" si="129"/>
        <v>26-35</v>
      </c>
    </row>
    <row r="1609" spans="1:12">
      <c r="A1609" s="76">
        <v>53</v>
      </c>
      <c r="B1609" s="37" t="s">
        <v>0</v>
      </c>
      <c r="C1609" s="75">
        <v>33.25</v>
      </c>
      <c r="D1609" s="76">
        <v>0</v>
      </c>
      <c r="E1609" s="37" t="s">
        <v>4</v>
      </c>
      <c r="F1609" s="37" t="s">
        <v>7</v>
      </c>
      <c r="G1609" s="75">
        <v>10564.8845</v>
      </c>
      <c r="H1609" s="37">
        <f t="shared" si="125"/>
        <v>0</v>
      </c>
      <c r="I1609" s="37">
        <f t="shared" si="126"/>
        <v>1</v>
      </c>
      <c r="J1609" s="37">
        <f t="shared" si="127"/>
        <v>1</v>
      </c>
      <c r="K1609" s="37" t="str">
        <f t="shared" si="128"/>
        <v>Obese</v>
      </c>
      <c r="L1609" s="37" t="str">
        <f t="shared" si="129"/>
        <v>46-55</v>
      </c>
    </row>
    <row r="1610" spans="1:12">
      <c r="A1610" s="76">
        <v>32</v>
      </c>
      <c r="B1610" s="37" t="s">
        <v>3</v>
      </c>
      <c r="C1610" s="75">
        <v>30.8</v>
      </c>
      <c r="D1610" s="76">
        <v>3</v>
      </c>
      <c r="E1610" s="37" t="s">
        <v>4</v>
      </c>
      <c r="F1610" s="37" t="s">
        <v>2</v>
      </c>
      <c r="G1610" s="75">
        <v>5253.5240000000003</v>
      </c>
      <c r="H1610" s="37">
        <f t="shared" si="125"/>
        <v>0</v>
      </c>
      <c r="I1610" s="37">
        <f t="shared" si="126"/>
        <v>0</v>
      </c>
      <c r="J1610" s="37">
        <f t="shared" si="127"/>
        <v>4</v>
      </c>
      <c r="K1610" s="37" t="str">
        <f t="shared" si="128"/>
        <v>Obese</v>
      </c>
      <c r="L1610" s="37" t="str">
        <f t="shared" si="129"/>
        <v>26-35</v>
      </c>
    </row>
    <row r="1611" spans="1:12">
      <c r="A1611" s="76">
        <v>19</v>
      </c>
      <c r="B1611" s="37" t="s">
        <v>3</v>
      </c>
      <c r="C1611" s="75">
        <v>34.799999999999997</v>
      </c>
      <c r="D1611" s="76">
        <v>0</v>
      </c>
      <c r="E1611" s="37" t="s">
        <v>1</v>
      </c>
      <c r="F1611" s="37" t="s">
        <v>2</v>
      </c>
      <c r="G1611" s="75">
        <v>34779.614999999998</v>
      </c>
      <c r="H1611" s="37">
        <f t="shared" si="125"/>
        <v>1</v>
      </c>
      <c r="I1611" s="37">
        <f t="shared" si="126"/>
        <v>0</v>
      </c>
      <c r="J1611" s="37">
        <f t="shared" si="127"/>
        <v>4</v>
      </c>
      <c r="K1611" s="37" t="str">
        <f t="shared" si="128"/>
        <v>Obese</v>
      </c>
      <c r="L1611" s="37" t="str">
        <f t="shared" si="129"/>
        <v>18-25</v>
      </c>
    </row>
    <row r="1612" spans="1:12">
      <c r="A1612" s="76">
        <v>42</v>
      </c>
      <c r="B1612" s="37" t="s">
        <v>3</v>
      </c>
      <c r="C1612" s="75">
        <v>24.64</v>
      </c>
      <c r="D1612" s="76">
        <v>0</v>
      </c>
      <c r="E1612" s="37" t="s">
        <v>1</v>
      </c>
      <c r="F1612" s="37" t="s">
        <v>5</v>
      </c>
      <c r="G1612" s="75">
        <v>19515.5416</v>
      </c>
      <c r="H1612" s="37">
        <f t="shared" si="125"/>
        <v>1</v>
      </c>
      <c r="I1612" s="37">
        <f t="shared" si="126"/>
        <v>0</v>
      </c>
      <c r="J1612" s="37">
        <f t="shared" si="127"/>
        <v>2</v>
      </c>
      <c r="K1612" s="37" t="str">
        <f t="shared" si="128"/>
        <v>Normal</v>
      </c>
      <c r="L1612" s="37" t="str">
        <f t="shared" si="129"/>
        <v>36-45</v>
      </c>
    </row>
    <row r="1613" spans="1:12">
      <c r="A1613" s="76">
        <v>55</v>
      </c>
      <c r="B1613" s="37" t="s">
        <v>3</v>
      </c>
      <c r="C1613" s="75">
        <v>33.880000000000003</v>
      </c>
      <c r="D1613" s="76">
        <v>3</v>
      </c>
      <c r="E1613" s="37" t="s">
        <v>4</v>
      </c>
      <c r="F1613" s="37" t="s">
        <v>5</v>
      </c>
      <c r="G1613" s="75">
        <v>11987.1682</v>
      </c>
      <c r="H1613" s="37">
        <f t="shared" si="125"/>
        <v>0</v>
      </c>
      <c r="I1613" s="37">
        <f t="shared" si="126"/>
        <v>0</v>
      </c>
      <c r="J1613" s="37">
        <f t="shared" si="127"/>
        <v>2</v>
      </c>
      <c r="K1613" s="37" t="str">
        <f t="shared" si="128"/>
        <v>Obese</v>
      </c>
      <c r="L1613" s="37" t="str">
        <f t="shared" si="129"/>
        <v>46-55</v>
      </c>
    </row>
    <row r="1614" spans="1:12">
      <c r="A1614" s="76">
        <v>28</v>
      </c>
      <c r="B1614" s="37" t="s">
        <v>3</v>
      </c>
      <c r="C1614" s="75">
        <v>38.06</v>
      </c>
      <c r="D1614" s="76">
        <v>0</v>
      </c>
      <c r="E1614" s="37" t="s">
        <v>4</v>
      </c>
      <c r="F1614" s="37" t="s">
        <v>5</v>
      </c>
      <c r="G1614" s="75">
        <v>2689.4953999999998</v>
      </c>
      <c r="H1614" s="37">
        <f t="shared" si="125"/>
        <v>0</v>
      </c>
      <c r="I1614" s="37">
        <f t="shared" si="126"/>
        <v>0</v>
      </c>
      <c r="J1614" s="37">
        <f t="shared" si="127"/>
        <v>2</v>
      </c>
      <c r="K1614" s="37" t="str">
        <f t="shared" si="128"/>
        <v>Obese</v>
      </c>
      <c r="L1614" s="37" t="str">
        <f t="shared" si="129"/>
        <v>26-35</v>
      </c>
    </row>
    <row r="1615" spans="1:12">
      <c r="A1615" s="76">
        <v>58</v>
      </c>
      <c r="B1615" s="37" t="s">
        <v>0</v>
      </c>
      <c r="C1615" s="75">
        <v>41.91</v>
      </c>
      <c r="D1615" s="76">
        <v>0</v>
      </c>
      <c r="E1615" s="37" t="s">
        <v>4</v>
      </c>
      <c r="F1615" s="37" t="s">
        <v>5</v>
      </c>
      <c r="G1615" s="75">
        <v>24227.337240000001</v>
      </c>
      <c r="H1615" s="37">
        <f t="shared" si="125"/>
        <v>0</v>
      </c>
      <c r="I1615" s="37">
        <f t="shared" si="126"/>
        <v>1</v>
      </c>
      <c r="J1615" s="37">
        <f t="shared" si="127"/>
        <v>2</v>
      </c>
      <c r="K1615" s="37" t="str">
        <f t="shared" si="128"/>
        <v>Obese</v>
      </c>
      <c r="L1615" s="37" t="str">
        <f t="shared" si="129"/>
        <v>56 and above</v>
      </c>
    </row>
    <row r="1616" spans="1:12">
      <c r="A1616" s="76">
        <v>41</v>
      </c>
      <c r="B1616" s="37" t="s">
        <v>0</v>
      </c>
      <c r="C1616" s="75">
        <v>31.635000000000002</v>
      </c>
      <c r="D1616" s="76">
        <v>1</v>
      </c>
      <c r="E1616" s="37" t="s">
        <v>4</v>
      </c>
      <c r="F1616" s="37" t="s">
        <v>7</v>
      </c>
      <c r="G1616" s="75">
        <v>7358.1756500000001</v>
      </c>
      <c r="H1616" s="37">
        <f t="shared" si="125"/>
        <v>0</v>
      </c>
      <c r="I1616" s="37">
        <f t="shared" si="126"/>
        <v>1</v>
      </c>
      <c r="J1616" s="37">
        <f t="shared" si="127"/>
        <v>1</v>
      </c>
      <c r="K1616" s="37" t="str">
        <f t="shared" si="128"/>
        <v>Obese</v>
      </c>
      <c r="L1616" s="37" t="str">
        <f t="shared" si="129"/>
        <v>36-45</v>
      </c>
    </row>
    <row r="1617" spans="1:12">
      <c r="A1617" s="76">
        <v>47</v>
      </c>
      <c r="B1617" s="37" t="s">
        <v>3</v>
      </c>
      <c r="C1617" s="75">
        <v>25.46</v>
      </c>
      <c r="D1617" s="76">
        <v>2</v>
      </c>
      <c r="E1617" s="37" t="s">
        <v>4</v>
      </c>
      <c r="F1617" s="37" t="s">
        <v>7</v>
      </c>
      <c r="G1617" s="75">
        <v>9225.2564000000002</v>
      </c>
      <c r="H1617" s="37">
        <f t="shared" si="125"/>
        <v>0</v>
      </c>
      <c r="I1617" s="37">
        <f t="shared" si="126"/>
        <v>0</v>
      </c>
      <c r="J1617" s="37">
        <f t="shared" si="127"/>
        <v>1</v>
      </c>
      <c r="K1617" s="37" t="str">
        <f t="shared" si="128"/>
        <v>Overweight</v>
      </c>
      <c r="L1617" s="37" t="str">
        <f t="shared" si="129"/>
        <v>46-55</v>
      </c>
    </row>
    <row r="1618" spans="1:12">
      <c r="A1618" s="76">
        <v>42</v>
      </c>
      <c r="B1618" s="37" t="s">
        <v>0</v>
      </c>
      <c r="C1618" s="75">
        <v>36.195</v>
      </c>
      <c r="D1618" s="76">
        <v>1</v>
      </c>
      <c r="E1618" s="37" t="s">
        <v>4</v>
      </c>
      <c r="F1618" s="37" t="s">
        <v>6</v>
      </c>
      <c r="G1618" s="75">
        <v>7443.6430499999997</v>
      </c>
      <c r="H1618" s="37">
        <f t="shared" si="125"/>
        <v>0</v>
      </c>
      <c r="I1618" s="37">
        <f t="shared" si="126"/>
        <v>1</v>
      </c>
      <c r="J1618" s="37">
        <f t="shared" si="127"/>
        <v>3</v>
      </c>
      <c r="K1618" s="37" t="str">
        <f t="shared" si="128"/>
        <v>Obese</v>
      </c>
      <c r="L1618" s="37" t="str">
        <f t="shared" si="129"/>
        <v>36-45</v>
      </c>
    </row>
    <row r="1619" spans="1:12">
      <c r="A1619" s="76">
        <v>59</v>
      </c>
      <c r="B1619" s="37" t="s">
        <v>0</v>
      </c>
      <c r="C1619" s="75">
        <v>27.83</v>
      </c>
      <c r="D1619" s="76">
        <v>3</v>
      </c>
      <c r="E1619" s="37" t="s">
        <v>4</v>
      </c>
      <c r="F1619" s="37" t="s">
        <v>5</v>
      </c>
      <c r="G1619" s="75">
        <v>14001.286700000001</v>
      </c>
      <c r="H1619" s="37">
        <f t="shared" si="125"/>
        <v>0</v>
      </c>
      <c r="I1619" s="37">
        <f t="shared" si="126"/>
        <v>1</v>
      </c>
      <c r="J1619" s="37">
        <f t="shared" si="127"/>
        <v>2</v>
      </c>
      <c r="K1619" s="37" t="str">
        <f t="shared" si="128"/>
        <v>Overweight</v>
      </c>
      <c r="L1619" s="37" t="str">
        <f t="shared" si="129"/>
        <v>56 and above</v>
      </c>
    </row>
    <row r="1620" spans="1:12">
      <c r="A1620" s="76">
        <v>19</v>
      </c>
      <c r="B1620" s="37" t="s">
        <v>0</v>
      </c>
      <c r="C1620" s="75">
        <v>17.8</v>
      </c>
      <c r="D1620" s="76">
        <v>0</v>
      </c>
      <c r="E1620" s="37" t="s">
        <v>4</v>
      </c>
      <c r="F1620" s="37" t="s">
        <v>2</v>
      </c>
      <c r="G1620" s="75">
        <v>1727.7850000000001</v>
      </c>
      <c r="H1620" s="37">
        <f t="shared" si="125"/>
        <v>0</v>
      </c>
      <c r="I1620" s="37">
        <f t="shared" si="126"/>
        <v>1</v>
      </c>
      <c r="J1620" s="37">
        <f t="shared" si="127"/>
        <v>4</v>
      </c>
      <c r="K1620" s="37" t="str">
        <f t="shared" si="128"/>
        <v>Underweight</v>
      </c>
      <c r="L1620" s="37" t="str">
        <f t="shared" si="129"/>
        <v>18-25</v>
      </c>
    </row>
    <row r="1621" spans="1:12">
      <c r="A1621" s="76">
        <v>59</v>
      </c>
      <c r="B1621" s="37" t="s">
        <v>3</v>
      </c>
      <c r="C1621" s="75">
        <v>27.5</v>
      </c>
      <c r="D1621" s="76">
        <v>1</v>
      </c>
      <c r="E1621" s="37" t="s">
        <v>4</v>
      </c>
      <c r="F1621" s="37" t="s">
        <v>2</v>
      </c>
      <c r="G1621" s="75">
        <v>12333.828</v>
      </c>
      <c r="H1621" s="37">
        <f t="shared" si="125"/>
        <v>0</v>
      </c>
      <c r="I1621" s="37">
        <f t="shared" si="126"/>
        <v>0</v>
      </c>
      <c r="J1621" s="37">
        <f t="shared" si="127"/>
        <v>4</v>
      </c>
      <c r="K1621" s="37" t="str">
        <f t="shared" si="128"/>
        <v>Overweight</v>
      </c>
      <c r="L1621" s="37" t="str">
        <f t="shared" si="129"/>
        <v>56 and above</v>
      </c>
    </row>
    <row r="1622" spans="1:12">
      <c r="A1622" s="76">
        <v>39</v>
      </c>
      <c r="B1622" s="37" t="s">
        <v>3</v>
      </c>
      <c r="C1622" s="75">
        <v>24.51</v>
      </c>
      <c r="D1622" s="76">
        <v>2</v>
      </c>
      <c r="E1622" s="37" t="s">
        <v>4</v>
      </c>
      <c r="F1622" s="37" t="s">
        <v>6</v>
      </c>
      <c r="G1622" s="75">
        <v>6710.1918999999998</v>
      </c>
      <c r="H1622" s="37">
        <f t="shared" si="125"/>
        <v>0</v>
      </c>
      <c r="I1622" s="37">
        <f t="shared" si="126"/>
        <v>0</v>
      </c>
      <c r="J1622" s="37">
        <f t="shared" si="127"/>
        <v>3</v>
      </c>
      <c r="K1622" s="37" t="str">
        <f t="shared" si="128"/>
        <v>Normal</v>
      </c>
      <c r="L1622" s="37" t="str">
        <f t="shared" si="129"/>
        <v>36-45</v>
      </c>
    </row>
    <row r="1623" spans="1:12">
      <c r="A1623" s="76">
        <v>40</v>
      </c>
      <c r="B1623" s="37" t="s">
        <v>0</v>
      </c>
      <c r="C1623" s="75">
        <v>22.22</v>
      </c>
      <c r="D1623" s="76">
        <v>2</v>
      </c>
      <c r="E1623" s="37" t="s">
        <v>1</v>
      </c>
      <c r="F1623" s="37" t="s">
        <v>5</v>
      </c>
      <c r="G1623" s="75">
        <v>19444.265800000001</v>
      </c>
      <c r="H1623" s="37">
        <f t="shared" si="125"/>
        <v>1</v>
      </c>
      <c r="I1623" s="37">
        <f t="shared" si="126"/>
        <v>1</v>
      </c>
      <c r="J1623" s="37">
        <f t="shared" si="127"/>
        <v>2</v>
      </c>
      <c r="K1623" s="37" t="str">
        <f t="shared" si="128"/>
        <v>Normal</v>
      </c>
      <c r="L1623" s="37" t="str">
        <f t="shared" si="129"/>
        <v>36-45</v>
      </c>
    </row>
    <row r="1624" spans="1:12">
      <c r="A1624" s="76">
        <v>18</v>
      </c>
      <c r="B1624" s="37" t="s">
        <v>0</v>
      </c>
      <c r="C1624" s="75">
        <v>26.73</v>
      </c>
      <c r="D1624" s="76">
        <v>0</v>
      </c>
      <c r="E1624" s="37" t="s">
        <v>4</v>
      </c>
      <c r="F1624" s="37" t="s">
        <v>5</v>
      </c>
      <c r="G1624" s="75">
        <v>1615.7666999999999</v>
      </c>
      <c r="H1624" s="37">
        <f t="shared" si="125"/>
        <v>0</v>
      </c>
      <c r="I1624" s="37">
        <f t="shared" si="126"/>
        <v>1</v>
      </c>
      <c r="J1624" s="37">
        <f t="shared" si="127"/>
        <v>2</v>
      </c>
      <c r="K1624" s="37" t="str">
        <f t="shared" si="128"/>
        <v>Overweight</v>
      </c>
      <c r="L1624" s="37" t="str">
        <f t="shared" si="129"/>
        <v>18-25</v>
      </c>
    </row>
    <row r="1625" spans="1:12">
      <c r="A1625" s="76">
        <v>31</v>
      </c>
      <c r="B1625" s="37" t="s">
        <v>3</v>
      </c>
      <c r="C1625" s="75">
        <v>38.39</v>
      </c>
      <c r="D1625" s="76">
        <v>2</v>
      </c>
      <c r="E1625" s="37" t="s">
        <v>4</v>
      </c>
      <c r="F1625" s="37" t="s">
        <v>5</v>
      </c>
      <c r="G1625" s="75">
        <v>4463.2051000000001</v>
      </c>
      <c r="H1625" s="37">
        <f t="shared" si="125"/>
        <v>0</v>
      </c>
      <c r="I1625" s="37">
        <f t="shared" si="126"/>
        <v>0</v>
      </c>
      <c r="J1625" s="37">
        <f t="shared" si="127"/>
        <v>2</v>
      </c>
      <c r="K1625" s="37" t="str">
        <f t="shared" si="128"/>
        <v>Obese</v>
      </c>
      <c r="L1625" s="37" t="str">
        <f t="shared" si="129"/>
        <v>26-35</v>
      </c>
    </row>
    <row r="1626" spans="1:12">
      <c r="A1626" s="76">
        <v>19</v>
      </c>
      <c r="B1626" s="37" t="s">
        <v>3</v>
      </c>
      <c r="C1626" s="75">
        <v>29.07</v>
      </c>
      <c r="D1626" s="76">
        <v>0</v>
      </c>
      <c r="E1626" s="37" t="s">
        <v>1</v>
      </c>
      <c r="F1626" s="37" t="s">
        <v>6</v>
      </c>
      <c r="G1626" s="75">
        <v>17352.6803</v>
      </c>
      <c r="H1626" s="37">
        <f t="shared" si="125"/>
        <v>1</v>
      </c>
      <c r="I1626" s="37">
        <f t="shared" si="126"/>
        <v>0</v>
      </c>
      <c r="J1626" s="37">
        <f t="shared" si="127"/>
        <v>3</v>
      </c>
      <c r="K1626" s="37" t="str">
        <f t="shared" si="128"/>
        <v>Overweight</v>
      </c>
      <c r="L1626" s="37" t="str">
        <f t="shared" si="129"/>
        <v>18-25</v>
      </c>
    </row>
    <row r="1627" spans="1:12">
      <c r="A1627" s="76">
        <v>44</v>
      </c>
      <c r="B1627" s="37" t="s">
        <v>3</v>
      </c>
      <c r="C1627" s="75">
        <v>38.06</v>
      </c>
      <c r="D1627" s="76">
        <v>1</v>
      </c>
      <c r="E1627" s="37" t="s">
        <v>4</v>
      </c>
      <c r="F1627" s="37" t="s">
        <v>5</v>
      </c>
      <c r="G1627" s="75">
        <v>7152.6714000000002</v>
      </c>
      <c r="H1627" s="37">
        <f t="shared" si="125"/>
        <v>0</v>
      </c>
      <c r="I1627" s="37">
        <f t="shared" si="126"/>
        <v>0</v>
      </c>
      <c r="J1627" s="37">
        <f t="shared" si="127"/>
        <v>2</v>
      </c>
      <c r="K1627" s="37" t="str">
        <f t="shared" si="128"/>
        <v>Obese</v>
      </c>
      <c r="L1627" s="37" t="str">
        <f t="shared" si="129"/>
        <v>36-45</v>
      </c>
    </row>
    <row r="1628" spans="1:12">
      <c r="A1628" s="76">
        <v>23</v>
      </c>
      <c r="B1628" s="37" t="s">
        <v>0</v>
      </c>
      <c r="C1628" s="75">
        <v>36.67</v>
      </c>
      <c r="D1628" s="76">
        <v>2</v>
      </c>
      <c r="E1628" s="37" t="s">
        <v>1</v>
      </c>
      <c r="F1628" s="37" t="s">
        <v>7</v>
      </c>
      <c r="G1628" s="75">
        <v>38511.628299999997</v>
      </c>
      <c r="H1628" s="37">
        <f t="shared" si="125"/>
        <v>1</v>
      </c>
      <c r="I1628" s="37">
        <f t="shared" si="126"/>
        <v>1</v>
      </c>
      <c r="J1628" s="37">
        <f t="shared" si="127"/>
        <v>1</v>
      </c>
      <c r="K1628" s="37" t="str">
        <f t="shared" si="128"/>
        <v>Obese</v>
      </c>
      <c r="L1628" s="37" t="str">
        <f t="shared" si="129"/>
        <v>18-25</v>
      </c>
    </row>
    <row r="1629" spans="1:12">
      <c r="A1629" s="76">
        <v>33</v>
      </c>
      <c r="B1629" s="37" t="s">
        <v>0</v>
      </c>
      <c r="C1629" s="75">
        <v>22.135000000000002</v>
      </c>
      <c r="D1629" s="76">
        <v>1</v>
      </c>
      <c r="E1629" s="37" t="s">
        <v>4</v>
      </c>
      <c r="F1629" s="37" t="s">
        <v>7</v>
      </c>
      <c r="G1629" s="75">
        <v>5354.0746499999996</v>
      </c>
      <c r="H1629" s="37">
        <f t="shared" si="125"/>
        <v>0</v>
      </c>
      <c r="I1629" s="37">
        <f t="shared" si="126"/>
        <v>1</v>
      </c>
      <c r="J1629" s="37">
        <f t="shared" si="127"/>
        <v>1</v>
      </c>
      <c r="K1629" s="37" t="str">
        <f t="shared" si="128"/>
        <v>Normal</v>
      </c>
      <c r="L1629" s="37" t="str">
        <f t="shared" si="129"/>
        <v>26-35</v>
      </c>
    </row>
    <row r="1630" spans="1:12">
      <c r="A1630" s="76">
        <v>55</v>
      </c>
      <c r="B1630" s="37" t="s">
        <v>0</v>
      </c>
      <c r="C1630" s="75">
        <v>26.8</v>
      </c>
      <c r="D1630" s="76">
        <v>1</v>
      </c>
      <c r="E1630" s="37" t="s">
        <v>4</v>
      </c>
      <c r="F1630" s="37" t="s">
        <v>2</v>
      </c>
      <c r="G1630" s="75">
        <v>35160.134570000002</v>
      </c>
      <c r="H1630" s="37">
        <f t="shared" si="125"/>
        <v>0</v>
      </c>
      <c r="I1630" s="37">
        <f t="shared" si="126"/>
        <v>1</v>
      </c>
      <c r="J1630" s="37">
        <f t="shared" si="127"/>
        <v>4</v>
      </c>
      <c r="K1630" s="37" t="str">
        <f t="shared" si="128"/>
        <v>Overweight</v>
      </c>
      <c r="L1630" s="37" t="str">
        <f t="shared" si="129"/>
        <v>46-55</v>
      </c>
    </row>
    <row r="1631" spans="1:12">
      <c r="A1631" s="76">
        <v>40</v>
      </c>
      <c r="B1631" s="37" t="s">
        <v>3</v>
      </c>
      <c r="C1631" s="75">
        <v>35.299999999999997</v>
      </c>
      <c r="D1631" s="76">
        <v>3</v>
      </c>
      <c r="E1631" s="37" t="s">
        <v>4</v>
      </c>
      <c r="F1631" s="37" t="s">
        <v>2</v>
      </c>
      <c r="G1631" s="75">
        <v>7196.8670000000002</v>
      </c>
      <c r="H1631" s="37">
        <f t="shared" si="125"/>
        <v>0</v>
      </c>
      <c r="I1631" s="37">
        <f t="shared" si="126"/>
        <v>0</v>
      </c>
      <c r="J1631" s="37">
        <f t="shared" si="127"/>
        <v>4</v>
      </c>
      <c r="K1631" s="37" t="str">
        <f t="shared" si="128"/>
        <v>Obese</v>
      </c>
      <c r="L1631" s="37" t="str">
        <f t="shared" si="129"/>
        <v>36-45</v>
      </c>
    </row>
    <row r="1632" spans="1:12">
      <c r="A1632" s="76">
        <v>63</v>
      </c>
      <c r="B1632" s="37" t="s">
        <v>0</v>
      </c>
      <c r="C1632" s="75">
        <v>27.74</v>
      </c>
      <c r="D1632" s="76">
        <v>0</v>
      </c>
      <c r="E1632" s="37" t="s">
        <v>1</v>
      </c>
      <c r="F1632" s="37" t="s">
        <v>7</v>
      </c>
      <c r="G1632" s="75">
        <v>29523.1656</v>
      </c>
      <c r="H1632" s="37">
        <f t="shared" si="125"/>
        <v>1</v>
      </c>
      <c r="I1632" s="37">
        <f t="shared" si="126"/>
        <v>1</v>
      </c>
      <c r="J1632" s="37">
        <f t="shared" si="127"/>
        <v>1</v>
      </c>
      <c r="K1632" s="37" t="str">
        <f t="shared" si="128"/>
        <v>Overweight</v>
      </c>
      <c r="L1632" s="37" t="str">
        <f t="shared" si="129"/>
        <v>56 and above</v>
      </c>
    </row>
    <row r="1633" spans="1:12">
      <c r="A1633" s="76">
        <v>54</v>
      </c>
      <c r="B1633" s="37" t="s">
        <v>3</v>
      </c>
      <c r="C1633" s="75">
        <v>30.02</v>
      </c>
      <c r="D1633" s="76">
        <v>0</v>
      </c>
      <c r="E1633" s="37" t="s">
        <v>4</v>
      </c>
      <c r="F1633" s="37" t="s">
        <v>6</v>
      </c>
      <c r="G1633" s="75">
        <v>24476.478510000001</v>
      </c>
      <c r="H1633" s="37">
        <f t="shared" si="125"/>
        <v>0</v>
      </c>
      <c r="I1633" s="37">
        <f t="shared" si="126"/>
        <v>0</v>
      </c>
      <c r="J1633" s="37">
        <f t="shared" si="127"/>
        <v>3</v>
      </c>
      <c r="K1633" s="37" t="str">
        <f t="shared" si="128"/>
        <v>Obese</v>
      </c>
      <c r="L1633" s="37" t="str">
        <f t="shared" si="129"/>
        <v>46-55</v>
      </c>
    </row>
    <row r="1634" spans="1:12">
      <c r="A1634" s="76">
        <v>60</v>
      </c>
      <c r="B1634" s="37" t="s">
        <v>0</v>
      </c>
      <c r="C1634" s="75">
        <v>38.06</v>
      </c>
      <c r="D1634" s="76">
        <v>0</v>
      </c>
      <c r="E1634" s="37" t="s">
        <v>4</v>
      </c>
      <c r="F1634" s="37" t="s">
        <v>5</v>
      </c>
      <c r="G1634" s="75">
        <v>12648.7034</v>
      </c>
      <c r="H1634" s="37">
        <f t="shared" si="125"/>
        <v>0</v>
      </c>
      <c r="I1634" s="37">
        <f t="shared" si="126"/>
        <v>1</v>
      </c>
      <c r="J1634" s="37">
        <f t="shared" si="127"/>
        <v>2</v>
      </c>
      <c r="K1634" s="37" t="str">
        <f t="shared" si="128"/>
        <v>Obese</v>
      </c>
      <c r="L1634" s="37" t="str">
        <f t="shared" si="129"/>
        <v>56 and above</v>
      </c>
    </row>
    <row r="1635" spans="1:12">
      <c r="A1635" s="76">
        <v>24</v>
      </c>
      <c r="B1635" s="37" t="s">
        <v>3</v>
      </c>
      <c r="C1635" s="75">
        <v>35.86</v>
      </c>
      <c r="D1635" s="76">
        <v>0</v>
      </c>
      <c r="E1635" s="37" t="s">
        <v>4</v>
      </c>
      <c r="F1635" s="37" t="s">
        <v>5</v>
      </c>
      <c r="G1635" s="75">
        <v>1986.9333999999999</v>
      </c>
      <c r="H1635" s="37">
        <f t="shared" si="125"/>
        <v>0</v>
      </c>
      <c r="I1635" s="37">
        <f t="shared" si="126"/>
        <v>0</v>
      </c>
      <c r="J1635" s="37">
        <f t="shared" si="127"/>
        <v>2</v>
      </c>
      <c r="K1635" s="37" t="str">
        <f t="shared" si="128"/>
        <v>Obese</v>
      </c>
      <c r="L1635" s="37" t="str">
        <f t="shared" si="129"/>
        <v>18-25</v>
      </c>
    </row>
    <row r="1636" spans="1:12">
      <c r="A1636" s="76">
        <v>19</v>
      </c>
      <c r="B1636" s="37" t="s">
        <v>3</v>
      </c>
      <c r="C1636" s="75">
        <v>20.9</v>
      </c>
      <c r="D1636" s="76">
        <v>1</v>
      </c>
      <c r="E1636" s="37" t="s">
        <v>4</v>
      </c>
      <c r="F1636" s="37" t="s">
        <v>2</v>
      </c>
      <c r="G1636" s="75">
        <v>1832.0940000000001</v>
      </c>
      <c r="H1636" s="37">
        <f t="shared" si="125"/>
        <v>0</v>
      </c>
      <c r="I1636" s="37">
        <f t="shared" si="126"/>
        <v>0</v>
      </c>
      <c r="J1636" s="37">
        <f t="shared" si="127"/>
        <v>4</v>
      </c>
      <c r="K1636" s="37" t="str">
        <f t="shared" si="128"/>
        <v>Normal</v>
      </c>
      <c r="L1636" s="37" t="str">
        <f t="shared" si="129"/>
        <v>18-25</v>
      </c>
    </row>
    <row r="1637" spans="1:12">
      <c r="A1637" s="76">
        <v>29</v>
      </c>
      <c r="B1637" s="37" t="s">
        <v>3</v>
      </c>
      <c r="C1637" s="75">
        <v>28.975000000000001</v>
      </c>
      <c r="D1637" s="76">
        <v>1</v>
      </c>
      <c r="E1637" s="37" t="s">
        <v>4</v>
      </c>
      <c r="F1637" s="37" t="s">
        <v>7</v>
      </c>
      <c r="G1637" s="75">
        <v>4040.55825</v>
      </c>
      <c r="H1637" s="37">
        <f t="shared" si="125"/>
        <v>0</v>
      </c>
      <c r="I1637" s="37">
        <f t="shared" si="126"/>
        <v>0</v>
      </c>
      <c r="J1637" s="37">
        <f t="shared" si="127"/>
        <v>1</v>
      </c>
      <c r="K1637" s="37" t="str">
        <f t="shared" si="128"/>
        <v>Overweight</v>
      </c>
      <c r="L1637" s="37" t="str">
        <f t="shared" si="129"/>
        <v>26-35</v>
      </c>
    </row>
    <row r="1638" spans="1:12">
      <c r="A1638" s="76">
        <v>18</v>
      </c>
      <c r="B1638" s="37" t="s">
        <v>3</v>
      </c>
      <c r="C1638" s="75">
        <v>17.29</v>
      </c>
      <c r="D1638" s="76">
        <v>2</v>
      </c>
      <c r="E1638" s="37" t="s">
        <v>1</v>
      </c>
      <c r="F1638" s="37" t="s">
        <v>7</v>
      </c>
      <c r="G1638" s="75">
        <v>12829.455099999999</v>
      </c>
      <c r="H1638" s="37">
        <f t="shared" si="125"/>
        <v>1</v>
      </c>
      <c r="I1638" s="37">
        <f t="shared" si="126"/>
        <v>0</v>
      </c>
      <c r="J1638" s="37">
        <f t="shared" si="127"/>
        <v>1</v>
      </c>
      <c r="K1638" s="37" t="str">
        <f t="shared" si="128"/>
        <v>Underweight</v>
      </c>
      <c r="L1638" s="37" t="str">
        <f t="shared" si="129"/>
        <v>18-25</v>
      </c>
    </row>
    <row r="1639" spans="1:12">
      <c r="A1639" s="76">
        <v>63</v>
      </c>
      <c r="B1639" s="37" t="s">
        <v>0</v>
      </c>
      <c r="C1639" s="75">
        <v>32.200000000000003</v>
      </c>
      <c r="D1639" s="76">
        <v>2</v>
      </c>
      <c r="E1639" s="37" t="s">
        <v>1</v>
      </c>
      <c r="F1639" s="37" t="s">
        <v>2</v>
      </c>
      <c r="G1639" s="75">
        <v>47305.305</v>
      </c>
      <c r="H1639" s="37">
        <f t="shared" si="125"/>
        <v>1</v>
      </c>
      <c r="I1639" s="37">
        <f t="shared" si="126"/>
        <v>1</v>
      </c>
      <c r="J1639" s="37">
        <f t="shared" si="127"/>
        <v>4</v>
      </c>
      <c r="K1639" s="37" t="str">
        <f t="shared" si="128"/>
        <v>Obese</v>
      </c>
      <c r="L1639" s="37" t="str">
        <f t="shared" si="129"/>
        <v>56 and above</v>
      </c>
    </row>
    <row r="1640" spans="1:12">
      <c r="A1640" s="76">
        <v>54</v>
      </c>
      <c r="B1640" s="37" t="s">
        <v>3</v>
      </c>
      <c r="C1640" s="75">
        <v>34.21</v>
      </c>
      <c r="D1640" s="76">
        <v>2</v>
      </c>
      <c r="E1640" s="37" t="s">
        <v>1</v>
      </c>
      <c r="F1640" s="37" t="s">
        <v>5</v>
      </c>
      <c r="G1640" s="75">
        <v>44260.749900000003</v>
      </c>
      <c r="H1640" s="37">
        <f t="shared" si="125"/>
        <v>1</v>
      </c>
      <c r="I1640" s="37">
        <f t="shared" si="126"/>
        <v>0</v>
      </c>
      <c r="J1640" s="37">
        <f t="shared" si="127"/>
        <v>2</v>
      </c>
      <c r="K1640" s="37" t="str">
        <f t="shared" si="128"/>
        <v>Obese</v>
      </c>
      <c r="L1640" s="37" t="str">
        <f t="shared" si="129"/>
        <v>46-55</v>
      </c>
    </row>
    <row r="1641" spans="1:12">
      <c r="A1641" s="76">
        <v>27</v>
      </c>
      <c r="B1641" s="37" t="s">
        <v>3</v>
      </c>
      <c r="C1641" s="75">
        <v>30.3</v>
      </c>
      <c r="D1641" s="76">
        <v>3</v>
      </c>
      <c r="E1641" s="37" t="s">
        <v>4</v>
      </c>
      <c r="F1641" s="37" t="s">
        <v>2</v>
      </c>
      <c r="G1641" s="75">
        <v>4260.7439999999997</v>
      </c>
      <c r="H1641" s="37">
        <f t="shared" si="125"/>
        <v>0</v>
      </c>
      <c r="I1641" s="37">
        <f t="shared" si="126"/>
        <v>0</v>
      </c>
      <c r="J1641" s="37">
        <f t="shared" si="127"/>
        <v>4</v>
      </c>
      <c r="K1641" s="37" t="str">
        <f t="shared" si="128"/>
        <v>Obese</v>
      </c>
      <c r="L1641" s="37" t="str">
        <f t="shared" si="129"/>
        <v>26-35</v>
      </c>
    </row>
    <row r="1642" spans="1:12">
      <c r="A1642" s="76">
        <v>50</v>
      </c>
      <c r="B1642" s="37" t="s">
        <v>3</v>
      </c>
      <c r="C1642" s="75">
        <v>31.824999999999999</v>
      </c>
      <c r="D1642" s="76">
        <v>0</v>
      </c>
      <c r="E1642" s="37" t="s">
        <v>1</v>
      </c>
      <c r="F1642" s="37" t="s">
        <v>7</v>
      </c>
      <c r="G1642" s="75">
        <v>41097.161749999999</v>
      </c>
      <c r="H1642" s="37">
        <f t="shared" si="125"/>
        <v>1</v>
      </c>
      <c r="I1642" s="37">
        <f t="shared" si="126"/>
        <v>0</v>
      </c>
      <c r="J1642" s="37">
        <f t="shared" si="127"/>
        <v>1</v>
      </c>
      <c r="K1642" s="37" t="str">
        <f t="shared" si="128"/>
        <v>Obese</v>
      </c>
      <c r="L1642" s="37" t="str">
        <f t="shared" si="129"/>
        <v>46-55</v>
      </c>
    </row>
    <row r="1643" spans="1:12">
      <c r="A1643" s="76">
        <v>55</v>
      </c>
      <c r="B1643" s="37" t="s">
        <v>0</v>
      </c>
      <c r="C1643" s="75">
        <v>25.364999999999998</v>
      </c>
      <c r="D1643" s="76">
        <v>3</v>
      </c>
      <c r="E1643" s="37" t="s">
        <v>4</v>
      </c>
      <c r="F1643" s="37" t="s">
        <v>7</v>
      </c>
      <c r="G1643" s="75">
        <v>13047.332350000001</v>
      </c>
      <c r="H1643" s="37">
        <f t="shared" si="125"/>
        <v>0</v>
      </c>
      <c r="I1643" s="37">
        <f t="shared" si="126"/>
        <v>1</v>
      </c>
      <c r="J1643" s="37">
        <f t="shared" si="127"/>
        <v>1</v>
      </c>
      <c r="K1643" s="37" t="str">
        <f t="shared" si="128"/>
        <v>Overweight</v>
      </c>
      <c r="L1643" s="37" t="str">
        <f t="shared" si="129"/>
        <v>46-55</v>
      </c>
    </row>
    <row r="1644" spans="1:12">
      <c r="A1644" s="76">
        <v>56</v>
      </c>
      <c r="B1644" s="37" t="s">
        <v>3</v>
      </c>
      <c r="C1644" s="75">
        <v>33.630000000000003</v>
      </c>
      <c r="D1644" s="76">
        <v>0</v>
      </c>
      <c r="E1644" s="37" t="s">
        <v>1</v>
      </c>
      <c r="F1644" s="37" t="s">
        <v>6</v>
      </c>
      <c r="G1644" s="75">
        <v>43921.183700000001</v>
      </c>
      <c r="H1644" s="37">
        <f t="shared" si="125"/>
        <v>1</v>
      </c>
      <c r="I1644" s="37">
        <f t="shared" si="126"/>
        <v>0</v>
      </c>
      <c r="J1644" s="37">
        <f t="shared" si="127"/>
        <v>3</v>
      </c>
      <c r="K1644" s="37" t="str">
        <f t="shared" si="128"/>
        <v>Obese</v>
      </c>
      <c r="L1644" s="37" t="str">
        <f t="shared" si="129"/>
        <v>56 and above</v>
      </c>
    </row>
    <row r="1645" spans="1:12">
      <c r="A1645" s="76">
        <v>38</v>
      </c>
      <c r="B1645" s="37" t="s">
        <v>0</v>
      </c>
      <c r="C1645" s="75">
        <v>40.15</v>
      </c>
      <c r="D1645" s="76">
        <v>0</v>
      </c>
      <c r="E1645" s="37" t="s">
        <v>4</v>
      </c>
      <c r="F1645" s="37" t="s">
        <v>5</v>
      </c>
      <c r="G1645" s="75">
        <v>5400.9804999999997</v>
      </c>
      <c r="H1645" s="37">
        <f t="shared" si="125"/>
        <v>0</v>
      </c>
      <c r="I1645" s="37">
        <f t="shared" si="126"/>
        <v>1</v>
      </c>
      <c r="J1645" s="37">
        <f t="shared" si="127"/>
        <v>2</v>
      </c>
      <c r="K1645" s="37" t="str">
        <f t="shared" si="128"/>
        <v>Obese</v>
      </c>
      <c r="L1645" s="37" t="str">
        <f t="shared" si="129"/>
        <v>36-45</v>
      </c>
    </row>
    <row r="1646" spans="1:12">
      <c r="A1646" s="76">
        <v>51</v>
      </c>
      <c r="B1646" s="37" t="s">
        <v>3</v>
      </c>
      <c r="C1646" s="75">
        <v>24.414999999999999</v>
      </c>
      <c r="D1646" s="76">
        <v>4</v>
      </c>
      <c r="E1646" s="37" t="s">
        <v>4</v>
      </c>
      <c r="F1646" s="37" t="s">
        <v>6</v>
      </c>
      <c r="G1646" s="75">
        <v>11520.099850000001</v>
      </c>
      <c r="H1646" s="37">
        <f t="shared" si="125"/>
        <v>0</v>
      </c>
      <c r="I1646" s="37">
        <f t="shared" si="126"/>
        <v>0</v>
      </c>
      <c r="J1646" s="37">
        <f t="shared" si="127"/>
        <v>3</v>
      </c>
      <c r="K1646" s="37" t="str">
        <f t="shared" si="128"/>
        <v>Normal</v>
      </c>
      <c r="L1646" s="37" t="str">
        <f t="shared" si="129"/>
        <v>46-55</v>
      </c>
    </row>
    <row r="1647" spans="1:12">
      <c r="A1647" s="76">
        <v>19</v>
      </c>
      <c r="B1647" s="37" t="s">
        <v>3</v>
      </c>
      <c r="C1647" s="75">
        <v>31.92</v>
      </c>
      <c r="D1647" s="76">
        <v>0</v>
      </c>
      <c r="E1647" s="37" t="s">
        <v>1</v>
      </c>
      <c r="F1647" s="37" t="s">
        <v>6</v>
      </c>
      <c r="G1647" s="75">
        <v>33750.291799999999</v>
      </c>
      <c r="H1647" s="37">
        <f t="shared" si="125"/>
        <v>1</v>
      </c>
      <c r="I1647" s="37">
        <f t="shared" si="126"/>
        <v>0</v>
      </c>
      <c r="J1647" s="37">
        <f t="shared" si="127"/>
        <v>3</v>
      </c>
      <c r="K1647" s="37" t="str">
        <f t="shared" si="128"/>
        <v>Obese</v>
      </c>
      <c r="L1647" s="37" t="str">
        <f t="shared" si="129"/>
        <v>18-25</v>
      </c>
    </row>
    <row r="1648" spans="1:12">
      <c r="A1648" s="76">
        <v>58</v>
      </c>
      <c r="B1648" s="37" t="s">
        <v>0</v>
      </c>
      <c r="C1648" s="75">
        <v>25.2</v>
      </c>
      <c r="D1648" s="76">
        <v>0</v>
      </c>
      <c r="E1648" s="37" t="s">
        <v>4</v>
      </c>
      <c r="F1648" s="37" t="s">
        <v>2</v>
      </c>
      <c r="G1648" s="75">
        <v>11837.16</v>
      </c>
      <c r="H1648" s="37">
        <f t="shared" si="125"/>
        <v>0</v>
      </c>
      <c r="I1648" s="37">
        <f t="shared" si="126"/>
        <v>1</v>
      </c>
      <c r="J1648" s="37">
        <f t="shared" si="127"/>
        <v>4</v>
      </c>
      <c r="K1648" s="37" t="str">
        <f t="shared" si="128"/>
        <v>Overweight</v>
      </c>
      <c r="L1648" s="37" t="str">
        <f t="shared" si="129"/>
        <v>56 and above</v>
      </c>
    </row>
    <row r="1649" spans="1:12">
      <c r="A1649" s="76">
        <v>20</v>
      </c>
      <c r="B1649" s="37" t="s">
        <v>0</v>
      </c>
      <c r="C1649" s="75">
        <v>26.84</v>
      </c>
      <c r="D1649" s="76">
        <v>1</v>
      </c>
      <c r="E1649" s="37" t="s">
        <v>1</v>
      </c>
      <c r="F1649" s="37" t="s">
        <v>5</v>
      </c>
      <c r="G1649" s="75">
        <v>17085.267599999999</v>
      </c>
      <c r="H1649" s="37">
        <f t="shared" si="125"/>
        <v>1</v>
      </c>
      <c r="I1649" s="37">
        <f t="shared" si="126"/>
        <v>1</v>
      </c>
      <c r="J1649" s="37">
        <f t="shared" si="127"/>
        <v>2</v>
      </c>
      <c r="K1649" s="37" t="str">
        <f t="shared" si="128"/>
        <v>Overweight</v>
      </c>
      <c r="L1649" s="37" t="str">
        <f t="shared" si="129"/>
        <v>18-25</v>
      </c>
    </row>
    <row r="1650" spans="1:12">
      <c r="A1650" s="76">
        <v>52</v>
      </c>
      <c r="B1650" s="37" t="s">
        <v>3</v>
      </c>
      <c r="C1650" s="75">
        <v>24.32</v>
      </c>
      <c r="D1650" s="76">
        <v>3</v>
      </c>
      <c r="E1650" s="37" t="s">
        <v>1</v>
      </c>
      <c r="F1650" s="37" t="s">
        <v>7</v>
      </c>
      <c r="G1650" s="75">
        <v>24869.836800000001</v>
      </c>
      <c r="H1650" s="37">
        <f t="shared" si="125"/>
        <v>1</v>
      </c>
      <c r="I1650" s="37">
        <f t="shared" si="126"/>
        <v>0</v>
      </c>
      <c r="J1650" s="37">
        <f t="shared" si="127"/>
        <v>1</v>
      </c>
      <c r="K1650" s="37" t="str">
        <f t="shared" si="128"/>
        <v>Normal</v>
      </c>
      <c r="L1650" s="37" t="str">
        <f t="shared" si="129"/>
        <v>46-55</v>
      </c>
    </row>
    <row r="1651" spans="1:12">
      <c r="A1651" s="76">
        <v>19</v>
      </c>
      <c r="B1651" s="37" t="s">
        <v>3</v>
      </c>
      <c r="C1651" s="75">
        <v>36.954999999999998</v>
      </c>
      <c r="D1651" s="76">
        <v>0</v>
      </c>
      <c r="E1651" s="37" t="s">
        <v>1</v>
      </c>
      <c r="F1651" s="37" t="s">
        <v>6</v>
      </c>
      <c r="G1651" s="75">
        <v>36219.405449999998</v>
      </c>
      <c r="H1651" s="37">
        <f t="shared" si="125"/>
        <v>1</v>
      </c>
      <c r="I1651" s="37">
        <f t="shared" si="126"/>
        <v>0</v>
      </c>
      <c r="J1651" s="37">
        <f t="shared" si="127"/>
        <v>3</v>
      </c>
      <c r="K1651" s="37" t="str">
        <f t="shared" si="128"/>
        <v>Obese</v>
      </c>
      <c r="L1651" s="37" t="str">
        <f t="shared" si="129"/>
        <v>18-25</v>
      </c>
    </row>
    <row r="1652" spans="1:12">
      <c r="A1652" s="76">
        <v>53</v>
      </c>
      <c r="B1652" s="37" t="s">
        <v>0</v>
      </c>
      <c r="C1652" s="75">
        <v>38.06</v>
      </c>
      <c r="D1652" s="76">
        <v>3</v>
      </c>
      <c r="E1652" s="37" t="s">
        <v>4</v>
      </c>
      <c r="F1652" s="37" t="s">
        <v>5</v>
      </c>
      <c r="G1652" s="75">
        <v>20462.997660000001</v>
      </c>
      <c r="H1652" s="37">
        <f t="shared" si="125"/>
        <v>0</v>
      </c>
      <c r="I1652" s="37">
        <f t="shared" si="126"/>
        <v>1</v>
      </c>
      <c r="J1652" s="37">
        <f t="shared" si="127"/>
        <v>2</v>
      </c>
      <c r="K1652" s="37" t="str">
        <f t="shared" si="128"/>
        <v>Obese</v>
      </c>
      <c r="L1652" s="37" t="str">
        <f t="shared" si="129"/>
        <v>46-55</v>
      </c>
    </row>
    <row r="1653" spans="1:12">
      <c r="A1653" s="76">
        <v>46</v>
      </c>
      <c r="B1653" s="37" t="s">
        <v>3</v>
      </c>
      <c r="C1653" s="75">
        <v>42.35</v>
      </c>
      <c r="D1653" s="76">
        <v>3</v>
      </c>
      <c r="E1653" s="37" t="s">
        <v>1</v>
      </c>
      <c r="F1653" s="37" t="s">
        <v>5</v>
      </c>
      <c r="G1653" s="75">
        <v>46151.124499999998</v>
      </c>
      <c r="H1653" s="37">
        <f t="shared" si="125"/>
        <v>1</v>
      </c>
      <c r="I1653" s="37">
        <f t="shared" si="126"/>
        <v>0</v>
      </c>
      <c r="J1653" s="37">
        <f t="shared" si="127"/>
        <v>2</v>
      </c>
      <c r="K1653" s="37" t="str">
        <f t="shared" si="128"/>
        <v>Obese</v>
      </c>
      <c r="L1653" s="37" t="str">
        <f t="shared" si="129"/>
        <v>46-55</v>
      </c>
    </row>
    <row r="1654" spans="1:12">
      <c r="A1654" s="76">
        <v>40</v>
      </c>
      <c r="B1654" s="37" t="s">
        <v>3</v>
      </c>
      <c r="C1654" s="75">
        <v>19.8</v>
      </c>
      <c r="D1654" s="76">
        <v>1</v>
      </c>
      <c r="E1654" s="37" t="s">
        <v>1</v>
      </c>
      <c r="F1654" s="37" t="s">
        <v>5</v>
      </c>
      <c r="G1654" s="75">
        <v>17179.522000000001</v>
      </c>
      <c r="H1654" s="37">
        <f t="shared" si="125"/>
        <v>1</v>
      </c>
      <c r="I1654" s="37">
        <f t="shared" si="126"/>
        <v>0</v>
      </c>
      <c r="J1654" s="37">
        <f t="shared" si="127"/>
        <v>2</v>
      </c>
      <c r="K1654" s="37" t="str">
        <f t="shared" si="128"/>
        <v>Normal</v>
      </c>
      <c r="L1654" s="37" t="str">
        <f t="shared" si="129"/>
        <v>36-45</v>
      </c>
    </row>
    <row r="1655" spans="1:12">
      <c r="A1655" s="76">
        <v>59</v>
      </c>
      <c r="B1655" s="37" t="s">
        <v>0</v>
      </c>
      <c r="C1655" s="75">
        <v>32.395000000000003</v>
      </c>
      <c r="D1655" s="76">
        <v>3</v>
      </c>
      <c r="E1655" s="37" t="s">
        <v>4</v>
      </c>
      <c r="F1655" s="37" t="s">
        <v>7</v>
      </c>
      <c r="G1655" s="75">
        <v>14590.63205</v>
      </c>
      <c r="H1655" s="37">
        <f t="shared" si="125"/>
        <v>0</v>
      </c>
      <c r="I1655" s="37">
        <f t="shared" si="126"/>
        <v>1</v>
      </c>
      <c r="J1655" s="37">
        <f t="shared" si="127"/>
        <v>1</v>
      </c>
      <c r="K1655" s="37" t="str">
        <f t="shared" si="128"/>
        <v>Obese</v>
      </c>
      <c r="L1655" s="37" t="str">
        <f t="shared" si="129"/>
        <v>56 and above</v>
      </c>
    </row>
    <row r="1656" spans="1:12">
      <c r="A1656" s="76">
        <v>45</v>
      </c>
      <c r="B1656" s="37" t="s">
        <v>3</v>
      </c>
      <c r="C1656" s="75">
        <v>30.2</v>
      </c>
      <c r="D1656" s="76">
        <v>1</v>
      </c>
      <c r="E1656" s="37" t="s">
        <v>4</v>
      </c>
      <c r="F1656" s="37" t="s">
        <v>2</v>
      </c>
      <c r="G1656" s="75">
        <v>7441.0529999999999</v>
      </c>
      <c r="H1656" s="37">
        <f t="shared" si="125"/>
        <v>0</v>
      </c>
      <c r="I1656" s="37">
        <f t="shared" si="126"/>
        <v>0</v>
      </c>
      <c r="J1656" s="37">
        <f t="shared" si="127"/>
        <v>4</v>
      </c>
      <c r="K1656" s="37" t="str">
        <f t="shared" si="128"/>
        <v>Obese</v>
      </c>
      <c r="L1656" s="37" t="str">
        <f t="shared" si="129"/>
        <v>36-45</v>
      </c>
    </row>
    <row r="1657" spans="1:12">
      <c r="A1657" s="76">
        <v>49</v>
      </c>
      <c r="B1657" s="37" t="s">
        <v>3</v>
      </c>
      <c r="C1657" s="75">
        <v>25.84</v>
      </c>
      <c r="D1657" s="76">
        <v>1</v>
      </c>
      <c r="E1657" s="37" t="s">
        <v>4</v>
      </c>
      <c r="F1657" s="37" t="s">
        <v>7</v>
      </c>
      <c r="G1657" s="75">
        <v>9282.4806000000008</v>
      </c>
      <c r="H1657" s="37">
        <f t="shared" si="125"/>
        <v>0</v>
      </c>
      <c r="I1657" s="37">
        <f t="shared" si="126"/>
        <v>0</v>
      </c>
      <c r="J1657" s="37">
        <f t="shared" si="127"/>
        <v>1</v>
      </c>
      <c r="K1657" s="37" t="str">
        <f t="shared" si="128"/>
        <v>Overweight</v>
      </c>
      <c r="L1657" s="37" t="str">
        <f t="shared" si="129"/>
        <v>46-55</v>
      </c>
    </row>
    <row r="1658" spans="1:12">
      <c r="A1658" s="76">
        <v>18</v>
      </c>
      <c r="B1658" s="37" t="s">
        <v>3</v>
      </c>
      <c r="C1658" s="75">
        <v>29.37</v>
      </c>
      <c r="D1658" s="76">
        <v>1</v>
      </c>
      <c r="E1658" s="37" t="s">
        <v>4</v>
      </c>
      <c r="F1658" s="37" t="s">
        <v>5</v>
      </c>
      <c r="G1658" s="75">
        <v>1719.4363000000001</v>
      </c>
      <c r="H1658" s="37">
        <f t="shared" si="125"/>
        <v>0</v>
      </c>
      <c r="I1658" s="37">
        <f t="shared" si="126"/>
        <v>0</v>
      </c>
      <c r="J1658" s="37">
        <f t="shared" si="127"/>
        <v>2</v>
      </c>
      <c r="K1658" s="37" t="str">
        <f t="shared" si="128"/>
        <v>Overweight</v>
      </c>
      <c r="L1658" s="37" t="str">
        <f t="shared" si="129"/>
        <v>18-25</v>
      </c>
    </row>
    <row r="1659" spans="1:12">
      <c r="A1659" s="76">
        <v>50</v>
      </c>
      <c r="B1659" s="37" t="s">
        <v>3</v>
      </c>
      <c r="C1659" s="75">
        <v>34.200000000000003</v>
      </c>
      <c r="D1659" s="76">
        <v>2</v>
      </c>
      <c r="E1659" s="37" t="s">
        <v>1</v>
      </c>
      <c r="F1659" s="37" t="s">
        <v>2</v>
      </c>
      <c r="G1659" s="75">
        <v>42856.838000000003</v>
      </c>
      <c r="H1659" s="37">
        <f t="shared" si="125"/>
        <v>1</v>
      </c>
      <c r="I1659" s="37">
        <f t="shared" si="126"/>
        <v>0</v>
      </c>
      <c r="J1659" s="37">
        <f t="shared" si="127"/>
        <v>4</v>
      </c>
      <c r="K1659" s="37" t="str">
        <f t="shared" si="128"/>
        <v>Obese</v>
      </c>
      <c r="L1659" s="37" t="str">
        <f t="shared" si="129"/>
        <v>46-55</v>
      </c>
    </row>
    <row r="1660" spans="1:12">
      <c r="A1660" s="76">
        <v>41</v>
      </c>
      <c r="B1660" s="37" t="s">
        <v>3</v>
      </c>
      <c r="C1660" s="75">
        <v>37.049999999999997</v>
      </c>
      <c r="D1660" s="76">
        <v>2</v>
      </c>
      <c r="E1660" s="37" t="s">
        <v>4</v>
      </c>
      <c r="F1660" s="37" t="s">
        <v>6</v>
      </c>
      <c r="G1660" s="75">
        <v>7265.7025000000003</v>
      </c>
      <c r="H1660" s="37">
        <f t="shared" si="125"/>
        <v>0</v>
      </c>
      <c r="I1660" s="37">
        <f t="shared" si="126"/>
        <v>0</v>
      </c>
      <c r="J1660" s="37">
        <f t="shared" si="127"/>
        <v>3</v>
      </c>
      <c r="K1660" s="37" t="str">
        <f t="shared" si="128"/>
        <v>Obese</v>
      </c>
      <c r="L1660" s="37" t="str">
        <f t="shared" si="129"/>
        <v>36-45</v>
      </c>
    </row>
    <row r="1661" spans="1:12">
      <c r="A1661" s="76">
        <v>50</v>
      </c>
      <c r="B1661" s="37" t="s">
        <v>3</v>
      </c>
      <c r="C1661" s="75">
        <v>27.454999999999998</v>
      </c>
      <c r="D1661" s="76">
        <v>1</v>
      </c>
      <c r="E1661" s="37" t="s">
        <v>4</v>
      </c>
      <c r="F1661" s="37" t="s">
        <v>7</v>
      </c>
      <c r="G1661" s="75">
        <v>9617.6624499999998</v>
      </c>
      <c r="H1661" s="37">
        <f t="shared" si="125"/>
        <v>0</v>
      </c>
      <c r="I1661" s="37">
        <f t="shared" si="126"/>
        <v>0</v>
      </c>
      <c r="J1661" s="37">
        <f t="shared" si="127"/>
        <v>1</v>
      </c>
      <c r="K1661" s="37" t="str">
        <f t="shared" si="128"/>
        <v>Overweight</v>
      </c>
      <c r="L1661" s="37" t="str">
        <f t="shared" si="129"/>
        <v>46-55</v>
      </c>
    </row>
    <row r="1662" spans="1:12">
      <c r="A1662" s="76">
        <v>25</v>
      </c>
      <c r="B1662" s="37" t="s">
        <v>3</v>
      </c>
      <c r="C1662" s="75">
        <v>27.55</v>
      </c>
      <c r="D1662" s="76">
        <v>0</v>
      </c>
      <c r="E1662" s="37" t="s">
        <v>4</v>
      </c>
      <c r="F1662" s="37" t="s">
        <v>6</v>
      </c>
      <c r="G1662" s="75">
        <v>2523.1695</v>
      </c>
      <c r="H1662" s="37">
        <f t="shared" si="125"/>
        <v>0</v>
      </c>
      <c r="I1662" s="37">
        <f t="shared" si="126"/>
        <v>0</v>
      </c>
      <c r="J1662" s="37">
        <f t="shared" si="127"/>
        <v>3</v>
      </c>
      <c r="K1662" s="37" t="str">
        <f t="shared" si="128"/>
        <v>Overweight</v>
      </c>
      <c r="L1662" s="37" t="str">
        <f t="shared" si="129"/>
        <v>18-25</v>
      </c>
    </row>
    <row r="1663" spans="1:12">
      <c r="A1663" s="76">
        <v>47</v>
      </c>
      <c r="B1663" s="37" t="s">
        <v>0</v>
      </c>
      <c r="C1663" s="75">
        <v>26.6</v>
      </c>
      <c r="D1663" s="76">
        <v>2</v>
      </c>
      <c r="E1663" s="37" t="s">
        <v>4</v>
      </c>
      <c r="F1663" s="37" t="s">
        <v>7</v>
      </c>
      <c r="G1663" s="75">
        <v>9715.8410000000003</v>
      </c>
      <c r="H1663" s="37">
        <f t="shared" si="125"/>
        <v>0</v>
      </c>
      <c r="I1663" s="37">
        <f t="shared" si="126"/>
        <v>1</v>
      </c>
      <c r="J1663" s="37">
        <f t="shared" si="127"/>
        <v>1</v>
      </c>
      <c r="K1663" s="37" t="str">
        <f t="shared" si="128"/>
        <v>Overweight</v>
      </c>
      <c r="L1663" s="37" t="str">
        <f t="shared" si="129"/>
        <v>46-55</v>
      </c>
    </row>
    <row r="1664" spans="1:12">
      <c r="A1664" s="76">
        <v>19</v>
      </c>
      <c r="B1664" s="37" t="s">
        <v>3</v>
      </c>
      <c r="C1664" s="75">
        <v>20.614999999999998</v>
      </c>
      <c r="D1664" s="76">
        <v>2</v>
      </c>
      <c r="E1664" s="37" t="s">
        <v>4</v>
      </c>
      <c r="F1664" s="37" t="s">
        <v>6</v>
      </c>
      <c r="G1664" s="75">
        <v>2803.69785</v>
      </c>
      <c r="H1664" s="37">
        <f t="shared" si="125"/>
        <v>0</v>
      </c>
      <c r="I1664" s="37">
        <f t="shared" si="126"/>
        <v>0</v>
      </c>
      <c r="J1664" s="37">
        <f t="shared" si="127"/>
        <v>3</v>
      </c>
      <c r="K1664" s="37" t="str">
        <f t="shared" si="128"/>
        <v>Normal</v>
      </c>
      <c r="L1664" s="37" t="str">
        <f t="shared" si="129"/>
        <v>18-25</v>
      </c>
    </row>
    <row r="1665" spans="1:12">
      <c r="A1665" s="76">
        <v>22</v>
      </c>
      <c r="B1665" s="37" t="s">
        <v>0</v>
      </c>
      <c r="C1665" s="75">
        <v>24.3</v>
      </c>
      <c r="D1665" s="76">
        <v>0</v>
      </c>
      <c r="E1665" s="37" t="s">
        <v>4</v>
      </c>
      <c r="F1665" s="37" t="s">
        <v>2</v>
      </c>
      <c r="G1665" s="75">
        <v>2150.4690000000001</v>
      </c>
      <c r="H1665" s="37">
        <f t="shared" si="125"/>
        <v>0</v>
      </c>
      <c r="I1665" s="37">
        <f t="shared" si="126"/>
        <v>1</v>
      </c>
      <c r="J1665" s="37">
        <f t="shared" si="127"/>
        <v>4</v>
      </c>
      <c r="K1665" s="37" t="str">
        <f t="shared" si="128"/>
        <v>Normal</v>
      </c>
      <c r="L1665" s="37" t="str">
        <f t="shared" si="129"/>
        <v>18-25</v>
      </c>
    </row>
    <row r="1666" spans="1:12">
      <c r="A1666" s="76">
        <v>59</v>
      </c>
      <c r="B1666" s="37" t="s">
        <v>3</v>
      </c>
      <c r="C1666" s="75">
        <v>31.79</v>
      </c>
      <c r="D1666" s="76">
        <v>2</v>
      </c>
      <c r="E1666" s="37" t="s">
        <v>4</v>
      </c>
      <c r="F1666" s="37" t="s">
        <v>5</v>
      </c>
      <c r="G1666" s="75">
        <v>12928.7911</v>
      </c>
      <c r="H1666" s="37">
        <f t="shared" si="125"/>
        <v>0</v>
      </c>
      <c r="I1666" s="37">
        <f t="shared" si="126"/>
        <v>0</v>
      </c>
      <c r="J1666" s="37">
        <f t="shared" si="127"/>
        <v>2</v>
      </c>
      <c r="K1666" s="37" t="str">
        <f t="shared" si="128"/>
        <v>Obese</v>
      </c>
      <c r="L1666" s="37" t="str">
        <f t="shared" si="129"/>
        <v>56 and above</v>
      </c>
    </row>
    <row r="1667" spans="1:12">
      <c r="A1667" s="76">
        <v>51</v>
      </c>
      <c r="B1667" s="37" t="s">
        <v>0</v>
      </c>
      <c r="C1667" s="75">
        <v>21.56</v>
      </c>
      <c r="D1667" s="76">
        <v>1</v>
      </c>
      <c r="E1667" s="37" t="s">
        <v>4</v>
      </c>
      <c r="F1667" s="37" t="s">
        <v>5</v>
      </c>
      <c r="G1667" s="75">
        <v>9855.1314000000002</v>
      </c>
      <c r="H1667" s="37">
        <f t="shared" ref="H1667:H1730" si="130">IF(E1667="yes",1,0)</f>
        <v>0</v>
      </c>
      <c r="I1667" s="37">
        <f t="shared" ref="I1667:I1730" si="131">IF(B1667="female",1,0)</f>
        <v>1</v>
      </c>
      <c r="J1667" s="37">
        <f t="shared" ref="J1667:J1730" si="132">IF(F1667="northeast",1,IF(F1667="southeast",2,IF(F1667="northwest",3,IF(F1667="southwest",4))))</f>
        <v>2</v>
      </c>
      <c r="K1667" s="37" t="str">
        <f t="shared" ref="K1667:K1730" si="133">IF(C1667&lt;18.5,"Underweight",IF(C1667&lt;25,"Normal",IF(C1667&lt;30,"Overweight","Obese")))</f>
        <v>Normal</v>
      </c>
      <c r="L1667" s="37" t="str">
        <f t="shared" ref="L1667:L1730" si="134">IF(A1667&lt;=25, "18-25",
 IF(A1667&lt;=35, "26-35",
 IF(A1667&lt;=45, "36-45",
 IF(A1667&lt;=55, "46-55", "56 and above"))))</f>
        <v>46-55</v>
      </c>
    </row>
    <row r="1668" spans="1:12">
      <c r="A1668" s="76">
        <v>40</v>
      </c>
      <c r="B1668" s="37" t="s">
        <v>0</v>
      </c>
      <c r="C1668" s="75">
        <v>28.12</v>
      </c>
      <c r="D1668" s="76">
        <v>1</v>
      </c>
      <c r="E1668" s="37" t="s">
        <v>1</v>
      </c>
      <c r="F1668" s="37" t="s">
        <v>7</v>
      </c>
      <c r="G1668" s="75">
        <v>22331.566800000001</v>
      </c>
      <c r="H1668" s="37">
        <f t="shared" si="130"/>
        <v>1</v>
      </c>
      <c r="I1668" s="37">
        <f t="shared" si="131"/>
        <v>1</v>
      </c>
      <c r="J1668" s="37">
        <f t="shared" si="132"/>
        <v>1</v>
      </c>
      <c r="K1668" s="37" t="str">
        <f t="shared" si="133"/>
        <v>Overweight</v>
      </c>
      <c r="L1668" s="37" t="str">
        <f t="shared" si="134"/>
        <v>36-45</v>
      </c>
    </row>
    <row r="1669" spans="1:12">
      <c r="A1669" s="76">
        <v>54</v>
      </c>
      <c r="B1669" s="37" t="s">
        <v>3</v>
      </c>
      <c r="C1669" s="75">
        <v>40.564999999999998</v>
      </c>
      <c r="D1669" s="76">
        <v>3</v>
      </c>
      <c r="E1669" s="37" t="s">
        <v>1</v>
      </c>
      <c r="F1669" s="37" t="s">
        <v>7</v>
      </c>
      <c r="G1669" s="75">
        <v>48549.178350000002</v>
      </c>
      <c r="H1669" s="37">
        <f t="shared" si="130"/>
        <v>1</v>
      </c>
      <c r="I1669" s="37">
        <f t="shared" si="131"/>
        <v>0</v>
      </c>
      <c r="J1669" s="37">
        <f t="shared" si="132"/>
        <v>1</v>
      </c>
      <c r="K1669" s="37" t="str">
        <f t="shared" si="133"/>
        <v>Obese</v>
      </c>
      <c r="L1669" s="37" t="str">
        <f t="shared" si="134"/>
        <v>46-55</v>
      </c>
    </row>
    <row r="1670" spans="1:12">
      <c r="A1670" s="76">
        <v>30</v>
      </c>
      <c r="B1670" s="37" t="s">
        <v>3</v>
      </c>
      <c r="C1670" s="75">
        <v>27.645</v>
      </c>
      <c r="D1670" s="76">
        <v>1</v>
      </c>
      <c r="E1670" s="37" t="s">
        <v>4</v>
      </c>
      <c r="F1670" s="37" t="s">
        <v>7</v>
      </c>
      <c r="G1670" s="75">
        <v>4237.12655</v>
      </c>
      <c r="H1670" s="37">
        <f t="shared" si="130"/>
        <v>0</v>
      </c>
      <c r="I1670" s="37">
        <f t="shared" si="131"/>
        <v>0</v>
      </c>
      <c r="J1670" s="37">
        <f t="shared" si="132"/>
        <v>1</v>
      </c>
      <c r="K1670" s="37" t="str">
        <f t="shared" si="133"/>
        <v>Overweight</v>
      </c>
      <c r="L1670" s="37" t="str">
        <f t="shared" si="134"/>
        <v>26-35</v>
      </c>
    </row>
    <row r="1671" spans="1:12">
      <c r="A1671" s="76">
        <v>55</v>
      </c>
      <c r="B1671" s="37" t="s">
        <v>0</v>
      </c>
      <c r="C1671" s="75">
        <v>32.395000000000003</v>
      </c>
      <c r="D1671" s="76">
        <v>1</v>
      </c>
      <c r="E1671" s="37" t="s">
        <v>4</v>
      </c>
      <c r="F1671" s="37" t="s">
        <v>7</v>
      </c>
      <c r="G1671" s="75">
        <v>11879.10405</v>
      </c>
      <c r="H1671" s="37">
        <f t="shared" si="130"/>
        <v>0</v>
      </c>
      <c r="I1671" s="37">
        <f t="shared" si="131"/>
        <v>1</v>
      </c>
      <c r="J1671" s="37">
        <f t="shared" si="132"/>
        <v>1</v>
      </c>
      <c r="K1671" s="37" t="str">
        <f t="shared" si="133"/>
        <v>Obese</v>
      </c>
      <c r="L1671" s="37" t="str">
        <f t="shared" si="134"/>
        <v>46-55</v>
      </c>
    </row>
    <row r="1672" spans="1:12">
      <c r="A1672" s="76">
        <v>52</v>
      </c>
      <c r="B1672" s="37" t="s">
        <v>0</v>
      </c>
      <c r="C1672" s="75">
        <v>31.2</v>
      </c>
      <c r="D1672" s="76">
        <v>0</v>
      </c>
      <c r="E1672" s="37" t="s">
        <v>4</v>
      </c>
      <c r="F1672" s="37" t="s">
        <v>2</v>
      </c>
      <c r="G1672" s="75">
        <v>9625.92</v>
      </c>
      <c r="H1672" s="37">
        <f t="shared" si="130"/>
        <v>0</v>
      </c>
      <c r="I1672" s="37">
        <f t="shared" si="131"/>
        <v>1</v>
      </c>
      <c r="J1672" s="37">
        <f t="shared" si="132"/>
        <v>4</v>
      </c>
      <c r="K1672" s="37" t="str">
        <f t="shared" si="133"/>
        <v>Obese</v>
      </c>
      <c r="L1672" s="37" t="str">
        <f t="shared" si="134"/>
        <v>46-55</v>
      </c>
    </row>
    <row r="1673" spans="1:12">
      <c r="A1673" s="76">
        <v>46</v>
      </c>
      <c r="B1673" s="37" t="s">
        <v>3</v>
      </c>
      <c r="C1673" s="75">
        <v>26.62</v>
      </c>
      <c r="D1673" s="76">
        <v>1</v>
      </c>
      <c r="E1673" s="37" t="s">
        <v>4</v>
      </c>
      <c r="F1673" s="37" t="s">
        <v>5</v>
      </c>
      <c r="G1673" s="75">
        <v>7742.1098000000002</v>
      </c>
      <c r="H1673" s="37">
        <f t="shared" si="130"/>
        <v>0</v>
      </c>
      <c r="I1673" s="37">
        <f t="shared" si="131"/>
        <v>0</v>
      </c>
      <c r="J1673" s="37">
        <f t="shared" si="132"/>
        <v>2</v>
      </c>
      <c r="K1673" s="37" t="str">
        <f t="shared" si="133"/>
        <v>Overweight</v>
      </c>
      <c r="L1673" s="37" t="str">
        <f t="shared" si="134"/>
        <v>46-55</v>
      </c>
    </row>
    <row r="1674" spans="1:12">
      <c r="A1674" s="76">
        <v>46</v>
      </c>
      <c r="B1674" s="37" t="s">
        <v>0</v>
      </c>
      <c r="C1674" s="75">
        <v>48.07</v>
      </c>
      <c r="D1674" s="76">
        <v>2</v>
      </c>
      <c r="E1674" s="37" t="s">
        <v>4</v>
      </c>
      <c r="F1674" s="37" t="s">
        <v>7</v>
      </c>
      <c r="G1674" s="75">
        <v>9432.9253000000008</v>
      </c>
      <c r="H1674" s="37">
        <f t="shared" si="130"/>
        <v>0</v>
      </c>
      <c r="I1674" s="37">
        <f t="shared" si="131"/>
        <v>1</v>
      </c>
      <c r="J1674" s="37">
        <f t="shared" si="132"/>
        <v>1</v>
      </c>
      <c r="K1674" s="37" t="str">
        <f t="shared" si="133"/>
        <v>Obese</v>
      </c>
      <c r="L1674" s="37" t="str">
        <f t="shared" si="134"/>
        <v>46-55</v>
      </c>
    </row>
    <row r="1675" spans="1:12">
      <c r="A1675" s="76">
        <v>63</v>
      </c>
      <c r="B1675" s="37" t="s">
        <v>0</v>
      </c>
      <c r="C1675" s="75">
        <v>26.22</v>
      </c>
      <c r="D1675" s="76">
        <v>0</v>
      </c>
      <c r="E1675" s="37" t="s">
        <v>4</v>
      </c>
      <c r="F1675" s="37" t="s">
        <v>6</v>
      </c>
      <c r="G1675" s="75">
        <v>14256.192800000001</v>
      </c>
      <c r="H1675" s="37">
        <f t="shared" si="130"/>
        <v>0</v>
      </c>
      <c r="I1675" s="37">
        <f t="shared" si="131"/>
        <v>1</v>
      </c>
      <c r="J1675" s="37">
        <f t="shared" si="132"/>
        <v>3</v>
      </c>
      <c r="K1675" s="37" t="str">
        <f t="shared" si="133"/>
        <v>Overweight</v>
      </c>
      <c r="L1675" s="37" t="str">
        <f t="shared" si="134"/>
        <v>56 and above</v>
      </c>
    </row>
    <row r="1676" spans="1:12">
      <c r="A1676" s="76">
        <v>59</v>
      </c>
      <c r="B1676" s="37" t="s">
        <v>0</v>
      </c>
      <c r="C1676" s="75">
        <v>36.765000000000001</v>
      </c>
      <c r="D1676" s="76">
        <v>1</v>
      </c>
      <c r="E1676" s="37" t="s">
        <v>1</v>
      </c>
      <c r="F1676" s="37" t="s">
        <v>7</v>
      </c>
      <c r="G1676" s="75">
        <v>47896.79135</v>
      </c>
      <c r="H1676" s="37">
        <f t="shared" si="130"/>
        <v>1</v>
      </c>
      <c r="I1676" s="37">
        <f t="shared" si="131"/>
        <v>1</v>
      </c>
      <c r="J1676" s="37">
        <f t="shared" si="132"/>
        <v>1</v>
      </c>
      <c r="K1676" s="37" t="str">
        <f t="shared" si="133"/>
        <v>Obese</v>
      </c>
      <c r="L1676" s="37" t="str">
        <f t="shared" si="134"/>
        <v>56 and above</v>
      </c>
    </row>
    <row r="1677" spans="1:12">
      <c r="A1677" s="76">
        <v>52</v>
      </c>
      <c r="B1677" s="37" t="s">
        <v>3</v>
      </c>
      <c r="C1677" s="75">
        <v>26.4</v>
      </c>
      <c r="D1677" s="76">
        <v>3</v>
      </c>
      <c r="E1677" s="37" t="s">
        <v>4</v>
      </c>
      <c r="F1677" s="37" t="s">
        <v>5</v>
      </c>
      <c r="G1677" s="75">
        <v>25992.821039999999</v>
      </c>
      <c r="H1677" s="37">
        <f t="shared" si="130"/>
        <v>0</v>
      </c>
      <c r="I1677" s="37">
        <f t="shared" si="131"/>
        <v>0</v>
      </c>
      <c r="J1677" s="37">
        <f t="shared" si="132"/>
        <v>2</v>
      </c>
      <c r="K1677" s="37" t="str">
        <f t="shared" si="133"/>
        <v>Overweight</v>
      </c>
      <c r="L1677" s="37" t="str">
        <f t="shared" si="134"/>
        <v>46-55</v>
      </c>
    </row>
    <row r="1678" spans="1:12">
      <c r="A1678" s="76">
        <v>28</v>
      </c>
      <c r="B1678" s="37" t="s">
        <v>0</v>
      </c>
      <c r="C1678" s="75">
        <v>33.4</v>
      </c>
      <c r="D1678" s="76">
        <v>0</v>
      </c>
      <c r="E1678" s="37" t="s">
        <v>4</v>
      </c>
      <c r="F1678" s="37" t="s">
        <v>2</v>
      </c>
      <c r="G1678" s="75">
        <v>3172.018</v>
      </c>
      <c r="H1678" s="37">
        <f t="shared" si="130"/>
        <v>0</v>
      </c>
      <c r="I1678" s="37">
        <f t="shared" si="131"/>
        <v>1</v>
      </c>
      <c r="J1678" s="37">
        <f t="shared" si="132"/>
        <v>4</v>
      </c>
      <c r="K1678" s="37" t="str">
        <f t="shared" si="133"/>
        <v>Obese</v>
      </c>
      <c r="L1678" s="37" t="str">
        <f t="shared" si="134"/>
        <v>26-35</v>
      </c>
    </row>
    <row r="1679" spans="1:12">
      <c r="A1679" s="76">
        <v>29</v>
      </c>
      <c r="B1679" s="37" t="s">
        <v>3</v>
      </c>
      <c r="C1679" s="75">
        <v>29.64</v>
      </c>
      <c r="D1679" s="76">
        <v>1</v>
      </c>
      <c r="E1679" s="37" t="s">
        <v>4</v>
      </c>
      <c r="F1679" s="37" t="s">
        <v>7</v>
      </c>
      <c r="G1679" s="75">
        <v>20277.807509999999</v>
      </c>
      <c r="H1679" s="37">
        <f t="shared" si="130"/>
        <v>0</v>
      </c>
      <c r="I1679" s="37">
        <f t="shared" si="131"/>
        <v>0</v>
      </c>
      <c r="J1679" s="37">
        <f t="shared" si="132"/>
        <v>1</v>
      </c>
      <c r="K1679" s="37" t="str">
        <f t="shared" si="133"/>
        <v>Overweight</v>
      </c>
      <c r="L1679" s="37" t="str">
        <f t="shared" si="134"/>
        <v>26-35</v>
      </c>
    </row>
    <row r="1680" spans="1:12">
      <c r="A1680" s="76">
        <v>25</v>
      </c>
      <c r="B1680" s="37" t="s">
        <v>3</v>
      </c>
      <c r="C1680" s="75">
        <v>45.54</v>
      </c>
      <c r="D1680" s="76">
        <v>2</v>
      </c>
      <c r="E1680" s="37" t="s">
        <v>1</v>
      </c>
      <c r="F1680" s="37" t="s">
        <v>5</v>
      </c>
      <c r="G1680" s="75">
        <v>42112.2356</v>
      </c>
      <c r="H1680" s="37">
        <f t="shared" si="130"/>
        <v>1</v>
      </c>
      <c r="I1680" s="37">
        <f t="shared" si="131"/>
        <v>0</v>
      </c>
      <c r="J1680" s="37">
        <f t="shared" si="132"/>
        <v>2</v>
      </c>
      <c r="K1680" s="37" t="str">
        <f t="shared" si="133"/>
        <v>Obese</v>
      </c>
      <c r="L1680" s="37" t="str">
        <f t="shared" si="134"/>
        <v>18-25</v>
      </c>
    </row>
    <row r="1681" spans="1:12">
      <c r="A1681" s="76">
        <v>22</v>
      </c>
      <c r="B1681" s="37" t="s">
        <v>0</v>
      </c>
      <c r="C1681" s="75">
        <v>28.82</v>
      </c>
      <c r="D1681" s="76">
        <v>0</v>
      </c>
      <c r="E1681" s="37" t="s">
        <v>4</v>
      </c>
      <c r="F1681" s="37" t="s">
        <v>5</v>
      </c>
      <c r="G1681" s="75">
        <v>2156.7518</v>
      </c>
      <c r="H1681" s="37">
        <f t="shared" si="130"/>
        <v>0</v>
      </c>
      <c r="I1681" s="37">
        <f t="shared" si="131"/>
        <v>1</v>
      </c>
      <c r="J1681" s="37">
        <f t="shared" si="132"/>
        <v>2</v>
      </c>
      <c r="K1681" s="37" t="str">
        <f t="shared" si="133"/>
        <v>Overweight</v>
      </c>
      <c r="L1681" s="37" t="str">
        <f t="shared" si="134"/>
        <v>18-25</v>
      </c>
    </row>
    <row r="1682" spans="1:12">
      <c r="A1682" s="76">
        <v>25</v>
      </c>
      <c r="B1682" s="37" t="s">
        <v>3</v>
      </c>
      <c r="C1682" s="75">
        <v>26.8</v>
      </c>
      <c r="D1682" s="76">
        <v>3</v>
      </c>
      <c r="E1682" s="37" t="s">
        <v>4</v>
      </c>
      <c r="F1682" s="37" t="s">
        <v>2</v>
      </c>
      <c r="G1682" s="75">
        <v>3906.127</v>
      </c>
      <c r="H1682" s="37">
        <f t="shared" si="130"/>
        <v>0</v>
      </c>
      <c r="I1682" s="37">
        <f t="shared" si="131"/>
        <v>0</v>
      </c>
      <c r="J1682" s="37">
        <f t="shared" si="132"/>
        <v>4</v>
      </c>
      <c r="K1682" s="37" t="str">
        <f t="shared" si="133"/>
        <v>Overweight</v>
      </c>
      <c r="L1682" s="37" t="str">
        <f t="shared" si="134"/>
        <v>18-25</v>
      </c>
    </row>
    <row r="1683" spans="1:12">
      <c r="A1683" s="76">
        <v>18</v>
      </c>
      <c r="B1683" s="37" t="s">
        <v>3</v>
      </c>
      <c r="C1683" s="75">
        <v>22.99</v>
      </c>
      <c r="D1683" s="76">
        <v>0</v>
      </c>
      <c r="E1683" s="37" t="s">
        <v>4</v>
      </c>
      <c r="F1683" s="37" t="s">
        <v>7</v>
      </c>
      <c r="G1683" s="75">
        <v>1704.5681</v>
      </c>
      <c r="H1683" s="37">
        <f t="shared" si="130"/>
        <v>0</v>
      </c>
      <c r="I1683" s="37">
        <f t="shared" si="131"/>
        <v>0</v>
      </c>
      <c r="J1683" s="37">
        <f t="shared" si="132"/>
        <v>1</v>
      </c>
      <c r="K1683" s="37" t="str">
        <f t="shared" si="133"/>
        <v>Normal</v>
      </c>
      <c r="L1683" s="37" t="str">
        <f t="shared" si="134"/>
        <v>18-25</v>
      </c>
    </row>
    <row r="1684" spans="1:12">
      <c r="A1684" s="76">
        <v>19</v>
      </c>
      <c r="B1684" s="37" t="s">
        <v>3</v>
      </c>
      <c r="C1684" s="75">
        <v>27.7</v>
      </c>
      <c r="D1684" s="76">
        <v>0</v>
      </c>
      <c r="E1684" s="37" t="s">
        <v>1</v>
      </c>
      <c r="F1684" s="37" t="s">
        <v>2</v>
      </c>
      <c r="G1684" s="75">
        <v>16297.846</v>
      </c>
      <c r="H1684" s="37">
        <f t="shared" si="130"/>
        <v>1</v>
      </c>
      <c r="I1684" s="37">
        <f t="shared" si="131"/>
        <v>0</v>
      </c>
      <c r="J1684" s="37">
        <f t="shared" si="132"/>
        <v>4</v>
      </c>
      <c r="K1684" s="37" t="str">
        <f t="shared" si="133"/>
        <v>Overweight</v>
      </c>
      <c r="L1684" s="37" t="str">
        <f t="shared" si="134"/>
        <v>18-25</v>
      </c>
    </row>
    <row r="1685" spans="1:12">
      <c r="A1685" s="76">
        <v>47</v>
      </c>
      <c r="B1685" s="37" t="s">
        <v>3</v>
      </c>
      <c r="C1685" s="75">
        <v>25.41</v>
      </c>
      <c r="D1685" s="76">
        <v>1</v>
      </c>
      <c r="E1685" s="37" t="s">
        <v>1</v>
      </c>
      <c r="F1685" s="37" t="s">
        <v>5</v>
      </c>
      <c r="G1685" s="75">
        <v>21978.676899999999</v>
      </c>
      <c r="H1685" s="37">
        <f t="shared" si="130"/>
        <v>1</v>
      </c>
      <c r="I1685" s="37">
        <f t="shared" si="131"/>
        <v>0</v>
      </c>
      <c r="J1685" s="37">
        <f t="shared" si="132"/>
        <v>2</v>
      </c>
      <c r="K1685" s="37" t="str">
        <f t="shared" si="133"/>
        <v>Overweight</v>
      </c>
      <c r="L1685" s="37" t="str">
        <f t="shared" si="134"/>
        <v>46-55</v>
      </c>
    </row>
    <row r="1686" spans="1:12">
      <c r="A1686" s="76">
        <v>31</v>
      </c>
      <c r="B1686" s="37" t="s">
        <v>3</v>
      </c>
      <c r="C1686" s="75">
        <v>34.39</v>
      </c>
      <c r="D1686" s="76">
        <v>3</v>
      </c>
      <c r="E1686" s="37" t="s">
        <v>1</v>
      </c>
      <c r="F1686" s="37" t="s">
        <v>6</v>
      </c>
      <c r="G1686" s="75">
        <v>38746.355100000001</v>
      </c>
      <c r="H1686" s="37">
        <f t="shared" si="130"/>
        <v>1</v>
      </c>
      <c r="I1686" s="37">
        <f t="shared" si="131"/>
        <v>0</v>
      </c>
      <c r="J1686" s="37">
        <f t="shared" si="132"/>
        <v>3</v>
      </c>
      <c r="K1686" s="37" t="str">
        <f t="shared" si="133"/>
        <v>Obese</v>
      </c>
      <c r="L1686" s="37" t="str">
        <f t="shared" si="134"/>
        <v>26-35</v>
      </c>
    </row>
    <row r="1687" spans="1:12">
      <c r="A1687" s="76">
        <v>48</v>
      </c>
      <c r="B1687" s="37" t="s">
        <v>0</v>
      </c>
      <c r="C1687" s="75">
        <v>28.88</v>
      </c>
      <c r="D1687" s="76">
        <v>1</v>
      </c>
      <c r="E1687" s="37" t="s">
        <v>4</v>
      </c>
      <c r="F1687" s="37" t="s">
        <v>6</v>
      </c>
      <c r="G1687" s="75">
        <v>9249.4951999999994</v>
      </c>
      <c r="H1687" s="37">
        <f t="shared" si="130"/>
        <v>0</v>
      </c>
      <c r="I1687" s="37">
        <f t="shared" si="131"/>
        <v>1</v>
      </c>
      <c r="J1687" s="37">
        <f t="shared" si="132"/>
        <v>3</v>
      </c>
      <c r="K1687" s="37" t="str">
        <f t="shared" si="133"/>
        <v>Overweight</v>
      </c>
      <c r="L1687" s="37" t="str">
        <f t="shared" si="134"/>
        <v>46-55</v>
      </c>
    </row>
    <row r="1688" spans="1:12">
      <c r="A1688" s="76">
        <v>36</v>
      </c>
      <c r="B1688" s="37" t="s">
        <v>3</v>
      </c>
      <c r="C1688" s="75">
        <v>27.55</v>
      </c>
      <c r="D1688" s="76">
        <v>3</v>
      </c>
      <c r="E1688" s="37" t="s">
        <v>4</v>
      </c>
      <c r="F1688" s="37" t="s">
        <v>7</v>
      </c>
      <c r="G1688" s="75">
        <v>6746.7425000000003</v>
      </c>
      <c r="H1688" s="37">
        <f t="shared" si="130"/>
        <v>0</v>
      </c>
      <c r="I1688" s="37">
        <f t="shared" si="131"/>
        <v>0</v>
      </c>
      <c r="J1688" s="37">
        <f t="shared" si="132"/>
        <v>1</v>
      </c>
      <c r="K1688" s="37" t="str">
        <f t="shared" si="133"/>
        <v>Overweight</v>
      </c>
      <c r="L1688" s="37" t="str">
        <f t="shared" si="134"/>
        <v>36-45</v>
      </c>
    </row>
    <row r="1689" spans="1:12">
      <c r="A1689" s="76">
        <v>53</v>
      </c>
      <c r="B1689" s="37" t="s">
        <v>0</v>
      </c>
      <c r="C1689" s="75">
        <v>22.61</v>
      </c>
      <c r="D1689" s="76">
        <v>3</v>
      </c>
      <c r="E1689" s="37" t="s">
        <v>1</v>
      </c>
      <c r="F1689" s="37" t="s">
        <v>7</v>
      </c>
      <c r="G1689" s="75">
        <v>24873.384900000001</v>
      </c>
      <c r="H1689" s="37">
        <f t="shared" si="130"/>
        <v>1</v>
      </c>
      <c r="I1689" s="37">
        <f t="shared" si="131"/>
        <v>1</v>
      </c>
      <c r="J1689" s="37">
        <f t="shared" si="132"/>
        <v>1</v>
      </c>
      <c r="K1689" s="37" t="str">
        <f t="shared" si="133"/>
        <v>Normal</v>
      </c>
      <c r="L1689" s="37" t="str">
        <f t="shared" si="134"/>
        <v>46-55</v>
      </c>
    </row>
    <row r="1690" spans="1:12">
      <c r="A1690" s="76">
        <v>56</v>
      </c>
      <c r="B1690" s="37" t="s">
        <v>0</v>
      </c>
      <c r="C1690" s="75">
        <v>37.51</v>
      </c>
      <c r="D1690" s="76">
        <v>2</v>
      </c>
      <c r="E1690" s="37" t="s">
        <v>4</v>
      </c>
      <c r="F1690" s="37" t="s">
        <v>5</v>
      </c>
      <c r="G1690" s="75">
        <v>12265.5069</v>
      </c>
      <c r="H1690" s="37">
        <f t="shared" si="130"/>
        <v>0</v>
      </c>
      <c r="I1690" s="37">
        <f t="shared" si="131"/>
        <v>1</v>
      </c>
      <c r="J1690" s="37">
        <f t="shared" si="132"/>
        <v>2</v>
      </c>
      <c r="K1690" s="37" t="str">
        <f t="shared" si="133"/>
        <v>Obese</v>
      </c>
      <c r="L1690" s="37" t="str">
        <f t="shared" si="134"/>
        <v>56 and above</v>
      </c>
    </row>
    <row r="1691" spans="1:12">
      <c r="A1691" s="76">
        <v>28</v>
      </c>
      <c r="B1691" s="37" t="s">
        <v>0</v>
      </c>
      <c r="C1691" s="75">
        <v>33</v>
      </c>
      <c r="D1691" s="76">
        <v>2</v>
      </c>
      <c r="E1691" s="37" t="s">
        <v>4</v>
      </c>
      <c r="F1691" s="37" t="s">
        <v>5</v>
      </c>
      <c r="G1691" s="75">
        <v>4349.4620000000004</v>
      </c>
      <c r="H1691" s="37">
        <f t="shared" si="130"/>
        <v>0</v>
      </c>
      <c r="I1691" s="37">
        <f t="shared" si="131"/>
        <v>1</v>
      </c>
      <c r="J1691" s="37">
        <f t="shared" si="132"/>
        <v>2</v>
      </c>
      <c r="K1691" s="37" t="str">
        <f t="shared" si="133"/>
        <v>Obese</v>
      </c>
      <c r="L1691" s="37" t="str">
        <f t="shared" si="134"/>
        <v>26-35</v>
      </c>
    </row>
    <row r="1692" spans="1:12">
      <c r="A1692" s="76">
        <v>57</v>
      </c>
      <c r="B1692" s="37" t="s">
        <v>0</v>
      </c>
      <c r="C1692" s="75">
        <v>38</v>
      </c>
      <c r="D1692" s="76">
        <v>2</v>
      </c>
      <c r="E1692" s="37" t="s">
        <v>4</v>
      </c>
      <c r="F1692" s="37" t="s">
        <v>2</v>
      </c>
      <c r="G1692" s="75">
        <v>12646.207</v>
      </c>
      <c r="H1692" s="37">
        <f t="shared" si="130"/>
        <v>0</v>
      </c>
      <c r="I1692" s="37">
        <f t="shared" si="131"/>
        <v>1</v>
      </c>
      <c r="J1692" s="37">
        <f t="shared" si="132"/>
        <v>4</v>
      </c>
      <c r="K1692" s="37" t="str">
        <f t="shared" si="133"/>
        <v>Obese</v>
      </c>
      <c r="L1692" s="37" t="str">
        <f t="shared" si="134"/>
        <v>56 and above</v>
      </c>
    </row>
    <row r="1693" spans="1:12">
      <c r="A1693" s="76">
        <v>29</v>
      </c>
      <c r="B1693" s="37" t="s">
        <v>3</v>
      </c>
      <c r="C1693" s="75">
        <v>33.344999999999999</v>
      </c>
      <c r="D1693" s="76">
        <v>2</v>
      </c>
      <c r="E1693" s="37" t="s">
        <v>4</v>
      </c>
      <c r="F1693" s="37" t="s">
        <v>6</v>
      </c>
      <c r="G1693" s="75">
        <v>19442.353500000001</v>
      </c>
      <c r="H1693" s="37">
        <f t="shared" si="130"/>
        <v>0</v>
      </c>
      <c r="I1693" s="37">
        <f t="shared" si="131"/>
        <v>0</v>
      </c>
      <c r="J1693" s="37">
        <f t="shared" si="132"/>
        <v>3</v>
      </c>
      <c r="K1693" s="37" t="str">
        <f t="shared" si="133"/>
        <v>Obese</v>
      </c>
      <c r="L1693" s="37" t="str">
        <f t="shared" si="134"/>
        <v>26-35</v>
      </c>
    </row>
    <row r="1694" spans="1:12">
      <c r="A1694" s="76">
        <v>28</v>
      </c>
      <c r="B1694" s="37" t="s">
        <v>0</v>
      </c>
      <c r="C1694" s="75">
        <v>27.5</v>
      </c>
      <c r="D1694" s="76">
        <v>2</v>
      </c>
      <c r="E1694" s="37" t="s">
        <v>4</v>
      </c>
      <c r="F1694" s="37" t="s">
        <v>2</v>
      </c>
      <c r="G1694" s="75">
        <v>20177.671129999999</v>
      </c>
      <c r="H1694" s="37">
        <f t="shared" si="130"/>
        <v>0</v>
      </c>
      <c r="I1694" s="37">
        <f t="shared" si="131"/>
        <v>1</v>
      </c>
      <c r="J1694" s="37">
        <f t="shared" si="132"/>
        <v>4</v>
      </c>
      <c r="K1694" s="37" t="str">
        <f t="shared" si="133"/>
        <v>Overweight</v>
      </c>
      <c r="L1694" s="37" t="str">
        <f t="shared" si="134"/>
        <v>26-35</v>
      </c>
    </row>
    <row r="1695" spans="1:12">
      <c r="A1695" s="76">
        <v>30</v>
      </c>
      <c r="B1695" s="37" t="s">
        <v>0</v>
      </c>
      <c r="C1695" s="75">
        <v>33.33</v>
      </c>
      <c r="D1695" s="76">
        <v>1</v>
      </c>
      <c r="E1695" s="37" t="s">
        <v>4</v>
      </c>
      <c r="F1695" s="37" t="s">
        <v>5</v>
      </c>
      <c r="G1695" s="75">
        <v>4151.0286999999998</v>
      </c>
      <c r="H1695" s="37">
        <f t="shared" si="130"/>
        <v>0</v>
      </c>
      <c r="I1695" s="37">
        <f t="shared" si="131"/>
        <v>1</v>
      </c>
      <c r="J1695" s="37">
        <f t="shared" si="132"/>
        <v>2</v>
      </c>
      <c r="K1695" s="37" t="str">
        <f t="shared" si="133"/>
        <v>Obese</v>
      </c>
      <c r="L1695" s="37" t="str">
        <f t="shared" si="134"/>
        <v>26-35</v>
      </c>
    </row>
    <row r="1696" spans="1:12">
      <c r="A1696" s="76">
        <v>58</v>
      </c>
      <c r="B1696" s="37" t="s">
        <v>3</v>
      </c>
      <c r="C1696" s="75">
        <v>34.865000000000002</v>
      </c>
      <c r="D1696" s="76">
        <v>0</v>
      </c>
      <c r="E1696" s="37" t="s">
        <v>4</v>
      </c>
      <c r="F1696" s="37" t="s">
        <v>7</v>
      </c>
      <c r="G1696" s="75">
        <v>11944.594349999999</v>
      </c>
      <c r="H1696" s="37">
        <f t="shared" si="130"/>
        <v>0</v>
      </c>
      <c r="I1696" s="37">
        <f t="shared" si="131"/>
        <v>0</v>
      </c>
      <c r="J1696" s="37">
        <f t="shared" si="132"/>
        <v>1</v>
      </c>
      <c r="K1696" s="37" t="str">
        <f t="shared" si="133"/>
        <v>Obese</v>
      </c>
      <c r="L1696" s="37" t="str">
        <f t="shared" si="134"/>
        <v>56 and above</v>
      </c>
    </row>
    <row r="1697" spans="1:12">
      <c r="A1697" s="76">
        <v>41</v>
      </c>
      <c r="B1697" s="37" t="s">
        <v>0</v>
      </c>
      <c r="C1697" s="75">
        <v>33.06</v>
      </c>
      <c r="D1697" s="76">
        <v>2</v>
      </c>
      <c r="E1697" s="37" t="s">
        <v>4</v>
      </c>
      <c r="F1697" s="37" t="s">
        <v>6</v>
      </c>
      <c r="G1697" s="75">
        <v>7749.1563999999998</v>
      </c>
      <c r="H1697" s="37">
        <f t="shared" si="130"/>
        <v>0</v>
      </c>
      <c r="I1697" s="37">
        <f t="shared" si="131"/>
        <v>1</v>
      </c>
      <c r="J1697" s="37">
        <f t="shared" si="132"/>
        <v>3</v>
      </c>
      <c r="K1697" s="37" t="str">
        <f t="shared" si="133"/>
        <v>Obese</v>
      </c>
      <c r="L1697" s="37" t="str">
        <f t="shared" si="134"/>
        <v>36-45</v>
      </c>
    </row>
    <row r="1698" spans="1:12">
      <c r="A1698" s="76">
        <v>50</v>
      </c>
      <c r="B1698" s="37" t="s">
        <v>3</v>
      </c>
      <c r="C1698" s="75">
        <v>26.6</v>
      </c>
      <c r="D1698" s="76">
        <v>0</v>
      </c>
      <c r="E1698" s="37" t="s">
        <v>4</v>
      </c>
      <c r="F1698" s="37" t="s">
        <v>2</v>
      </c>
      <c r="G1698" s="75">
        <v>8444.4740000000002</v>
      </c>
      <c r="H1698" s="37">
        <f t="shared" si="130"/>
        <v>0</v>
      </c>
      <c r="I1698" s="37">
        <f t="shared" si="131"/>
        <v>0</v>
      </c>
      <c r="J1698" s="37">
        <f t="shared" si="132"/>
        <v>4</v>
      </c>
      <c r="K1698" s="37" t="str">
        <f t="shared" si="133"/>
        <v>Overweight</v>
      </c>
      <c r="L1698" s="37" t="str">
        <f t="shared" si="134"/>
        <v>46-55</v>
      </c>
    </row>
    <row r="1699" spans="1:12">
      <c r="A1699" s="76">
        <v>19</v>
      </c>
      <c r="B1699" s="37" t="s">
        <v>0</v>
      </c>
      <c r="C1699" s="75">
        <v>24.7</v>
      </c>
      <c r="D1699" s="76">
        <v>0</v>
      </c>
      <c r="E1699" s="37" t="s">
        <v>4</v>
      </c>
      <c r="F1699" s="37" t="s">
        <v>2</v>
      </c>
      <c r="G1699" s="75">
        <v>1737.376</v>
      </c>
      <c r="H1699" s="37">
        <f t="shared" si="130"/>
        <v>0</v>
      </c>
      <c r="I1699" s="37">
        <f t="shared" si="131"/>
        <v>1</v>
      </c>
      <c r="J1699" s="37">
        <f t="shared" si="132"/>
        <v>4</v>
      </c>
      <c r="K1699" s="37" t="str">
        <f t="shared" si="133"/>
        <v>Normal</v>
      </c>
      <c r="L1699" s="37" t="str">
        <f t="shared" si="134"/>
        <v>18-25</v>
      </c>
    </row>
    <row r="1700" spans="1:12">
      <c r="A1700" s="76">
        <v>43</v>
      </c>
      <c r="B1700" s="37" t="s">
        <v>3</v>
      </c>
      <c r="C1700" s="75">
        <v>35.97</v>
      </c>
      <c r="D1700" s="76">
        <v>3</v>
      </c>
      <c r="E1700" s="37" t="s">
        <v>1</v>
      </c>
      <c r="F1700" s="37" t="s">
        <v>5</v>
      </c>
      <c r="G1700" s="75">
        <v>42124.515299999999</v>
      </c>
      <c r="H1700" s="37">
        <f t="shared" si="130"/>
        <v>1</v>
      </c>
      <c r="I1700" s="37">
        <f t="shared" si="131"/>
        <v>0</v>
      </c>
      <c r="J1700" s="37">
        <f t="shared" si="132"/>
        <v>2</v>
      </c>
      <c r="K1700" s="37" t="str">
        <f t="shared" si="133"/>
        <v>Obese</v>
      </c>
      <c r="L1700" s="37" t="str">
        <f t="shared" si="134"/>
        <v>36-45</v>
      </c>
    </row>
    <row r="1701" spans="1:12">
      <c r="A1701" s="76">
        <v>49</v>
      </c>
      <c r="B1701" s="37" t="s">
        <v>3</v>
      </c>
      <c r="C1701" s="75">
        <v>35.86</v>
      </c>
      <c r="D1701" s="76">
        <v>0</v>
      </c>
      <c r="E1701" s="37" t="s">
        <v>4</v>
      </c>
      <c r="F1701" s="37" t="s">
        <v>5</v>
      </c>
      <c r="G1701" s="75">
        <v>8124.4084000000003</v>
      </c>
      <c r="H1701" s="37">
        <f t="shared" si="130"/>
        <v>0</v>
      </c>
      <c r="I1701" s="37">
        <f t="shared" si="131"/>
        <v>0</v>
      </c>
      <c r="J1701" s="37">
        <f t="shared" si="132"/>
        <v>2</v>
      </c>
      <c r="K1701" s="37" t="str">
        <f t="shared" si="133"/>
        <v>Obese</v>
      </c>
      <c r="L1701" s="37" t="str">
        <f t="shared" si="134"/>
        <v>46-55</v>
      </c>
    </row>
    <row r="1702" spans="1:12">
      <c r="A1702" s="76">
        <v>27</v>
      </c>
      <c r="B1702" s="37" t="s">
        <v>0</v>
      </c>
      <c r="C1702" s="75">
        <v>31.4</v>
      </c>
      <c r="D1702" s="76">
        <v>0</v>
      </c>
      <c r="E1702" s="37" t="s">
        <v>1</v>
      </c>
      <c r="F1702" s="37" t="s">
        <v>2</v>
      </c>
      <c r="G1702" s="75">
        <v>34838.873</v>
      </c>
      <c r="H1702" s="37">
        <f t="shared" si="130"/>
        <v>1</v>
      </c>
      <c r="I1702" s="37">
        <f t="shared" si="131"/>
        <v>1</v>
      </c>
      <c r="J1702" s="37">
        <f t="shared" si="132"/>
        <v>4</v>
      </c>
      <c r="K1702" s="37" t="str">
        <f t="shared" si="133"/>
        <v>Obese</v>
      </c>
      <c r="L1702" s="37" t="str">
        <f t="shared" si="134"/>
        <v>26-35</v>
      </c>
    </row>
    <row r="1703" spans="1:12">
      <c r="A1703" s="76">
        <v>52</v>
      </c>
      <c r="B1703" s="37" t="s">
        <v>3</v>
      </c>
      <c r="C1703" s="75">
        <v>33.25</v>
      </c>
      <c r="D1703" s="76">
        <v>0</v>
      </c>
      <c r="E1703" s="37" t="s">
        <v>4</v>
      </c>
      <c r="F1703" s="37" t="s">
        <v>7</v>
      </c>
      <c r="G1703" s="75">
        <v>9722.7695000000003</v>
      </c>
      <c r="H1703" s="37">
        <f t="shared" si="130"/>
        <v>0</v>
      </c>
      <c r="I1703" s="37">
        <f t="shared" si="131"/>
        <v>0</v>
      </c>
      <c r="J1703" s="37">
        <f t="shared" si="132"/>
        <v>1</v>
      </c>
      <c r="K1703" s="37" t="str">
        <f t="shared" si="133"/>
        <v>Obese</v>
      </c>
      <c r="L1703" s="37" t="str">
        <f t="shared" si="134"/>
        <v>46-55</v>
      </c>
    </row>
    <row r="1704" spans="1:12">
      <c r="A1704" s="76">
        <v>50</v>
      </c>
      <c r="B1704" s="37" t="s">
        <v>3</v>
      </c>
      <c r="C1704" s="75">
        <v>32.204999999999998</v>
      </c>
      <c r="D1704" s="76">
        <v>0</v>
      </c>
      <c r="E1704" s="37" t="s">
        <v>4</v>
      </c>
      <c r="F1704" s="37" t="s">
        <v>6</v>
      </c>
      <c r="G1704" s="75">
        <v>8835.2649500000007</v>
      </c>
      <c r="H1704" s="37">
        <f t="shared" si="130"/>
        <v>0</v>
      </c>
      <c r="I1704" s="37">
        <f t="shared" si="131"/>
        <v>0</v>
      </c>
      <c r="J1704" s="37">
        <f t="shared" si="132"/>
        <v>3</v>
      </c>
      <c r="K1704" s="37" t="str">
        <f t="shared" si="133"/>
        <v>Obese</v>
      </c>
      <c r="L1704" s="37" t="str">
        <f t="shared" si="134"/>
        <v>46-55</v>
      </c>
    </row>
    <row r="1705" spans="1:12">
      <c r="A1705" s="76">
        <v>54</v>
      </c>
      <c r="B1705" s="37" t="s">
        <v>3</v>
      </c>
      <c r="C1705" s="75">
        <v>32.774999999999999</v>
      </c>
      <c r="D1705" s="76">
        <v>0</v>
      </c>
      <c r="E1705" s="37" t="s">
        <v>4</v>
      </c>
      <c r="F1705" s="37" t="s">
        <v>7</v>
      </c>
      <c r="G1705" s="75">
        <v>10435.06525</v>
      </c>
      <c r="H1705" s="37">
        <f t="shared" si="130"/>
        <v>0</v>
      </c>
      <c r="I1705" s="37">
        <f t="shared" si="131"/>
        <v>0</v>
      </c>
      <c r="J1705" s="37">
        <f t="shared" si="132"/>
        <v>1</v>
      </c>
      <c r="K1705" s="37" t="str">
        <f t="shared" si="133"/>
        <v>Obese</v>
      </c>
      <c r="L1705" s="37" t="str">
        <f t="shared" si="134"/>
        <v>46-55</v>
      </c>
    </row>
    <row r="1706" spans="1:12">
      <c r="A1706" s="76">
        <v>44</v>
      </c>
      <c r="B1706" s="37" t="s">
        <v>0</v>
      </c>
      <c r="C1706" s="75">
        <v>27.645</v>
      </c>
      <c r="D1706" s="76">
        <v>0</v>
      </c>
      <c r="E1706" s="37" t="s">
        <v>4</v>
      </c>
      <c r="F1706" s="37" t="s">
        <v>6</v>
      </c>
      <c r="G1706" s="75">
        <v>7421.1945500000002</v>
      </c>
      <c r="H1706" s="37">
        <f t="shared" si="130"/>
        <v>0</v>
      </c>
      <c r="I1706" s="37">
        <f t="shared" si="131"/>
        <v>1</v>
      </c>
      <c r="J1706" s="37">
        <f t="shared" si="132"/>
        <v>3</v>
      </c>
      <c r="K1706" s="37" t="str">
        <f t="shared" si="133"/>
        <v>Overweight</v>
      </c>
      <c r="L1706" s="37" t="str">
        <f t="shared" si="134"/>
        <v>36-45</v>
      </c>
    </row>
    <row r="1707" spans="1:12">
      <c r="A1707" s="76">
        <v>32</v>
      </c>
      <c r="B1707" s="37" t="s">
        <v>3</v>
      </c>
      <c r="C1707" s="75">
        <v>37.335000000000001</v>
      </c>
      <c r="D1707" s="76">
        <v>1</v>
      </c>
      <c r="E1707" s="37" t="s">
        <v>4</v>
      </c>
      <c r="F1707" s="37" t="s">
        <v>7</v>
      </c>
      <c r="G1707" s="75">
        <v>4667.6076499999999</v>
      </c>
      <c r="H1707" s="37">
        <f t="shared" si="130"/>
        <v>0</v>
      </c>
      <c r="I1707" s="37">
        <f t="shared" si="131"/>
        <v>0</v>
      </c>
      <c r="J1707" s="37">
        <f t="shared" si="132"/>
        <v>1</v>
      </c>
      <c r="K1707" s="37" t="str">
        <f t="shared" si="133"/>
        <v>Obese</v>
      </c>
      <c r="L1707" s="37" t="str">
        <f t="shared" si="134"/>
        <v>26-35</v>
      </c>
    </row>
    <row r="1708" spans="1:12">
      <c r="A1708" s="76">
        <v>34</v>
      </c>
      <c r="B1708" s="37" t="s">
        <v>3</v>
      </c>
      <c r="C1708" s="75">
        <v>25.27</v>
      </c>
      <c r="D1708" s="76">
        <v>1</v>
      </c>
      <c r="E1708" s="37" t="s">
        <v>4</v>
      </c>
      <c r="F1708" s="37" t="s">
        <v>6</v>
      </c>
      <c r="G1708" s="75">
        <v>4894.7533000000003</v>
      </c>
      <c r="H1708" s="37">
        <f t="shared" si="130"/>
        <v>0</v>
      </c>
      <c r="I1708" s="37">
        <f t="shared" si="131"/>
        <v>0</v>
      </c>
      <c r="J1708" s="37">
        <f t="shared" si="132"/>
        <v>3</v>
      </c>
      <c r="K1708" s="37" t="str">
        <f t="shared" si="133"/>
        <v>Overweight</v>
      </c>
      <c r="L1708" s="37" t="str">
        <f t="shared" si="134"/>
        <v>26-35</v>
      </c>
    </row>
    <row r="1709" spans="1:12">
      <c r="A1709" s="76">
        <v>26</v>
      </c>
      <c r="B1709" s="37" t="s">
        <v>0</v>
      </c>
      <c r="C1709" s="75">
        <v>29.64</v>
      </c>
      <c r="D1709" s="76">
        <v>4</v>
      </c>
      <c r="E1709" s="37" t="s">
        <v>4</v>
      </c>
      <c r="F1709" s="37" t="s">
        <v>7</v>
      </c>
      <c r="G1709" s="75">
        <v>24671.663339999999</v>
      </c>
      <c r="H1709" s="37">
        <f t="shared" si="130"/>
        <v>0</v>
      </c>
      <c r="I1709" s="37">
        <f t="shared" si="131"/>
        <v>1</v>
      </c>
      <c r="J1709" s="37">
        <f t="shared" si="132"/>
        <v>1</v>
      </c>
      <c r="K1709" s="37" t="str">
        <f t="shared" si="133"/>
        <v>Overweight</v>
      </c>
      <c r="L1709" s="37" t="str">
        <f t="shared" si="134"/>
        <v>26-35</v>
      </c>
    </row>
    <row r="1710" spans="1:12">
      <c r="A1710" s="76">
        <v>34</v>
      </c>
      <c r="B1710" s="37" t="s">
        <v>3</v>
      </c>
      <c r="C1710" s="75">
        <v>30.8</v>
      </c>
      <c r="D1710" s="76">
        <v>0</v>
      </c>
      <c r="E1710" s="37" t="s">
        <v>1</v>
      </c>
      <c r="F1710" s="37" t="s">
        <v>2</v>
      </c>
      <c r="G1710" s="75">
        <v>35491.64</v>
      </c>
      <c r="H1710" s="37">
        <f t="shared" si="130"/>
        <v>1</v>
      </c>
      <c r="I1710" s="37">
        <f t="shared" si="131"/>
        <v>0</v>
      </c>
      <c r="J1710" s="37">
        <f t="shared" si="132"/>
        <v>4</v>
      </c>
      <c r="K1710" s="37" t="str">
        <f t="shared" si="133"/>
        <v>Obese</v>
      </c>
      <c r="L1710" s="37" t="str">
        <f t="shared" si="134"/>
        <v>26-35</v>
      </c>
    </row>
    <row r="1711" spans="1:12">
      <c r="A1711" s="76">
        <v>57</v>
      </c>
      <c r="B1711" s="37" t="s">
        <v>3</v>
      </c>
      <c r="C1711" s="75">
        <v>40.945</v>
      </c>
      <c r="D1711" s="76">
        <v>0</v>
      </c>
      <c r="E1711" s="37" t="s">
        <v>4</v>
      </c>
      <c r="F1711" s="37" t="s">
        <v>7</v>
      </c>
      <c r="G1711" s="75">
        <v>11566.30055</v>
      </c>
      <c r="H1711" s="37">
        <f t="shared" si="130"/>
        <v>0</v>
      </c>
      <c r="I1711" s="37">
        <f t="shared" si="131"/>
        <v>0</v>
      </c>
      <c r="J1711" s="37">
        <f t="shared" si="132"/>
        <v>1</v>
      </c>
      <c r="K1711" s="37" t="str">
        <f t="shared" si="133"/>
        <v>Obese</v>
      </c>
      <c r="L1711" s="37" t="str">
        <f t="shared" si="134"/>
        <v>56 and above</v>
      </c>
    </row>
    <row r="1712" spans="1:12">
      <c r="A1712" s="76">
        <v>29</v>
      </c>
      <c r="B1712" s="37" t="s">
        <v>3</v>
      </c>
      <c r="C1712" s="75">
        <v>27.2</v>
      </c>
      <c r="D1712" s="76">
        <v>0</v>
      </c>
      <c r="E1712" s="37" t="s">
        <v>4</v>
      </c>
      <c r="F1712" s="37" t="s">
        <v>2</v>
      </c>
      <c r="G1712" s="75">
        <v>2866.0909999999999</v>
      </c>
      <c r="H1712" s="37">
        <f t="shared" si="130"/>
        <v>0</v>
      </c>
      <c r="I1712" s="37">
        <f t="shared" si="131"/>
        <v>0</v>
      </c>
      <c r="J1712" s="37">
        <f t="shared" si="132"/>
        <v>4</v>
      </c>
      <c r="K1712" s="37" t="str">
        <f t="shared" si="133"/>
        <v>Overweight</v>
      </c>
      <c r="L1712" s="37" t="str">
        <f t="shared" si="134"/>
        <v>26-35</v>
      </c>
    </row>
    <row r="1713" spans="1:12">
      <c r="A1713" s="76">
        <v>40</v>
      </c>
      <c r="B1713" s="37" t="s">
        <v>3</v>
      </c>
      <c r="C1713" s="75">
        <v>34.104999999999997</v>
      </c>
      <c r="D1713" s="76">
        <v>1</v>
      </c>
      <c r="E1713" s="37" t="s">
        <v>4</v>
      </c>
      <c r="F1713" s="37" t="s">
        <v>7</v>
      </c>
      <c r="G1713" s="75">
        <v>6600.2059499999996</v>
      </c>
      <c r="H1713" s="37">
        <f t="shared" si="130"/>
        <v>0</v>
      </c>
      <c r="I1713" s="37">
        <f t="shared" si="131"/>
        <v>0</v>
      </c>
      <c r="J1713" s="37">
        <f t="shared" si="132"/>
        <v>1</v>
      </c>
      <c r="K1713" s="37" t="str">
        <f t="shared" si="133"/>
        <v>Obese</v>
      </c>
      <c r="L1713" s="37" t="str">
        <f t="shared" si="134"/>
        <v>36-45</v>
      </c>
    </row>
    <row r="1714" spans="1:12">
      <c r="A1714" s="76">
        <v>27</v>
      </c>
      <c r="B1714" s="37" t="s">
        <v>0</v>
      </c>
      <c r="C1714" s="75">
        <v>23.21</v>
      </c>
      <c r="D1714" s="76">
        <v>1</v>
      </c>
      <c r="E1714" s="37" t="s">
        <v>4</v>
      </c>
      <c r="F1714" s="37" t="s">
        <v>5</v>
      </c>
      <c r="G1714" s="75">
        <v>3561.8888999999999</v>
      </c>
      <c r="H1714" s="37">
        <f t="shared" si="130"/>
        <v>0</v>
      </c>
      <c r="I1714" s="37">
        <f t="shared" si="131"/>
        <v>1</v>
      </c>
      <c r="J1714" s="37">
        <f t="shared" si="132"/>
        <v>2</v>
      </c>
      <c r="K1714" s="37" t="str">
        <f t="shared" si="133"/>
        <v>Normal</v>
      </c>
      <c r="L1714" s="37" t="str">
        <f t="shared" si="134"/>
        <v>26-35</v>
      </c>
    </row>
    <row r="1715" spans="1:12">
      <c r="A1715" s="76">
        <v>45</v>
      </c>
      <c r="B1715" s="37" t="s">
        <v>3</v>
      </c>
      <c r="C1715" s="75">
        <v>36.479999999999997</v>
      </c>
      <c r="D1715" s="76">
        <v>2</v>
      </c>
      <c r="E1715" s="37" t="s">
        <v>1</v>
      </c>
      <c r="F1715" s="37" t="s">
        <v>6</v>
      </c>
      <c r="G1715" s="75">
        <v>42760.502200000003</v>
      </c>
      <c r="H1715" s="37">
        <f t="shared" si="130"/>
        <v>1</v>
      </c>
      <c r="I1715" s="37">
        <f t="shared" si="131"/>
        <v>0</v>
      </c>
      <c r="J1715" s="37">
        <f t="shared" si="132"/>
        <v>3</v>
      </c>
      <c r="K1715" s="37" t="str">
        <f t="shared" si="133"/>
        <v>Obese</v>
      </c>
      <c r="L1715" s="37" t="str">
        <f t="shared" si="134"/>
        <v>36-45</v>
      </c>
    </row>
    <row r="1716" spans="1:12">
      <c r="A1716" s="76">
        <v>64</v>
      </c>
      <c r="B1716" s="37" t="s">
        <v>0</v>
      </c>
      <c r="C1716" s="75">
        <v>33.799999999999997</v>
      </c>
      <c r="D1716" s="76">
        <v>1</v>
      </c>
      <c r="E1716" s="37" t="s">
        <v>1</v>
      </c>
      <c r="F1716" s="37" t="s">
        <v>2</v>
      </c>
      <c r="G1716" s="75">
        <v>47928.03</v>
      </c>
      <c r="H1716" s="37">
        <f t="shared" si="130"/>
        <v>1</v>
      </c>
      <c r="I1716" s="37">
        <f t="shared" si="131"/>
        <v>1</v>
      </c>
      <c r="J1716" s="37">
        <f t="shared" si="132"/>
        <v>4</v>
      </c>
      <c r="K1716" s="37" t="str">
        <f t="shared" si="133"/>
        <v>Obese</v>
      </c>
      <c r="L1716" s="37" t="str">
        <f t="shared" si="134"/>
        <v>56 and above</v>
      </c>
    </row>
    <row r="1717" spans="1:12">
      <c r="A1717" s="76">
        <v>52</v>
      </c>
      <c r="B1717" s="37" t="s">
        <v>3</v>
      </c>
      <c r="C1717" s="75">
        <v>36.700000000000003</v>
      </c>
      <c r="D1717" s="76">
        <v>0</v>
      </c>
      <c r="E1717" s="37" t="s">
        <v>4</v>
      </c>
      <c r="F1717" s="37" t="s">
        <v>2</v>
      </c>
      <c r="G1717" s="75">
        <v>9144.5650000000005</v>
      </c>
      <c r="H1717" s="37">
        <f t="shared" si="130"/>
        <v>0</v>
      </c>
      <c r="I1717" s="37">
        <f t="shared" si="131"/>
        <v>0</v>
      </c>
      <c r="J1717" s="37">
        <f t="shared" si="132"/>
        <v>4</v>
      </c>
      <c r="K1717" s="37" t="str">
        <f t="shared" si="133"/>
        <v>Obese</v>
      </c>
      <c r="L1717" s="37" t="str">
        <f t="shared" si="134"/>
        <v>46-55</v>
      </c>
    </row>
    <row r="1718" spans="1:12">
      <c r="A1718" s="76">
        <v>61</v>
      </c>
      <c r="B1718" s="37" t="s">
        <v>0</v>
      </c>
      <c r="C1718" s="75">
        <v>36.384999999999998</v>
      </c>
      <c r="D1718" s="76">
        <v>1</v>
      </c>
      <c r="E1718" s="37" t="s">
        <v>1</v>
      </c>
      <c r="F1718" s="37" t="s">
        <v>7</v>
      </c>
      <c r="G1718" s="75">
        <v>48517.563150000002</v>
      </c>
      <c r="H1718" s="37">
        <f t="shared" si="130"/>
        <v>1</v>
      </c>
      <c r="I1718" s="37">
        <f t="shared" si="131"/>
        <v>1</v>
      </c>
      <c r="J1718" s="37">
        <f t="shared" si="132"/>
        <v>1</v>
      </c>
      <c r="K1718" s="37" t="str">
        <f t="shared" si="133"/>
        <v>Obese</v>
      </c>
      <c r="L1718" s="37" t="str">
        <f t="shared" si="134"/>
        <v>56 and above</v>
      </c>
    </row>
    <row r="1719" spans="1:12">
      <c r="A1719" s="76">
        <v>52</v>
      </c>
      <c r="B1719" s="37" t="s">
        <v>3</v>
      </c>
      <c r="C1719" s="75">
        <v>27.36</v>
      </c>
      <c r="D1719" s="76">
        <v>0</v>
      </c>
      <c r="E1719" s="37" t="s">
        <v>1</v>
      </c>
      <c r="F1719" s="37" t="s">
        <v>6</v>
      </c>
      <c r="G1719" s="75">
        <v>24393.6224</v>
      </c>
      <c r="H1719" s="37">
        <f t="shared" si="130"/>
        <v>1</v>
      </c>
      <c r="I1719" s="37">
        <f t="shared" si="131"/>
        <v>0</v>
      </c>
      <c r="J1719" s="37">
        <f t="shared" si="132"/>
        <v>3</v>
      </c>
      <c r="K1719" s="37" t="str">
        <f t="shared" si="133"/>
        <v>Overweight</v>
      </c>
      <c r="L1719" s="37" t="str">
        <f t="shared" si="134"/>
        <v>46-55</v>
      </c>
    </row>
    <row r="1720" spans="1:12">
      <c r="A1720" s="76">
        <v>61</v>
      </c>
      <c r="B1720" s="37" t="s">
        <v>0</v>
      </c>
      <c r="C1720" s="75">
        <v>31.16</v>
      </c>
      <c r="D1720" s="76">
        <v>0</v>
      </c>
      <c r="E1720" s="37" t="s">
        <v>4</v>
      </c>
      <c r="F1720" s="37" t="s">
        <v>6</v>
      </c>
      <c r="G1720" s="75">
        <v>13429.035400000001</v>
      </c>
      <c r="H1720" s="37">
        <f t="shared" si="130"/>
        <v>0</v>
      </c>
      <c r="I1720" s="37">
        <f t="shared" si="131"/>
        <v>1</v>
      </c>
      <c r="J1720" s="37">
        <f t="shared" si="132"/>
        <v>3</v>
      </c>
      <c r="K1720" s="37" t="str">
        <f t="shared" si="133"/>
        <v>Obese</v>
      </c>
      <c r="L1720" s="37" t="str">
        <f t="shared" si="134"/>
        <v>56 and above</v>
      </c>
    </row>
    <row r="1721" spans="1:12">
      <c r="A1721" s="76">
        <v>56</v>
      </c>
      <c r="B1721" s="37" t="s">
        <v>0</v>
      </c>
      <c r="C1721" s="75">
        <v>28.785</v>
      </c>
      <c r="D1721" s="76">
        <v>0</v>
      </c>
      <c r="E1721" s="37" t="s">
        <v>4</v>
      </c>
      <c r="F1721" s="37" t="s">
        <v>7</v>
      </c>
      <c r="G1721" s="75">
        <v>11658.379150000001</v>
      </c>
      <c r="H1721" s="37">
        <f t="shared" si="130"/>
        <v>0</v>
      </c>
      <c r="I1721" s="37">
        <f t="shared" si="131"/>
        <v>1</v>
      </c>
      <c r="J1721" s="37">
        <f t="shared" si="132"/>
        <v>1</v>
      </c>
      <c r="K1721" s="37" t="str">
        <f t="shared" si="133"/>
        <v>Overweight</v>
      </c>
      <c r="L1721" s="37" t="str">
        <f t="shared" si="134"/>
        <v>56 and above</v>
      </c>
    </row>
    <row r="1722" spans="1:12">
      <c r="A1722" s="76">
        <v>43</v>
      </c>
      <c r="B1722" s="37" t="s">
        <v>0</v>
      </c>
      <c r="C1722" s="75">
        <v>35.72</v>
      </c>
      <c r="D1722" s="76">
        <v>2</v>
      </c>
      <c r="E1722" s="37" t="s">
        <v>4</v>
      </c>
      <c r="F1722" s="37" t="s">
        <v>7</v>
      </c>
      <c r="G1722" s="75">
        <v>19144.576519999999</v>
      </c>
      <c r="H1722" s="37">
        <f t="shared" si="130"/>
        <v>0</v>
      </c>
      <c r="I1722" s="37">
        <f t="shared" si="131"/>
        <v>1</v>
      </c>
      <c r="J1722" s="37">
        <f t="shared" si="132"/>
        <v>1</v>
      </c>
      <c r="K1722" s="37" t="str">
        <f t="shared" si="133"/>
        <v>Obese</v>
      </c>
      <c r="L1722" s="37" t="str">
        <f t="shared" si="134"/>
        <v>36-45</v>
      </c>
    </row>
    <row r="1723" spans="1:12">
      <c r="A1723" s="76">
        <v>64</v>
      </c>
      <c r="B1723" s="37" t="s">
        <v>3</v>
      </c>
      <c r="C1723" s="75">
        <v>34.5</v>
      </c>
      <c r="D1723" s="76">
        <v>0</v>
      </c>
      <c r="E1723" s="37" t="s">
        <v>4</v>
      </c>
      <c r="F1723" s="37" t="s">
        <v>2</v>
      </c>
      <c r="G1723" s="75">
        <v>13822.803</v>
      </c>
      <c r="H1723" s="37">
        <f t="shared" si="130"/>
        <v>0</v>
      </c>
      <c r="I1723" s="37">
        <f t="shared" si="131"/>
        <v>0</v>
      </c>
      <c r="J1723" s="37">
        <f t="shared" si="132"/>
        <v>4</v>
      </c>
      <c r="K1723" s="37" t="str">
        <f t="shared" si="133"/>
        <v>Obese</v>
      </c>
      <c r="L1723" s="37" t="str">
        <f t="shared" si="134"/>
        <v>56 and above</v>
      </c>
    </row>
    <row r="1724" spans="1:12">
      <c r="A1724" s="76">
        <v>60</v>
      </c>
      <c r="B1724" s="37" t="s">
        <v>3</v>
      </c>
      <c r="C1724" s="75">
        <v>25.74</v>
      </c>
      <c r="D1724" s="76">
        <v>0</v>
      </c>
      <c r="E1724" s="37" t="s">
        <v>4</v>
      </c>
      <c r="F1724" s="37" t="s">
        <v>5</v>
      </c>
      <c r="G1724" s="75">
        <v>12142.578600000001</v>
      </c>
      <c r="H1724" s="37">
        <f t="shared" si="130"/>
        <v>0</v>
      </c>
      <c r="I1724" s="37">
        <f t="shared" si="131"/>
        <v>0</v>
      </c>
      <c r="J1724" s="37">
        <f t="shared" si="132"/>
        <v>2</v>
      </c>
      <c r="K1724" s="37" t="str">
        <f t="shared" si="133"/>
        <v>Overweight</v>
      </c>
      <c r="L1724" s="37" t="str">
        <f t="shared" si="134"/>
        <v>56 and above</v>
      </c>
    </row>
    <row r="1725" spans="1:12">
      <c r="A1725" s="76">
        <v>62</v>
      </c>
      <c r="B1725" s="37" t="s">
        <v>3</v>
      </c>
      <c r="C1725" s="75">
        <v>27.55</v>
      </c>
      <c r="D1725" s="76">
        <v>1</v>
      </c>
      <c r="E1725" s="37" t="s">
        <v>4</v>
      </c>
      <c r="F1725" s="37" t="s">
        <v>6</v>
      </c>
      <c r="G1725" s="75">
        <v>13937.666499999999</v>
      </c>
      <c r="H1725" s="37">
        <f t="shared" si="130"/>
        <v>0</v>
      </c>
      <c r="I1725" s="37">
        <f t="shared" si="131"/>
        <v>0</v>
      </c>
      <c r="J1725" s="37">
        <f t="shared" si="132"/>
        <v>3</v>
      </c>
      <c r="K1725" s="37" t="str">
        <f t="shared" si="133"/>
        <v>Overweight</v>
      </c>
      <c r="L1725" s="37" t="str">
        <f t="shared" si="134"/>
        <v>56 and above</v>
      </c>
    </row>
    <row r="1726" spans="1:12">
      <c r="A1726" s="76">
        <v>50</v>
      </c>
      <c r="B1726" s="37" t="s">
        <v>3</v>
      </c>
      <c r="C1726" s="75">
        <v>32.299999999999997</v>
      </c>
      <c r="D1726" s="76">
        <v>1</v>
      </c>
      <c r="E1726" s="37" t="s">
        <v>1</v>
      </c>
      <c r="F1726" s="37" t="s">
        <v>7</v>
      </c>
      <c r="G1726" s="75">
        <v>41919.097000000002</v>
      </c>
      <c r="H1726" s="37">
        <f t="shared" si="130"/>
        <v>1</v>
      </c>
      <c r="I1726" s="37">
        <f t="shared" si="131"/>
        <v>0</v>
      </c>
      <c r="J1726" s="37">
        <f t="shared" si="132"/>
        <v>1</v>
      </c>
      <c r="K1726" s="37" t="str">
        <f t="shared" si="133"/>
        <v>Obese</v>
      </c>
      <c r="L1726" s="37" t="str">
        <f t="shared" si="134"/>
        <v>46-55</v>
      </c>
    </row>
    <row r="1727" spans="1:12">
      <c r="A1727" s="76">
        <v>46</v>
      </c>
      <c r="B1727" s="37" t="s">
        <v>0</v>
      </c>
      <c r="C1727" s="75">
        <v>27.72</v>
      </c>
      <c r="D1727" s="76">
        <v>1</v>
      </c>
      <c r="E1727" s="37" t="s">
        <v>4</v>
      </c>
      <c r="F1727" s="37" t="s">
        <v>5</v>
      </c>
      <c r="G1727" s="75">
        <v>8232.6388000000006</v>
      </c>
      <c r="H1727" s="37">
        <f t="shared" si="130"/>
        <v>0</v>
      </c>
      <c r="I1727" s="37">
        <f t="shared" si="131"/>
        <v>1</v>
      </c>
      <c r="J1727" s="37">
        <f t="shared" si="132"/>
        <v>2</v>
      </c>
      <c r="K1727" s="37" t="str">
        <f t="shared" si="133"/>
        <v>Overweight</v>
      </c>
      <c r="L1727" s="37" t="str">
        <f t="shared" si="134"/>
        <v>46-55</v>
      </c>
    </row>
    <row r="1728" spans="1:12">
      <c r="A1728" s="76">
        <v>24</v>
      </c>
      <c r="B1728" s="37" t="s">
        <v>0</v>
      </c>
      <c r="C1728" s="75">
        <v>27.6</v>
      </c>
      <c r="D1728" s="76">
        <v>0</v>
      </c>
      <c r="E1728" s="37" t="s">
        <v>4</v>
      </c>
      <c r="F1728" s="37" t="s">
        <v>2</v>
      </c>
      <c r="G1728" s="75">
        <v>18955.220170000001</v>
      </c>
      <c r="H1728" s="37">
        <f t="shared" si="130"/>
        <v>0</v>
      </c>
      <c r="I1728" s="37">
        <f t="shared" si="131"/>
        <v>1</v>
      </c>
      <c r="J1728" s="37">
        <f t="shared" si="132"/>
        <v>4</v>
      </c>
      <c r="K1728" s="37" t="str">
        <f t="shared" si="133"/>
        <v>Overweight</v>
      </c>
      <c r="L1728" s="37" t="str">
        <f t="shared" si="134"/>
        <v>18-25</v>
      </c>
    </row>
    <row r="1729" spans="1:12">
      <c r="A1729" s="76">
        <v>62</v>
      </c>
      <c r="B1729" s="37" t="s">
        <v>3</v>
      </c>
      <c r="C1729" s="75">
        <v>30.02</v>
      </c>
      <c r="D1729" s="76">
        <v>0</v>
      </c>
      <c r="E1729" s="37" t="s">
        <v>4</v>
      </c>
      <c r="F1729" s="37" t="s">
        <v>6</v>
      </c>
      <c r="G1729" s="75">
        <v>13352.0998</v>
      </c>
      <c r="H1729" s="37">
        <f t="shared" si="130"/>
        <v>0</v>
      </c>
      <c r="I1729" s="37">
        <f t="shared" si="131"/>
        <v>0</v>
      </c>
      <c r="J1729" s="37">
        <f t="shared" si="132"/>
        <v>3</v>
      </c>
      <c r="K1729" s="37" t="str">
        <f t="shared" si="133"/>
        <v>Obese</v>
      </c>
      <c r="L1729" s="37" t="str">
        <f t="shared" si="134"/>
        <v>56 and above</v>
      </c>
    </row>
    <row r="1730" spans="1:12">
      <c r="A1730" s="76">
        <v>60</v>
      </c>
      <c r="B1730" s="37" t="s">
        <v>0</v>
      </c>
      <c r="C1730" s="75">
        <v>27.55</v>
      </c>
      <c r="D1730" s="76">
        <v>0</v>
      </c>
      <c r="E1730" s="37" t="s">
        <v>4</v>
      </c>
      <c r="F1730" s="37" t="s">
        <v>7</v>
      </c>
      <c r="G1730" s="75">
        <v>13217.094499999999</v>
      </c>
      <c r="H1730" s="37">
        <f t="shared" si="130"/>
        <v>0</v>
      </c>
      <c r="I1730" s="37">
        <f t="shared" si="131"/>
        <v>1</v>
      </c>
      <c r="J1730" s="37">
        <f t="shared" si="132"/>
        <v>1</v>
      </c>
      <c r="K1730" s="37" t="str">
        <f t="shared" si="133"/>
        <v>Overweight</v>
      </c>
      <c r="L1730" s="37" t="str">
        <f t="shared" si="134"/>
        <v>56 and above</v>
      </c>
    </row>
    <row r="1731" spans="1:12">
      <c r="A1731" s="76">
        <v>63</v>
      </c>
      <c r="B1731" s="37" t="s">
        <v>3</v>
      </c>
      <c r="C1731" s="75">
        <v>36.765000000000001</v>
      </c>
      <c r="D1731" s="76">
        <v>0</v>
      </c>
      <c r="E1731" s="37" t="s">
        <v>4</v>
      </c>
      <c r="F1731" s="37" t="s">
        <v>7</v>
      </c>
      <c r="G1731" s="75">
        <v>13981.850350000001</v>
      </c>
      <c r="H1731" s="37">
        <f t="shared" ref="H1731:H1794" si="135">IF(E1731="yes",1,0)</f>
        <v>0</v>
      </c>
      <c r="I1731" s="37">
        <f t="shared" ref="I1731:I1794" si="136">IF(B1731="female",1,0)</f>
        <v>0</v>
      </c>
      <c r="J1731" s="37">
        <f t="shared" ref="J1731:J1794" si="137">IF(F1731="northeast",1,IF(F1731="southeast",2,IF(F1731="northwest",3,IF(F1731="southwest",4))))</f>
        <v>1</v>
      </c>
      <c r="K1731" s="37" t="str">
        <f t="shared" ref="K1731:K1794" si="138">IF(C1731&lt;18.5,"Underweight",IF(C1731&lt;25,"Normal",IF(C1731&lt;30,"Overweight","Obese")))</f>
        <v>Obese</v>
      </c>
      <c r="L1731" s="37" t="str">
        <f t="shared" ref="L1731:L1794" si="139">IF(A1731&lt;=25, "18-25",
 IF(A1731&lt;=35, "26-35",
 IF(A1731&lt;=45, "36-45",
 IF(A1731&lt;=55, "46-55", "56 and above"))))</f>
        <v>56 and above</v>
      </c>
    </row>
    <row r="1732" spans="1:12">
      <c r="A1732" s="76">
        <v>49</v>
      </c>
      <c r="B1732" s="37" t="s">
        <v>0</v>
      </c>
      <c r="C1732" s="75">
        <v>41.47</v>
      </c>
      <c r="D1732" s="76">
        <v>4</v>
      </c>
      <c r="E1732" s="37" t="s">
        <v>4</v>
      </c>
      <c r="F1732" s="37" t="s">
        <v>5</v>
      </c>
      <c r="G1732" s="75">
        <v>10977.2063</v>
      </c>
      <c r="H1732" s="37">
        <f t="shared" si="135"/>
        <v>0</v>
      </c>
      <c r="I1732" s="37">
        <f t="shared" si="136"/>
        <v>1</v>
      </c>
      <c r="J1732" s="37">
        <f t="shared" si="137"/>
        <v>2</v>
      </c>
      <c r="K1732" s="37" t="str">
        <f t="shared" si="138"/>
        <v>Obese</v>
      </c>
      <c r="L1732" s="37" t="str">
        <f t="shared" si="139"/>
        <v>46-55</v>
      </c>
    </row>
    <row r="1733" spans="1:12">
      <c r="A1733" s="76">
        <v>34</v>
      </c>
      <c r="B1733" s="37" t="s">
        <v>0</v>
      </c>
      <c r="C1733" s="75">
        <v>29.26</v>
      </c>
      <c r="D1733" s="76">
        <v>3</v>
      </c>
      <c r="E1733" s="37" t="s">
        <v>4</v>
      </c>
      <c r="F1733" s="37" t="s">
        <v>5</v>
      </c>
      <c r="G1733" s="75">
        <v>6184.2993999999999</v>
      </c>
      <c r="H1733" s="37">
        <f t="shared" si="135"/>
        <v>0</v>
      </c>
      <c r="I1733" s="37">
        <f t="shared" si="136"/>
        <v>1</v>
      </c>
      <c r="J1733" s="37">
        <f t="shared" si="137"/>
        <v>2</v>
      </c>
      <c r="K1733" s="37" t="str">
        <f t="shared" si="138"/>
        <v>Overweight</v>
      </c>
      <c r="L1733" s="37" t="str">
        <f t="shared" si="139"/>
        <v>26-35</v>
      </c>
    </row>
    <row r="1734" spans="1:12">
      <c r="A1734" s="76">
        <v>33</v>
      </c>
      <c r="B1734" s="37" t="s">
        <v>3</v>
      </c>
      <c r="C1734" s="75">
        <v>35.75</v>
      </c>
      <c r="D1734" s="76">
        <v>2</v>
      </c>
      <c r="E1734" s="37" t="s">
        <v>4</v>
      </c>
      <c r="F1734" s="37" t="s">
        <v>5</v>
      </c>
      <c r="G1734" s="75">
        <v>4889.9994999999999</v>
      </c>
      <c r="H1734" s="37">
        <f t="shared" si="135"/>
        <v>0</v>
      </c>
      <c r="I1734" s="37">
        <f t="shared" si="136"/>
        <v>0</v>
      </c>
      <c r="J1734" s="37">
        <f t="shared" si="137"/>
        <v>2</v>
      </c>
      <c r="K1734" s="37" t="str">
        <f t="shared" si="138"/>
        <v>Obese</v>
      </c>
      <c r="L1734" s="37" t="str">
        <f t="shared" si="139"/>
        <v>26-35</v>
      </c>
    </row>
    <row r="1735" spans="1:12">
      <c r="A1735" s="76">
        <v>46</v>
      </c>
      <c r="B1735" s="37" t="s">
        <v>3</v>
      </c>
      <c r="C1735" s="75">
        <v>33.344999999999999</v>
      </c>
      <c r="D1735" s="76">
        <v>1</v>
      </c>
      <c r="E1735" s="37" t="s">
        <v>4</v>
      </c>
      <c r="F1735" s="37" t="s">
        <v>7</v>
      </c>
      <c r="G1735" s="75">
        <v>8334.4575499999992</v>
      </c>
      <c r="H1735" s="37">
        <f t="shared" si="135"/>
        <v>0</v>
      </c>
      <c r="I1735" s="37">
        <f t="shared" si="136"/>
        <v>0</v>
      </c>
      <c r="J1735" s="37">
        <f t="shared" si="137"/>
        <v>1</v>
      </c>
      <c r="K1735" s="37" t="str">
        <f t="shared" si="138"/>
        <v>Obese</v>
      </c>
      <c r="L1735" s="37" t="str">
        <f t="shared" si="139"/>
        <v>46-55</v>
      </c>
    </row>
    <row r="1736" spans="1:12">
      <c r="A1736" s="76">
        <v>36</v>
      </c>
      <c r="B1736" s="37" t="s">
        <v>0</v>
      </c>
      <c r="C1736" s="75">
        <v>29.92</v>
      </c>
      <c r="D1736" s="76">
        <v>1</v>
      </c>
      <c r="E1736" s="37" t="s">
        <v>4</v>
      </c>
      <c r="F1736" s="37" t="s">
        <v>5</v>
      </c>
      <c r="G1736" s="75">
        <v>5478.0367999999999</v>
      </c>
      <c r="H1736" s="37">
        <f t="shared" si="135"/>
        <v>0</v>
      </c>
      <c r="I1736" s="37">
        <f t="shared" si="136"/>
        <v>1</v>
      </c>
      <c r="J1736" s="37">
        <f t="shared" si="137"/>
        <v>2</v>
      </c>
      <c r="K1736" s="37" t="str">
        <f t="shared" si="138"/>
        <v>Overweight</v>
      </c>
      <c r="L1736" s="37" t="str">
        <f t="shared" si="139"/>
        <v>36-45</v>
      </c>
    </row>
    <row r="1737" spans="1:12">
      <c r="A1737" s="76">
        <v>19</v>
      </c>
      <c r="B1737" s="37" t="s">
        <v>3</v>
      </c>
      <c r="C1737" s="75">
        <v>27.835000000000001</v>
      </c>
      <c r="D1737" s="76">
        <v>0</v>
      </c>
      <c r="E1737" s="37" t="s">
        <v>4</v>
      </c>
      <c r="F1737" s="37" t="s">
        <v>6</v>
      </c>
      <c r="G1737" s="75">
        <v>1635.7336499999999</v>
      </c>
      <c r="H1737" s="37">
        <f t="shared" si="135"/>
        <v>0</v>
      </c>
      <c r="I1737" s="37">
        <f t="shared" si="136"/>
        <v>0</v>
      </c>
      <c r="J1737" s="37">
        <f t="shared" si="137"/>
        <v>3</v>
      </c>
      <c r="K1737" s="37" t="str">
        <f t="shared" si="138"/>
        <v>Overweight</v>
      </c>
      <c r="L1737" s="37" t="str">
        <f t="shared" si="139"/>
        <v>18-25</v>
      </c>
    </row>
    <row r="1738" spans="1:12">
      <c r="A1738" s="76">
        <v>57</v>
      </c>
      <c r="B1738" s="37" t="s">
        <v>0</v>
      </c>
      <c r="C1738" s="75">
        <v>23.18</v>
      </c>
      <c r="D1738" s="76">
        <v>0</v>
      </c>
      <c r="E1738" s="37" t="s">
        <v>4</v>
      </c>
      <c r="F1738" s="37" t="s">
        <v>6</v>
      </c>
      <c r="G1738" s="75">
        <v>11830.6072</v>
      </c>
      <c r="H1738" s="37">
        <f t="shared" si="135"/>
        <v>0</v>
      </c>
      <c r="I1738" s="37">
        <f t="shared" si="136"/>
        <v>1</v>
      </c>
      <c r="J1738" s="37">
        <f t="shared" si="137"/>
        <v>3</v>
      </c>
      <c r="K1738" s="37" t="str">
        <f t="shared" si="138"/>
        <v>Normal</v>
      </c>
      <c r="L1738" s="37" t="str">
        <f t="shared" si="139"/>
        <v>56 and above</v>
      </c>
    </row>
    <row r="1739" spans="1:12">
      <c r="A1739" s="76">
        <v>50</v>
      </c>
      <c r="B1739" s="37" t="s">
        <v>0</v>
      </c>
      <c r="C1739" s="75">
        <v>25.6</v>
      </c>
      <c r="D1739" s="76">
        <v>0</v>
      </c>
      <c r="E1739" s="37" t="s">
        <v>4</v>
      </c>
      <c r="F1739" s="37" t="s">
        <v>2</v>
      </c>
      <c r="G1739" s="75">
        <v>8932.0840000000007</v>
      </c>
      <c r="H1739" s="37">
        <f t="shared" si="135"/>
        <v>0</v>
      </c>
      <c r="I1739" s="37">
        <f t="shared" si="136"/>
        <v>1</v>
      </c>
      <c r="J1739" s="37">
        <f t="shared" si="137"/>
        <v>4</v>
      </c>
      <c r="K1739" s="37" t="str">
        <f t="shared" si="138"/>
        <v>Overweight</v>
      </c>
      <c r="L1739" s="37" t="str">
        <f t="shared" si="139"/>
        <v>46-55</v>
      </c>
    </row>
    <row r="1740" spans="1:12">
      <c r="A1740" s="76">
        <v>30</v>
      </c>
      <c r="B1740" s="37" t="s">
        <v>0</v>
      </c>
      <c r="C1740" s="75">
        <v>27.7</v>
      </c>
      <c r="D1740" s="76">
        <v>0</v>
      </c>
      <c r="E1740" s="37" t="s">
        <v>4</v>
      </c>
      <c r="F1740" s="37" t="s">
        <v>2</v>
      </c>
      <c r="G1740" s="75">
        <v>3554.203</v>
      </c>
      <c r="H1740" s="37">
        <f t="shared" si="135"/>
        <v>0</v>
      </c>
      <c r="I1740" s="37">
        <f t="shared" si="136"/>
        <v>1</v>
      </c>
      <c r="J1740" s="37">
        <f t="shared" si="137"/>
        <v>4</v>
      </c>
      <c r="K1740" s="37" t="str">
        <f t="shared" si="138"/>
        <v>Overweight</v>
      </c>
      <c r="L1740" s="37" t="str">
        <f t="shared" si="139"/>
        <v>26-35</v>
      </c>
    </row>
    <row r="1741" spans="1:12">
      <c r="A1741" s="76">
        <v>33</v>
      </c>
      <c r="B1741" s="37" t="s">
        <v>3</v>
      </c>
      <c r="C1741" s="75">
        <v>35.244999999999997</v>
      </c>
      <c r="D1741" s="76">
        <v>0</v>
      </c>
      <c r="E1741" s="37" t="s">
        <v>4</v>
      </c>
      <c r="F1741" s="37" t="s">
        <v>7</v>
      </c>
      <c r="G1741" s="75">
        <v>12404.8791</v>
      </c>
      <c r="H1741" s="37">
        <f t="shared" si="135"/>
        <v>0</v>
      </c>
      <c r="I1741" s="37">
        <f t="shared" si="136"/>
        <v>0</v>
      </c>
      <c r="J1741" s="37">
        <f t="shared" si="137"/>
        <v>1</v>
      </c>
      <c r="K1741" s="37" t="str">
        <f t="shared" si="138"/>
        <v>Obese</v>
      </c>
      <c r="L1741" s="37" t="str">
        <f t="shared" si="139"/>
        <v>26-35</v>
      </c>
    </row>
    <row r="1742" spans="1:12">
      <c r="A1742" s="76">
        <v>18</v>
      </c>
      <c r="B1742" s="37" t="s">
        <v>0</v>
      </c>
      <c r="C1742" s="75">
        <v>38.28</v>
      </c>
      <c r="D1742" s="76">
        <v>0</v>
      </c>
      <c r="E1742" s="37" t="s">
        <v>4</v>
      </c>
      <c r="F1742" s="37" t="s">
        <v>5</v>
      </c>
      <c r="G1742" s="75">
        <v>14133.03775</v>
      </c>
      <c r="H1742" s="37">
        <f t="shared" si="135"/>
        <v>0</v>
      </c>
      <c r="I1742" s="37">
        <f t="shared" si="136"/>
        <v>1</v>
      </c>
      <c r="J1742" s="37">
        <f t="shared" si="137"/>
        <v>2</v>
      </c>
      <c r="K1742" s="37" t="str">
        <f t="shared" si="138"/>
        <v>Obese</v>
      </c>
      <c r="L1742" s="37" t="str">
        <f t="shared" si="139"/>
        <v>18-25</v>
      </c>
    </row>
    <row r="1743" spans="1:12">
      <c r="A1743" s="76">
        <v>46</v>
      </c>
      <c r="B1743" s="37" t="s">
        <v>3</v>
      </c>
      <c r="C1743" s="75">
        <v>27.6</v>
      </c>
      <c r="D1743" s="76">
        <v>0</v>
      </c>
      <c r="E1743" s="37" t="s">
        <v>4</v>
      </c>
      <c r="F1743" s="37" t="s">
        <v>2</v>
      </c>
      <c r="G1743" s="75">
        <v>24603.04837</v>
      </c>
      <c r="H1743" s="37">
        <f t="shared" si="135"/>
        <v>0</v>
      </c>
      <c r="I1743" s="37">
        <f t="shared" si="136"/>
        <v>0</v>
      </c>
      <c r="J1743" s="37">
        <f t="shared" si="137"/>
        <v>4</v>
      </c>
      <c r="K1743" s="37" t="str">
        <f t="shared" si="138"/>
        <v>Overweight</v>
      </c>
      <c r="L1743" s="37" t="str">
        <f t="shared" si="139"/>
        <v>46-55</v>
      </c>
    </row>
    <row r="1744" spans="1:12">
      <c r="A1744" s="76">
        <v>46</v>
      </c>
      <c r="B1744" s="37" t="s">
        <v>3</v>
      </c>
      <c r="C1744" s="75">
        <v>43.89</v>
      </c>
      <c r="D1744" s="76">
        <v>3</v>
      </c>
      <c r="E1744" s="37" t="s">
        <v>4</v>
      </c>
      <c r="F1744" s="37" t="s">
        <v>5</v>
      </c>
      <c r="G1744" s="75">
        <v>8944.1151000000009</v>
      </c>
      <c r="H1744" s="37">
        <f t="shared" si="135"/>
        <v>0</v>
      </c>
      <c r="I1744" s="37">
        <f t="shared" si="136"/>
        <v>0</v>
      </c>
      <c r="J1744" s="37">
        <f t="shared" si="137"/>
        <v>2</v>
      </c>
      <c r="K1744" s="37" t="str">
        <f t="shared" si="138"/>
        <v>Obese</v>
      </c>
      <c r="L1744" s="37" t="str">
        <f t="shared" si="139"/>
        <v>46-55</v>
      </c>
    </row>
    <row r="1745" spans="1:12">
      <c r="A1745" s="76">
        <v>47</v>
      </c>
      <c r="B1745" s="37" t="s">
        <v>3</v>
      </c>
      <c r="C1745" s="75">
        <v>29.83</v>
      </c>
      <c r="D1745" s="76">
        <v>3</v>
      </c>
      <c r="E1745" s="37" t="s">
        <v>4</v>
      </c>
      <c r="F1745" s="37" t="s">
        <v>6</v>
      </c>
      <c r="G1745" s="75">
        <v>9620.3307000000004</v>
      </c>
      <c r="H1745" s="37">
        <f t="shared" si="135"/>
        <v>0</v>
      </c>
      <c r="I1745" s="37">
        <f t="shared" si="136"/>
        <v>0</v>
      </c>
      <c r="J1745" s="37">
        <f t="shared" si="137"/>
        <v>3</v>
      </c>
      <c r="K1745" s="37" t="str">
        <f t="shared" si="138"/>
        <v>Overweight</v>
      </c>
      <c r="L1745" s="37" t="str">
        <f t="shared" si="139"/>
        <v>46-55</v>
      </c>
    </row>
    <row r="1746" spans="1:12">
      <c r="A1746" s="76">
        <v>23</v>
      </c>
      <c r="B1746" s="37" t="s">
        <v>3</v>
      </c>
      <c r="C1746" s="75">
        <v>41.91</v>
      </c>
      <c r="D1746" s="76">
        <v>0</v>
      </c>
      <c r="E1746" s="37" t="s">
        <v>4</v>
      </c>
      <c r="F1746" s="37" t="s">
        <v>5</v>
      </c>
      <c r="G1746" s="75">
        <v>1837.2819</v>
      </c>
      <c r="H1746" s="37">
        <f t="shared" si="135"/>
        <v>0</v>
      </c>
      <c r="I1746" s="37">
        <f t="shared" si="136"/>
        <v>0</v>
      </c>
      <c r="J1746" s="37">
        <f t="shared" si="137"/>
        <v>2</v>
      </c>
      <c r="K1746" s="37" t="str">
        <f t="shared" si="138"/>
        <v>Obese</v>
      </c>
      <c r="L1746" s="37" t="str">
        <f t="shared" si="139"/>
        <v>18-25</v>
      </c>
    </row>
    <row r="1747" spans="1:12">
      <c r="A1747" s="76">
        <v>18</v>
      </c>
      <c r="B1747" s="37" t="s">
        <v>0</v>
      </c>
      <c r="C1747" s="75">
        <v>20.79</v>
      </c>
      <c r="D1747" s="76">
        <v>0</v>
      </c>
      <c r="E1747" s="37" t="s">
        <v>4</v>
      </c>
      <c r="F1747" s="37" t="s">
        <v>5</v>
      </c>
      <c r="G1747" s="75">
        <v>1607.5101</v>
      </c>
      <c r="H1747" s="37">
        <f t="shared" si="135"/>
        <v>0</v>
      </c>
      <c r="I1747" s="37">
        <f t="shared" si="136"/>
        <v>1</v>
      </c>
      <c r="J1747" s="37">
        <f t="shared" si="137"/>
        <v>2</v>
      </c>
      <c r="K1747" s="37" t="str">
        <f t="shared" si="138"/>
        <v>Normal</v>
      </c>
      <c r="L1747" s="37" t="str">
        <f t="shared" si="139"/>
        <v>18-25</v>
      </c>
    </row>
    <row r="1748" spans="1:12">
      <c r="A1748" s="76">
        <v>48</v>
      </c>
      <c r="B1748" s="37" t="s">
        <v>0</v>
      </c>
      <c r="C1748" s="75">
        <v>32.299999999999997</v>
      </c>
      <c r="D1748" s="76">
        <v>2</v>
      </c>
      <c r="E1748" s="37" t="s">
        <v>4</v>
      </c>
      <c r="F1748" s="37" t="s">
        <v>7</v>
      </c>
      <c r="G1748" s="75">
        <v>10043.249</v>
      </c>
      <c r="H1748" s="37">
        <f t="shared" si="135"/>
        <v>0</v>
      </c>
      <c r="I1748" s="37">
        <f t="shared" si="136"/>
        <v>1</v>
      </c>
      <c r="J1748" s="37">
        <f t="shared" si="137"/>
        <v>1</v>
      </c>
      <c r="K1748" s="37" t="str">
        <f t="shared" si="138"/>
        <v>Obese</v>
      </c>
      <c r="L1748" s="37" t="str">
        <f t="shared" si="139"/>
        <v>46-55</v>
      </c>
    </row>
    <row r="1749" spans="1:12">
      <c r="A1749" s="76">
        <v>35</v>
      </c>
      <c r="B1749" s="37" t="s">
        <v>3</v>
      </c>
      <c r="C1749" s="75">
        <v>30.5</v>
      </c>
      <c r="D1749" s="76">
        <v>1</v>
      </c>
      <c r="E1749" s="37" t="s">
        <v>4</v>
      </c>
      <c r="F1749" s="37" t="s">
        <v>2</v>
      </c>
      <c r="G1749" s="75">
        <v>4751.07</v>
      </c>
      <c r="H1749" s="37">
        <f t="shared" si="135"/>
        <v>0</v>
      </c>
      <c r="I1749" s="37">
        <f t="shared" si="136"/>
        <v>0</v>
      </c>
      <c r="J1749" s="37">
        <f t="shared" si="137"/>
        <v>4</v>
      </c>
      <c r="K1749" s="37" t="str">
        <f t="shared" si="138"/>
        <v>Obese</v>
      </c>
      <c r="L1749" s="37" t="str">
        <f t="shared" si="139"/>
        <v>26-35</v>
      </c>
    </row>
    <row r="1750" spans="1:12">
      <c r="A1750" s="76">
        <v>19</v>
      </c>
      <c r="B1750" s="37" t="s">
        <v>0</v>
      </c>
      <c r="C1750" s="75">
        <v>21.7</v>
      </c>
      <c r="D1750" s="76">
        <v>0</v>
      </c>
      <c r="E1750" s="37" t="s">
        <v>1</v>
      </c>
      <c r="F1750" s="37" t="s">
        <v>2</v>
      </c>
      <c r="G1750" s="75">
        <v>13844.505999999999</v>
      </c>
      <c r="H1750" s="37">
        <f t="shared" si="135"/>
        <v>1</v>
      </c>
      <c r="I1750" s="37">
        <f t="shared" si="136"/>
        <v>1</v>
      </c>
      <c r="J1750" s="37">
        <f t="shared" si="137"/>
        <v>4</v>
      </c>
      <c r="K1750" s="37" t="str">
        <f t="shared" si="138"/>
        <v>Normal</v>
      </c>
      <c r="L1750" s="37" t="str">
        <f t="shared" si="139"/>
        <v>18-25</v>
      </c>
    </row>
    <row r="1751" spans="1:12">
      <c r="A1751" s="76">
        <v>21</v>
      </c>
      <c r="B1751" s="37" t="s">
        <v>0</v>
      </c>
      <c r="C1751" s="75">
        <v>26.4</v>
      </c>
      <c r="D1751" s="76">
        <v>1</v>
      </c>
      <c r="E1751" s="37" t="s">
        <v>4</v>
      </c>
      <c r="F1751" s="37" t="s">
        <v>2</v>
      </c>
      <c r="G1751" s="75">
        <v>2597.779</v>
      </c>
      <c r="H1751" s="37">
        <f t="shared" si="135"/>
        <v>0</v>
      </c>
      <c r="I1751" s="37">
        <f t="shared" si="136"/>
        <v>1</v>
      </c>
      <c r="J1751" s="37">
        <f t="shared" si="137"/>
        <v>4</v>
      </c>
      <c r="K1751" s="37" t="str">
        <f t="shared" si="138"/>
        <v>Overweight</v>
      </c>
      <c r="L1751" s="37" t="str">
        <f t="shared" si="139"/>
        <v>18-25</v>
      </c>
    </row>
    <row r="1752" spans="1:12">
      <c r="A1752" s="76">
        <v>21</v>
      </c>
      <c r="B1752" s="37" t="s">
        <v>0</v>
      </c>
      <c r="C1752" s="75">
        <v>21.89</v>
      </c>
      <c r="D1752" s="76">
        <v>2</v>
      </c>
      <c r="E1752" s="37" t="s">
        <v>4</v>
      </c>
      <c r="F1752" s="37" t="s">
        <v>5</v>
      </c>
      <c r="G1752" s="75">
        <v>3180.5101</v>
      </c>
      <c r="H1752" s="37">
        <f t="shared" si="135"/>
        <v>0</v>
      </c>
      <c r="I1752" s="37">
        <f t="shared" si="136"/>
        <v>1</v>
      </c>
      <c r="J1752" s="37">
        <f t="shared" si="137"/>
        <v>2</v>
      </c>
      <c r="K1752" s="37" t="str">
        <f t="shared" si="138"/>
        <v>Normal</v>
      </c>
      <c r="L1752" s="37" t="str">
        <f t="shared" si="139"/>
        <v>18-25</v>
      </c>
    </row>
    <row r="1753" spans="1:12">
      <c r="A1753" s="76">
        <v>49</v>
      </c>
      <c r="B1753" s="37" t="s">
        <v>0</v>
      </c>
      <c r="C1753" s="75">
        <v>30.78</v>
      </c>
      <c r="D1753" s="76">
        <v>1</v>
      </c>
      <c r="E1753" s="37" t="s">
        <v>4</v>
      </c>
      <c r="F1753" s="37" t="s">
        <v>7</v>
      </c>
      <c r="G1753" s="75">
        <v>9778.3472000000002</v>
      </c>
      <c r="H1753" s="37">
        <f t="shared" si="135"/>
        <v>0</v>
      </c>
      <c r="I1753" s="37">
        <f t="shared" si="136"/>
        <v>1</v>
      </c>
      <c r="J1753" s="37">
        <f t="shared" si="137"/>
        <v>1</v>
      </c>
      <c r="K1753" s="37" t="str">
        <f t="shared" si="138"/>
        <v>Obese</v>
      </c>
      <c r="L1753" s="37" t="str">
        <f t="shared" si="139"/>
        <v>46-55</v>
      </c>
    </row>
    <row r="1754" spans="1:12">
      <c r="A1754" s="76">
        <v>56</v>
      </c>
      <c r="B1754" s="37" t="s">
        <v>0</v>
      </c>
      <c r="C1754" s="75">
        <v>32.299999999999997</v>
      </c>
      <c r="D1754" s="76">
        <v>3</v>
      </c>
      <c r="E1754" s="37" t="s">
        <v>4</v>
      </c>
      <c r="F1754" s="37" t="s">
        <v>7</v>
      </c>
      <c r="G1754" s="75">
        <v>13430.264999999999</v>
      </c>
      <c r="H1754" s="37">
        <f t="shared" si="135"/>
        <v>0</v>
      </c>
      <c r="I1754" s="37">
        <f t="shared" si="136"/>
        <v>1</v>
      </c>
      <c r="J1754" s="37">
        <f t="shared" si="137"/>
        <v>1</v>
      </c>
      <c r="K1754" s="37" t="str">
        <f t="shared" si="138"/>
        <v>Obese</v>
      </c>
      <c r="L1754" s="37" t="str">
        <f t="shared" si="139"/>
        <v>56 and above</v>
      </c>
    </row>
    <row r="1755" spans="1:12">
      <c r="A1755" s="76">
        <v>42</v>
      </c>
      <c r="B1755" s="37" t="s">
        <v>0</v>
      </c>
      <c r="C1755" s="75">
        <v>24.984999999999999</v>
      </c>
      <c r="D1755" s="76">
        <v>2</v>
      </c>
      <c r="E1755" s="37" t="s">
        <v>4</v>
      </c>
      <c r="F1755" s="37" t="s">
        <v>6</v>
      </c>
      <c r="G1755" s="75">
        <v>8017.0611500000005</v>
      </c>
      <c r="H1755" s="37">
        <f t="shared" si="135"/>
        <v>0</v>
      </c>
      <c r="I1755" s="37">
        <f t="shared" si="136"/>
        <v>1</v>
      </c>
      <c r="J1755" s="37">
        <f t="shared" si="137"/>
        <v>3</v>
      </c>
      <c r="K1755" s="37" t="str">
        <f t="shared" si="138"/>
        <v>Normal</v>
      </c>
      <c r="L1755" s="37" t="str">
        <f t="shared" si="139"/>
        <v>36-45</v>
      </c>
    </row>
    <row r="1756" spans="1:12">
      <c r="A1756" s="76">
        <v>44</v>
      </c>
      <c r="B1756" s="37" t="s">
        <v>3</v>
      </c>
      <c r="C1756" s="75">
        <v>32.015000000000001</v>
      </c>
      <c r="D1756" s="76">
        <v>2</v>
      </c>
      <c r="E1756" s="37" t="s">
        <v>4</v>
      </c>
      <c r="F1756" s="37" t="s">
        <v>6</v>
      </c>
      <c r="G1756" s="75">
        <v>8116.2688500000004</v>
      </c>
      <c r="H1756" s="37">
        <f t="shared" si="135"/>
        <v>0</v>
      </c>
      <c r="I1756" s="37">
        <f t="shared" si="136"/>
        <v>0</v>
      </c>
      <c r="J1756" s="37">
        <f t="shared" si="137"/>
        <v>3</v>
      </c>
      <c r="K1756" s="37" t="str">
        <f t="shared" si="138"/>
        <v>Obese</v>
      </c>
      <c r="L1756" s="37" t="str">
        <f t="shared" si="139"/>
        <v>36-45</v>
      </c>
    </row>
    <row r="1757" spans="1:12">
      <c r="A1757" s="76">
        <v>18</v>
      </c>
      <c r="B1757" s="37" t="s">
        <v>3</v>
      </c>
      <c r="C1757" s="75">
        <v>30.4</v>
      </c>
      <c r="D1757" s="76">
        <v>3</v>
      </c>
      <c r="E1757" s="37" t="s">
        <v>4</v>
      </c>
      <c r="F1757" s="37" t="s">
        <v>7</v>
      </c>
      <c r="G1757" s="75">
        <v>3481.8679999999999</v>
      </c>
      <c r="H1757" s="37">
        <f t="shared" si="135"/>
        <v>0</v>
      </c>
      <c r="I1757" s="37">
        <f t="shared" si="136"/>
        <v>0</v>
      </c>
      <c r="J1757" s="37">
        <f t="shared" si="137"/>
        <v>1</v>
      </c>
      <c r="K1757" s="37" t="str">
        <f t="shared" si="138"/>
        <v>Obese</v>
      </c>
      <c r="L1757" s="37" t="str">
        <f t="shared" si="139"/>
        <v>18-25</v>
      </c>
    </row>
    <row r="1758" spans="1:12">
      <c r="A1758" s="76">
        <v>61</v>
      </c>
      <c r="B1758" s="37" t="s">
        <v>0</v>
      </c>
      <c r="C1758" s="75">
        <v>21.09</v>
      </c>
      <c r="D1758" s="76">
        <v>0</v>
      </c>
      <c r="E1758" s="37" t="s">
        <v>4</v>
      </c>
      <c r="F1758" s="37" t="s">
        <v>6</v>
      </c>
      <c r="G1758" s="75">
        <v>13415.0381</v>
      </c>
      <c r="H1758" s="37">
        <f t="shared" si="135"/>
        <v>0</v>
      </c>
      <c r="I1758" s="37">
        <f t="shared" si="136"/>
        <v>1</v>
      </c>
      <c r="J1758" s="37">
        <f t="shared" si="137"/>
        <v>3</v>
      </c>
      <c r="K1758" s="37" t="str">
        <f t="shared" si="138"/>
        <v>Normal</v>
      </c>
      <c r="L1758" s="37" t="str">
        <f t="shared" si="139"/>
        <v>56 and above</v>
      </c>
    </row>
    <row r="1759" spans="1:12">
      <c r="A1759" s="76">
        <v>57</v>
      </c>
      <c r="B1759" s="37" t="s">
        <v>0</v>
      </c>
      <c r="C1759" s="75">
        <v>22.23</v>
      </c>
      <c r="D1759" s="76">
        <v>0</v>
      </c>
      <c r="E1759" s="37" t="s">
        <v>4</v>
      </c>
      <c r="F1759" s="37" t="s">
        <v>7</v>
      </c>
      <c r="G1759" s="75">
        <v>12029.286700000001</v>
      </c>
      <c r="H1759" s="37">
        <f t="shared" si="135"/>
        <v>0</v>
      </c>
      <c r="I1759" s="37">
        <f t="shared" si="136"/>
        <v>1</v>
      </c>
      <c r="J1759" s="37">
        <f t="shared" si="137"/>
        <v>1</v>
      </c>
      <c r="K1759" s="37" t="str">
        <f t="shared" si="138"/>
        <v>Normal</v>
      </c>
      <c r="L1759" s="37" t="str">
        <f t="shared" si="139"/>
        <v>56 and above</v>
      </c>
    </row>
    <row r="1760" spans="1:12">
      <c r="A1760" s="76">
        <v>42</v>
      </c>
      <c r="B1760" s="37" t="s">
        <v>0</v>
      </c>
      <c r="C1760" s="75">
        <v>33.155000000000001</v>
      </c>
      <c r="D1760" s="76">
        <v>1</v>
      </c>
      <c r="E1760" s="37" t="s">
        <v>4</v>
      </c>
      <c r="F1760" s="37" t="s">
        <v>7</v>
      </c>
      <c r="G1760" s="75">
        <v>7639.4174499999999</v>
      </c>
      <c r="H1760" s="37">
        <f t="shared" si="135"/>
        <v>0</v>
      </c>
      <c r="I1760" s="37">
        <f t="shared" si="136"/>
        <v>1</v>
      </c>
      <c r="J1760" s="37">
        <f t="shared" si="137"/>
        <v>1</v>
      </c>
      <c r="K1760" s="37" t="str">
        <f t="shared" si="138"/>
        <v>Obese</v>
      </c>
      <c r="L1760" s="37" t="str">
        <f t="shared" si="139"/>
        <v>36-45</v>
      </c>
    </row>
    <row r="1761" spans="1:12">
      <c r="A1761" s="76">
        <v>26</v>
      </c>
      <c r="B1761" s="37" t="s">
        <v>3</v>
      </c>
      <c r="C1761" s="75">
        <v>32.9</v>
      </c>
      <c r="D1761" s="76">
        <v>2</v>
      </c>
      <c r="E1761" s="37" t="s">
        <v>1</v>
      </c>
      <c r="F1761" s="37" t="s">
        <v>2</v>
      </c>
      <c r="G1761" s="75">
        <v>36085.218999999997</v>
      </c>
      <c r="H1761" s="37">
        <f t="shared" si="135"/>
        <v>1</v>
      </c>
      <c r="I1761" s="37">
        <f t="shared" si="136"/>
        <v>0</v>
      </c>
      <c r="J1761" s="37">
        <f t="shared" si="137"/>
        <v>4</v>
      </c>
      <c r="K1761" s="37" t="str">
        <f t="shared" si="138"/>
        <v>Obese</v>
      </c>
      <c r="L1761" s="37" t="str">
        <f t="shared" si="139"/>
        <v>26-35</v>
      </c>
    </row>
    <row r="1762" spans="1:12">
      <c r="A1762" s="76">
        <v>20</v>
      </c>
      <c r="B1762" s="37" t="s">
        <v>3</v>
      </c>
      <c r="C1762" s="75">
        <v>33.33</v>
      </c>
      <c r="D1762" s="76">
        <v>0</v>
      </c>
      <c r="E1762" s="37" t="s">
        <v>4</v>
      </c>
      <c r="F1762" s="37" t="s">
        <v>5</v>
      </c>
      <c r="G1762" s="75">
        <v>1391.5287000000001</v>
      </c>
      <c r="H1762" s="37">
        <f t="shared" si="135"/>
        <v>0</v>
      </c>
      <c r="I1762" s="37">
        <f t="shared" si="136"/>
        <v>0</v>
      </c>
      <c r="J1762" s="37">
        <f t="shared" si="137"/>
        <v>2</v>
      </c>
      <c r="K1762" s="37" t="str">
        <f t="shared" si="138"/>
        <v>Obese</v>
      </c>
      <c r="L1762" s="37" t="str">
        <f t="shared" si="139"/>
        <v>18-25</v>
      </c>
    </row>
    <row r="1763" spans="1:12">
      <c r="A1763" s="76">
        <v>23</v>
      </c>
      <c r="B1763" s="37" t="s">
        <v>0</v>
      </c>
      <c r="C1763" s="75">
        <v>28.31</v>
      </c>
      <c r="D1763" s="76">
        <v>0</v>
      </c>
      <c r="E1763" s="37" t="s">
        <v>1</v>
      </c>
      <c r="F1763" s="37" t="s">
        <v>6</v>
      </c>
      <c r="G1763" s="75">
        <v>18033.9679</v>
      </c>
      <c r="H1763" s="37">
        <f t="shared" si="135"/>
        <v>1</v>
      </c>
      <c r="I1763" s="37">
        <f t="shared" si="136"/>
        <v>1</v>
      </c>
      <c r="J1763" s="37">
        <f t="shared" si="137"/>
        <v>3</v>
      </c>
      <c r="K1763" s="37" t="str">
        <f t="shared" si="138"/>
        <v>Overweight</v>
      </c>
      <c r="L1763" s="37" t="str">
        <f t="shared" si="139"/>
        <v>18-25</v>
      </c>
    </row>
    <row r="1764" spans="1:12">
      <c r="A1764" s="76">
        <v>39</v>
      </c>
      <c r="B1764" s="37" t="s">
        <v>0</v>
      </c>
      <c r="C1764" s="75">
        <v>24.89</v>
      </c>
      <c r="D1764" s="76">
        <v>3</v>
      </c>
      <c r="E1764" s="37" t="s">
        <v>1</v>
      </c>
      <c r="F1764" s="37" t="s">
        <v>7</v>
      </c>
      <c r="G1764" s="75">
        <v>21659.930100000001</v>
      </c>
      <c r="H1764" s="37">
        <f t="shared" si="135"/>
        <v>1</v>
      </c>
      <c r="I1764" s="37">
        <f t="shared" si="136"/>
        <v>1</v>
      </c>
      <c r="J1764" s="37">
        <f t="shared" si="137"/>
        <v>1</v>
      </c>
      <c r="K1764" s="37" t="str">
        <f t="shared" si="138"/>
        <v>Normal</v>
      </c>
      <c r="L1764" s="37" t="str">
        <f t="shared" si="139"/>
        <v>36-45</v>
      </c>
    </row>
    <row r="1765" spans="1:12">
      <c r="A1765" s="76">
        <v>24</v>
      </c>
      <c r="B1765" s="37" t="s">
        <v>3</v>
      </c>
      <c r="C1765" s="75">
        <v>40.15</v>
      </c>
      <c r="D1765" s="76">
        <v>0</v>
      </c>
      <c r="E1765" s="37" t="s">
        <v>1</v>
      </c>
      <c r="F1765" s="37" t="s">
        <v>5</v>
      </c>
      <c r="G1765" s="75">
        <v>38126.246500000001</v>
      </c>
      <c r="H1765" s="37">
        <f t="shared" si="135"/>
        <v>1</v>
      </c>
      <c r="I1765" s="37">
        <f t="shared" si="136"/>
        <v>0</v>
      </c>
      <c r="J1765" s="37">
        <f t="shared" si="137"/>
        <v>2</v>
      </c>
      <c r="K1765" s="37" t="str">
        <f t="shared" si="138"/>
        <v>Obese</v>
      </c>
      <c r="L1765" s="37" t="str">
        <f t="shared" si="139"/>
        <v>18-25</v>
      </c>
    </row>
    <row r="1766" spans="1:12">
      <c r="A1766" s="76">
        <v>64</v>
      </c>
      <c r="B1766" s="37" t="s">
        <v>0</v>
      </c>
      <c r="C1766" s="75">
        <v>30.114999999999998</v>
      </c>
      <c r="D1766" s="76">
        <v>3</v>
      </c>
      <c r="E1766" s="37" t="s">
        <v>4</v>
      </c>
      <c r="F1766" s="37" t="s">
        <v>6</v>
      </c>
      <c r="G1766" s="75">
        <v>16455.707849999999</v>
      </c>
      <c r="H1766" s="37">
        <f t="shared" si="135"/>
        <v>0</v>
      </c>
      <c r="I1766" s="37">
        <f t="shared" si="136"/>
        <v>1</v>
      </c>
      <c r="J1766" s="37">
        <f t="shared" si="137"/>
        <v>3</v>
      </c>
      <c r="K1766" s="37" t="str">
        <f t="shared" si="138"/>
        <v>Obese</v>
      </c>
      <c r="L1766" s="37" t="str">
        <f t="shared" si="139"/>
        <v>56 and above</v>
      </c>
    </row>
    <row r="1767" spans="1:12">
      <c r="A1767" s="76">
        <v>62</v>
      </c>
      <c r="B1767" s="37" t="s">
        <v>3</v>
      </c>
      <c r="C1767" s="75">
        <v>31.46</v>
      </c>
      <c r="D1767" s="76">
        <v>1</v>
      </c>
      <c r="E1767" s="37" t="s">
        <v>4</v>
      </c>
      <c r="F1767" s="37" t="s">
        <v>5</v>
      </c>
      <c r="G1767" s="75">
        <v>27000.98473</v>
      </c>
      <c r="H1767" s="37">
        <f t="shared" si="135"/>
        <v>0</v>
      </c>
      <c r="I1767" s="37">
        <f t="shared" si="136"/>
        <v>0</v>
      </c>
      <c r="J1767" s="37">
        <f t="shared" si="137"/>
        <v>2</v>
      </c>
      <c r="K1767" s="37" t="str">
        <f t="shared" si="138"/>
        <v>Obese</v>
      </c>
      <c r="L1767" s="37" t="str">
        <f t="shared" si="139"/>
        <v>56 and above</v>
      </c>
    </row>
    <row r="1768" spans="1:12">
      <c r="A1768" s="76">
        <v>27</v>
      </c>
      <c r="B1768" s="37" t="s">
        <v>0</v>
      </c>
      <c r="C1768" s="75">
        <v>17.954999999999998</v>
      </c>
      <c r="D1768" s="76">
        <v>2</v>
      </c>
      <c r="E1768" s="37" t="s">
        <v>1</v>
      </c>
      <c r="F1768" s="37" t="s">
        <v>7</v>
      </c>
      <c r="G1768" s="75">
        <v>15006.579449999999</v>
      </c>
      <c r="H1768" s="37">
        <f t="shared" si="135"/>
        <v>1</v>
      </c>
      <c r="I1768" s="37">
        <f t="shared" si="136"/>
        <v>1</v>
      </c>
      <c r="J1768" s="37">
        <f t="shared" si="137"/>
        <v>1</v>
      </c>
      <c r="K1768" s="37" t="str">
        <f t="shared" si="138"/>
        <v>Underweight</v>
      </c>
      <c r="L1768" s="37" t="str">
        <f t="shared" si="139"/>
        <v>26-35</v>
      </c>
    </row>
    <row r="1769" spans="1:12">
      <c r="A1769" s="76">
        <v>55</v>
      </c>
      <c r="B1769" s="37" t="s">
        <v>3</v>
      </c>
      <c r="C1769" s="75">
        <v>30.684999999999999</v>
      </c>
      <c r="D1769" s="76">
        <v>0</v>
      </c>
      <c r="E1769" s="37" t="s">
        <v>1</v>
      </c>
      <c r="F1769" s="37" t="s">
        <v>7</v>
      </c>
      <c r="G1769" s="75">
        <v>42303.692150000003</v>
      </c>
      <c r="H1769" s="37">
        <f t="shared" si="135"/>
        <v>1</v>
      </c>
      <c r="I1769" s="37">
        <f t="shared" si="136"/>
        <v>0</v>
      </c>
      <c r="J1769" s="37">
        <f t="shared" si="137"/>
        <v>1</v>
      </c>
      <c r="K1769" s="37" t="str">
        <f t="shared" si="138"/>
        <v>Obese</v>
      </c>
      <c r="L1769" s="37" t="str">
        <f t="shared" si="139"/>
        <v>46-55</v>
      </c>
    </row>
    <row r="1770" spans="1:12">
      <c r="A1770" s="76">
        <v>55</v>
      </c>
      <c r="B1770" s="37" t="s">
        <v>3</v>
      </c>
      <c r="C1770" s="75">
        <v>33</v>
      </c>
      <c r="D1770" s="76">
        <v>0</v>
      </c>
      <c r="E1770" s="37" t="s">
        <v>4</v>
      </c>
      <c r="F1770" s="37" t="s">
        <v>5</v>
      </c>
      <c r="G1770" s="75">
        <v>20781.48892</v>
      </c>
      <c r="H1770" s="37">
        <f t="shared" si="135"/>
        <v>0</v>
      </c>
      <c r="I1770" s="37">
        <f t="shared" si="136"/>
        <v>0</v>
      </c>
      <c r="J1770" s="37">
        <f t="shared" si="137"/>
        <v>2</v>
      </c>
      <c r="K1770" s="37" t="str">
        <f t="shared" si="138"/>
        <v>Obese</v>
      </c>
      <c r="L1770" s="37" t="str">
        <f t="shared" si="139"/>
        <v>46-55</v>
      </c>
    </row>
    <row r="1771" spans="1:12">
      <c r="A1771" s="76">
        <v>35</v>
      </c>
      <c r="B1771" s="37" t="s">
        <v>0</v>
      </c>
      <c r="C1771" s="75">
        <v>43.34</v>
      </c>
      <c r="D1771" s="76">
        <v>2</v>
      </c>
      <c r="E1771" s="37" t="s">
        <v>4</v>
      </c>
      <c r="F1771" s="37" t="s">
        <v>5</v>
      </c>
      <c r="G1771" s="75">
        <v>5846.9175999999998</v>
      </c>
      <c r="H1771" s="37">
        <f t="shared" si="135"/>
        <v>0</v>
      </c>
      <c r="I1771" s="37">
        <f t="shared" si="136"/>
        <v>1</v>
      </c>
      <c r="J1771" s="37">
        <f t="shared" si="137"/>
        <v>2</v>
      </c>
      <c r="K1771" s="37" t="str">
        <f t="shared" si="138"/>
        <v>Obese</v>
      </c>
      <c r="L1771" s="37" t="str">
        <f t="shared" si="139"/>
        <v>26-35</v>
      </c>
    </row>
    <row r="1772" spans="1:12">
      <c r="A1772" s="76">
        <v>44</v>
      </c>
      <c r="B1772" s="37" t="s">
        <v>3</v>
      </c>
      <c r="C1772" s="75">
        <v>22.135000000000002</v>
      </c>
      <c r="D1772" s="76">
        <v>2</v>
      </c>
      <c r="E1772" s="37" t="s">
        <v>4</v>
      </c>
      <c r="F1772" s="37" t="s">
        <v>7</v>
      </c>
      <c r="G1772" s="75">
        <v>8302.5356499999998</v>
      </c>
      <c r="H1772" s="37">
        <f t="shared" si="135"/>
        <v>0</v>
      </c>
      <c r="I1772" s="37">
        <f t="shared" si="136"/>
        <v>0</v>
      </c>
      <c r="J1772" s="37">
        <f t="shared" si="137"/>
        <v>1</v>
      </c>
      <c r="K1772" s="37" t="str">
        <f t="shared" si="138"/>
        <v>Normal</v>
      </c>
      <c r="L1772" s="37" t="str">
        <f t="shared" si="139"/>
        <v>36-45</v>
      </c>
    </row>
    <row r="1773" spans="1:12">
      <c r="A1773" s="76">
        <v>19</v>
      </c>
      <c r="B1773" s="37" t="s">
        <v>3</v>
      </c>
      <c r="C1773" s="75">
        <v>34.4</v>
      </c>
      <c r="D1773" s="76">
        <v>0</v>
      </c>
      <c r="E1773" s="37" t="s">
        <v>4</v>
      </c>
      <c r="F1773" s="37" t="s">
        <v>2</v>
      </c>
      <c r="G1773" s="75">
        <v>1261.8589999999999</v>
      </c>
      <c r="H1773" s="37">
        <f t="shared" si="135"/>
        <v>0</v>
      </c>
      <c r="I1773" s="37">
        <f t="shared" si="136"/>
        <v>0</v>
      </c>
      <c r="J1773" s="37">
        <f t="shared" si="137"/>
        <v>4</v>
      </c>
      <c r="K1773" s="37" t="str">
        <f t="shared" si="138"/>
        <v>Obese</v>
      </c>
      <c r="L1773" s="37" t="str">
        <f t="shared" si="139"/>
        <v>18-25</v>
      </c>
    </row>
    <row r="1774" spans="1:12">
      <c r="A1774" s="76">
        <v>58</v>
      </c>
      <c r="B1774" s="37" t="s">
        <v>0</v>
      </c>
      <c r="C1774" s="75">
        <v>39.049999999999997</v>
      </c>
      <c r="D1774" s="76">
        <v>0</v>
      </c>
      <c r="E1774" s="37" t="s">
        <v>4</v>
      </c>
      <c r="F1774" s="37" t="s">
        <v>5</v>
      </c>
      <c r="G1774" s="75">
        <v>11856.4115</v>
      </c>
      <c r="H1774" s="37">
        <f t="shared" si="135"/>
        <v>0</v>
      </c>
      <c r="I1774" s="37">
        <f t="shared" si="136"/>
        <v>1</v>
      </c>
      <c r="J1774" s="37">
        <f t="shared" si="137"/>
        <v>2</v>
      </c>
      <c r="K1774" s="37" t="str">
        <f t="shared" si="138"/>
        <v>Obese</v>
      </c>
      <c r="L1774" s="37" t="str">
        <f t="shared" si="139"/>
        <v>56 and above</v>
      </c>
    </row>
    <row r="1775" spans="1:12">
      <c r="A1775" s="76">
        <v>50</v>
      </c>
      <c r="B1775" s="37" t="s">
        <v>3</v>
      </c>
      <c r="C1775" s="75">
        <v>25.364999999999998</v>
      </c>
      <c r="D1775" s="76">
        <v>2</v>
      </c>
      <c r="E1775" s="37" t="s">
        <v>4</v>
      </c>
      <c r="F1775" s="37" t="s">
        <v>6</v>
      </c>
      <c r="G1775" s="75">
        <v>30284.642940000002</v>
      </c>
      <c r="H1775" s="37">
        <f t="shared" si="135"/>
        <v>0</v>
      </c>
      <c r="I1775" s="37">
        <f t="shared" si="136"/>
        <v>0</v>
      </c>
      <c r="J1775" s="37">
        <f t="shared" si="137"/>
        <v>3</v>
      </c>
      <c r="K1775" s="37" t="str">
        <f t="shared" si="138"/>
        <v>Overweight</v>
      </c>
      <c r="L1775" s="37" t="str">
        <f t="shared" si="139"/>
        <v>46-55</v>
      </c>
    </row>
    <row r="1776" spans="1:12">
      <c r="A1776" s="76">
        <v>26</v>
      </c>
      <c r="B1776" s="37" t="s">
        <v>0</v>
      </c>
      <c r="C1776" s="75">
        <v>22.61</v>
      </c>
      <c r="D1776" s="76">
        <v>0</v>
      </c>
      <c r="E1776" s="37" t="s">
        <v>4</v>
      </c>
      <c r="F1776" s="37" t="s">
        <v>6</v>
      </c>
      <c r="G1776" s="75">
        <v>3176.8159000000001</v>
      </c>
      <c r="H1776" s="37">
        <f t="shared" si="135"/>
        <v>0</v>
      </c>
      <c r="I1776" s="37">
        <f t="shared" si="136"/>
        <v>1</v>
      </c>
      <c r="J1776" s="37">
        <f t="shared" si="137"/>
        <v>3</v>
      </c>
      <c r="K1776" s="37" t="str">
        <f t="shared" si="138"/>
        <v>Normal</v>
      </c>
      <c r="L1776" s="37" t="str">
        <f t="shared" si="139"/>
        <v>26-35</v>
      </c>
    </row>
    <row r="1777" spans="1:12">
      <c r="A1777" s="76">
        <v>24</v>
      </c>
      <c r="B1777" s="37" t="s">
        <v>0</v>
      </c>
      <c r="C1777" s="75">
        <v>30.21</v>
      </c>
      <c r="D1777" s="76">
        <v>3</v>
      </c>
      <c r="E1777" s="37" t="s">
        <v>4</v>
      </c>
      <c r="F1777" s="37" t="s">
        <v>6</v>
      </c>
      <c r="G1777" s="75">
        <v>4618.0798999999997</v>
      </c>
      <c r="H1777" s="37">
        <f t="shared" si="135"/>
        <v>0</v>
      </c>
      <c r="I1777" s="37">
        <f t="shared" si="136"/>
        <v>1</v>
      </c>
      <c r="J1777" s="37">
        <f t="shared" si="137"/>
        <v>3</v>
      </c>
      <c r="K1777" s="37" t="str">
        <f t="shared" si="138"/>
        <v>Obese</v>
      </c>
      <c r="L1777" s="37" t="str">
        <f t="shared" si="139"/>
        <v>18-25</v>
      </c>
    </row>
    <row r="1778" spans="1:12">
      <c r="A1778" s="76">
        <v>48</v>
      </c>
      <c r="B1778" s="37" t="s">
        <v>3</v>
      </c>
      <c r="C1778" s="75">
        <v>35.625</v>
      </c>
      <c r="D1778" s="76">
        <v>4</v>
      </c>
      <c r="E1778" s="37" t="s">
        <v>4</v>
      </c>
      <c r="F1778" s="37" t="s">
        <v>7</v>
      </c>
      <c r="G1778" s="75">
        <v>10736.87075</v>
      </c>
      <c r="H1778" s="37">
        <f t="shared" si="135"/>
        <v>0</v>
      </c>
      <c r="I1778" s="37">
        <f t="shared" si="136"/>
        <v>0</v>
      </c>
      <c r="J1778" s="37">
        <f t="shared" si="137"/>
        <v>1</v>
      </c>
      <c r="K1778" s="37" t="str">
        <f t="shared" si="138"/>
        <v>Obese</v>
      </c>
      <c r="L1778" s="37" t="str">
        <f t="shared" si="139"/>
        <v>46-55</v>
      </c>
    </row>
    <row r="1779" spans="1:12">
      <c r="A1779" s="76">
        <v>19</v>
      </c>
      <c r="B1779" s="37" t="s">
        <v>0</v>
      </c>
      <c r="C1779" s="75">
        <v>37.43</v>
      </c>
      <c r="D1779" s="76">
        <v>0</v>
      </c>
      <c r="E1779" s="37" t="s">
        <v>4</v>
      </c>
      <c r="F1779" s="37" t="s">
        <v>6</v>
      </c>
      <c r="G1779" s="75">
        <v>2138.0707000000002</v>
      </c>
      <c r="H1779" s="37">
        <f t="shared" si="135"/>
        <v>0</v>
      </c>
      <c r="I1779" s="37">
        <f t="shared" si="136"/>
        <v>1</v>
      </c>
      <c r="J1779" s="37">
        <f t="shared" si="137"/>
        <v>3</v>
      </c>
      <c r="K1779" s="37" t="str">
        <f t="shared" si="138"/>
        <v>Obese</v>
      </c>
      <c r="L1779" s="37" t="str">
        <f t="shared" si="139"/>
        <v>18-25</v>
      </c>
    </row>
    <row r="1780" spans="1:12">
      <c r="A1780" s="76">
        <v>48</v>
      </c>
      <c r="B1780" s="37" t="s">
        <v>3</v>
      </c>
      <c r="C1780" s="75">
        <v>31.445</v>
      </c>
      <c r="D1780" s="76">
        <v>1</v>
      </c>
      <c r="E1780" s="37" t="s">
        <v>4</v>
      </c>
      <c r="F1780" s="37" t="s">
        <v>7</v>
      </c>
      <c r="G1780" s="75">
        <v>8964.0605500000001</v>
      </c>
      <c r="H1780" s="37">
        <f t="shared" si="135"/>
        <v>0</v>
      </c>
      <c r="I1780" s="37">
        <f t="shared" si="136"/>
        <v>0</v>
      </c>
      <c r="J1780" s="37">
        <f t="shared" si="137"/>
        <v>1</v>
      </c>
      <c r="K1780" s="37" t="str">
        <f t="shared" si="138"/>
        <v>Obese</v>
      </c>
      <c r="L1780" s="37" t="str">
        <f t="shared" si="139"/>
        <v>46-55</v>
      </c>
    </row>
    <row r="1781" spans="1:12">
      <c r="A1781" s="76">
        <v>49</v>
      </c>
      <c r="B1781" s="37" t="s">
        <v>3</v>
      </c>
      <c r="C1781" s="75">
        <v>31.35</v>
      </c>
      <c r="D1781" s="76">
        <v>1</v>
      </c>
      <c r="E1781" s="37" t="s">
        <v>4</v>
      </c>
      <c r="F1781" s="37" t="s">
        <v>7</v>
      </c>
      <c r="G1781" s="75">
        <v>9290.1394999999993</v>
      </c>
      <c r="H1781" s="37">
        <f t="shared" si="135"/>
        <v>0</v>
      </c>
      <c r="I1781" s="37">
        <f t="shared" si="136"/>
        <v>0</v>
      </c>
      <c r="J1781" s="37">
        <f t="shared" si="137"/>
        <v>1</v>
      </c>
      <c r="K1781" s="37" t="str">
        <f t="shared" si="138"/>
        <v>Obese</v>
      </c>
      <c r="L1781" s="37" t="str">
        <f t="shared" si="139"/>
        <v>46-55</v>
      </c>
    </row>
    <row r="1782" spans="1:12">
      <c r="A1782" s="76">
        <v>46</v>
      </c>
      <c r="B1782" s="37" t="s">
        <v>0</v>
      </c>
      <c r="C1782" s="75">
        <v>32.299999999999997</v>
      </c>
      <c r="D1782" s="76">
        <v>2</v>
      </c>
      <c r="E1782" s="37" t="s">
        <v>4</v>
      </c>
      <c r="F1782" s="37" t="s">
        <v>7</v>
      </c>
      <c r="G1782" s="75">
        <v>9411.0049999999992</v>
      </c>
      <c r="H1782" s="37">
        <f t="shared" si="135"/>
        <v>0</v>
      </c>
      <c r="I1782" s="37">
        <f t="shared" si="136"/>
        <v>1</v>
      </c>
      <c r="J1782" s="37">
        <f t="shared" si="137"/>
        <v>1</v>
      </c>
      <c r="K1782" s="37" t="str">
        <f t="shared" si="138"/>
        <v>Obese</v>
      </c>
      <c r="L1782" s="37" t="str">
        <f t="shared" si="139"/>
        <v>46-55</v>
      </c>
    </row>
    <row r="1783" spans="1:12">
      <c r="A1783" s="76">
        <v>46</v>
      </c>
      <c r="B1783" s="37" t="s">
        <v>3</v>
      </c>
      <c r="C1783" s="75">
        <v>19.855</v>
      </c>
      <c r="D1783" s="76">
        <v>0</v>
      </c>
      <c r="E1783" s="37" t="s">
        <v>4</v>
      </c>
      <c r="F1783" s="37" t="s">
        <v>6</v>
      </c>
      <c r="G1783" s="75">
        <v>7526.7064499999997</v>
      </c>
      <c r="H1783" s="37">
        <f t="shared" si="135"/>
        <v>0</v>
      </c>
      <c r="I1783" s="37">
        <f t="shared" si="136"/>
        <v>0</v>
      </c>
      <c r="J1783" s="37">
        <f t="shared" si="137"/>
        <v>3</v>
      </c>
      <c r="K1783" s="37" t="str">
        <f t="shared" si="138"/>
        <v>Normal</v>
      </c>
      <c r="L1783" s="37" t="str">
        <f t="shared" si="139"/>
        <v>46-55</v>
      </c>
    </row>
    <row r="1784" spans="1:12">
      <c r="A1784" s="76">
        <v>43</v>
      </c>
      <c r="B1784" s="37" t="s">
        <v>0</v>
      </c>
      <c r="C1784" s="75">
        <v>34.4</v>
      </c>
      <c r="D1784" s="76">
        <v>3</v>
      </c>
      <c r="E1784" s="37" t="s">
        <v>4</v>
      </c>
      <c r="F1784" s="37" t="s">
        <v>2</v>
      </c>
      <c r="G1784" s="75">
        <v>8522.0030000000006</v>
      </c>
      <c r="H1784" s="37">
        <f t="shared" si="135"/>
        <v>0</v>
      </c>
      <c r="I1784" s="37">
        <f t="shared" si="136"/>
        <v>1</v>
      </c>
      <c r="J1784" s="37">
        <f t="shared" si="137"/>
        <v>4</v>
      </c>
      <c r="K1784" s="37" t="str">
        <f t="shared" si="138"/>
        <v>Obese</v>
      </c>
      <c r="L1784" s="37" t="str">
        <f t="shared" si="139"/>
        <v>36-45</v>
      </c>
    </row>
    <row r="1785" spans="1:12">
      <c r="A1785" s="76">
        <v>21</v>
      </c>
      <c r="B1785" s="37" t="s">
        <v>3</v>
      </c>
      <c r="C1785" s="75">
        <v>31.02</v>
      </c>
      <c r="D1785" s="76">
        <v>0</v>
      </c>
      <c r="E1785" s="37" t="s">
        <v>4</v>
      </c>
      <c r="F1785" s="37" t="s">
        <v>5</v>
      </c>
      <c r="G1785" s="75">
        <v>16586.49771</v>
      </c>
      <c r="H1785" s="37">
        <f t="shared" si="135"/>
        <v>0</v>
      </c>
      <c r="I1785" s="37">
        <f t="shared" si="136"/>
        <v>0</v>
      </c>
      <c r="J1785" s="37">
        <f t="shared" si="137"/>
        <v>2</v>
      </c>
      <c r="K1785" s="37" t="str">
        <f t="shared" si="138"/>
        <v>Obese</v>
      </c>
      <c r="L1785" s="37" t="str">
        <f t="shared" si="139"/>
        <v>18-25</v>
      </c>
    </row>
    <row r="1786" spans="1:12">
      <c r="A1786" s="76">
        <v>64</v>
      </c>
      <c r="B1786" s="37" t="s">
        <v>3</v>
      </c>
      <c r="C1786" s="75">
        <v>25.6</v>
      </c>
      <c r="D1786" s="76">
        <v>2</v>
      </c>
      <c r="E1786" s="37" t="s">
        <v>4</v>
      </c>
      <c r="F1786" s="37" t="s">
        <v>2</v>
      </c>
      <c r="G1786" s="75">
        <v>14988.432000000001</v>
      </c>
      <c r="H1786" s="37">
        <f t="shared" si="135"/>
        <v>0</v>
      </c>
      <c r="I1786" s="37">
        <f t="shared" si="136"/>
        <v>0</v>
      </c>
      <c r="J1786" s="37">
        <f t="shared" si="137"/>
        <v>4</v>
      </c>
      <c r="K1786" s="37" t="str">
        <f t="shared" si="138"/>
        <v>Overweight</v>
      </c>
      <c r="L1786" s="37" t="str">
        <f t="shared" si="139"/>
        <v>56 and above</v>
      </c>
    </row>
    <row r="1787" spans="1:12">
      <c r="A1787" s="76">
        <v>18</v>
      </c>
      <c r="B1787" s="37" t="s">
        <v>0</v>
      </c>
      <c r="C1787" s="75">
        <v>38.17</v>
      </c>
      <c r="D1787" s="76">
        <v>0</v>
      </c>
      <c r="E1787" s="37" t="s">
        <v>4</v>
      </c>
      <c r="F1787" s="37" t="s">
        <v>5</v>
      </c>
      <c r="G1787" s="75">
        <v>1631.6683</v>
      </c>
      <c r="H1787" s="37">
        <f t="shared" si="135"/>
        <v>0</v>
      </c>
      <c r="I1787" s="37">
        <f t="shared" si="136"/>
        <v>1</v>
      </c>
      <c r="J1787" s="37">
        <f t="shared" si="137"/>
        <v>2</v>
      </c>
      <c r="K1787" s="37" t="str">
        <f t="shared" si="138"/>
        <v>Obese</v>
      </c>
      <c r="L1787" s="37" t="str">
        <f t="shared" si="139"/>
        <v>18-25</v>
      </c>
    </row>
    <row r="1788" spans="1:12">
      <c r="A1788" s="76">
        <v>51</v>
      </c>
      <c r="B1788" s="37" t="s">
        <v>0</v>
      </c>
      <c r="C1788" s="75">
        <v>20.6</v>
      </c>
      <c r="D1788" s="76">
        <v>0</v>
      </c>
      <c r="E1788" s="37" t="s">
        <v>4</v>
      </c>
      <c r="F1788" s="37" t="s">
        <v>2</v>
      </c>
      <c r="G1788" s="75">
        <v>9264.7970000000005</v>
      </c>
      <c r="H1788" s="37">
        <f t="shared" si="135"/>
        <v>0</v>
      </c>
      <c r="I1788" s="37">
        <f t="shared" si="136"/>
        <v>1</v>
      </c>
      <c r="J1788" s="37">
        <f t="shared" si="137"/>
        <v>4</v>
      </c>
      <c r="K1788" s="37" t="str">
        <f t="shared" si="138"/>
        <v>Normal</v>
      </c>
      <c r="L1788" s="37" t="str">
        <f t="shared" si="139"/>
        <v>46-55</v>
      </c>
    </row>
    <row r="1789" spans="1:12">
      <c r="A1789" s="76">
        <v>47</v>
      </c>
      <c r="B1789" s="37" t="s">
        <v>3</v>
      </c>
      <c r="C1789" s="75">
        <v>47.52</v>
      </c>
      <c r="D1789" s="76">
        <v>1</v>
      </c>
      <c r="E1789" s="37" t="s">
        <v>4</v>
      </c>
      <c r="F1789" s="37" t="s">
        <v>5</v>
      </c>
      <c r="G1789" s="75">
        <v>8083.9197999999997</v>
      </c>
      <c r="H1789" s="37">
        <f t="shared" si="135"/>
        <v>0</v>
      </c>
      <c r="I1789" s="37">
        <f t="shared" si="136"/>
        <v>0</v>
      </c>
      <c r="J1789" s="37">
        <f t="shared" si="137"/>
        <v>2</v>
      </c>
      <c r="K1789" s="37" t="str">
        <f t="shared" si="138"/>
        <v>Obese</v>
      </c>
      <c r="L1789" s="37" t="str">
        <f t="shared" si="139"/>
        <v>46-55</v>
      </c>
    </row>
    <row r="1790" spans="1:12">
      <c r="A1790" s="76">
        <v>64</v>
      </c>
      <c r="B1790" s="37" t="s">
        <v>0</v>
      </c>
      <c r="C1790" s="75">
        <v>32.965000000000003</v>
      </c>
      <c r="D1790" s="76">
        <v>0</v>
      </c>
      <c r="E1790" s="37" t="s">
        <v>4</v>
      </c>
      <c r="F1790" s="37" t="s">
        <v>6</v>
      </c>
      <c r="G1790" s="75">
        <v>14692.66935</v>
      </c>
      <c r="H1790" s="37">
        <f t="shared" si="135"/>
        <v>0</v>
      </c>
      <c r="I1790" s="37">
        <f t="shared" si="136"/>
        <v>1</v>
      </c>
      <c r="J1790" s="37">
        <f t="shared" si="137"/>
        <v>3</v>
      </c>
      <c r="K1790" s="37" t="str">
        <f t="shared" si="138"/>
        <v>Obese</v>
      </c>
      <c r="L1790" s="37" t="str">
        <f t="shared" si="139"/>
        <v>56 and above</v>
      </c>
    </row>
    <row r="1791" spans="1:12">
      <c r="A1791" s="76">
        <v>49</v>
      </c>
      <c r="B1791" s="37" t="s">
        <v>3</v>
      </c>
      <c r="C1791" s="75">
        <v>32.299999999999997</v>
      </c>
      <c r="D1791" s="76">
        <v>3</v>
      </c>
      <c r="E1791" s="37" t="s">
        <v>4</v>
      </c>
      <c r="F1791" s="37" t="s">
        <v>6</v>
      </c>
      <c r="G1791" s="75">
        <v>10269.459999999999</v>
      </c>
      <c r="H1791" s="37">
        <f t="shared" si="135"/>
        <v>0</v>
      </c>
      <c r="I1791" s="37">
        <f t="shared" si="136"/>
        <v>0</v>
      </c>
      <c r="J1791" s="37">
        <f t="shared" si="137"/>
        <v>3</v>
      </c>
      <c r="K1791" s="37" t="str">
        <f t="shared" si="138"/>
        <v>Obese</v>
      </c>
      <c r="L1791" s="37" t="str">
        <f t="shared" si="139"/>
        <v>46-55</v>
      </c>
    </row>
    <row r="1792" spans="1:12">
      <c r="A1792" s="76">
        <v>31</v>
      </c>
      <c r="B1792" s="37" t="s">
        <v>3</v>
      </c>
      <c r="C1792" s="75">
        <v>20.399999999999999</v>
      </c>
      <c r="D1792" s="76">
        <v>0</v>
      </c>
      <c r="E1792" s="37" t="s">
        <v>4</v>
      </c>
      <c r="F1792" s="37" t="s">
        <v>2</v>
      </c>
      <c r="G1792" s="75">
        <v>3260.1990000000001</v>
      </c>
      <c r="H1792" s="37">
        <f t="shared" si="135"/>
        <v>0</v>
      </c>
      <c r="I1792" s="37">
        <f t="shared" si="136"/>
        <v>0</v>
      </c>
      <c r="J1792" s="37">
        <f t="shared" si="137"/>
        <v>4</v>
      </c>
      <c r="K1792" s="37" t="str">
        <f t="shared" si="138"/>
        <v>Normal</v>
      </c>
      <c r="L1792" s="37" t="str">
        <f t="shared" si="139"/>
        <v>26-35</v>
      </c>
    </row>
    <row r="1793" spans="1:12">
      <c r="A1793" s="76">
        <v>52</v>
      </c>
      <c r="B1793" s="37" t="s">
        <v>0</v>
      </c>
      <c r="C1793" s="75">
        <v>38.380000000000003</v>
      </c>
      <c r="D1793" s="76">
        <v>2</v>
      </c>
      <c r="E1793" s="37" t="s">
        <v>4</v>
      </c>
      <c r="F1793" s="37" t="s">
        <v>7</v>
      </c>
      <c r="G1793" s="75">
        <v>11396.9002</v>
      </c>
      <c r="H1793" s="37">
        <f t="shared" si="135"/>
        <v>0</v>
      </c>
      <c r="I1793" s="37">
        <f t="shared" si="136"/>
        <v>1</v>
      </c>
      <c r="J1793" s="37">
        <f t="shared" si="137"/>
        <v>1</v>
      </c>
      <c r="K1793" s="37" t="str">
        <f t="shared" si="138"/>
        <v>Obese</v>
      </c>
      <c r="L1793" s="37" t="str">
        <f t="shared" si="139"/>
        <v>46-55</v>
      </c>
    </row>
    <row r="1794" spans="1:12">
      <c r="A1794" s="76">
        <v>33</v>
      </c>
      <c r="B1794" s="37" t="s">
        <v>0</v>
      </c>
      <c r="C1794" s="75">
        <v>24.31</v>
      </c>
      <c r="D1794" s="76">
        <v>0</v>
      </c>
      <c r="E1794" s="37" t="s">
        <v>4</v>
      </c>
      <c r="F1794" s="37" t="s">
        <v>5</v>
      </c>
      <c r="G1794" s="75">
        <v>4185.0978999999998</v>
      </c>
      <c r="H1794" s="37">
        <f t="shared" si="135"/>
        <v>0</v>
      </c>
      <c r="I1794" s="37">
        <f t="shared" si="136"/>
        <v>1</v>
      </c>
      <c r="J1794" s="37">
        <f t="shared" si="137"/>
        <v>2</v>
      </c>
      <c r="K1794" s="37" t="str">
        <f t="shared" si="138"/>
        <v>Normal</v>
      </c>
      <c r="L1794" s="37" t="str">
        <f t="shared" si="139"/>
        <v>26-35</v>
      </c>
    </row>
    <row r="1795" spans="1:12">
      <c r="A1795" s="76">
        <v>47</v>
      </c>
      <c r="B1795" s="37" t="s">
        <v>0</v>
      </c>
      <c r="C1795" s="75">
        <v>23.6</v>
      </c>
      <c r="D1795" s="76">
        <v>1</v>
      </c>
      <c r="E1795" s="37" t="s">
        <v>4</v>
      </c>
      <c r="F1795" s="37" t="s">
        <v>2</v>
      </c>
      <c r="G1795" s="75">
        <v>8539.6710000000003</v>
      </c>
      <c r="H1795" s="37">
        <f t="shared" ref="H1795:H1858" si="140">IF(E1795="yes",1,0)</f>
        <v>0</v>
      </c>
      <c r="I1795" s="37">
        <f t="shared" ref="I1795:I1858" si="141">IF(B1795="female",1,0)</f>
        <v>1</v>
      </c>
      <c r="J1795" s="37">
        <f t="shared" ref="J1795:J1858" si="142">IF(F1795="northeast",1,IF(F1795="southeast",2,IF(F1795="northwest",3,IF(F1795="southwest",4))))</f>
        <v>4</v>
      </c>
      <c r="K1795" s="37" t="str">
        <f t="shared" ref="K1795:K1858" si="143">IF(C1795&lt;18.5,"Underweight",IF(C1795&lt;25,"Normal",IF(C1795&lt;30,"Overweight","Obese")))</f>
        <v>Normal</v>
      </c>
      <c r="L1795" s="37" t="str">
        <f t="shared" ref="L1795:L1858" si="144">IF(A1795&lt;=25, "18-25",
 IF(A1795&lt;=35, "26-35",
 IF(A1795&lt;=45, "36-45",
 IF(A1795&lt;=55, "46-55", "56 and above"))))</f>
        <v>46-55</v>
      </c>
    </row>
    <row r="1796" spans="1:12">
      <c r="A1796" s="76">
        <v>38</v>
      </c>
      <c r="B1796" s="37" t="s">
        <v>3</v>
      </c>
      <c r="C1796" s="75">
        <v>21.12</v>
      </c>
      <c r="D1796" s="76">
        <v>3</v>
      </c>
      <c r="E1796" s="37" t="s">
        <v>4</v>
      </c>
      <c r="F1796" s="37" t="s">
        <v>5</v>
      </c>
      <c r="G1796" s="75">
        <v>6652.5288</v>
      </c>
      <c r="H1796" s="37">
        <f t="shared" si="140"/>
        <v>0</v>
      </c>
      <c r="I1796" s="37">
        <f t="shared" si="141"/>
        <v>0</v>
      </c>
      <c r="J1796" s="37">
        <f t="shared" si="142"/>
        <v>2</v>
      </c>
      <c r="K1796" s="37" t="str">
        <f t="shared" si="143"/>
        <v>Normal</v>
      </c>
      <c r="L1796" s="37" t="str">
        <f t="shared" si="144"/>
        <v>36-45</v>
      </c>
    </row>
    <row r="1797" spans="1:12">
      <c r="A1797" s="76">
        <v>32</v>
      </c>
      <c r="B1797" s="37" t="s">
        <v>3</v>
      </c>
      <c r="C1797" s="75">
        <v>30.03</v>
      </c>
      <c r="D1797" s="76">
        <v>1</v>
      </c>
      <c r="E1797" s="37" t="s">
        <v>4</v>
      </c>
      <c r="F1797" s="37" t="s">
        <v>5</v>
      </c>
      <c r="G1797" s="75">
        <v>4074.4537</v>
      </c>
      <c r="H1797" s="37">
        <f t="shared" si="140"/>
        <v>0</v>
      </c>
      <c r="I1797" s="37">
        <f t="shared" si="141"/>
        <v>0</v>
      </c>
      <c r="J1797" s="37">
        <f t="shared" si="142"/>
        <v>2</v>
      </c>
      <c r="K1797" s="37" t="str">
        <f t="shared" si="143"/>
        <v>Obese</v>
      </c>
      <c r="L1797" s="37" t="str">
        <f t="shared" si="144"/>
        <v>26-35</v>
      </c>
    </row>
    <row r="1798" spans="1:12">
      <c r="A1798" s="76">
        <v>19</v>
      </c>
      <c r="B1798" s="37" t="s">
        <v>3</v>
      </c>
      <c r="C1798" s="75">
        <v>17.48</v>
      </c>
      <c r="D1798" s="76">
        <v>0</v>
      </c>
      <c r="E1798" s="37" t="s">
        <v>4</v>
      </c>
      <c r="F1798" s="37" t="s">
        <v>6</v>
      </c>
      <c r="G1798" s="75">
        <v>1621.3402000000001</v>
      </c>
      <c r="H1798" s="37">
        <f t="shared" si="140"/>
        <v>0</v>
      </c>
      <c r="I1798" s="37">
        <f t="shared" si="141"/>
        <v>0</v>
      </c>
      <c r="J1798" s="37">
        <f t="shared" si="142"/>
        <v>3</v>
      </c>
      <c r="K1798" s="37" t="str">
        <f t="shared" si="143"/>
        <v>Underweight</v>
      </c>
      <c r="L1798" s="37" t="str">
        <f t="shared" si="144"/>
        <v>18-25</v>
      </c>
    </row>
    <row r="1799" spans="1:12">
      <c r="A1799" s="76">
        <v>44</v>
      </c>
      <c r="B1799" s="37" t="s">
        <v>0</v>
      </c>
      <c r="C1799" s="75">
        <v>20.234999999999999</v>
      </c>
      <c r="D1799" s="76">
        <v>1</v>
      </c>
      <c r="E1799" s="37" t="s">
        <v>1</v>
      </c>
      <c r="F1799" s="37" t="s">
        <v>7</v>
      </c>
      <c r="G1799" s="75">
        <v>19594.809649999999</v>
      </c>
      <c r="H1799" s="37">
        <f t="shared" si="140"/>
        <v>1</v>
      </c>
      <c r="I1799" s="37">
        <f t="shared" si="141"/>
        <v>1</v>
      </c>
      <c r="J1799" s="37">
        <f t="shared" si="142"/>
        <v>1</v>
      </c>
      <c r="K1799" s="37" t="str">
        <f t="shared" si="143"/>
        <v>Normal</v>
      </c>
      <c r="L1799" s="37" t="str">
        <f t="shared" si="144"/>
        <v>36-45</v>
      </c>
    </row>
    <row r="1800" spans="1:12">
      <c r="A1800" s="76">
        <v>26</v>
      </c>
      <c r="B1800" s="37" t="s">
        <v>0</v>
      </c>
      <c r="C1800" s="75">
        <v>17.195</v>
      </c>
      <c r="D1800" s="76">
        <v>2</v>
      </c>
      <c r="E1800" s="37" t="s">
        <v>1</v>
      </c>
      <c r="F1800" s="37" t="s">
        <v>7</v>
      </c>
      <c r="G1800" s="75">
        <v>14455.644050000001</v>
      </c>
      <c r="H1800" s="37">
        <f t="shared" si="140"/>
        <v>1</v>
      </c>
      <c r="I1800" s="37">
        <f t="shared" si="141"/>
        <v>1</v>
      </c>
      <c r="J1800" s="37">
        <f t="shared" si="142"/>
        <v>1</v>
      </c>
      <c r="K1800" s="37" t="str">
        <f t="shared" si="143"/>
        <v>Underweight</v>
      </c>
      <c r="L1800" s="37" t="str">
        <f t="shared" si="144"/>
        <v>26-35</v>
      </c>
    </row>
    <row r="1801" spans="1:12">
      <c r="A1801" s="76">
        <v>25</v>
      </c>
      <c r="B1801" s="37" t="s">
        <v>3</v>
      </c>
      <c r="C1801" s="75">
        <v>23.9</v>
      </c>
      <c r="D1801" s="76">
        <v>5</v>
      </c>
      <c r="E1801" s="37" t="s">
        <v>4</v>
      </c>
      <c r="F1801" s="37" t="s">
        <v>2</v>
      </c>
      <c r="G1801" s="75">
        <v>5080.0959999999995</v>
      </c>
      <c r="H1801" s="37">
        <f t="shared" si="140"/>
        <v>0</v>
      </c>
      <c r="I1801" s="37">
        <f t="shared" si="141"/>
        <v>0</v>
      </c>
      <c r="J1801" s="37">
        <f t="shared" si="142"/>
        <v>4</v>
      </c>
      <c r="K1801" s="37" t="str">
        <f t="shared" si="143"/>
        <v>Normal</v>
      </c>
      <c r="L1801" s="37" t="str">
        <f t="shared" si="144"/>
        <v>18-25</v>
      </c>
    </row>
    <row r="1802" spans="1:12">
      <c r="A1802" s="76">
        <v>19</v>
      </c>
      <c r="B1802" s="37" t="s">
        <v>0</v>
      </c>
      <c r="C1802" s="75">
        <v>35.15</v>
      </c>
      <c r="D1802" s="76">
        <v>0</v>
      </c>
      <c r="E1802" s="37" t="s">
        <v>4</v>
      </c>
      <c r="F1802" s="37" t="s">
        <v>6</v>
      </c>
      <c r="G1802" s="75">
        <v>2134.9014999999999</v>
      </c>
      <c r="H1802" s="37">
        <f t="shared" si="140"/>
        <v>0</v>
      </c>
      <c r="I1802" s="37">
        <f t="shared" si="141"/>
        <v>1</v>
      </c>
      <c r="J1802" s="37">
        <f t="shared" si="142"/>
        <v>3</v>
      </c>
      <c r="K1802" s="37" t="str">
        <f t="shared" si="143"/>
        <v>Obese</v>
      </c>
      <c r="L1802" s="37" t="str">
        <f t="shared" si="144"/>
        <v>18-25</v>
      </c>
    </row>
    <row r="1803" spans="1:12">
      <c r="A1803" s="76">
        <v>43</v>
      </c>
      <c r="B1803" s="37" t="s">
        <v>0</v>
      </c>
      <c r="C1803" s="75">
        <v>35.64</v>
      </c>
      <c r="D1803" s="76">
        <v>1</v>
      </c>
      <c r="E1803" s="37" t="s">
        <v>4</v>
      </c>
      <c r="F1803" s="37" t="s">
        <v>5</v>
      </c>
      <c r="G1803" s="75">
        <v>7345.7266</v>
      </c>
      <c r="H1803" s="37">
        <f t="shared" si="140"/>
        <v>0</v>
      </c>
      <c r="I1803" s="37">
        <f t="shared" si="141"/>
        <v>1</v>
      </c>
      <c r="J1803" s="37">
        <f t="shared" si="142"/>
        <v>2</v>
      </c>
      <c r="K1803" s="37" t="str">
        <f t="shared" si="143"/>
        <v>Obese</v>
      </c>
      <c r="L1803" s="37" t="str">
        <f t="shared" si="144"/>
        <v>36-45</v>
      </c>
    </row>
    <row r="1804" spans="1:12">
      <c r="A1804" s="76">
        <v>52</v>
      </c>
      <c r="B1804" s="37" t="s">
        <v>3</v>
      </c>
      <c r="C1804" s="75">
        <v>34.1</v>
      </c>
      <c r="D1804" s="76">
        <v>0</v>
      </c>
      <c r="E1804" s="37" t="s">
        <v>4</v>
      </c>
      <c r="F1804" s="37" t="s">
        <v>5</v>
      </c>
      <c r="G1804" s="75">
        <v>9140.9509999999991</v>
      </c>
      <c r="H1804" s="37">
        <f t="shared" si="140"/>
        <v>0</v>
      </c>
      <c r="I1804" s="37">
        <f t="shared" si="141"/>
        <v>0</v>
      </c>
      <c r="J1804" s="37">
        <f t="shared" si="142"/>
        <v>2</v>
      </c>
      <c r="K1804" s="37" t="str">
        <f t="shared" si="143"/>
        <v>Obese</v>
      </c>
      <c r="L1804" s="37" t="str">
        <f t="shared" si="144"/>
        <v>46-55</v>
      </c>
    </row>
    <row r="1805" spans="1:12">
      <c r="A1805" s="76">
        <v>36</v>
      </c>
      <c r="B1805" s="37" t="s">
        <v>0</v>
      </c>
      <c r="C1805" s="75">
        <v>22.6</v>
      </c>
      <c r="D1805" s="76">
        <v>2</v>
      </c>
      <c r="E1805" s="37" t="s">
        <v>1</v>
      </c>
      <c r="F1805" s="37" t="s">
        <v>2</v>
      </c>
      <c r="G1805" s="75">
        <v>18608.261999999999</v>
      </c>
      <c r="H1805" s="37">
        <f t="shared" si="140"/>
        <v>1</v>
      </c>
      <c r="I1805" s="37">
        <f t="shared" si="141"/>
        <v>1</v>
      </c>
      <c r="J1805" s="37">
        <f t="shared" si="142"/>
        <v>4</v>
      </c>
      <c r="K1805" s="37" t="str">
        <f t="shared" si="143"/>
        <v>Normal</v>
      </c>
      <c r="L1805" s="37" t="str">
        <f t="shared" si="144"/>
        <v>36-45</v>
      </c>
    </row>
    <row r="1806" spans="1:12">
      <c r="A1806" s="76">
        <v>64</v>
      </c>
      <c r="B1806" s="37" t="s">
        <v>3</v>
      </c>
      <c r="C1806" s="75">
        <v>39.159999999999997</v>
      </c>
      <c r="D1806" s="76">
        <v>1</v>
      </c>
      <c r="E1806" s="37" t="s">
        <v>4</v>
      </c>
      <c r="F1806" s="37" t="s">
        <v>5</v>
      </c>
      <c r="G1806" s="75">
        <v>14418.2804</v>
      </c>
      <c r="H1806" s="37">
        <f t="shared" si="140"/>
        <v>0</v>
      </c>
      <c r="I1806" s="37">
        <f t="shared" si="141"/>
        <v>0</v>
      </c>
      <c r="J1806" s="37">
        <f t="shared" si="142"/>
        <v>2</v>
      </c>
      <c r="K1806" s="37" t="str">
        <f t="shared" si="143"/>
        <v>Obese</v>
      </c>
      <c r="L1806" s="37" t="str">
        <f t="shared" si="144"/>
        <v>56 and above</v>
      </c>
    </row>
    <row r="1807" spans="1:12">
      <c r="A1807" s="76">
        <v>63</v>
      </c>
      <c r="B1807" s="37" t="s">
        <v>0</v>
      </c>
      <c r="C1807" s="75">
        <v>26.98</v>
      </c>
      <c r="D1807" s="76">
        <v>0</v>
      </c>
      <c r="E1807" s="37" t="s">
        <v>1</v>
      </c>
      <c r="F1807" s="37" t="s">
        <v>6</v>
      </c>
      <c r="G1807" s="75">
        <v>28950.4692</v>
      </c>
      <c r="H1807" s="37">
        <f t="shared" si="140"/>
        <v>1</v>
      </c>
      <c r="I1807" s="37">
        <f t="shared" si="141"/>
        <v>1</v>
      </c>
      <c r="J1807" s="37">
        <f t="shared" si="142"/>
        <v>3</v>
      </c>
      <c r="K1807" s="37" t="str">
        <f t="shared" si="143"/>
        <v>Overweight</v>
      </c>
      <c r="L1807" s="37" t="str">
        <f t="shared" si="144"/>
        <v>56 and above</v>
      </c>
    </row>
    <row r="1808" spans="1:12">
      <c r="A1808" s="76">
        <v>64</v>
      </c>
      <c r="B1808" s="37" t="s">
        <v>3</v>
      </c>
      <c r="C1808" s="75">
        <v>33.880000000000003</v>
      </c>
      <c r="D1808" s="76">
        <v>0</v>
      </c>
      <c r="E1808" s="37" t="s">
        <v>1</v>
      </c>
      <c r="F1808" s="37" t="s">
        <v>5</v>
      </c>
      <c r="G1808" s="75">
        <v>46889.261200000001</v>
      </c>
      <c r="H1808" s="37">
        <f t="shared" si="140"/>
        <v>1</v>
      </c>
      <c r="I1808" s="37">
        <f t="shared" si="141"/>
        <v>0</v>
      </c>
      <c r="J1808" s="37">
        <f t="shared" si="142"/>
        <v>2</v>
      </c>
      <c r="K1808" s="37" t="str">
        <f t="shared" si="143"/>
        <v>Obese</v>
      </c>
      <c r="L1808" s="37" t="str">
        <f t="shared" si="144"/>
        <v>56 and above</v>
      </c>
    </row>
    <row r="1809" spans="1:12">
      <c r="A1809" s="76">
        <v>61</v>
      </c>
      <c r="B1809" s="37" t="s">
        <v>3</v>
      </c>
      <c r="C1809" s="75">
        <v>35.86</v>
      </c>
      <c r="D1809" s="76">
        <v>0</v>
      </c>
      <c r="E1809" s="37" t="s">
        <v>1</v>
      </c>
      <c r="F1809" s="37" t="s">
        <v>5</v>
      </c>
      <c r="G1809" s="75">
        <v>46599.108399999997</v>
      </c>
      <c r="H1809" s="37">
        <f t="shared" si="140"/>
        <v>1</v>
      </c>
      <c r="I1809" s="37">
        <f t="shared" si="141"/>
        <v>0</v>
      </c>
      <c r="J1809" s="37">
        <f t="shared" si="142"/>
        <v>2</v>
      </c>
      <c r="K1809" s="37" t="str">
        <f t="shared" si="143"/>
        <v>Obese</v>
      </c>
      <c r="L1809" s="37" t="str">
        <f t="shared" si="144"/>
        <v>56 and above</v>
      </c>
    </row>
    <row r="1810" spans="1:12">
      <c r="A1810" s="76">
        <v>40</v>
      </c>
      <c r="B1810" s="37" t="s">
        <v>3</v>
      </c>
      <c r="C1810" s="75">
        <v>32.774999999999999</v>
      </c>
      <c r="D1810" s="76">
        <v>1</v>
      </c>
      <c r="E1810" s="37" t="s">
        <v>1</v>
      </c>
      <c r="F1810" s="37" t="s">
        <v>7</v>
      </c>
      <c r="G1810" s="75">
        <v>39125.332249999999</v>
      </c>
      <c r="H1810" s="37">
        <f t="shared" si="140"/>
        <v>1</v>
      </c>
      <c r="I1810" s="37">
        <f t="shared" si="141"/>
        <v>0</v>
      </c>
      <c r="J1810" s="37">
        <f t="shared" si="142"/>
        <v>1</v>
      </c>
      <c r="K1810" s="37" t="str">
        <f t="shared" si="143"/>
        <v>Obese</v>
      </c>
      <c r="L1810" s="37" t="str">
        <f t="shared" si="144"/>
        <v>36-45</v>
      </c>
    </row>
    <row r="1811" spans="1:12">
      <c r="A1811" s="76">
        <v>25</v>
      </c>
      <c r="B1811" s="37" t="s">
        <v>3</v>
      </c>
      <c r="C1811" s="75">
        <v>30.59</v>
      </c>
      <c r="D1811" s="76">
        <v>0</v>
      </c>
      <c r="E1811" s="37" t="s">
        <v>4</v>
      </c>
      <c r="F1811" s="37" t="s">
        <v>7</v>
      </c>
      <c r="G1811" s="75">
        <v>2727.3951000000002</v>
      </c>
      <c r="H1811" s="37">
        <f t="shared" si="140"/>
        <v>0</v>
      </c>
      <c r="I1811" s="37">
        <f t="shared" si="141"/>
        <v>0</v>
      </c>
      <c r="J1811" s="37">
        <f t="shared" si="142"/>
        <v>1</v>
      </c>
      <c r="K1811" s="37" t="str">
        <f t="shared" si="143"/>
        <v>Obese</v>
      </c>
      <c r="L1811" s="37" t="str">
        <f t="shared" si="144"/>
        <v>18-25</v>
      </c>
    </row>
    <row r="1812" spans="1:12">
      <c r="A1812" s="76">
        <v>48</v>
      </c>
      <c r="B1812" s="37" t="s">
        <v>3</v>
      </c>
      <c r="C1812" s="75">
        <v>30.2</v>
      </c>
      <c r="D1812" s="76">
        <v>2</v>
      </c>
      <c r="E1812" s="37" t="s">
        <v>4</v>
      </c>
      <c r="F1812" s="37" t="s">
        <v>2</v>
      </c>
      <c r="G1812" s="75">
        <v>8968.33</v>
      </c>
      <c r="H1812" s="37">
        <f t="shared" si="140"/>
        <v>0</v>
      </c>
      <c r="I1812" s="37">
        <f t="shared" si="141"/>
        <v>0</v>
      </c>
      <c r="J1812" s="37">
        <f t="shared" si="142"/>
        <v>4</v>
      </c>
      <c r="K1812" s="37" t="str">
        <f t="shared" si="143"/>
        <v>Obese</v>
      </c>
      <c r="L1812" s="37" t="str">
        <f t="shared" si="144"/>
        <v>46-55</v>
      </c>
    </row>
    <row r="1813" spans="1:12">
      <c r="A1813" s="76">
        <v>45</v>
      </c>
      <c r="B1813" s="37" t="s">
        <v>3</v>
      </c>
      <c r="C1813" s="75">
        <v>24.31</v>
      </c>
      <c r="D1813" s="76">
        <v>5</v>
      </c>
      <c r="E1813" s="37" t="s">
        <v>4</v>
      </c>
      <c r="F1813" s="37" t="s">
        <v>5</v>
      </c>
      <c r="G1813" s="75">
        <v>9788.8659000000007</v>
      </c>
      <c r="H1813" s="37">
        <f t="shared" si="140"/>
        <v>0</v>
      </c>
      <c r="I1813" s="37">
        <f t="shared" si="141"/>
        <v>0</v>
      </c>
      <c r="J1813" s="37">
        <f t="shared" si="142"/>
        <v>2</v>
      </c>
      <c r="K1813" s="37" t="str">
        <f t="shared" si="143"/>
        <v>Normal</v>
      </c>
      <c r="L1813" s="37" t="str">
        <f t="shared" si="144"/>
        <v>36-45</v>
      </c>
    </row>
    <row r="1814" spans="1:12">
      <c r="A1814" s="76">
        <v>38</v>
      </c>
      <c r="B1814" s="37" t="s">
        <v>0</v>
      </c>
      <c r="C1814" s="75">
        <v>27.265000000000001</v>
      </c>
      <c r="D1814" s="76">
        <v>1</v>
      </c>
      <c r="E1814" s="37" t="s">
        <v>4</v>
      </c>
      <c r="F1814" s="37" t="s">
        <v>7</v>
      </c>
      <c r="G1814" s="75">
        <v>6555.07035</v>
      </c>
      <c r="H1814" s="37">
        <f t="shared" si="140"/>
        <v>0</v>
      </c>
      <c r="I1814" s="37">
        <f t="shared" si="141"/>
        <v>1</v>
      </c>
      <c r="J1814" s="37">
        <f t="shared" si="142"/>
        <v>1</v>
      </c>
      <c r="K1814" s="37" t="str">
        <f t="shared" si="143"/>
        <v>Overweight</v>
      </c>
      <c r="L1814" s="37" t="str">
        <f t="shared" si="144"/>
        <v>36-45</v>
      </c>
    </row>
    <row r="1815" spans="1:12">
      <c r="A1815" s="76">
        <v>18</v>
      </c>
      <c r="B1815" s="37" t="s">
        <v>0</v>
      </c>
      <c r="C1815" s="75">
        <v>29.164999999999999</v>
      </c>
      <c r="D1815" s="76">
        <v>0</v>
      </c>
      <c r="E1815" s="37" t="s">
        <v>4</v>
      </c>
      <c r="F1815" s="37" t="s">
        <v>7</v>
      </c>
      <c r="G1815" s="75">
        <v>7323.7348190000002</v>
      </c>
      <c r="H1815" s="37">
        <f t="shared" si="140"/>
        <v>0</v>
      </c>
      <c r="I1815" s="37">
        <f t="shared" si="141"/>
        <v>1</v>
      </c>
      <c r="J1815" s="37">
        <f t="shared" si="142"/>
        <v>1</v>
      </c>
      <c r="K1815" s="37" t="str">
        <f t="shared" si="143"/>
        <v>Overweight</v>
      </c>
      <c r="L1815" s="37" t="str">
        <f t="shared" si="144"/>
        <v>18-25</v>
      </c>
    </row>
    <row r="1816" spans="1:12">
      <c r="A1816" s="76">
        <v>21</v>
      </c>
      <c r="B1816" s="37" t="s">
        <v>0</v>
      </c>
      <c r="C1816" s="75">
        <v>16.815000000000001</v>
      </c>
      <c r="D1816" s="76">
        <v>1</v>
      </c>
      <c r="E1816" s="37" t="s">
        <v>4</v>
      </c>
      <c r="F1816" s="37" t="s">
        <v>7</v>
      </c>
      <c r="G1816" s="75">
        <v>3167.4558499999998</v>
      </c>
      <c r="H1816" s="37">
        <f t="shared" si="140"/>
        <v>0</v>
      </c>
      <c r="I1816" s="37">
        <f t="shared" si="141"/>
        <v>1</v>
      </c>
      <c r="J1816" s="37">
        <f t="shared" si="142"/>
        <v>1</v>
      </c>
      <c r="K1816" s="37" t="str">
        <f t="shared" si="143"/>
        <v>Underweight</v>
      </c>
      <c r="L1816" s="37" t="str">
        <f t="shared" si="144"/>
        <v>18-25</v>
      </c>
    </row>
    <row r="1817" spans="1:12">
      <c r="A1817" s="76">
        <v>27</v>
      </c>
      <c r="B1817" s="37" t="s">
        <v>0</v>
      </c>
      <c r="C1817" s="75">
        <v>30.4</v>
      </c>
      <c r="D1817" s="76">
        <v>3</v>
      </c>
      <c r="E1817" s="37" t="s">
        <v>4</v>
      </c>
      <c r="F1817" s="37" t="s">
        <v>6</v>
      </c>
      <c r="G1817" s="75">
        <v>18804.752400000001</v>
      </c>
      <c r="H1817" s="37">
        <f t="shared" si="140"/>
        <v>0</v>
      </c>
      <c r="I1817" s="37">
        <f t="shared" si="141"/>
        <v>1</v>
      </c>
      <c r="J1817" s="37">
        <f t="shared" si="142"/>
        <v>3</v>
      </c>
      <c r="K1817" s="37" t="str">
        <f t="shared" si="143"/>
        <v>Obese</v>
      </c>
      <c r="L1817" s="37" t="str">
        <f t="shared" si="144"/>
        <v>26-35</v>
      </c>
    </row>
    <row r="1818" spans="1:12">
      <c r="A1818" s="76">
        <v>19</v>
      </c>
      <c r="B1818" s="37" t="s">
        <v>3</v>
      </c>
      <c r="C1818" s="75">
        <v>33.1</v>
      </c>
      <c r="D1818" s="76">
        <v>0</v>
      </c>
      <c r="E1818" s="37" t="s">
        <v>4</v>
      </c>
      <c r="F1818" s="37" t="s">
        <v>2</v>
      </c>
      <c r="G1818" s="75">
        <v>23082.955330000001</v>
      </c>
      <c r="H1818" s="37">
        <f t="shared" si="140"/>
        <v>0</v>
      </c>
      <c r="I1818" s="37">
        <f t="shared" si="141"/>
        <v>0</v>
      </c>
      <c r="J1818" s="37">
        <f t="shared" si="142"/>
        <v>4</v>
      </c>
      <c r="K1818" s="37" t="str">
        <f t="shared" si="143"/>
        <v>Obese</v>
      </c>
      <c r="L1818" s="37" t="str">
        <f t="shared" si="144"/>
        <v>18-25</v>
      </c>
    </row>
    <row r="1819" spans="1:12">
      <c r="A1819" s="76">
        <v>29</v>
      </c>
      <c r="B1819" s="37" t="s">
        <v>0</v>
      </c>
      <c r="C1819" s="75">
        <v>20.234999999999999</v>
      </c>
      <c r="D1819" s="76">
        <v>2</v>
      </c>
      <c r="E1819" s="37" t="s">
        <v>4</v>
      </c>
      <c r="F1819" s="37" t="s">
        <v>6</v>
      </c>
      <c r="G1819" s="75">
        <v>4906.4096499999996</v>
      </c>
      <c r="H1819" s="37">
        <f t="shared" si="140"/>
        <v>0</v>
      </c>
      <c r="I1819" s="37">
        <f t="shared" si="141"/>
        <v>1</v>
      </c>
      <c r="J1819" s="37">
        <f t="shared" si="142"/>
        <v>3</v>
      </c>
      <c r="K1819" s="37" t="str">
        <f t="shared" si="143"/>
        <v>Normal</v>
      </c>
      <c r="L1819" s="37" t="str">
        <f t="shared" si="144"/>
        <v>26-35</v>
      </c>
    </row>
    <row r="1820" spans="1:12">
      <c r="A1820" s="76">
        <v>42</v>
      </c>
      <c r="B1820" s="37" t="s">
        <v>3</v>
      </c>
      <c r="C1820" s="75">
        <v>26.9</v>
      </c>
      <c r="D1820" s="76">
        <v>0</v>
      </c>
      <c r="E1820" s="37" t="s">
        <v>4</v>
      </c>
      <c r="F1820" s="37" t="s">
        <v>2</v>
      </c>
      <c r="G1820" s="75">
        <v>5969.723</v>
      </c>
      <c r="H1820" s="37">
        <f t="shared" si="140"/>
        <v>0</v>
      </c>
      <c r="I1820" s="37">
        <f t="shared" si="141"/>
        <v>0</v>
      </c>
      <c r="J1820" s="37">
        <f t="shared" si="142"/>
        <v>4</v>
      </c>
      <c r="K1820" s="37" t="str">
        <f t="shared" si="143"/>
        <v>Overweight</v>
      </c>
      <c r="L1820" s="37" t="str">
        <f t="shared" si="144"/>
        <v>36-45</v>
      </c>
    </row>
    <row r="1821" spans="1:12">
      <c r="A1821" s="76">
        <v>60</v>
      </c>
      <c r="B1821" s="37" t="s">
        <v>0</v>
      </c>
      <c r="C1821" s="75">
        <v>30.5</v>
      </c>
      <c r="D1821" s="76">
        <v>0</v>
      </c>
      <c r="E1821" s="37" t="s">
        <v>4</v>
      </c>
      <c r="F1821" s="37" t="s">
        <v>2</v>
      </c>
      <c r="G1821" s="75">
        <v>12638.195</v>
      </c>
      <c r="H1821" s="37">
        <f t="shared" si="140"/>
        <v>0</v>
      </c>
      <c r="I1821" s="37">
        <f t="shared" si="141"/>
        <v>1</v>
      </c>
      <c r="J1821" s="37">
        <f t="shared" si="142"/>
        <v>4</v>
      </c>
      <c r="K1821" s="37" t="str">
        <f t="shared" si="143"/>
        <v>Obese</v>
      </c>
      <c r="L1821" s="37" t="str">
        <f t="shared" si="144"/>
        <v>56 and above</v>
      </c>
    </row>
    <row r="1822" spans="1:12">
      <c r="A1822" s="76">
        <v>31</v>
      </c>
      <c r="B1822" s="37" t="s">
        <v>3</v>
      </c>
      <c r="C1822" s="75">
        <v>28.594999999999999</v>
      </c>
      <c r="D1822" s="76">
        <v>1</v>
      </c>
      <c r="E1822" s="37" t="s">
        <v>4</v>
      </c>
      <c r="F1822" s="37" t="s">
        <v>6</v>
      </c>
      <c r="G1822" s="75">
        <v>4243.5900499999998</v>
      </c>
      <c r="H1822" s="37">
        <f t="shared" si="140"/>
        <v>0</v>
      </c>
      <c r="I1822" s="37">
        <f t="shared" si="141"/>
        <v>0</v>
      </c>
      <c r="J1822" s="37">
        <f t="shared" si="142"/>
        <v>3</v>
      </c>
      <c r="K1822" s="37" t="str">
        <f t="shared" si="143"/>
        <v>Overweight</v>
      </c>
      <c r="L1822" s="37" t="str">
        <f t="shared" si="144"/>
        <v>26-35</v>
      </c>
    </row>
    <row r="1823" spans="1:12">
      <c r="A1823" s="76">
        <v>60</v>
      </c>
      <c r="B1823" s="37" t="s">
        <v>3</v>
      </c>
      <c r="C1823" s="75">
        <v>33.11</v>
      </c>
      <c r="D1823" s="76">
        <v>3</v>
      </c>
      <c r="E1823" s="37" t="s">
        <v>4</v>
      </c>
      <c r="F1823" s="37" t="s">
        <v>5</v>
      </c>
      <c r="G1823" s="75">
        <v>13919.822899999999</v>
      </c>
      <c r="H1823" s="37">
        <f t="shared" si="140"/>
        <v>0</v>
      </c>
      <c r="I1823" s="37">
        <f t="shared" si="141"/>
        <v>0</v>
      </c>
      <c r="J1823" s="37">
        <f t="shared" si="142"/>
        <v>2</v>
      </c>
      <c r="K1823" s="37" t="str">
        <f t="shared" si="143"/>
        <v>Obese</v>
      </c>
      <c r="L1823" s="37" t="str">
        <f t="shared" si="144"/>
        <v>56 and above</v>
      </c>
    </row>
    <row r="1824" spans="1:12">
      <c r="A1824" s="76">
        <v>22</v>
      </c>
      <c r="B1824" s="37" t="s">
        <v>3</v>
      </c>
      <c r="C1824" s="75">
        <v>31.73</v>
      </c>
      <c r="D1824" s="76">
        <v>0</v>
      </c>
      <c r="E1824" s="37" t="s">
        <v>4</v>
      </c>
      <c r="F1824" s="37" t="s">
        <v>7</v>
      </c>
      <c r="G1824" s="75">
        <v>2254.7966999999999</v>
      </c>
      <c r="H1824" s="37">
        <f t="shared" si="140"/>
        <v>0</v>
      </c>
      <c r="I1824" s="37">
        <f t="shared" si="141"/>
        <v>0</v>
      </c>
      <c r="J1824" s="37">
        <f t="shared" si="142"/>
        <v>1</v>
      </c>
      <c r="K1824" s="37" t="str">
        <f t="shared" si="143"/>
        <v>Obese</v>
      </c>
      <c r="L1824" s="37" t="str">
        <f t="shared" si="144"/>
        <v>18-25</v>
      </c>
    </row>
    <row r="1825" spans="1:12">
      <c r="A1825" s="76">
        <v>35</v>
      </c>
      <c r="B1825" s="37" t="s">
        <v>3</v>
      </c>
      <c r="C1825" s="75">
        <v>28.9</v>
      </c>
      <c r="D1825" s="76">
        <v>3</v>
      </c>
      <c r="E1825" s="37" t="s">
        <v>4</v>
      </c>
      <c r="F1825" s="37" t="s">
        <v>2</v>
      </c>
      <c r="G1825" s="75">
        <v>5926.8459999999995</v>
      </c>
      <c r="H1825" s="37">
        <f t="shared" si="140"/>
        <v>0</v>
      </c>
      <c r="I1825" s="37">
        <f t="shared" si="141"/>
        <v>0</v>
      </c>
      <c r="J1825" s="37">
        <f t="shared" si="142"/>
        <v>4</v>
      </c>
      <c r="K1825" s="37" t="str">
        <f t="shared" si="143"/>
        <v>Overweight</v>
      </c>
      <c r="L1825" s="37" t="str">
        <f t="shared" si="144"/>
        <v>26-35</v>
      </c>
    </row>
    <row r="1826" spans="1:12">
      <c r="A1826" s="76">
        <v>52</v>
      </c>
      <c r="B1826" s="37" t="s">
        <v>0</v>
      </c>
      <c r="C1826" s="75">
        <v>46.75</v>
      </c>
      <c r="D1826" s="76">
        <v>5</v>
      </c>
      <c r="E1826" s="37" t="s">
        <v>4</v>
      </c>
      <c r="F1826" s="37" t="s">
        <v>5</v>
      </c>
      <c r="G1826" s="75">
        <v>12592.5345</v>
      </c>
      <c r="H1826" s="37">
        <f t="shared" si="140"/>
        <v>0</v>
      </c>
      <c r="I1826" s="37">
        <f t="shared" si="141"/>
        <v>1</v>
      </c>
      <c r="J1826" s="37">
        <f t="shared" si="142"/>
        <v>2</v>
      </c>
      <c r="K1826" s="37" t="str">
        <f t="shared" si="143"/>
        <v>Obese</v>
      </c>
      <c r="L1826" s="37" t="str">
        <f t="shared" si="144"/>
        <v>46-55</v>
      </c>
    </row>
    <row r="1827" spans="1:12">
      <c r="A1827" s="76">
        <v>26</v>
      </c>
      <c r="B1827" s="37" t="s">
        <v>3</v>
      </c>
      <c r="C1827" s="75">
        <v>29.45</v>
      </c>
      <c r="D1827" s="76">
        <v>0</v>
      </c>
      <c r="E1827" s="37" t="s">
        <v>4</v>
      </c>
      <c r="F1827" s="37" t="s">
        <v>7</v>
      </c>
      <c r="G1827" s="75">
        <v>2897.3235</v>
      </c>
      <c r="H1827" s="37">
        <f t="shared" si="140"/>
        <v>0</v>
      </c>
      <c r="I1827" s="37">
        <f t="shared" si="141"/>
        <v>0</v>
      </c>
      <c r="J1827" s="37">
        <f t="shared" si="142"/>
        <v>1</v>
      </c>
      <c r="K1827" s="37" t="str">
        <f t="shared" si="143"/>
        <v>Overweight</v>
      </c>
      <c r="L1827" s="37" t="str">
        <f t="shared" si="144"/>
        <v>26-35</v>
      </c>
    </row>
    <row r="1828" spans="1:12">
      <c r="A1828" s="76">
        <v>31</v>
      </c>
      <c r="B1828" s="37" t="s">
        <v>0</v>
      </c>
      <c r="C1828" s="75">
        <v>32.68</v>
      </c>
      <c r="D1828" s="76">
        <v>1</v>
      </c>
      <c r="E1828" s="37" t="s">
        <v>4</v>
      </c>
      <c r="F1828" s="37" t="s">
        <v>6</v>
      </c>
      <c r="G1828" s="75">
        <v>4738.2682000000004</v>
      </c>
      <c r="H1828" s="37">
        <f t="shared" si="140"/>
        <v>0</v>
      </c>
      <c r="I1828" s="37">
        <f t="shared" si="141"/>
        <v>1</v>
      </c>
      <c r="J1828" s="37">
        <f t="shared" si="142"/>
        <v>3</v>
      </c>
      <c r="K1828" s="37" t="str">
        <f t="shared" si="143"/>
        <v>Obese</v>
      </c>
      <c r="L1828" s="37" t="str">
        <f t="shared" si="144"/>
        <v>26-35</v>
      </c>
    </row>
    <row r="1829" spans="1:12">
      <c r="A1829" s="76">
        <v>33</v>
      </c>
      <c r="B1829" s="37" t="s">
        <v>0</v>
      </c>
      <c r="C1829" s="75">
        <v>33.5</v>
      </c>
      <c r="D1829" s="76">
        <v>0</v>
      </c>
      <c r="E1829" s="37" t="s">
        <v>1</v>
      </c>
      <c r="F1829" s="37" t="s">
        <v>2</v>
      </c>
      <c r="G1829" s="75">
        <v>37079.372000000003</v>
      </c>
      <c r="H1829" s="37">
        <f t="shared" si="140"/>
        <v>1</v>
      </c>
      <c r="I1829" s="37">
        <f t="shared" si="141"/>
        <v>1</v>
      </c>
      <c r="J1829" s="37">
        <f t="shared" si="142"/>
        <v>4</v>
      </c>
      <c r="K1829" s="37" t="str">
        <f t="shared" si="143"/>
        <v>Obese</v>
      </c>
      <c r="L1829" s="37" t="str">
        <f t="shared" si="144"/>
        <v>26-35</v>
      </c>
    </row>
    <row r="1830" spans="1:12">
      <c r="A1830" s="76">
        <v>18</v>
      </c>
      <c r="B1830" s="37" t="s">
        <v>3</v>
      </c>
      <c r="C1830" s="75">
        <v>43.01</v>
      </c>
      <c r="D1830" s="76">
        <v>0</v>
      </c>
      <c r="E1830" s="37" t="s">
        <v>4</v>
      </c>
      <c r="F1830" s="37" t="s">
        <v>5</v>
      </c>
      <c r="G1830" s="75">
        <v>1149.3959</v>
      </c>
      <c r="H1830" s="37">
        <f t="shared" si="140"/>
        <v>0</v>
      </c>
      <c r="I1830" s="37">
        <f t="shared" si="141"/>
        <v>0</v>
      </c>
      <c r="J1830" s="37">
        <f t="shared" si="142"/>
        <v>2</v>
      </c>
      <c r="K1830" s="37" t="str">
        <f t="shared" si="143"/>
        <v>Obese</v>
      </c>
      <c r="L1830" s="37" t="str">
        <f t="shared" si="144"/>
        <v>18-25</v>
      </c>
    </row>
    <row r="1831" spans="1:12">
      <c r="A1831" s="76">
        <v>59</v>
      </c>
      <c r="B1831" s="37" t="s">
        <v>0</v>
      </c>
      <c r="C1831" s="75">
        <v>36.520000000000003</v>
      </c>
      <c r="D1831" s="76">
        <v>1</v>
      </c>
      <c r="E1831" s="37" t="s">
        <v>4</v>
      </c>
      <c r="F1831" s="37" t="s">
        <v>5</v>
      </c>
      <c r="G1831" s="75">
        <v>28287.897659999999</v>
      </c>
      <c r="H1831" s="37">
        <f t="shared" si="140"/>
        <v>0</v>
      </c>
      <c r="I1831" s="37">
        <f t="shared" si="141"/>
        <v>1</v>
      </c>
      <c r="J1831" s="37">
        <f t="shared" si="142"/>
        <v>2</v>
      </c>
      <c r="K1831" s="37" t="str">
        <f t="shared" si="143"/>
        <v>Obese</v>
      </c>
      <c r="L1831" s="37" t="str">
        <f t="shared" si="144"/>
        <v>56 and above</v>
      </c>
    </row>
    <row r="1832" spans="1:12">
      <c r="A1832" s="76">
        <v>56</v>
      </c>
      <c r="B1832" s="37" t="s">
        <v>3</v>
      </c>
      <c r="C1832" s="75">
        <v>26.695</v>
      </c>
      <c r="D1832" s="76">
        <v>1</v>
      </c>
      <c r="E1832" s="37" t="s">
        <v>1</v>
      </c>
      <c r="F1832" s="37" t="s">
        <v>6</v>
      </c>
      <c r="G1832" s="75">
        <v>26109.32905</v>
      </c>
      <c r="H1832" s="37">
        <f t="shared" si="140"/>
        <v>1</v>
      </c>
      <c r="I1832" s="37">
        <f t="shared" si="141"/>
        <v>0</v>
      </c>
      <c r="J1832" s="37">
        <f t="shared" si="142"/>
        <v>3</v>
      </c>
      <c r="K1832" s="37" t="str">
        <f t="shared" si="143"/>
        <v>Overweight</v>
      </c>
      <c r="L1832" s="37" t="str">
        <f t="shared" si="144"/>
        <v>56 and above</v>
      </c>
    </row>
    <row r="1833" spans="1:12">
      <c r="A1833" s="76">
        <v>45</v>
      </c>
      <c r="B1833" s="37" t="s">
        <v>0</v>
      </c>
      <c r="C1833" s="75">
        <v>33.1</v>
      </c>
      <c r="D1833" s="76">
        <v>0</v>
      </c>
      <c r="E1833" s="37" t="s">
        <v>4</v>
      </c>
      <c r="F1833" s="37" t="s">
        <v>2</v>
      </c>
      <c r="G1833" s="75">
        <v>7345.0839999999998</v>
      </c>
      <c r="H1833" s="37">
        <f t="shared" si="140"/>
        <v>0</v>
      </c>
      <c r="I1833" s="37">
        <f t="shared" si="141"/>
        <v>1</v>
      </c>
      <c r="J1833" s="37">
        <f t="shared" si="142"/>
        <v>4</v>
      </c>
      <c r="K1833" s="37" t="str">
        <f t="shared" si="143"/>
        <v>Obese</v>
      </c>
      <c r="L1833" s="37" t="str">
        <f t="shared" si="144"/>
        <v>36-45</v>
      </c>
    </row>
    <row r="1834" spans="1:12">
      <c r="A1834" s="76">
        <v>60</v>
      </c>
      <c r="B1834" s="37" t="s">
        <v>3</v>
      </c>
      <c r="C1834" s="75">
        <v>29.64</v>
      </c>
      <c r="D1834" s="76">
        <v>0</v>
      </c>
      <c r="E1834" s="37" t="s">
        <v>4</v>
      </c>
      <c r="F1834" s="37" t="s">
        <v>7</v>
      </c>
      <c r="G1834" s="75">
        <v>12730.999599999999</v>
      </c>
      <c r="H1834" s="37">
        <f t="shared" si="140"/>
        <v>0</v>
      </c>
      <c r="I1834" s="37">
        <f t="shared" si="141"/>
        <v>0</v>
      </c>
      <c r="J1834" s="37">
        <f t="shared" si="142"/>
        <v>1</v>
      </c>
      <c r="K1834" s="37" t="str">
        <f t="shared" si="143"/>
        <v>Overweight</v>
      </c>
      <c r="L1834" s="37" t="str">
        <f t="shared" si="144"/>
        <v>56 and above</v>
      </c>
    </row>
    <row r="1835" spans="1:12">
      <c r="A1835" s="76">
        <v>56</v>
      </c>
      <c r="B1835" s="37" t="s">
        <v>0</v>
      </c>
      <c r="C1835" s="75">
        <v>25.65</v>
      </c>
      <c r="D1835" s="76">
        <v>0</v>
      </c>
      <c r="E1835" s="37" t="s">
        <v>4</v>
      </c>
      <c r="F1835" s="37" t="s">
        <v>6</v>
      </c>
      <c r="G1835" s="75">
        <v>11454.021500000001</v>
      </c>
      <c r="H1835" s="37">
        <f t="shared" si="140"/>
        <v>0</v>
      </c>
      <c r="I1835" s="37">
        <f t="shared" si="141"/>
        <v>1</v>
      </c>
      <c r="J1835" s="37">
        <f t="shared" si="142"/>
        <v>3</v>
      </c>
      <c r="K1835" s="37" t="str">
        <f t="shared" si="143"/>
        <v>Overweight</v>
      </c>
      <c r="L1835" s="37" t="str">
        <f t="shared" si="144"/>
        <v>56 and above</v>
      </c>
    </row>
    <row r="1836" spans="1:12">
      <c r="A1836" s="76">
        <v>40</v>
      </c>
      <c r="B1836" s="37" t="s">
        <v>0</v>
      </c>
      <c r="C1836" s="75">
        <v>29.6</v>
      </c>
      <c r="D1836" s="76">
        <v>0</v>
      </c>
      <c r="E1836" s="37" t="s">
        <v>4</v>
      </c>
      <c r="F1836" s="37" t="s">
        <v>2</v>
      </c>
      <c r="G1836" s="75">
        <v>5910.9440000000004</v>
      </c>
      <c r="H1836" s="37">
        <f t="shared" si="140"/>
        <v>0</v>
      </c>
      <c r="I1836" s="37">
        <f t="shared" si="141"/>
        <v>1</v>
      </c>
      <c r="J1836" s="37">
        <f t="shared" si="142"/>
        <v>4</v>
      </c>
      <c r="K1836" s="37" t="str">
        <f t="shared" si="143"/>
        <v>Overweight</v>
      </c>
      <c r="L1836" s="37" t="str">
        <f t="shared" si="144"/>
        <v>36-45</v>
      </c>
    </row>
    <row r="1837" spans="1:12">
      <c r="A1837" s="76">
        <v>35</v>
      </c>
      <c r="B1837" s="37" t="s">
        <v>3</v>
      </c>
      <c r="C1837" s="75">
        <v>38.6</v>
      </c>
      <c r="D1837" s="76">
        <v>1</v>
      </c>
      <c r="E1837" s="37" t="s">
        <v>4</v>
      </c>
      <c r="F1837" s="37" t="s">
        <v>2</v>
      </c>
      <c r="G1837" s="75">
        <v>4762.3289999999997</v>
      </c>
      <c r="H1837" s="37">
        <f t="shared" si="140"/>
        <v>0</v>
      </c>
      <c r="I1837" s="37">
        <f t="shared" si="141"/>
        <v>0</v>
      </c>
      <c r="J1837" s="37">
        <f t="shared" si="142"/>
        <v>4</v>
      </c>
      <c r="K1837" s="37" t="str">
        <f t="shared" si="143"/>
        <v>Obese</v>
      </c>
      <c r="L1837" s="37" t="str">
        <f t="shared" si="144"/>
        <v>26-35</v>
      </c>
    </row>
    <row r="1838" spans="1:12">
      <c r="A1838" s="76">
        <v>39</v>
      </c>
      <c r="B1838" s="37" t="s">
        <v>3</v>
      </c>
      <c r="C1838" s="75">
        <v>29.6</v>
      </c>
      <c r="D1838" s="76">
        <v>4</v>
      </c>
      <c r="E1838" s="37" t="s">
        <v>4</v>
      </c>
      <c r="F1838" s="37" t="s">
        <v>2</v>
      </c>
      <c r="G1838" s="75">
        <v>7512.2669999999998</v>
      </c>
      <c r="H1838" s="37">
        <f t="shared" si="140"/>
        <v>0</v>
      </c>
      <c r="I1838" s="37">
        <f t="shared" si="141"/>
        <v>0</v>
      </c>
      <c r="J1838" s="37">
        <f t="shared" si="142"/>
        <v>4</v>
      </c>
      <c r="K1838" s="37" t="str">
        <f t="shared" si="143"/>
        <v>Overweight</v>
      </c>
      <c r="L1838" s="37" t="str">
        <f t="shared" si="144"/>
        <v>36-45</v>
      </c>
    </row>
    <row r="1839" spans="1:12">
      <c r="A1839" s="76">
        <v>30</v>
      </c>
      <c r="B1839" s="37" t="s">
        <v>3</v>
      </c>
      <c r="C1839" s="75">
        <v>24.13</v>
      </c>
      <c r="D1839" s="76">
        <v>1</v>
      </c>
      <c r="E1839" s="37" t="s">
        <v>4</v>
      </c>
      <c r="F1839" s="37" t="s">
        <v>6</v>
      </c>
      <c r="G1839" s="75">
        <v>4032.2406999999998</v>
      </c>
      <c r="H1839" s="37">
        <f t="shared" si="140"/>
        <v>0</v>
      </c>
      <c r="I1839" s="37">
        <f t="shared" si="141"/>
        <v>0</v>
      </c>
      <c r="J1839" s="37">
        <f t="shared" si="142"/>
        <v>3</v>
      </c>
      <c r="K1839" s="37" t="str">
        <f t="shared" si="143"/>
        <v>Normal</v>
      </c>
      <c r="L1839" s="37" t="str">
        <f t="shared" si="144"/>
        <v>26-35</v>
      </c>
    </row>
    <row r="1840" spans="1:12">
      <c r="A1840" s="76">
        <v>24</v>
      </c>
      <c r="B1840" s="37" t="s">
        <v>3</v>
      </c>
      <c r="C1840" s="75">
        <v>23.4</v>
      </c>
      <c r="D1840" s="76">
        <v>0</v>
      </c>
      <c r="E1840" s="37" t="s">
        <v>4</v>
      </c>
      <c r="F1840" s="37" t="s">
        <v>2</v>
      </c>
      <c r="G1840" s="75">
        <v>1969.614</v>
      </c>
      <c r="H1840" s="37">
        <f t="shared" si="140"/>
        <v>0</v>
      </c>
      <c r="I1840" s="37">
        <f t="shared" si="141"/>
        <v>0</v>
      </c>
      <c r="J1840" s="37">
        <f t="shared" si="142"/>
        <v>4</v>
      </c>
      <c r="K1840" s="37" t="str">
        <f t="shared" si="143"/>
        <v>Normal</v>
      </c>
      <c r="L1840" s="37" t="str">
        <f t="shared" si="144"/>
        <v>18-25</v>
      </c>
    </row>
    <row r="1841" spans="1:12">
      <c r="A1841" s="76">
        <v>20</v>
      </c>
      <c r="B1841" s="37" t="s">
        <v>3</v>
      </c>
      <c r="C1841" s="75">
        <v>29.734999999999999</v>
      </c>
      <c r="D1841" s="76">
        <v>0</v>
      </c>
      <c r="E1841" s="37" t="s">
        <v>4</v>
      </c>
      <c r="F1841" s="37" t="s">
        <v>6</v>
      </c>
      <c r="G1841" s="75">
        <v>1769.5316499999999</v>
      </c>
      <c r="H1841" s="37">
        <f t="shared" si="140"/>
        <v>0</v>
      </c>
      <c r="I1841" s="37">
        <f t="shared" si="141"/>
        <v>0</v>
      </c>
      <c r="J1841" s="37">
        <f t="shared" si="142"/>
        <v>3</v>
      </c>
      <c r="K1841" s="37" t="str">
        <f t="shared" si="143"/>
        <v>Overweight</v>
      </c>
      <c r="L1841" s="37" t="str">
        <f t="shared" si="144"/>
        <v>18-25</v>
      </c>
    </row>
    <row r="1842" spans="1:12">
      <c r="A1842" s="76">
        <v>32</v>
      </c>
      <c r="B1842" s="37" t="s">
        <v>3</v>
      </c>
      <c r="C1842" s="75">
        <v>46.53</v>
      </c>
      <c r="D1842" s="76">
        <v>2</v>
      </c>
      <c r="E1842" s="37" t="s">
        <v>4</v>
      </c>
      <c r="F1842" s="37" t="s">
        <v>5</v>
      </c>
      <c r="G1842" s="75">
        <v>4686.3887000000004</v>
      </c>
      <c r="H1842" s="37">
        <f t="shared" si="140"/>
        <v>0</v>
      </c>
      <c r="I1842" s="37">
        <f t="shared" si="141"/>
        <v>0</v>
      </c>
      <c r="J1842" s="37">
        <f t="shared" si="142"/>
        <v>2</v>
      </c>
      <c r="K1842" s="37" t="str">
        <f t="shared" si="143"/>
        <v>Obese</v>
      </c>
      <c r="L1842" s="37" t="str">
        <f t="shared" si="144"/>
        <v>26-35</v>
      </c>
    </row>
    <row r="1843" spans="1:12">
      <c r="A1843" s="76">
        <v>59</v>
      </c>
      <c r="B1843" s="37" t="s">
        <v>3</v>
      </c>
      <c r="C1843" s="75">
        <v>37.4</v>
      </c>
      <c r="D1843" s="76">
        <v>0</v>
      </c>
      <c r="E1843" s="37" t="s">
        <v>4</v>
      </c>
      <c r="F1843" s="37" t="s">
        <v>2</v>
      </c>
      <c r="G1843" s="75">
        <v>21797.000400000001</v>
      </c>
      <c r="H1843" s="37">
        <f t="shared" si="140"/>
        <v>0</v>
      </c>
      <c r="I1843" s="37">
        <f t="shared" si="141"/>
        <v>0</v>
      </c>
      <c r="J1843" s="37">
        <f t="shared" si="142"/>
        <v>4</v>
      </c>
      <c r="K1843" s="37" t="str">
        <f t="shared" si="143"/>
        <v>Obese</v>
      </c>
      <c r="L1843" s="37" t="str">
        <f t="shared" si="144"/>
        <v>56 and above</v>
      </c>
    </row>
    <row r="1844" spans="1:12">
      <c r="A1844" s="76">
        <v>55</v>
      </c>
      <c r="B1844" s="37" t="s">
        <v>0</v>
      </c>
      <c r="C1844" s="75">
        <v>30.14</v>
      </c>
      <c r="D1844" s="76">
        <v>2</v>
      </c>
      <c r="E1844" s="37" t="s">
        <v>4</v>
      </c>
      <c r="F1844" s="37" t="s">
        <v>5</v>
      </c>
      <c r="G1844" s="75">
        <v>11881.9696</v>
      </c>
      <c r="H1844" s="37">
        <f t="shared" si="140"/>
        <v>0</v>
      </c>
      <c r="I1844" s="37">
        <f t="shared" si="141"/>
        <v>1</v>
      </c>
      <c r="J1844" s="37">
        <f t="shared" si="142"/>
        <v>2</v>
      </c>
      <c r="K1844" s="37" t="str">
        <f t="shared" si="143"/>
        <v>Obese</v>
      </c>
      <c r="L1844" s="37" t="str">
        <f t="shared" si="144"/>
        <v>46-55</v>
      </c>
    </row>
    <row r="1845" spans="1:12">
      <c r="A1845" s="76">
        <v>57</v>
      </c>
      <c r="B1845" s="37" t="s">
        <v>0</v>
      </c>
      <c r="C1845" s="75">
        <v>30.495000000000001</v>
      </c>
      <c r="D1845" s="76">
        <v>0</v>
      </c>
      <c r="E1845" s="37" t="s">
        <v>4</v>
      </c>
      <c r="F1845" s="37" t="s">
        <v>6</v>
      </c>
      <c r="G1845" s="75">
        <v>11840.77505</v>
      </c>
      <c r="H1845" s="37">
        <f t="shared" si="140"/>
        <v>0</v>
      </c>
      <c r="I1845" s="37">
        <f t="shared" si="141"/>
        <v>1</v>
      </c>
      <c r="J1845" s="37">
        <f t="shared" si="142"/>
        <v>3</v>
      </c>
      <c r="K1845" s="37" t="str">
        <f t="shared" si="143"/>
        <v>Obese</v>
      </c>
      <c r="L1845" s="37" t="str">
        <f t="shared" si="144"/>
        <v>56 and above</v>
      </c>
    </row>
    <row r="1846" spans="1:12">
      <c r="A1846" s="76">
        <v>56</v>
      </c>
      <c r="B1846" s="37" t="s">
        <v>3</v>
      </c>
      <c r="C1846" s="75">
        <v>39.6</v>
      </c>
      <c r="D1846" s="76">
        <v>0</v>
      </c>
      <c r="E1846" s="37" t="s">
        <v>4</v>
      </c>
      <c r="F1846" s="37" t="s">
        <v>2</v>
      </c>
      <c r="G1846" s="75">
        <v>10601.412</v>
      </c>
      <c r="H1846" s="37">
        <f t="shared" si="140"/>
        <v>0</v>
      </c>
      <c r="I1846" s="37">
        <f t="shared" si="141"/>
        <v>0</v>
      </c>
      <c r="J1846" s="37">
        <f t="shared" si="142"/>
        <v>4</v>
      </c>
      <c r="K1846" s="37" t="str">
        <f t="shared" si="143"/>
        <v>Obese</v>
      </c>
      <c r="L1846" s="37" t="str">
        <f t="shared" si="144"/>
        <v>56 and above</v>
      </c>
    </row>
    <row r="1847" spans="1:12">
      <c r="A1847" s="76">
        <v>40</v>
      </c>
      <c r="B1847" s="37" t="s">
        <v>0</v>
      </c>
      <c r="C1847" s="75">
        <v>33</v>
      </c>
      <c r="D1847" s="76">
        <v>3</v>
      </c>
      <c r="E1847" s="37" t="s">
        <v>4</v>
      </c>
      <c r="F1847" s="37" t="s">
        <v>5</v>
      </c>
      <c r="G1847" s="75">
        <v>7682.67</v>
      </c>
      <c r="H1847" s="37">
        <f t="shared" si="140"/>
        <v>0</v>
      </c>
      <c r="I1847" s="37">
        <f t="shared" si="141"/>
        <v>1</v>
      </c>
      <c r="J1847" s="37">
        <f t="shared" si="142"/>
        <v>2</v>
      </c>
      <c r="K1847" s="37" t="str">
        <f t="shared" si="143"/>
        <v>Obese</v>
      </c>
      <c r="L1847" s="37" t="str">
        <f t="shared" si="144"/>
        <v>36-45</v>
      </c>
    </row>
    <row r="1848" spans="1:12">
      <c r="A1848" s="76">
        <v>49</v>
      </c>
      <c r="B1848" s="37" t="s">
        <v>0</v>
      </c>
      <c r="C1848" s="75">
        <v>36.630000000000003</v>
      </c>
      <c r="D1848" s="76">
        <v>3</v>
      </c>
      <c r="E1848" s="37" t="s">
        <v>4</v>
      </c>
      <c r="F1848" s="37" t="s">
        <v>5</v>
      </c>
      <c r="G1848" s="75">
        <v>10381.4787</v>
      </c>
      <c r="H1848" s="37">
        <f t="shared" si="140"/>
        <v>0</v>
      </c>
      <c r="I1848" s="37">
        <f t="shared" si="141"/>
        <v>1</v>
      </c>
      <c r="J1848" s="37">
        <f t="shared" si="142"/>
        <v>2</v>
      </c>
      <c r="K1848" s="37" t="str">
        <f t="shared" si="143"/>
        <v>Obese</v>
      </c>
      <c r="L1848" s="37" t="str">
        <f t="shared" si="144"/>
        <v>46-55</v>
      </c>
    </row>
    <row r="1849" spans="1:12">
      <c r="A1849" s="76">
        <v>42</v>
      </c>
      <c r="B1849" s="37" t="s">
        <v>3</v>
      </c>
      <c r="C1849" s="75">
        <v>30</v>
      </c>
      <c r="D1849" s="76">
        <v>0</v>
      </c>
      <c r="E1849" s="37" t="s">
        <v>1</v>
      </c>
      <c r="F1849" s="37" t="s">
        <v>2</v>
      </c>
      <c r="G1849" s="75">
        <v>22144.031999999999</v>
      </c>
      <c r="H1849" s="37">
        <f t="shared" si="140"/>
        <v>1</v>
      </c>
      <c r="I1849" s="37">
        <f t="shared" si="141"/>
        <v>0</v>
      </c>
      <c r="J1849" s="37">
        <f t="shared" si="142"/>
        <v>4</v>
      </c>
      <c r="K1849" s="37" t="str">
        <f t="shared" si="143"/>
        <v>Obese</v>
      </c>
      <c r="L1849" s="37" t="str">
        <f t="shared" si="144"/>
        <v>36-45</v>
      </c>
    </row>
    <row r="1850" spans="1:12">
      <c r="A1850" s="76">
        <v>62</v>
      </c>
      <c r="B1850" s="37" t="s">
        <v>0</v>
      </c>
      <c r="C1850" s="75">
        <v>38.094999999999999</v>
      </c>
      <c r="D1850" s="76">
        <v>2</v>
      </c>
      <c r="E1850" s="37" t="s">
        <v>4</v>
      </c>
      <c r="F1850" s="37" t="s">
        <v>7</v>
      </c>
      <c r="G1850" s="75">
        <v>15230.324049999999</v>
      </c>
      <c r="H1850" s="37">
        <f t="shared" si="140"/>
        <v>0</v>
      </c>
      <c r="I1850" s="37">
        <f t="shared" si="141"/>
        <v>1</v>
      </c>
      <c r="J1850" s="37">
        <f t="shared" si="142"/>
        <v>1</v>
      </c>
      <c r="K1850" s="37" t="str">
        <f t="shared" si="143"/>
        <v>Obese</v>
      </c>
      <c r="L1850" s="37" t="str">
        <f t="shared" si="144"/>
        <v>56 and above</v>
      </c>
    </row>
    <row r="1851" spans="1:12">
      <c r="A1851" s="76">
        <v>56</v>
      </c>
      <c r="B1851" s="37" t="s">
        <v>3</v>
      </c>
      <c r="C1851" s="75">
        <v>25.934999999999999</v>
      </c>
      <c r="D1851" s="76">
        <v>0</v>
      </c>
      <c r="E1851" s="37" t="s">
        <v>4</v>
      </c>
      <c r="F1851" s="37" t="s">
        <v>7</v>
      </c>
      <c r="G1851" s="75">
        <v>11165.417649999999</v>
      </c>
      <c r="H1851" s="37">
        <f t="shared" si="140"/>
        <v>0</v>
      </c>
      <c r="I1851" s="37">
        <f t="shared" si="141"/>
        <v>0</v>
      </c>
      <c r="J1851" s="37">
        <f t="shared" si="142"/>
        <v>1</v>
      </c>
      <c r="K1851" s="37" t="str">
        <f t="shared" si="143"/>
        <v>Overweight</v>
      </c>
      <c r="L1851" s="37" t="str">
        <f t="shared" si="144"/>
        <v>56 and above</v>
      </c>
    </row>
    <row r="1852" spans="1:12">
      <c r="A1852" s="76">
        <v>19</v>
      </c>
      <c r="B1852" s="37" t="s">
        <v>3</v>
      </c>
      <c r="C1852" s="75">
        <v>25.175000000000001</v>
      </c>
      <c r="D1852" s="76">
        <v>0</v>
      </c>
      <c r="E1852" s="37" t="s">
        <v>4</v>
      </c>
      <c r="F1852" s="37" t="s">
        <v>6</v>
      </c>
      <c r="G1852" s="75">
        <v>1632.0362500000001</v>
      </c>
      <c r="H1852" s="37">
        <f t="shared" si="140"/>
        <v>0</v>
      </c>
      <c r="I1852" s="37">
        <f t="shared" si="141"/>
        <v>0</v>
      </c>
      <c r="J1852" s="37">
        <f t="shared" si="142"/>
        <v>3</v>
      </c>
      <c r="K1852" s="37" t="str">
        <f t="shared" si="143"/>
        <v>Overweight</v>
      </c>
      <c r="L1852" s="37" t="str">
        <f t="shared" si="144"/>
        <v>18-25</v>
      </c>
    </row>
    <row r="1853" spans="1:12">
      <c r="A1853" s="76">
        <v>30</v>
      </c>
      <c r="B1853" s="37" t="s">
        <v>0</v>
      </c>
      <c r="C1853" s="75">
        <v>28.38</v>
      </c>
      <c r="D1853" s="76">
        <v>1</v>
      </c>
      <c r="E1853" s="37" t="s">
        <v>1</v>
      </c>
      <c r="F1853" s="37" t="s">
        <v>5</v>
      </c>
      <c r="G1853" s="75">
        <v>19521.968199999999</v>
      </c>
      <c r="H1853" s="37">
        <f t="shared" si="140"/>
        <v>1</v>
      </c>
      <c r="I1853" s="37">
        <f t="shared" si="141"/>
        <v>1</v>
      </c>
      <c r="J1853" s="37">
        <f t="shared" si="142"/>
        <v>2</v>
      </c>
      <c r="K1853" s="37" t="str">
        <f t="shared" si="143"/>
        <v>Overweight</v>
      </c>
      <c r="L1853" s="37" t="str">
        <f t="shared" si="144"/>
        <v>26-35</v>
      </c>
    </row>
    <row r="1854" spans="1:12">
      <c r="A1854" s="76">
        <v>60</v>
      </c>
      <c r="B1854" s="37" t="s">
        <v>0</v>
      </c>
      <c r="C1854" s="75">
        <v>28.7</v>
      </c>
      <c r="D1854" s="76">
        <v>1</v>
      </c>
      <c r="E1854" s="37" t="s">
        <v>4</v>
      </c>
      <c r="F1854" s="37" t="s">
        <v>2</v>
      </c>
      <c r="G1854" s="75">
        <v>13224.692999999999</v>
      </c>
      <c r="H1854" s="37">
        <f t="shared" si="140"/>
        <v>0</v>
      </c>
      <c r="I1854" s="37">
        <f t="shared" si="141"/>
        <v>1</v>
      </c>
      <c r="J1854" s="37">
        <f t="shared" si="142"/>
        <v>4</v>
      </c>
      <c r="K1854" s="37" t="str">
        <f t="shared" si="143"/>
        <v>Overweight</v>
      </c>
      <c r="L1854" s="37" t="str">
        <f t="shared" si="144"/>
        <v>56 and above</v>
      </c>
    </row>
    <row r="1855" spans="1:12">
      <c r="A1855" s="76">
        <v>56</v>
      </c>
      <c r="B1855" s="37" t="s">
        <v>0</v>
      </c>
      <c r="C1855" s="75">
        <v>33.82</v>
      </c>
      <c r="D1855" s="76">
        <v>2</v>
      </c>
      <c r="E1855" s="37" t="s">
        <v>4</v>
      </c>
      <c r="F1855" s="37" t="s">
        <v>6</v>
      </c>
      <c r="G1855" s="75">
        <v>12643.3778</v>
      </c>
      <c r="H1855" s="37">
        <f t="shared" si="140"/>
        <v>0</v>
      </c>
      <c r="I1855" s="37">
        <f t="shared" si="141"/>
        <v>1</v>
      </c>
      <c r="J1855" s="37">
        <f t="shared" si="142"/>
        <v>3</v>
      </c>
      <c r="K1855" s="37" t="str">
        <f t="shared" si="143"/>
        <v>Obese</v>
      </c>
      <c r="L1855" s="37" t="str">
        <f t="shared" si="144"/>
        <v>56 and above</v>
      </c>
    </row>
    <row r="1856" spans="1:12">
      <c r="A1856" s="76">
        <v>28</v>
      </c>
      <c r="B1856" s="37" t="s">
        <v>0</v>
      </c>
      <c r="C1856" s="75">
        <v>24.32</v>
      </c>
      <c r="D1856" s="76">
        <v>1</v>
      </c>
      <c r="E1856" s="37" t="s">
        <v>4</v>
      </c>
      <c r="F1856" s="37" t="s">
        <v>7</v>
      </c>
      <c r="G1856" s="75">
        <v>23288.928400000001</v>
      </c>
      <c r="H1856" s="37">
        <f t="shared" si="140"/>
        <v>0</v>
      </c>
      <c r="I1856" s="37">
        <f t="shared" si="141"/>
        <v>1</v>
      </c>
      <c r="J1856" s="37">
        <f t="shared" si="142"/>
        <v>1</v>
      </c>
      <c r="K1856" s="37" t="str">
        <f t="shared" si="143"/>
        <v>Normal</v>
      </c>
      <c r="L1856" s="37" t="str">
        <f t="shared" si="144"/>
        <v>26-35</v>
      </c>
    </row>
    <row r="1857" spans="1:12">
      <c r="A1857" s="76">
        <v>18</v>
      </c>
      <c r="B1857" s="37" t="s">
        <v>0</v>
      </c>
      <c r="C1857" s="75">
        <v>24.09</v>
      </c>
      <c r="D1857" s="76">
        <v>1</v>
      </c>
      <c r="E1857" s="37" t="s">
        <v>4</v>
      </c>
      <c r="F1857" s="37" t="s">
        <v>5</v>
      </c>
      <c r="G1857" s="75">
        <v>2201.0971</v>
      </c>
      <c r="H1857" s="37">
        <f t="shared" si="140"/>
        <v>0</v>
      </c>
      <c r="I1857" s="37">
        <f t="shared" si="141"/>
        <v>1</v>
      </c>
      <c r="J1857" s="37">
        <f t="shared" si="142"/>
        <v>2</v>
      </c>
      <c r="K1857" s="37" t="str">
        <f t="shared" si="143"/>
        <v>Normal</v>
      </c>
      <c r="L1857" s="37" t="str">
        <f t="shared" si="144"/>
        <v>18-25</v>
      </c>
    </row>
    <row r="1858" spans="1:12">
      <c r="A1858" s="76">
        <v>27</v>
      </c>
      <c r="B1858" s="37" t="s">
        <v>3</v>
      </c>
      <c r="C1858" s="75">
        <v>32.67</v>
      </c>
      <c r="D1858" s="76">
        <v>0</v>
      </c>
      <c r="E1858" s="37" t="s">
        <v>4</v>
      </c>
      <c r="F1858" s="37" t="s">
        <v>5</v>
      </c>
      <c r="G1858" s="75">
        <v>2497.0383000000002</v>
      </c>
      <c r="H1858" s="37">
        <f t="shared" si="140"/>
        <v>0</v>
      </c>
      <c r="I1858" s="37">
        <f t="shared" si="141"/>
        <v>0</v>
      </c>
      <c r="J1858" s="37">
        <f t="shared" si="142"/>
        <v>2</v>
      </c>
      <c r="K1858" s="37" t="str">
        <f t="shared" si="143"/>
        <v>Obese</v>
      </c>
      <c r="L1858" s="37" t="str">
        <f t="shared" si="144"/>
        <v>26-35</v>
      </c>
    </row>
    <row r="1859" spans="1:12">
      <c r="A1859" s="76">
        <v>18</v>
      </c>
      <c r="B1859" s="37" t="s">
        <v>0</v>
      </c>
      <c r="C1859" s="75">
        <v>30.114999999999998</v>
      </c>
      <c r="D1859" s="76">
        <v>0</v>
      </c>
      <c r="E1859" s="37" t="s">
        <v>4</v>
      </c>
      <c r="F1859" s="37" t="s">
        <v>7</v>
      </c>
      <c r="G1859" s="75">
        <v>2203.4718499999999</v>
      </c>
      <c r="H1859" s="37">
        <f t="shared" ref="H1859:H1922" si="145">IF(E1859="yes",1,0)</f>
        <v>0</v>
      </c>
      <c r="I1859" s="37">
        <f t="shared" ref="I1859:I1922" si="146">IF(B1859="female",1,0)</f>
        <v>1</v>
      </c>
      <c r="J1859" s="37">
        <f t="shared" ref="J1859:J1922" si="147">IF(F1859="northeast",1,IF(F1859="southeast",2,IF(F1859="northwest",3,IF(F1859="southwest",4))))</f>
        <v>1</v>
      </c>
      <c r="K1859" s="37" t="str">
        <f t="shared" ref="K1859:K1922" si="148">IF(C1859&lt;18.5,"Underweight",IF(C1859&lt;25,"Normal",IF(C1859&lt;30,"Overweight","Obese")))</f>
        <v>Obese</v>
      </c>
      <c r="L1859" s="37" t="str">
        <f t="shared" ref="L1859:L1922" si="149">IF(A1859&lt;=25, "18-25",
 IF(A1859&lt;=35, "26-35",
 IF(A1859&lt;=45, "36-45",
 IF(A1859&lt;=55, "46-55", "56 and above"))))</f>
        <v>18-25</v>
      </c>
    </row>
    <row r="1860" spans="1:12">
      <c r="A1860" s="76">
        <v>19</v>
      </c>
      <c r="B1860" s="37" t="s">
        <v>0</v>
      </c>
      <c r="C1860" s="75">
        <v>29.8</v>
      </c>
      <c r="D1860" s="76">
        <v>0</v>
      </c>
      <c r="E1860" s="37" t="s">
        <v>4</v>
      </c>
      <c r="F1860" s="37" t="s">
        <v>2</v>
      </c>
      <c r="G1860" s="75">
        <v>1744.4649999999999</v>
      </c>
      <c r="H1860" s="37">
        <f t="shared" si="145"/>
        <v>0</v>
      </c>
      <c r="I1860" s="37">
        <f t="shared" si="146"/>
        <v>1</v>
      </c>
      <c r="J1860" s="37">
        <f t="shared" si="147"/>
        <v>4</v>
      </c>
      <c r="K1860" s="37" t="str">
        <f t="shared" si="148"/>
        <v>Overweight</v>
      </c>
      <c r="L1860" s="37" t="str">
        <f t="shared" si="149"/>
        <v>18-25</v>
      </c>
    </row>
    <row r="1861" spans="1:12">
      <c r="A1861" s="76">
        <v>47</v>
      </c>
      <c r="B1861" s="37" t="s">
        <v>0</v>
      </c>
      <c r="C1861" s="75">
        <v>33.344999999999999</v>
      </c>
      <c r="D1861" s="76">
        <v>0</v>
      </c>
      <c r="E1861" s="37" t="s">
        <v>4</v>
      </c>
      <c r="F1861" s="37" t="s">
        <v>7</v>
      </c>
      <c r="G1861" s="75">
        <v>20878.78443</v>
      </c>
      <c r="H1861" s="37">
        <f t="shared" si="145"/>
        <v>0</v>
      </c>
      <c r="I1861" s="37">
        <f t="shared" si="146"/>
        <v>1</v>
      </c>
      <c r="J1861" s="37">
        <f t="shared" si="147"/>
        <v>1</v>
      </c>
      <c r="K1861" s="37" t="str">
        <f t="shared" si="148"/>
        <v>Obese</v>
      </c>
      <c r="L1861" s="37" t="str">
        <f t="shared" si="149"/>
        <v>46-55</v>
      </c>
    </row>
    <row r="1862" spans="1:12">
      <c r="A1862" s="76">
        <v>54</v>
      </c>
      <c r="B1862" s="37" t="s">
        <v>3</v>
      </c>
      <c r="C1862" s="75">
        <v>25.1</v>
      </c>
      <c r="D1862" s="76">
        <v>3</v>
      </c>
      <c r="E1862" s="37" t="s">
        <v>1</v>
      </c>
      <c r="F1862" s="37" t="s">
        <v>2</v>
      </c>
      <c r="G1862" s="75">
        <v>25382.296999999999</v>
      </c>
      <c r="H1862" s="37">
        <f t="shared" si="145"/>
        <v>1</v>
      </c>
      <c r="I1862" s="37">
        <f t="shared" si="146"/>
        <v>0</v>
      </c>
      <c r="J1862" s="37">
        <f t="shared" si="147"/>
        <v>4</v>
      </c>
      <c r="K1862" s="37" t="str">
        <f t="shared" si="148"/>
        <v>Overweight</v>
      </c>
      <c r="L1862" s="37" t="str">
        <f t="shared" si="149"/>
        <v>46-55</v>
      </c>
    </row>
    <row r="1863" spans="1:12">
      <c r="A1863" s="76">
        <v>61</v>
      </c>
      <c r="B1863" s="37" t="s">
        <v>3</v>
      </c>
      <c r="C1863" s="75">
        <v>28.31</v>
      </c>
      <c r="D1863" s="76">
        <v>1</v>
      </c>
      <c r="E1863" s="37" t="s">
        <v>1</v>
      </c>
      <c r="F1863" s="37" t="s">
        <v>6</v>
      </c>
      <c r="G1863" s="75">
        <v>28868.6639</v>
      </c>
      <c r="H1863" s="37">
        <f t="shared" si="145"/>
        <v>1</v>
      </c>
      <c r="I1863" s="37">
        <f t="shared" si="146"/>
        <v>0</v>
      </c>
      <c r="J1863" s="37">
        <f t="shared" si="147"/>
        <v>3</v>
      </c>
      <c r="K1863" s="37" t="str">
        <f t="shared" si="148"/>
        <v>Overweight</v>
      </c>
      <c r="L1863" s="37" t="str">
        <f t="shared" si="149"/>
        <v>56 and above</v>
      </c>
    </row>
    <row r="1864" spans="1:12">
      <c r="A1864" s="76">
        <v>24</v>
      </c>
      <c r="B1864" s="37" t="s">
        <v>3</v>
      </c>
      <c r="C1864" s="75">
        <v>28.5</v>
      </c>
      <c r="D1864" s="76">
        <v>0</v>
      </c>
      <c r="E1864" s="37" t="s">
        <v>1</v>
      </c>
      <c r="F1864" s="37" t="s">
        <v>7</v>
      </c>
      <c r="G1864" s="75">
        <v>35147.528480000001</v>
      </c>
      <c r="H1864" s="37">
        <f t="shared" si="145"/>
        <v>1</v>
      </c>
      <c r="I1864" s="37">
        <f t="shared" si="146"/>
        <v>0</v>
      </c>
      <c r="J1864" s="37">
        <f t="shared" si="147"/>
        <v>1</v>
      </c>
      <c r="K1864" s="37" t="str">
        <f t="shared" si="148"/>
        <v>Overweight</v>
      </c>
      <c r="L1864" s="37" t="str">
        <f t="shared" si="149"/>
        <v>18-25</v>
      </c>
    </row>
    <row r="1865" spans="1:12">
      <c r="A1865" s="76">
        <v>25</v>
      </c>
      <c r="B1865" s="37" t="s">
        <v>3</v>
      </c>
      <c r="C1865" s="75">
        <v>35.625</v>
      </c>
      <c r="D1865" s="76">
        <v>0</v>
      </c>
      <c r="E1865" s="37" t="s">
        <v>4</v>
      </c>
      <c r="F1865" s="37" t="s">
        <v>6</v>
      </c>
      <c r="G1865" s="75">
        <v>2534.3937500000002</v>
      </c>
      <c r="H1865" s="37">
        <f t="shared" si="145"/>
        <v>0</v>
      </c>
      <c r="I1865" s="37">
        <f t="shared" si="146"/>
        <v>0</v>
      </c>
      <c r="J1865" s="37">
        <f t="shared" si="147"/>
        <v>3</v>
      </c>
      <c r="K1865" s="37" t="str">
        <f t="shared" si="148"/>
        <v>Obese</v>
      </c>
      <c r="L1865" s="37" t="str">
        <f t="shared" si="149"/>
        <v>18-25</v>
      </c>
    </row>
    <row r="1866" spans="1:12">
      <c r="A1866" s="76">
        <v>21</v>
      </c>
      <c r="B1866" s="37" t="s">
        <v>3</v>
      </c>
      <c r="C1866" s="75">
        <v>36.85</v>
      </c>
      <c r="D1866" s="76">
        <v>0</v>
      </c>
      <c r="E1866" s="37" t="s">
        <v>4</v>
      </c>
      <c r="F1866" s="37" t="s">
        <v>5</v>
      </c>
      <c r="G1866" s="75">
        <v>1534.3045</v>
      </c>
      <c r="H1866" s="37">
        <f t="shared" si="145"/>
        <v>0</v>
      </c>
      <c r="I1866" s="37">
        <f t="shared" si="146"/>
        <v>0</v>
      </c>
      <c r="J1866" s="37">
        <f t="shared" si="147"/>
        <v>2</v>
      </c>
      <c r="K1866" s="37" t="str">
        <f t="shared" si="148"/>
        <v>Obese</v>
      </c>
      <c r="L1866" s="37" t="str">
        <f t="shared" si="149"/>
        <v>18-25</v>
      </c>
    </row>
    <row r="1867" spans="1:12">
      <c r="A1867" s="76">
        <v>23</v>
      </c>
      <c r="B1867" s="37" t="s">
        <v>3</v>
      </c>
      <c r="C1867" s="75">
        <v>32.56</v>
      </c>
      <c r="D1867" s="76">
        <v>0</v>
      </c>
      <c r="E1867" s="37" t="s">
        <v>4</v>
      </c>
      <c r="F1867" s="37" t="s">
        <v>5</v>
      </c>
      <c r="G1867" s="75">
        <v>1824.2854</v>
      </c>
      <c r="H1867" s="37">
        <f t="shared" si="145"/>
        <v>0</v>
      </c>
      <c r="I1867" s="37">
        <f t="shared" si="146"/>
        <v>0</v>
      </c>
      <c r="J1867" s="37">
        <f t="shared" si="147"/>
        <v>2</v>
      </c>
      <c r="K1867" s="37" t="str">
        <f t="shared" si="148"/>
        <v>Obese</v>
      </c>
      <c r="L1867" s="37" t="str">
        <f t="shared" si="149"/>
        <v>18-25</v>
      </c>
    </row>
    <row r="1868" spans="1:12">
      <c r="A1868" s="76">
        <v>63</v>
      </c>
      <c r="B1868" s="37" t="s">
        <v>3</v>
      </c>
      <c r="C1868" s="75">
        <v>41.325000000000003</v>
      </c>
      <c r="D1868" s="76">
        <v>3</v>
      </c>
      <c r="E1868" s="37" t="s">
        <v>4</v>
      </c>
      <c r="F1868" s="37" t="s">
        <v>6</v>
      </c>
      <c r="G1868" s="75">
        <v>15555.188749999999</v>
      </c>
      <c r="H1868" s="37">
        <f t="shared" si="145"/>
        <v>0</v>
      </c>
      <c r="I1868" s="37">
        <f t="shared" si="146"/>
        <v>0</v>
      </c>
      <c r="J1868" s="37">
        <f t="shared" si="147"/>
        <v>3</v>
      </c>
      <c r="K1868" s="37" t="str">
        <f t="shared" si="148"/>
        <v>Obese</v>
      </c>
      <c r="L1868" s="37" t="str">
        <f t="shared" si="149"/>
        <v>56 and above</v>
      </c>
    </row>
    <row r="1869" spans="1:12">
      <c r="A1869" s="76">
        <v>49</v>
      </c>
      <c r="B1869" s="37" t="s">
        <v>3</v>
      </c>
      <c r="C1869" s="75">
        <v>37.51</v>
      </c>
      <c r="D1869" s="76">
        <v>2</v>
      </c>
      <c r="E1869" s="37" t="s">
        <v>4</v>
      </c>
      <c r="F1869" s="37" t="s">
        <v>5</v>
      </c>
      <c r="G1869" s="75">
        <v>9304.7019</v>
      </c>
      <c r="H1869" s="37">
        <f t="shared" si="145"/>
        <v>0</v>
      </c>
      <c r="I1869" s="37">
        <f t="shared" si="146"/>
        <v>0</v>
      </c>
      <c r="J1869" s="37">
        <f t="shared" si="147"/>
        <v>2</v>
      </c>
      <c r="K1869" s="37" t="str">
        <f t="shared" si="148"/>
        <v>Obese</v>
      </c>
      <c r="L1869" s="37" t="str">
        <f t="shared" si="149"/>
        <v>46-55</v>
      </c>
    </row>
    <row r="1870" spans="1:12">
      <c r="A1870" s="76">
        <v>18</v>
      </c>
      <c r="B1870" s="37" t="s">
        <v>0</v>
      </c>
      <c r="C1870" s="75">
        <v>31.35</v>
      </c>
      <c r="D1870" s="76">
        <v>0</v>
      </c>
      <c r="E1870" s="37" t="s">
        <v>4</v>
      </c>
      <c r="F1870" s="37" t="s">
        <v>5</v>
      </c>
      <c r="G1870" s="75">
        <v>1622.1885</v>
      </c>
      <c r="H1870" s="37">
        <f t="shared" si="145"/>
        <v>0</v>
      </c>
      <c r="I1870" s="37">
        <f t="shared" si="146"/>
        <v>1</v>
      </c>
      <c r="J1870" s="37">
        <f t="shared" si="147"/>
        <v>2</v>
      </c>
      <c r="K1870" s="37" t="str">
        <f t="shared" si="148"/>
        <v>Obese</v>
      </c>
      <c r="L1870" s="37" t="str">
        <f t="shared" si="149"/>
        <v>18-25</v>
      </c>
    </row>
    <row r="1871" spans="1:12">
      <c r="A1871" s="76">
        <v>51</v>
      </c>
      <c r="B1871" s="37" t="s">
        <v>0</v>
      </c>
      <c r="C1871" s="75">
        <v>39.5</v>
      </c>
      <c r="D1871" s="76">
        <v>1</v>
      </c>
      <c r="E1871" s="37" t="s">
        <v>4</v>
      </c>
      <c r="F1871" s="37" t="s">
        <v>2</v>
      </c>
      <c r="G1871" s="75">
        <v>9880.0679999999993</v>
      </c>
      <c r="H1871" s="37">
        <f t="shared" si="145"/>
        <v>0</v>
      </c>
      <c r="I1871" s="37">
        <f t="shared" si="146"/>
        <v>1</v>
      </c>
      <c r="J1871" s="37">
        <f t="shared" si="147"/>
        <v>4</v>
      </c>
      <c r="K1871" s="37" t="str">
        <f t="shared" si="148"/>
        <v>Obese</v>
      </c>
      <c r="L1871" s="37" t="str">
        <f t="shared" si="149"/>
        <v>46-55</v>
      </c>
    </row>
    <row r="1872" spans="1:12">
      <c r="A1872" s="76">
        <v>48</v>
      </c>
      <c r="B1872" s="37" t="s">
        <v>3</v>
      </c>
      <c r="C1872" s="75">
        <v>34.299999999999997</v>
      </c>
      <c r="D1872" s="76">
        <v>3</v>
      </c>
      <c r="E1872" s="37" t="s">
        <v>4</v>
      </c>
      <c r="F1872" s="37" t="s">
        <v>2</v>
      </c>
      <c r="G1872" s="75">
        <v>9563.0290000000005</v>
      </c>
      <c r="H1872" s="37">
        <f t="shared" si="145"/>
        <v>0</v>
      </c>
      <c r="I1872" s="37">
        <f t="shared" si="146"/>
        <v>0</v>
      </c>
      <c r="J1872" s="37">
        <f t="shared" si="147"/>
        <v>4</v>
      </c>
      <c r="K1872" s="37" t="str">
        <f t="shared" si="148"/>
        <v>Obese</v>
      </c>
      <c r="L1872" s="37" t="str">
        <f t="shared" si="149"/>
        <v>46-55</v>
      </c>
    </row>
    <row r="1873" spans="1:12">
      <c r="A1873" s="76">
        <v>31</v>
      </c>
      <c r="B1873" s="37" t="s">
        <v>0</v>
      </c>
      <c r="C1873" s="75">
        <v>31.065000000000001</v>
      </c>
      <c r="D1873" s="76">
        <v>0</v>
      </c>
      <c r="E1873" s="37" t="s">
        <v>4</v>
      </c>
      <c r="F1873" s="37" t="s">
        <v>7</v>
      </c>
      <c r="G1873" s="75">
        <v>4347.0233500000004</v>
      </c>
      <c r="H1873" s="37">
        <f t="shared" si="145"/>
        <v>0</v>
      </c>
      <c r="I1873" s="37">
        <f t="shared" si="146"/>
        <v>1</v>
      </c>
      <c r="J1873" s="37">
        <f t="shared" si="147"/>
        <v>1</v>
      </c>
      <c r="K1873" s="37" t="str">
        <f t="shared" si="148"/>
        <v>Obese</v>
      </c>
      <c r="L1873" s="37" t="str">
        <f t="shared" si="149"/>
        <v>26-35</v>
      </c>
    </row>
    <row r="1874" spans="1:12">
      <c r="A1874" s="76">
        <v>54</v>
      </c>
      <c r="B1874" s="37" t="s">
        <v>0</v>
      </c>
      <c r="C1874" s="75">
        <v>21.47</v>
      </c>
      <c r="D1874" s="76">
        <v>3</v>
      </c>
      <c r="E1874" s="37" t="s">
        <v>4</v>
      </c>
      <c r="F1874" s="37" t="s">
        <v>6</v>
      </c>
      <c r="G1874" s="75">
        <v>12475.3513</v>
      </c>
      <c r="H1874" s="37">
        <f t="shared" si="145"/>
        <v>0</v>
      </c>
      <c r="I1874" s="37">
        <f t="shared" si="146"/>
        <v>1</v>
      </c>
      <c r="J1874" s="37">
        <f t="shared" si="147"/>
        <v>3</v>
      </c>
      <c r="K1874" s="37" t="str">
        <f t="shared" si="148"/>
        <v>Normal</v>
      </c>
      <c r="L1874" s="37" t="str">
        <f t="shared" si="149"/>
        <v>46-55</v>
      </c>
    </row>
    <row r="1875" spans="1:12">
      <c r="A1875" s="76">
        <v>19</v>
      </c>
      <c r="B1875" s="37" t="s">
        <v>3</v>
      </c>
      <c r="C1875" s="75">
        <v>28.7</v>
      </c>
      <c r="D1875" s="76">
        <v>0</v>
      </c>
      <c r="E1875" s="37" t="s">
        <v>4</v>
      </c>
      <c r="F1875" s="37" t="s">
        <v>2</v>
      </c>
      <c r="G1875" s="75">
        <v>1253.9359999999999</v>
      </c>
      <c r="H1875" s="37">
        <f t="shared" si="145"/>
        <v>0</v>
      </c>
      <c r="I1875" s="37">
        <f t="shared" si="146"/>
        <v>0</v>
      </c>
      <c r="J1875" s="37">
        <f t="shared" si="147"/>
        <v>4</v>
      </c>
      <c r="K1875" s="37" t="str">
        <f t="shared" si="148"/>
        <v>Overweight</v>
      </c>
      <c r="L1875" s="37" t="str">
        <f t="shared" si="149"/>
        <v>18-25</v>
      </c>
    </row>
    <row r="1876" spans="1:12">
      <c r="A1876" s="76">
        <v>44</v>
      </c>
      <c r="B1876" s="37" t="s">
        <v>0</v>
      </c>
      <c r="C1876" s="75">
        <v>38.06</v>
      </c>
      <c r="D1876" s="76">
        <v>0</v>
      </c>
      <c r="E1876" s="37" t="s">
        <v>1</v>
      </c>
      <c r="F1876" s="37" t="s">
        <v>5</v>
      </c>
      <c r="G1876" s="75">
        <v>48885.135609999998</v>
      </c>
      <c r="H1876" s="37">
        <f t="shared" si="145"/>
        <v>1</v>
      </c>
      <c r="I1876" s="37">
        <f t="shared" si="146"/>
        <v>1</v>
      </c>
      <c r="J1876" s="37">
        <f t="shared" si="147"/>
        <v>2</v>
      </c>
      <c r="K1876" s="37" t="str">
        <f t="shared" si="148"/>
        <v>Obese</v>
      </c>
      <c r="L1876" s="37" t="str">
        <f t="shared" si="149"/>
        <v>36-45</v>
      </c>
    </row>
    <row r="1877" spans="1:12">
      <c r="A1877" s="76">
        <v>53</v>
      </c>
      <c r="B1877" s="37" t="s">
        <v>3</v>
      </c>
      <c r="C1877" s="75">
        <v>31.16</v>
      </c>
      <c r="D1877" s="76">
        <v>1</v>
      </c>
      <c r="E1877" s="37" t="s">
        <v>4</v>
      </c>
      <c r="F1877" s="37" t="s">
        <v>6</v>
      </c>
      <c r="G1877" s="75">
        <v>10461.9794</v>
      </c>
      <c r="H1877" s="37">
        <f t="shared" si="145"/>
        <v>0</v>
      </c>
      <c r="I1877" s="37">
        <f t="shared" si="146"/>
        <v>0</v>
      </c>
      <c r="J1877" s="37">
        <f t="shared" si="147"/>
        <v>3</v>
      </c>
      <c r="K1877" s="37" t="str">
        <f t="shared" si="148"/>
        <v>Obese</v>
      </c>
      <c r="L1877" s="37" t="str">
        <f t="shared" si="149"/>
        <v>46-55</v>
      </c>
    </row>
    <row r="1878" spans="1:12">
      <c r="A1878" s="76">
        <v>19</v>
      </c>
      <c r="B1878" s="37" t="s">
        <v>0</v>
      </c>
      <c r="C1878" s="75">
        <v>32.9</v>
      </c>
      <c r="D1878" s="76">
        <v>0</v>
      </c>
      <c r="E1878" s="37" t="s">
        <v>4</v>
      </c>
      <c r="F1878" s="37" t="s">
        <v>2</v>
      </c>
      <c r="G1878" s="75">
        <v>1748.7739999999999</v>
      </c>
      <c r="H1878" s="37">
        <f t="shared" si="145"/>
        <v>0</v>
      </c>
      <c r="I1878" s="37">
        <f t="shared" si="146"/>
        <v>1</v>
      </c>
      <c r="J1878" s="37">
        <f t="shared" si="147"/>
        <v>4</v>
      </c>
      <c r="K1878" s="37" t="str">
        <f t="shared" si="148"/>
        <v>Obese</v>
      </c>
      <c r="L1878" s="37" t="str">
        <f t="shared" si="149"/>
        <v>18-25</v>
      </c>
    </row>
    <row r="1879" spans="1:12">
      <c r="A1879" s="76">
        <v>61</v>
      </c>
      <c r="B1879" s="37" t="s">
        <v>0</v>
      </c>
      <c r="C1879" s="75">
        <v>25.08</v>
      </c>
      <c r="D1879" s="76">
        <v>0</v>
      </c>
      <c r="E1879" s="37" t="s">
        <v>4</v>
      </c>
      <c r="F1879" s="37" t="s">
        <v>5</v>
      </c>
      <c r="G1879" s="75">
        <v>24513.091260000001</v>
      </c>
      <c r="H1879" s="37">
        <f t="shared" si="145"/>
        <v>0</v>
      </c>
      <c r="I1879" s="37">
        <f t="shared" si="146"/>
        <v>1</v>
      </c>
      <c r="J1879" s="37">
        <f t="shared" si="147"/>
        <v>2</v>
      </c>
      <c r="K1879" s="37" t="str">
        <f t="shared" si="148"/>
        <v>Overweight</v>
      </c>
      <c r="L1879" s="37" t="str">
        <f t="shared" si="149"/>
        <v>56 and above</v>
      </c>
    </row>
    <row r="1880" spans="1:12">
      <c r="A1880" s="76">
        <v>18</v>
      </c>
      <c r="B1880" s="37" t="s">
        <v>0</v>
      </c>
      <c r="C1880" s="75">
        <v>25.08</v>
      </c>
      <c r="D1880" s="76">
        <v>0</v>
      </c>
      <c r="E1880" s="37" t="s">
        <v>4</v>
      </c>
      <c r="F1880" s="37" t="s">
        <v>7</v>
      </c>
      <c r="G1880" s="75">
        <v>2196.4731999999999</v>
      </c>
      <c r="H1880" s="37">
        <f t="shared" si="145"/>
        <v>0</v>
      </c>
      <c r="I1880" s="37">
        <f t="shared" si="146"/>
        <v>1</v>
      </c>
      <c r="J1880" s="37">
        <f t="shared" si="147"/>
        <v>1</v>
      </c>
      <c r="K1880" s="37" t="str">
        <f t="shared" si="148"/>
        <v>Overweight</v>
      </c>
      <c r="L1880" s="37" t="str">
        <f t="shared" si="149"/>
        <v>18-25</v>
      </c>
    </row>
    <row r="1881" spans="1:12">
      <c r="A1881" s="76">
        <v>61</v>
      </c>
      <c r="B1881" s="37" t="s">
        <v>3</v>
      </c>
      <c r="C1881" s="75">
        <v>43.4</v>
      </c>
      <c r="D1881" s="76">
        <v>0</v>
      </c>
      <c r="E1881" s="37" t="s">
        <v>4</v>
      </c>
      <c r="F1881" s="37" t="s">
        <v>2</v>
      </c>
      <c r="G1881" s="75">
        <v>12574.049000000001</v>
      </c>
      <c r="H1881" s="37">
        <f t="shared" si="145"/>
        <v>0</v>
      </c>
      <c r="I1881" s="37">
        <f t="shared" si="146"/>
        <v>0</v>
      </c>
      <c r="J1881" s="37">
        <f t="shared" si="147"/>
        <v>4</v>
      </c>
      <c r="K1881" s="37" t="str">
        <f t="shared" si="148"/>
        <v>Obese</v>
      </c>
      <c r="L1881" s="37" t="str">
        <f t="shared" si="149"/>
        <v>56 and above</v>
      </c>
    </row>
    <row r="1882" spans="1:12">
      <c r="A1882" s="76">
        <v>21</v>
      </c>
      <c r="B1882" s="37" t="s">
        <v>3</v>
      </c>
      <c r="C1882" s="75">
        <v>25.7</v>
      </c>
      <c r="D1882" s="76">
        <v>4</v>
      </c>
      <c r="E1882" s="37" t="s">
        <v>1</v>
      </c>
      <c r="F1882" s="37" t="s">
        <v>2</v>
      </c>
      <c r="G1882" s="75">
        <v>17942.106</v>
      </c>
      <c r="H1882" s="37">
        <f t="shared" si="145"/>
        <v>1</v>
      </c>
      <c r="I1882" s="37">
        <f t="shared" si="146"/>
        <v>0</v>
      </c>
      <c r="J1882" s="37">
        <f t="shared" si="147"/>
        <v>4</v>
      </c>
      <c r="K1882" s="37" t="str">
        <f t="shared" si="148"/>
        <v>Overweight</v>
      </c>
      <c r="L1882" s="37" t="str">
        <f t="shared" si="149"/>
        <v>18-25</v>
      </c>
    </row>
    <row r="1883" spans="1:12">
      <c r="A1883" s="76">
        <v>20</v>
      </c>
      <c r="B1883" s="37" t="s">
        <v>3</v>
      </c>
      <c r="C1883" s="75">
        <v>27.93</v>
      </c>
      <c r="D1883" s="76">
        <v>0</v>
      </c>
      <c r="E1883" s="37" t="s">
        <v>4</v>
      </c>
      <c r="F1883" s="37" t="s">
        <v>7</v>
      </c>
      <c r="G1883" s="75">
        <v>1967.0227</v>
      </c>
      <c r="H1883" s="37">
        <f t="shared" si="145"/>
        <v>0</v>
      </c>
      <c r="I1883" s="37">
        <f t="shared" si="146"/>
        <v>0</v>
      </c>
      <c r="J1883" s="37">
        <f t="shared" si="147"/>
        <v>1</v>
      </c>
      <c r="K1883" s="37" t="str">
        <f t="shared" si="148"/>
        <v>Overweight</v>
      </c>
      <c r="L1883" s="37" t="str">
        <f t="shared" si="149"/>
        <v>18-25</v>
      </c>
    </row>
    <row r="1884" spans="1:12">
      <c r="A1884" s="76">
        <v>31</v>
      </c>
      <c r="B1884" s="37" t="s">
        <v>0</v>
      </c>
      <c r="C1884" s="75">
        <v>23.6</v>
      </c>
      <c r="D1884" s="76">
        <v>2</v>
      </c>
      <c r="E1884" s="37" t="s">
        <v>4</v>
      </c>
      <c r="F1884" s="37" t="s">
        <v>2</v>
      </c>
      <c r="G1884" s="75">
        <v>4931.6469999999999</v>
      </c>
      <c r="H1884" s="37">
        <f t="shared" si="145"/>
        <v>0</v>
      </c>
      <c r="I1884" s="37">
        <f t="shared" si="146"/>
        <v>1</v>
      </c>
      <c r="J1884" s="37">
        <f t="shared" si="147"/>
        <v>4</v>
      </c>
      <c r="K1884" s="37" t="str">
        <f t="shared" si="148"/>
        <v>Normal</v>
      </c>
      <c r="L1884" s="37" t="str">
        <f t="shared" si="149"/>
        <v>26-35</v>
      </c>
    </row>
    <row r="1885" spans="1:12">
      <c r="A1885" s="76">
        <v>45</v>
      </c>
      <c r="B1885" s="37" t="s">
        <v>3</v>
      </c>
      <c r="C1885" s="75">
        <v>28.7</v>
      </c>
      <c r="D1885" s="76">
        <v>2</v>
      </c>
      <c r="E1885" s="37" t="s">
        <v>4</v>
      </c>
      <c r="F1885" s="37" t="s">
        <v>2</v>
      </c>
      <c r="G1885" s="75">
        <v>8027.9679999999998</v>
      </c>
      <c r="H1885" s="37">
        <f t="shared" si="145"/>
        <v>0</v>
      </c>
      <c r="I1885" s="37">
        <f t="shared" si="146"/>
        <v>0</v>
      </c>
      <c r="J1885" s="37">
        <f t="shared" si="147"/>
        <v>4</v>
      </c>
      <c r="K1885" s="37" t="str">
        <f t="shared" si="148"/>
        <v>Overweight</v>
      </c>
      <c r="L1885" s="37" t="str">
        <f t="shared" si="149"/>
        <v>36-45</v>
      </c>
    </row>
    <row r="1886" spans="1:12">
      <c r="A1886" s="76">
        <v>44</v>
      </c>
      <c r="B1886" s="37" t="s">
        <v>0</v>
      </c>
      <c r="C1886" s="75">
        <v>23.98</v>
      </c>
      <c r="D1886" s="76">
        <v>2</v>
      </c>
      <c r="E1886" s="37" t="s">
        <v>4</v>
      </c>
      <c r="F1886" s="37" t="s">
        <v>5</v>
      </c>
      <c r="G1886" s="75">
        <v>8211.1002000000008</v>
      </c>
      <c r="H1886" s="37">
        <f t="shared" si="145"/>
        <v>0</v>
      </c>
      <c r="I1886" s="37">
        <f t="shared" si="146"/>
        <v>1</v>
      </c>
      <c r="J1886" s="37">
        <f t="shared" si="147"/>
        <v>2</v>
      </c>
      <c r="K1886" s="37" t="str">
        <f t="shared" si="148"/>
        <v>Normal</v>
      </c>
      <c r="L1886" s="37" t="str">
        <f t="shared" si="149"/>
        <v>36-45</v>
      </c>
    </row>
    <row r="1887" spans="1:12">
      <c r="A1887" s="76">
        <v>62</v>
      </c>
      <c r="B1887" s="37" t="s">
        <v>0</v>
      </c>
      <c r="C1887" s="75">
        <v>39.200000000000003</v>
      </c>
      <c r="D1887" s="76">
        <v>0</v>
      </c>
      <c r="E1887" s="37" t="s">
        <v>4</v>
      </c>
      <c r="F1887" s="37" t="s">
        <v>2</v>
      </c>
      <c r="G1887" s="75">
        <v>13470.86</v>
      </c>
      <c r="H1887" s="37">
        <f t="shared" si="145"/>
        <v>0</v>
      </c>
      <c r="I1887" s="37">
        <f t="shared" si="146"/>
        <v>1</v>
      </c>
      <c r="J1887" s="37">
        <f t="shared" si="147"/>
        <v>4</v>
      </c>
      <c r="K1887" s="37" t="str">
        <f t="shared" si="148"/>
        <v>Obese</v>
      </c>
      <c r="L1887" s="37" t="str">
        <f t="shared" si="149"/>
        <v>56 and above</v>
      </c>
    </row>
    <row r="1888" spans="1:12">
      <c r="A1888" s="76">
        <v>29</v>
      </c>
      <c r="B1888" s="37" t="s">
        <v>3</v>
      </c>
      <c r="C1888" s="75">
        <v>34.4</v>
      </c>
      <c r="D1888" s="76">
        <v>0</v>
      </c>
      <c r="E1888" s="37" t="s">
        <v>1</v>
      </c>
      <c r="F1888" s="37" t="s">
        <v>2</v>
      </c>
      <c r="G1888" s="75">
        <v>36197.699000000001</v>
      </c>
      <c r="H1888" s="37">
        <f t="shared" si="145"/>
        <v>1</v>
      </c>
      <c r="I1888" s="37">
        <f t="shared" si="146"/>
        <v>0</v>
      </c>
      <c r="J1888" s="37">
        <f t="shared" si="147"/>
        <v>4</v>
      </c>
      <c r="K1888" s="37" t="str">
        <f t="shared" si="148"/>
        <v>Obese</v>
      </c>
      <c r="L1888" s="37" t="str">
        <f t="shared" si="149"/>
        <v>26-35</v>
      </c>
    </row>
    <row r="1889" spans="1:12">
      <c r="A1889" s="76">
        <v>43</v>
      </c>
      <c r="B1889" s="37" t="s">
        <v>3</v>
      </c>
      <c r="C1889" s="75">
        <v>26.03</v>
      </c>
      <c r="D1889" s="76">
        <v>0</v>
      </c>
      <c r="E1889" s="37" t="s">
        <v>4</v>
      </c>
      <c r="F1889" s="37" t="s">
        <v>7</v>
      </c>
      <c r="G1889" s="75">
        <v>6837.3687</v>
      </c>
      <c r="H1889" s="37">
        <f t="shared" si="145"/>
        <v>0</v>
      </c>
      <c r="I1889" s="37">
        <f t="shared" si="146"/>
        <v>0</v>
      </c>
      <c r="J1889" s="37">
        <f t="shared" si="147"/>
        <v>1</v>
      </c>
      <c r="K1889" s="37" t="str">
        <f t="shared" si="148"/>
        <v>Overweight</v>
      </c>
      <c r="L1889" s="37" t="str">
        <f t="shared" si="149"/>
        <v>36-45</v>
      </c>
    </row>
    <row r="1890" spans="1:12">
      <c r="A1890" s="76">
        <v>51</v>
      </c>
      <c r="B1890" s="37" t="s">
        <v>3</v>
      </c>
      <c r="C1890" s="75">
        <v>23.21</v>
      </c>
      <c r="D1890" s="76">
        <v>1</v>
      </c>
      <c r="E1890" s="37" t="s">
        <v>1</v>
      </c>
      <c r="F1890" s="37" t="s">
        <v>5</v>
      </c>
      <c r="G1890" s="75">
        <v>22218.1149</v>
      </c>
      <c r="H1890" s="37">
        <f t="shared" si="145"/>
        <v>1</v>
      </c>
      <c r="I1890" s="37">
        <f t="shared" si="146"/>
        <v>0</v>
      </c>
      <c r="J1890" s="37">
        <f t="shared" si="147"/>
        <v>2</v>
      </c>
      <c r="K1890" s="37" t="str">
        <f t="shared" si="148"/>
        <v>Normal</v>
      </c>
      <c r="L1890" s="37" t="str">
        <f t="shared" si="149"/>
        <v>46-55</v>
      </c>
    </row>
    <row r="1891" spans="1:12">
      <c r="A1891" s="76">
        <v>19</v>
      </c>
      <c r="B1891" s="37" t="s">
        <v>3</v>
      </c>
      <c r="C1891" s="75">
        <v>30.25</v>
      </c>
      <c r="D1891" s="76">
        <v>0</v>
      </c>
      <c r="E1891" s="37" t="s">
        <v>1</v>
      </c>
      <c r="F1891" s="37" t="s">
        <v>5</v>
      </c>
      <c r="G1891" s="75">
        <v>32548.340499999998</v>
      </c>
      <c r="H1891" s="37">
        <f t="shared" si="145"/>
        <v>1</v>
      </c>
      <c r="I1891" s="37">
        <f t="shared" si="146"/>
        <v>0</v>
      </c>
      <c r="J1891" s="37">
        <f t="shared" si="147"/>
        <v>2</v>
      </c>
      <c r="K1891" s="37" t="str">
        <f t="shared" si="148"/>
        <v>Obese</v>
      </c>
      <c r="L1891" s="37" t="str">
        <f t="shared" si="149"/>
        <v>18-25</v>
      </c>
    </row>
    <row r="1892" spans="1:12">
      <c r="A1892" s="76">
        <v>38</v>
      </c>
      <c r="B1892" s="37" t="s">
        <v>0</v>
      </c>
      <c r="C1892" s="75">
        <v>28.93</v>
      </c>
      <c r="D1892" s="76">
        <v>1</v>
      </c>
      <c r="E1892" s="37" t="s">
        <v>4</v>
      </c>
      <c r="F1892" s="37" t="s">
        <v>5</v>
      </c>
      <c r="G1892" s="75">
        <v>5974.3846999999996</v>
      </c>
      <c r="H1892" s="37">
        <f t="shared" si="145"/>
        <v>0</v>
      </c>
      <c r="I1892" s="37">
        <f t="shared" si="146"/>
        <v>1</v>
      </c>
      <c r="J1892" s="37">
        <f t="shared" si="147"/>
        <v>2</v>
      </c>
      <c r="K1892" s="37" t="str">
        <f t="shared" si="148"/>
        <v>Overweight</v>
      </c>
      <c r="L1892" s="37" t="str">
        <f t="shared" si="149"/>
        <v>36-45</v>
      </c>
    </row>
    <row r="1893" spans="1:12">
      <c r="A1893" s="76">
        <v>37</v>
      </c>
      <c r="B1893" s="37" t="s">
        <v>3</v>
      </c>
      <c r="C1893" s="75">
        <v>30.875</v>
      </c>
      <c r="D1893" s="76">
        <v>3</v>
      </c>
      <c r="E1893" s="37" t="s">
        <v>4</v>
      </c>
      <c r="F1893" s="37" t="s">
        <v>6</v>
      </c>
      <c r="G1893" s="75">
        <v>6796.8632500000003</v>
      </c>
      <c r="H1893" s="37">
        <f t="shared" si="145"/>
        <v>0</v>
      </c>
      <c r="I1893" s="37">
        <f t="shared" si="146"/>
        <v>0</v>
      </c>
      <c r="J1893" s="37">
        <f t="shared" si="147"/>
        <v>3</v>
      </c>
      <c r="K1893" s="37" t="str">
        <f t="shared" si="148"/>
        <v>Obese</v>
      </c>
      <c r="L1893" s="37" t="str">
        <f t="shared" si="149"/>
        <v>36-45</v>
      </c>
    </row>
    <row r="1894" spans="1:12">
      <c r="A1894" s="76">
        <v>22</v>
      </c>
      <c r="B1894" s="37" t="s">
        <v>3</v>
      </c>
      <c r="C1894" s="75">
        <v>31.35</v>
      </c>
      <c r="D1894" s="76">
        <v>1</v>
      </c>
      <c r="E1894" s="37" t="s">
        <v>4</v>
      </c>
      <c r="F1894" s="37" t="s">
        <v>6</v>
      </c>
      <c r="G1894" s="75">
        <v>2643.2685000000001</v>
      </c>
      <c r="H1894" s="37">
        <f t="shared" si="145"/>
        <v>0</v>
      </c>
      <c r="I1894" s="37">
        <f t="shared" si="146"/>
        <v>0</v>
      </c>
      <c r="J1894" s="37">
        <f t="shared" si="147"/>
        <v>3</v>
      </c>
      <c r="K1894" s="37" t="str">
        <f t="shared" si="148"/>
        <v>Obese</v>
      </c>
      <c r="L1894" s="37" t="str">
        <f t="shared" si="149"/>
        <v>18-25</v>
      </c>
    </row>
    <row r="1895" spans="1:12">
      <c r="A1895" s="76">
        <v>21</v>
      </c>
      <c r="B1895" s="37" t="s">
        <v>3</v>
      </c>
      <c r="C1895" s="75">
        <v>23.75</v>
      </c>
      <c r="D1895" s="76">
        <v>2</v>
      </c>
      <c r="E1895" s="37" t="s">
        <v>4</v>
      </c>
      <c r="F1895" s="37" t="s">
        <v>6</v>
      </c>
      <c r="G1895" s="75">
        <v>3077.0954999999999</v>
      </c>
      <c r="H1895" s="37">
        <f t="shared" si="145"/>
        <v>0</v>
      </c>
      <c r="I1895" s="37">
        <f t="shared" si="146"/>
        <v>0</v>
      </c>
      <c r="J1895" s="37">
        <f t="shared" si="147"/>
        <v>3</v>
      </c>
      <c r="K1895" s="37" t="str">
        <f t="shared" si="148"/>
        <v>Normal</v>
      </c>
      <c r="L1895" s="37" t="str">
        <f t="shared" si="149"/>
        <v>18-25</v>
      </c>
    </row>
    <row r="1896" spans="1:12">
      <c r="A1896" s="76">
        <v>24</v>
      </c>
      <c r="B1896" s="37" t="s">
        <v>0</v>
      </c>
      <c r="C1896" s="75">
        <v>25.27</v>
      </c>
      <c r="D1896" s="76">
        <v>0</v>
      </c>
      <c r="E1896" s="37" t="s">
        <v>4</v>
      </c>
      <c r="F1896" s="37" t="s">
        <v>7</v>
      </c>
      <c r="G1896" s="75">
        <v>3044.2132999999999</v>
      </c>
      <c r="H1896" s="37">
        <f t="shared" si="145"/>
        <v>0</v>
      </c>
      <c r="I1896" s="37">
        <f t="shared" si="146"/>
        <v>1</v>
      </c>
      <c r="J1896" s="37">
        <f t="shared" si="147"/>
        <v>1</v>
      </c>
      <c r="K1896" s="37" t="str">
        <f t="shared" si="148"/>
        <v>Overweight</v>
      </c>
      <c r="L1896" s="37" t="str">
        <f t="shared" si="149"/>
        <v>18-25</v>
      </c>
    </row>
    <row r="1897" spans="1:12">
      <c r="A1897" s="76">
        <v>57</v>
      </c>
      <c r="B1897" s="37" t="s">
        <v>0</v>
      </c>
      <c r="C1897" s="75">
        <v>28.7</v>
      </c>
      <c r="D1897" s="76">
        <v>0</v>
      </c>
      <c r="E1897" s="37" t="s">
        <v>4</v>
      </c>
      <c r="F1897" s="37" t="s">
        <v>2</v>
      </c>
      <c r="G1897" s="75">
        <v>11455.28</v>
      </c>
      <c r="H1897" s="37">
        <f t="shared" si="145"/>
        <v>0</v>
      </c>
      <c r="I1897" s="37">
        <f t="shared" si="146"/>
        <v>1</v>
      </c>
      <c r="J1897" s="37">
        <f t="shared" si="147"/>
        <v>4</v>
      </c>
      <c r="K1897" s="37" t="str">
        <f t="shared" si="148"/>
        <v>Overweight</v>
      </c>
      <c r="L1897" s="37" t="str">
        <f t="shared" si="149"/>
        <v>56 and above</v>
      </c>
    </row>
    <row r="1898" spans="1:12">
      <c r="A1898" s="76">
        <v>56</v>
      </c>
      <c r="B1898" s="37" t="s">
        <v>3</v>
      </c>
      <c r="C1898" s="75">
        <v>32.11</v>
      </c>
      <c r="D1898" s="76">
        <v>1</v>
      </c>
      <c r="E1898" s="37" t="s">
        <v>4</v>
      </c>
      <c r="F1898" s="37" t="s">
        <v>7</v>
      </c>
      <c r="G1898" s="75">
        <v>11763.000899999999</v>
      </c>
      <c r="H1898" s="37">
        <f t="shared" si="145"/>
        <v>0</v>
      </c>
      <c r="I1898" s="37">
        <f t="shared" si="146"/>
        <v>0</v>
      </c>
      <c r="J1898" s="37">
        <f t="shared" si="147"/>
        <v>1</v>
      </c>
      <c r="K1898" s="37" t="str">
        <f t="shared" si="148"/>
        <v>Obese</v>
      </c>
      <c r="L1898" s="37" t="str">
        <f t="shared" si="149"/>
        <v>56 and above</v>
      </c>
    </row>
    <row r="1899" spans="1:12">
      <c r="A1899" s="76">
        <v>27</v>
      </c>
      <c r="B1899" s="37" t="s">
        <v>3</v>
      </c>
      <c r="C1899" s="75">
        <v>33.659999999999997</v>
      </c>
      <c r="D1899" s="76">
        <v>0</v>
      </c>
      <c r="E1899" s="37" t="s">
        <v>4</v>
      </c>
      <c r="F1899" s="37" t="s">
        <v>5</v>
      </c>
      <c r="G1899" s="75">
        <v>2498.4144000000001</v>
      </c>
      <c r="H1899" s="37">
        <f t="shared" si="145"/>
        <v>0</v>
      </c>
      <c r="I1899" s="37">
        <f t="shared" si="146"/>
        <v>0</v>
      </c>
      <c r="J1899" s="37">
        <f t="shared" si="147"/>
        <v>2</v>
      </c>
      <c r="K1899" s="37" t="str">
        <f t="shared" si="148"/>
        <v>Obese</v>
      </c>
      <c r="L1899" s="37" t="str">
        <f t="shared" si="149"/>
        <v>26-35</v>
      </c>
    </row>
    <row r="1900" spans="1:12">
      <c r="A1900" s="76">
        <v>51</v>
      </c>
      <c r="B1900" s="37" t="s">
        <v>3</v>
      </c>
      <c r="C1900" s="75">
        <v>22.42</v>
      </c>
      <c r="D1900" s="76">
        <v>0</v>
      </c>
      <c r="E1900" s="37" t="s">
        <v>4</v>
      </c>
      <c r="F1900" s="37" t="s">
        <v>7</v>
      </c>
      <c r="G1900" s="75">
        <v>9361.3268000000007</v>
      </c>
      <c r="H1900" s="37">
        <f t="shared" si="145"/>
        <v>0</v>
      </c>
      <c r="I1900" s="37">
        <f t="shared" si="146"/>
        <v>0</v>
      </c>
      <c r="J1900" s="37">
        <f t="shared" si="147"/>
        <v>1</v>
      </c>
      <c r="K1900" s="37" t="str">
        <f t="shared" si="148"/>
        <v>Normal</v>
      </c>
      <c r="L1900" s="37" t="str">
        <f t="shared" si="149"/>
        <v>46-55</v>
      </c>
    </row>
    <row r="1901" spans="1:12">
      <c r="A1901" s="76">
        <v>19</v>
      </c>
      <c r="B1901" s="37" t="s">
        <v>3</v>
      </c>
      <c r="C1901" s="75">
        <v>30.4</v>
      </c>
      <c r="D1901" s="76">
        <v>0</v>
      </c>
      <c r="E1901" s="37" t="s">
        <v>4</v>
      </c>
      <c r="F1901" s="37" t="s">
        <v>2</v>
      </c>
      <c r="G1901" s="75">
        <v>1256.299</v>
      </c>
      <c r="H1901" s="37">
        <f t="shared" si="145"/>
        <v>0</v>
      </c>
      <c r="I1901" s="37">
        <f t="shared" si="146"/>
        <v>0</v>
      </c>
      <c r="J1901" s="37">
        <f t="shared" si="147"/>
        <v>4</v>
      </c>
      <c r="K1901" s="37" t="str">
        <f t="shared" si="148"/>
        <v>Obese</v>
      </c>
      <c r="L1901" s="37" t="str">
        <f t="shared" si="149"/>
        <v>18-25</v>
      </c>
    </row>
    <row r="1902" spans="1:12">
      <c r="A1902" s="76">
        <v>39</v>
      </c>
      <c r="B1902" s="37" t="s">
        <v>3</v>
      </c>
      <c r="C1902" s="75">
        <v>28.3</v>
      </c>
      <c r="D1902" s="76">
        <v>1</v>
      </c>
      <c r="E1902" s="37" t="s">
        <v>1</v>
      </c>
      <c r="F1902" s="37" t="s">
        <v>2</v>
      </c>
      <c r="G1902" s="75">
        <v>21082.16</v>
      </c>
      <c r="H1902" s="37">
        <f t="shared" si="145"/>
        <v>1</v>
      </c>
      <c r="I1902" s="37">
        <f t="shared" si="146"/>
        <v>0</v>
      </c>
      <c r="J1902" s="37">
        <f t="shared" si="147"/>
        <v>4</v>
      </c>
      <c r="K1902" s="37" t="str">
        <f t="shared" si="148"/>
        <v>Overweight</v>
      </c>
      <c r="L1902" s="37" t="str">
        <f t="shared" si="149"/>
        <v>36-45</v>
      </c>
    </row>
    <row r="1903" spans="1:12">
      <c r="A1903" s="76">
        <v>58</v>
      </c>
      <c r="B1903" s="37" t="s">
        <v>3</v>
      </c>
      <c r="C1903" s="75">
        <v>35.700000000000003</v>
      </c>
      <c r="D1903" s="76">
        <v>0</v>
      </c>
      <c r="E1903" s="37" t="s">
        <v>4</v>
      </c>
      <c r="F1903" s="37" t="s">
        <v>2</v>
      </c>
      <c r="G1903" s="75">
        <v>11362.754999999999</v>
      </c>
      <c r="H1903" s="37">
        <f t="shared" si="145"/>
        <v>0</v>
      </c>
      <c r="I1903" s="37">
        <f t="shared" si="146"/>
        <v>0</v>
      </c>
      <c r="J1903" s="37">
        <f t="shared" si="147"/>
        <v>4</v>
      </c>
      <c r="K1903" s="37" t="str">
        <f t="shared" si="148"/>
        <v>Obese</v>
      </c>
      <c r="L1903" s="37" t="str">
        <f t="shared" si="149"/>
        <v>56 and above</v>
      </c>
    </row>
    <row r="1904" spans="1:12">
      <c r="A1904" s="76">
        <v>20</v>
      </c>
      <c r="B1904" s="37" t="s">
        <v>3</v>
      </c>
      <c r="C1904" s="75">
        <v>35.31</v>
      </c>
      <c r="D1904" s="76">
        <v>1</v>
      </c>
      <c r="E1904" s="37" t="s">
        <v>4</v>
      </c>
      <c r="F1904" s="37" t="s">
        <v>5</v>
      </c>
      <c r="G1904" s="75">
        <v>27724.28875</v>
      </c>
      <c r="H1904" s="37">
        <f t="shared" si="145"/>
        <v>0</v>
      </c>
      <c r="I1904" s="37">
        <f t="shared" si="146"/>
        <v>0</v>
      </c>
      <c r="J1904" s="37">
        <f t="shared" si="147"/>
        <v>2</v>
      </c>
      <c r="K1904" s="37" t="str">
        <f t="shared" si="148"/>
        <v>Obese</v>
      </c>
      <c r="L1904" s="37" t="str">
        <f t="shared" si="149"/>
        <v>18-25</v>
      </c>
    </row>
    <row r="1905" spans="1:12">
      <c r="A1905" s="76">
        <v>45</v>
      </c>
      <c r="B1905" s="37" t="s">
        <v>3</v>
      </c>
      <c r="C1905" s="75">
        <v>30.495000000000001</v>
      </c>
      <c r="D1905" s="76">
        <v>2</v>
      </c>
      <c r="E1905" s="37" t="s">
        <v>4</v>
      </c>
      <c r="F1905" s="37" t="s">
        <v>6</v>
      </c>
      <c r="G1905" s="75">
        <v>8413.4630500000003</v>
      </c>
      <c r="H1905" s="37">
        <f t="shared" si="145"/>
        <v>0</v>
      </c>
      <c r="I1905" s="37">
        <f t="shared" si="146"/>
        <v>0</v>
      </c>
      <c r="J1905" s="37">
        <f t="shared" si="147"/>
        <v>3</v>
      </c>
      <c r="K1905" s="37" t="str">
        <f t="shared" si="148"/>
        <v>Obese</v>
      </c>
      <c r="L1905" s="37" t="str">
        <f t="shared" si="149"/>
        <v>36-45</v>
      </c>
    </row>
    <row r="1906" spans="1:12">
      <c r="A1906" s="76">
        <v>35</v>
      </c>
      <c r="B1906" s="37" t="s">
        <v>0</v>
      </c>
      <c r="C1906" s="75">
        <v>31</v>
      </c>
      <c r="D1906" s="76">
        <v>1</v>
      </c>
      <c r="E1906" s="37" t="s">
        <v>4</v>
      </c>
      <c r="F1906" s="37" t="s">
        <v>2</v>
      </c>
      <c r="G1906" s="75">
        <v>5240.7650000000003</v>
      </c>
      <c r="H1906" s="37">
        <f t="shared" si="145"/>
        <v>0</v>
      </c>
      <c r="I1906" s="37">
        <f t="shared" si="146"/>
        <v>1</v>
      </c>
      <c r="J1906" s="37">
        <f t="shared" si="147"/>
        <v>4</v>
      </c>
      <c r="K1906" s="37" t="str">
        <f t="shared" si="148"/>
        <v>Obese</v>
      </c>
      <c r="L1906" s="37" t="str">
        <f t="shared" si="149"/>
        <v>26-35</v>
      </c>
    </row>
    <row r="1907" spans="1:12">
      <c r="A1907" s="76">
        <v>31</v>
      </c>
      <c r="B1907" s="37" t="s">
        <v>3</v>
      </c>
      <c r="C1907" s="75">
        <v>30.875</v>
      </c>
      <c r="D1907" s="76">
        <v>0</v>
      </c>
      <c r="E1907" s="37" t="s">
        <v>4</v>
      </c>
      <c r="F1907" s="37" t="s">
        <v>7</v>
      </c>
      <c r="G1907" s="75">
        <v>3857.7592500000001</v>
      </c>
      <c r="H1907" s="37">
        <f t="shared" si="145"/>
        <v>0</v>
      </c>
      <c r="I1907" s="37">
        <f t="shared" si="146"/>
        <v>0</v>
      </c>
      <c r="J1907" s="37">
        <f t="shared" si="147"/>
        <v>1</v>
      </c>
      <c r="K1907" s="37" t="str">
        <f t="shared" si="148"/>
        <v>Obese</v>
      </c>
      <c r="L1907" s="37" t="str">
        <f t="shared" si="149"/>
        <v>26-35</v>
      </c>
    </row>
    <row r="1908" spans="1:12">
      <c r="A1908" s="76">
        <v>50</v>
      </c>
      <c r="B1908" s="37" t="s">
        <v>0</v>
      </c>
      <c r="C1908" s="75">
        <v>27.36</v>
      </c>
      <c r="D1908" s="76">
        <v>0</v>
      </c>
      <c r="E1908" s="37" t="s">
        <v>4</v>
      </c>
      <c r="F1908" s="37" t="s">
        <v>7</v>
      </c>
      <c r="G1908" s="75">
        <v>25656.575260000001</v>
      </c>
      <c r="H1908" s="37">
        <f t="shared" si="145"/>
        <v>0</v>
      </c>
      <c r="I1908" s="37">
        <f t="shared" si="146"/>
        <v>1</v>
      </c>
      <c r="J1908" s="37">
        <f t="shared" si="147"/>
        <v>1</v>
      </c>
      <c r="K1908" s="37" t="str">
        <f t="shared" si="148"/>
        <v>Overweight</v>
      </c>
      <c r="L1908" s="37" t="str">
        <f t="shared" si="149"/>
        <v>46-55</v>
      </c>
    </row>
    <row r="1909" spans="1:12">
      <c r="A1909" s="76">
        <v>32</v>
      </c>
      <c r="B1909" s="37" t="s">
        <v>0</v>
      </c>
      <c r="C1909" s="75">
        <v>44.22</v>
      </c>
      <c r="D1909" s="76">
        <v>0</v>
      </c>
      <c r="E1909" s="37" t="s">
        <v>4</v>
      </c>
      <c r="F1909" s="37" t="s">
        <v>5</v>
      </c>
      <c r="G1909" s="75">
        <v>3994.1777999999999</v>
      </c>
      <c r="H1909" s="37">
        <f t="shared" si="145"/>
        <v>0</v>
      </c>
      <c r="I1909" s="37">
        <f t="shared" si="146"/>
        <v>1</v>
      </c>
      <c r="J1909" s="37">
        <f t="shared" si="147"/>
        <v>2</v>
      </c>
      <c r="K1909" s="37" t="str">
        <f t="shared" si="148"/>
        <v>Obese</v>
      </c>
      <c r="L1909" s="37" t="str">
        <f t="shared" si="149"/>
        <v>26-35</v>
      </c>
    </row>
    <row r="1910" spans="1:12">
      <c r="A1910" s="76">
        <v>51</v>
      </c>
      <c r="B1910" s="37" t="s">
        <v>0</v>
      </c>
      <c r="C1910" s="75">
        <v>33.914999999999999</v>
      </c>
      <c r="D1910" s="76">
        <v>0</v>
      </c>
      <c r="E1910" s="37" t="s">
        <v>4</v>
      </c>
      <c r="F1910" s="37" t="s">
        <v>7</v>
      </c>
      <c r="G1910" s="75">
        <v>9866.3048500000004</v>
      </c>
      <c r="H1910" s="37">
        <f t="shared" si="145"/>
        <v>0</v>
      </c>
      <c r="I1910" s="37">
        <f t="shared" si="146"/>
        <v>1</v>
      </c>
      <c r="J1910" s="37">
        <f t="shared" si="147"/>
        <v>1</v>
      </c>
      <c r="K1910" s="37" t="str">
        <f t="shared" si="148"/>
        <v>Obese</v>
      </c>
      <c r="L1910" s="37" t="str">
        <f t="shared" si="149"/>
        <v>46-55</v>
      </c>
    </row>
    <row r="1911" spans="1:12">
      <c r="A1911" s="76">
        <v>38</v>
      </c>
      <c r="B1911" s="37" t="s">
        <v>0</v>
      </c>
      <c r="C1911" s="75">
        <v>37.729999999999997</v>
      </c>
      <c r="D1911" s="76">
        <v>0</v>
      </c>
      <c r="E1911" s="37" t="s">
        <v>4</v>
      </c>
      <c r="F1911" s="37" t="s">
        <v>5</v>
      </c>
      <c r="G1911" s="75">
        <v>5397.6166999999996</v>
      </c>
      <c r="H1911" s="37">
        <f t="shared" si="145"/>
        <v>0</v>
      </c>
      <c r="I1911" s="37">
        <f t="shared" si="146"/>
        <v>1</v>
      </c>
      <c r="J1911" s="37">
        <f t="shared" si="147"/>
        <v>2</v>
      </c>
      <c r="K1911" s="37" t="str">
        <f t="shared" si="148"/>
        <v>Obese</v>
      </c>
      <c r="L1911" s="37" t="str">
        <f t="shared" si="149"/>
        <v>36-45</v>
      </c>
    </row>
    <row r="1912" spans="1:12">
      <c r="A1912" s="76">
        <v>42</v>
      </c>
      <c r="B1912" s="37" t="s">
        <v>3</v>
      </c>
      <c r="C1912" s="75">
        <v>26.07</v>
      </c>
      <c r="D1912" s="76">
        <v>1</v>
      </c>
      <c r="E1912" s="37" t="s">
        <v>1</v>
      </c>
      <c r="F1912" s="37" t="s">
        <v>5</v>
      </c>
      <c r="G1912" s="75">
        <v>38245.593269999998</v>
      </c>
      <c r="H1912" s="37">
        <f t="shared" si="145"/>
        <v>1</v>
      </c>
      <c r="I1912" s="37">
        <f t="shared" si="146"/>
        <v>0</v>
      </c>
      <c r="J1912" s="37">
        <f t="shared" si="147"/>
        <v>2</v>
      </c>
      <c r="K1912" s="37" t="str">
        <f t="shared" si="148"/>
        <v>Overweight</v>
      </c>
      <c r="L1912" s="37" t="str">
        <f t="shared" si="149"/>
        <v>36-45</v>
      </c>
    </row>
    <row r="1913" spans="1:12">
      <c r="A1913" s="76">
        <v>18</v>
      </c>
      <c r="B1913" s="37" t="s">
        <v>0</v>
      </c>
      <c r="C1913" s="75">
        <v>33.880000000000003</v>
      </c>
      <c r="D1913" s="76">
        <v>0</v>
      </c>
      <c r="E1913" s="37" t="s">
        <v>4</v>
      </c>
      <c r="F1913" s="37" t="s">
        <v>5</v>
      </c>
      <c r="G1913" s="75">
        <v>11482.63485</v>
      </c>
      <c r="H1913" s="37">
        <f t="shared" si="145"/>
        <v>0</v>
      </c>
      <c r="I1913" s="37">
        <f t="shared" si="146"/>
        <v>1</v>
      </c>
      <c r="J1913" s="37">
        <f t="shared" si="147"/>
        <v>2</v>
      </c>
      <c r="K1913" s="37" t="str">
        <f t="shared" si="148"/>
        <v>Obese</v>
      </c>
      <c r="L1913" s="37" t="str">
        <f t="shared" si="149"/>
        <v>18-25</v>
      </c>
    </row>
    <row r="1914" spans="1:12">
      <c r="A1914" s="76">
        <v>19</v>
      </c>
      <c r="B1914" s="37" t="s">
        <v>0</v>
      </c>
      <c r="C1914" s="75">
        <v>30.59</v>
      </c>
      <c r="D1914" s="76">
        <v>2</v>
      </c>
      <c r="E1914" s="37" t="s">
        <v>4</v>
      </c>
      <c r="F1914" s="37" t="s">
        <v>6</v>
      </c>
      <c r="G1914" s="75">
        <v>24059.680189999999</v>
      </c>
      <c r="H1914" s="37">
        <f t="shared" si="145"/>
        <v>0</v>
      </c>
      <c r="I1914" s="37">
        <f t="shared" si="146"/>
        <v>1</v>
      </c>
      <c r="J1914" s="37">
        <f t="shared" si="147"/>
        <v>3</v>
      </c>
      <c r="K1914" s="37" t="str">
        <f t="shared" si="148"/>
        <v>Obese</v>
      </c>
      <c r="L1914" s="37" t="str">
        <f t="shared" si="149"/>
        <v>18-25</v>
      </c>
    </row>
    <row r="1915" spans="1:12">
      <c r="A1915" s="76">
        <v>51</v>
      </c>
      <c r="B1915" s="37" t="s">
        <v>0</v>
      </c>
      <c r="C1915" s="75">
        <v>25.8</v>
      </c>
      <c r="D1915" s="76">
        <v>1</v>
      </c>
      <c r="E1915" s="37" t="s">
        <v>4</v>
      </c>
      <c r="F1915" s="37" t="s">
        <v>2</v>
      </c>
      <c r="G1915" s="75">
        <v>9861.0249999999996</v>
      </c>
      <c r="H1915" s="37">
        <f t="shared" si="145"/>
        <v>0</v>
      </c>
      <c r="I1915" s="37">
        <f t="shared" si="146"/>
        <v>1</v>
      </c>
      <c r="J1915" s="37">
        <f t="shared" si="147"/>
        <v>4</v>
      </c>
      <c r="K1915" s="37" t="str">
        <f t="shared" si="148"/>
        <v>Overweight</v>
      </c>
      <c r="L1915" s="37" t="str">
        <f t="shared" si="149"/>
        <v>46-55</v>
      </c>
    </row>
    <row r="1916" spans="1:12">
      <c r="A1916" s="76">
        <v>46</v>
      </c>
      <c r="B1916" s="37" t="s">
        <v>3</v>
      </c>
      <c r="C1916" s="75">
        <v>39.424999999999997</v>
      </c>
      <c r="D1916" s="76">
        <v>1</v>
      </c>
      <c r="E1916" s="37" t="s">
        <v>4</v>
      </c>
      <c r="F1916" s="37" t="s">
        <v>7</v>
      </c>
      <c r="G1916" s="75">
        <v>8342.9087500000005</v>
      </c>
      <c r="H1916" s="37">
        <f t="shared" si="145"/>
        <v>0</v>
      </c>
      <c r="I1916" s="37">
        <f t="shared" si="146"/>
        <v>0</v>
      </c>
      <c r="J1916" s="37">
        <f t="shared" si="147"/>
        <v>1</v>
      </c>
      <c r="K1916" s="37" t="str">
        <f t="shared" si="148"/>
        <v>Obese</v>
      </c>
      <c r="L1916" s="37" t="str">
        <f t="shared" si="149"/>
        <v>46-55</v>
      </c>
    </row>
    <row r="1917" spans="1:12">
      <c r="A1917" s="76">
        <v>18</v>
      </c>
      <c r="B1917" s="37" t="s">
        <v>3</v>
      </c>
      <c r="C1917" s="75">
        <v>25.46</v>
      </c>
      <c r="D1917" s="76">
        <v>0</v>
      </c>
      <c r="E1917" s="37" t="s">
        <v>4</v>
      </c>
      <c r="F1917" s="37" t="s">
        <v>7</v>
      </c>
      <c r="G1917" s="75">
        <v>1708.0014000000001</v>
      </c>
      <c r="H1917" s="37">
        <f t="shared" si="145"/>
        <v>0</v>
      </c>
      <c r="I1917" s="37">
        <f t="shared" si="146"/>
        <v>0</v>
      </c>
      <c r="J1917" s="37">
        <f t="shared" si="147"/>
        <v>1</v>
      </c>
      <c r="K1917" s="37" t="str">
        <f t="shared" si="148"/>
        <v>Overweight</v>
      </c>
      <c r="L1917" s="37" t="str">
        <f t="shared" si="149"/>
        <v>18-25</v>
      </c>
    </row>
    <row r="1918" spans="1:12">
      <c r="A1918" s="76">
        <v>57</v>
      </c>
      <c r="B1918" s="37" t="s">
        <v>3</v>
      </c>
      <c r="C1918" s="75">
        <v>42.13</v>
      </c>
      <c r="D1918" s="76">
        <v>1</v>
      </c>
      <c r="E1918" s="37" t="s">
        <v>1</v>
      </c>
      <c r="F1918" s="37" t="s">
        <v>5</v>
      </c>
      <c r="G1918" s="75">
        <v>48675.517699999997</v>
      </c>
      <c r="H1918" s="37">
        <f t="shared" si="145"/>
        <v>1</v>
      </c>
      <c r="I1918" s="37">
        <f t="shared" si="146"/>
        <v>0</v>
      </c>
      <c r="J1918" s="37">
        <f t="shared" si="147"/>
        <v>2</v>
      </c>
      <c r="K1918" s="37" t="str">
        <f t="shared" si="148"/>
        <v>Obese</v>
      </c>
      <c r="L1918" s="37" t="str">
        <f t="shared" si="149"/>
        <v>56 and above</v>
      </c>
    </row>
    <row r="1919" spans="1:12">
      <c r="A1919" s="76">
        <v>62</v>
      </c>
      <c r="B1919" s="37" t="s">
        <v>0</v>
      </c>
      <c r="C1919" s="75">
        <v>31.73</v>
      </c>
      <c r="D1919" s="76">
        <v>0</v>
      </c>
      <c r="E1919" s="37" t="s">
        <v>4</v>
      </c>
      <c r="F1919" s="37" t="s">
        <v>7</v>
      </c>
      <c r="G1919" s="75">
        <v>14043.476699999999</v>
      </c>
      <c r="H1919" s="37">
        <f t="shared" si="145"/>
        <v>0</v>
      </c>
      <c r="I1919" s="37">
        <f t="shared" si="146"/>
        <v>1</v>
      </c>
      <c r="J1919" s="37">
        <f t="shared" si="147"/>
        <v>1</v>
      </c>
      <c r="K1919" s="37" t="str">
        <f t="shared" si="148"/>
        <v>Obese</v>
      </c>
      <c r="L1919" s="37" t="str">
        <f t="shared" si="149"/>
        <v>56 and above</v>
      </c>
    </row>
    <row r="1920" spans="1:12">
      <c r="A1920" s="76">
        <v>59</v>
      </c>
      <c r="B1920" s="37" t="s">
        <v>3</v>
      </c>
      <c r="C1920" s="75">
        <v>29.7</v>
      </c>
      <c r="D1920" s="76">
        <v>2</v>
      </c>
      <c r="E1920" s="37" t="s">
        <v>4</v>
      </c>
      <c r="F1920" s="37" t="s">
        <v>5</v>
      </c>
      <c r="G1920" s="75">
        <v>12925.886</v>
      </c>
      <c r="H1920" s="37">
        <f t="shared" si="145"/>
        <v>0</v>
      </c>
      <c r="I1920" s="37">
        <f t="shared" si="146"/>
        <v>0</v>
      </c>
      <c r="J1920" s="37">
        <f t="shared" si="147"/>
        <v>2</v>
      </c>
      <c r="K1920" s="37" t="str">
        <f t="shared" si="148"/>
        <v>Overweight</v>
      </c>
      <c r="L1920" s="37" t="str">
        <f t="shared" si="149"/>
        <v>56 and above</v>
      </c>
    </row>
    <row r="1921" spans="1:12">
      <c r="A1921" s="76">
        <v>37</v>
      </c>
      <c r="B1921" s="37" t="s">
        <v>3</v>
      </c>
      <c r="C1921" s="75">
        <v>36.19</v>
      </c>
      <c r="D1921" s="76">
        <v>0</v>
      </c>
      <c r="E1921" s="37" t="s">
        <v>4</v>
      </c>
      <c r="F1921" s="37" t="s">
        <v>5</v>
      </c>
      <c r="G1921" s="75">
        <v>19214.705529999999</v>
      </c>
      <c r="H1921" s="37">
        <f t="shared" si="145"/>
        <v>0</v>
      </c>
      <c r="I1921" s="37">
        <f t="shared" si="146"/>
        <v>0</v>
      </c>
      <c r="J1921" s="37">
        <f t="shared" si="147"/>
        <v>2</v>
      </c>
      <c r="K1921" s="37" t="str">
        <f t="shared" si="148"/>
        <v>Obese</v>
      </c>
      <c r="L1921" s="37" t="str">
        <f t="shared" si="149"/>
        <v>36-45</v>
      </c>
    </row>
    <row r="1922" spans="1:12">
      <c r="A1922" s="76">
        <v>64</v>
      </c>
      <c r="B1922" s="37" t="s">
        <v>3</v>
      </c>
      <c r="C1922" s="75">
        <v>40.479999999999997</v>
      </c>
      <c r="D1922" s="76">
        <v>0</v>
      </c>
      <c r="E1922" s="37" t="s">
        <v>4</v>
      </c>
      <c r="F1922" s="37" t="s">
        <v>5</v>
      </c>
      <c r="G1922" s="75">
        <v>13831.1152</v>
      </c>
      <c r="H1922" s="37">
        <f t="shared" si="145"/>
        <v>0</v>
      </c>
      <c r="I1922" s="37">
        <f t="shared" si="146"/>
        <v>0</v>
      </c>
      <c r="J1922" s="37">
        <f t="shared" si="147"/>
        <v>2</v>
      </c>
      <c r="K1922" s="37" t="str">
        <f t="shared" si="148"/>
        <v>Obese</v>
      </c>
      <c r="L1922" s="37" t="str">
        <f t="shared" si="149"/>
        <v>56 and above</v>
      </c>
    </row>
    <row r="1923" spans="1:12">
      <c r="A1923" s="76">
        <v>38</v>
      </c>
      <c r="B1923" s="37" t="s">
        <v>3</v>
      </c>
      <c r="C1923" s="75">
        <v>28.024999999999999</v>
      </c>
      <c r="D1923" s="76">
        <v>1</v>
      </c>
      <c r="E1923" s="37" t="s">
        <v>4</v>
      </c>
      <c r="F1923" s="37" t="s">
        <v>7</v>
      </c>
      <c r="G1923" s="75">
        <v>6067.1267500000004</v>
      </c>
      <c r="H1923" s="37">
        <f t="shared" ref="H1923:H1986" si="150">IF(E1923="yes",1,0)</f>
        <v>0</v>
      </c>
      <c r="I1923" s="37">
        <f t="shared" ref="I1923:I1986" si="151">IF(B1923="female",1,0)</f>
        <v>0</v>
      </c>
      <c r="J1923" s="37">
        <f t="shared" ref="J1923:J1986" si="152">IF(F1923="northeast",1,IF(F1923="southeast",2,IF(F1923="northwest",3,IF(F1923="southwest",4))))</f>
        <v>1</v>
      </c>
      <c r="K1923" s="37" t="str">
        <f t="shared" ref="K1923:K1986" si="153">IF(C1923&lt;18.5,"Underweight",IF(C1923&lt;25,"Normal",IF(C1923&lt;30,"Overweight","Obese")))</f>
        <v>Overweight</v>
      </c>
      <c r="L1923" s="37" t="str">
        <f t="shared" ref="L1923:L1986" si="154">IF(A1923&lt;=25, "18-25",
 IF(A1923&lt;=35, "26-35",
 IF(A1923&lt;=45, "36-45",
 IF(A1923&lt;=55, "46-55", "56 and above"))))</f>
        <v>36-45</v>
      </c>
    </row>
    <row r="1924" spans="1:12">
      <c r="A1924" s="76">
        <v>33</v>
      </c>
      <c r="B1924" s="37" t="s">
        <v>0</v>
      </c>
      <c r="C1924" s="75">
        <v>38.9</v>
      </c>
      <c r="D1924" s="76">
        <v>3</v>
      </c>
      <c r="E1924" s="37" t="s">
        <v>4</v>
      </c>
      <c r="F1924" s="37" t="s">
        <v>2</v>
      </c>
      <c r="G1924" s="75">
        <v>5972.3779999999997</v>
      </c>
      <c r="H1924" s="37">
        <f t="shared" si="150"/>
        <v>0</v>
      </c>
      <c r="I1924" s="37">
        <f t="shared" si="151"/>
        <v>1</v>
      </c>
      <c r="J1924" s="37">
        <f t="shared" si="152"/>
        <v>4</v>
      </c>
      <c r="K1924" s="37" t="str">
        <f t="shared" si="153"/>
        <v>Obese</v>
      </c>
      <c r="L1924" s="37" t="str">
        <f t="shared" si="154"/>
        <v>26-35</v>
      </c>
    </row>
    <row r="1925" spans="1:12">
      <c r="A1925" s="76">
        <v>46</v>
      </c>
      <c r="B1925" s="37" t="s">
        <v>0</v>
      </c>
      <c r="C1925" s="75">
        <v>30.2</v>
      </c>
      <c r="D1925" s="76">
        <v>2</v>
      </c>
      <c r="E1925" s="37" t="s">
        <v>4</v>
      </c>
      <c r="F1925" s="37" t="s">
        <v>2</v>
      </c>
      <c r="G1925" s="75">
        <v>8825.0859999999993</v>
      </c>
      <c r="H1925" s="37">
        <f t="shared" si="150"/>
        <v>0</v>
      </c>
      <c r="I1925" s="37">
        <f t="shared" si="151"/>
        <v>1</v>
      </c>
      <c r="J1925" s="37">
        <f t="shared" si="152"/>
        <v>4</v>
      </c>
      <c r="K1925" s="37" t="str">
        <f t="shared" si="153"/>
        <v>Obese</v>
      </c>
      <c r="L1925" s="37" t="str">
        <f t="shared" si="154"/>
        <v>46-55</v>
      </c>
    </row>
    <row r="1926" spans="1:12">
      <c r="A1926" s="76">
        <v>46</v>
      </c>
      <c r="B1926" s="37" t="s">
        <v>0</v>
      </c>
      <c r="C1926" s="75">
        <v>28.05</v>
      </c>
      <c r="D1926" s="76">
        <v>1</v>
      </c>
      <c r="E1926" s="37" t="s">
        <v>4</v>
      </c>
      <c r="F1926" s="37" t="s">
        <v>5</v>
      </c>
      <c r="G1926" s="75">
        <v>8233.0974999999999</v>
      </c>
      <c r="H1926" s="37">
        <f t="shared" si="150"/>
        <v>0</v>
      </c>
      <c r="I1926" s="37">
        <f t="shared" si="151"/>
        <v>1</v>
      </c>
      <c r="J1926" s="37">
        <f t="shared" si="152"/>
        <v>2</v>
      </c>
      <c r="K1926" s="37" t="str">
        <f t="shared" si="153"/>
        <v>Overweight</v>
      </c>
      <c r="L1926" s="37" t="str">
        <f t="shared" si="154"/>
        <v>46-55</v>
      </c>
    </row>
    <row r="1927" spans="1:12">
      <c r="A1927" s="76">
        <v>53</v>
      </c>
      <c r="B1927" s="37" t="s">
        <v>3</v>
      </c>
      <c r="C1927" s="75">
        <v>31.35</v>
      </c>
      <c r="D1927" s="76">
        <v>0</v>
      </c>
      <c r="E1927" s="37" t="s">
        <v>4</v>
      </c>
      <c r="F1927" s="37" t="s">
        <v>5</v>
      </c>
      <c r="G1927" s="75">
        <v>27346.04207</v>
      </c>
      <c r="H1927" s="37">
        <f t="shared" si="150"/>
        <v>0</v>
      </c>
      <c r="I1927" s="37">
        <f t="shared" si="151"/>
        <v>0</v>
      </c>
      <c r="J1927" s="37">
        <f t="shared" si="152"/>
        <v>2</v>
      </c>
      <c r="K1927" s="37" t="str">
        <f t="shared" si="153"/>
        <v>Obese</v>
      </c>
      <c r="L1927" s="37" t="str">
        <f t="shared" si="154"/>
        <v>46-55</v>
      </c>
    </row>
    <row r="1928" spans="1:12">
      <c r="A1928" s="76">
        <v>34</v>
      </c>
      <c r="B1928" s="37" t="s">
        <v>0</v>
      </c>
      <c r="C1928" s="75">
        <v>38</v>
      </c>
      <c r="D1928" s="76">
        <v>3</v>
      </c>
      <c r="E1928" s="37" t="s">
        <v>4</v>
      </c>
      <c r="F1928" s="37" t="s">
        <v>2</v>
      </c>
      <c r="G1928" s="75">
        <v>6196.4480000000003</v>
      </c>
      <c r="H1928" s="37">
        <f t="shared" si="150"/>
        <v>0</v>
      </c>
      <c r="I1928" s="37">
        <f t="shared" si="151"/>
        <v>1</v>
      </c>
      <c r="J1928" s="37">
        <f t="shared" si="152"/>
        <v>4</v>
      </c>
      <c r="K1928" s="37" t="str">
        <f t="shared" si="153"/>
        <v>Obese</v>
      </c>
      <c r="L1928" s="37" t="str">
        <f t="shared" si="154"/>
        <v>26-35</v>
      </c>
    </row>
    <row r="1929" spans="1:12">
      <c r="A1929" s="76">
        <v>20</v>
      </c>
      <c r="B1929" s="37" t="s">
        <v>0</v>
      </c>
      <c r="C1929" s="75">
        <v>31.79</v>
      </c>
      <c r="D1929" s="76">
        <v>2</v>
      </c>
      <c r="E1929" s="37" t="s">
        <v>4</v>
      </c>
      <c r="F1929" s="37" t="s">
        <v>5</v>
      </c>
      <c r="G1929" s="75">
        <v>3056.3881000000001</v>
      </c>
      <c r="H1929" s="37">
        <f t="shared" si="150"/>
        <v>0</v>
      </c>
      <c r="I1929" s="37">
        <f t="shared" si="151"/>
        <v>1</v>
      </c>
      <c r="J1929" s="37">
        <f t="shared" si="152"/>
        <v>2</v>
      </c>
      <c r="K1929" s="37" t="str">
        <f t="shared" si="153"/>
        <v>Obese</v>
      </c>
      <c r="L1929" s="37" t="str">
        <f t="shared" si="154"/>
        <v>18-25</v>
      </c>
    </row>
    <row r="1930" spans="1:12">
      <c r="A1930" s="76">
        <v>63</v>
      </c>
      <c r="B1930" s="37" t="s">
        <v>0</v>
      </c>
      <c r="C1930" s="75">
        <v>36.299999999999997</v>
      </c>
      <c r="D1930" s="76">
        <v>0</v>
      </c>
      <c r="E1930" s="37" t="s">
        <v>4</v>
      </c>
      <c r="F1930" s="37" t="s">
        <v>5</v>
      </c>
      <c r="G1930" s="75">
        <v>13887.204</v>
      </c>
      <c r="H1930" s="37">
        <f t="shared" si="150"/>
        <v>0</v>
      </c>
      <c r="I1930" s="37">
        <f t="shared" si="151"/>
        <v>1</v>
      </c>
      <c r="J1930" s="37">
        <f t="shared" si="152"/>
        <v>2</v>
      </c>
      <c r="K1930" s="37" t="str">
        <f t="shared" si="153"/>
        <v>Obese</v>
      </c>
      <c r="L1930" s="37" t="str">
        <f t="shared" si="154"/>
        <v>56 and above</v>
      </c>
    </row>
    <row r="1931" spans="1:12">
      <c r="A1931" s="76">
        <v>54</v>
      </c>
      <c r="B1931" s="37" t="s">
        <v>0</v>
      </c>
      <c r="C1931" s="75">
        <v>47.41</v>
      </c>
      <c r="D1931" s="76">
        <v>0</v>
      </c>
      <c r="E1931" s="37" t="s">
        <v>1</v>
      </c>
      <c r="F1931" s="37" t="s">
        <v>5</v>
      </c>
      <c r="G1931" s="75">
        <v>63770.428010000003</v>
      </c>
      <c r="H1931" s="37">
        <f t="shared" si="150"/>
        <v>1</v>
      </c>
      <c r="I1931" s="37">
        <f t="shared" si="151"/>
        <v>1</v>
      </c>
      <c r="J1931" s="37">
        <f t="shared" si="152"/>
        <v>2</v>
      </c>
      <c r="K1931" s="37" t="str">
        <f t="shared" si="153"/>
        <v>Obese</v>
      </c>
      <c r="L1931" s="37" t="str">
        <f t="shared" si="154"/>
        <v>46-55</v>
      </c>
    </row>
    <row r="1932" spans="1:12">
      <c r="A1932" s="76">
        <v>54</v>
      </c>
      <c r="B1932" s="37" t="s">
        <v>3</v>
      </c>
      <c r="C1932" s="75">
        <v>30.21</v>
      </c>
      <c r="D1932" s="76">
        <v>0</v>
      </c>
      <c r="E1932" s="37" t="s">
        <v>4</v>
      </c>
      <c r="F1932" s="37" t="s">
        <v>6</v>
      </c>
      <c r="G1932" s="75">
        <v>10231.499900000001</v>
      </c>
      <c r="H1932" s="37">
        <f t="shared" si="150"/>
        <v>0</v>
      </c>
      <c r="I1932" s="37">
        <f t="shared" si="151"/>
        <v>0</v>
      </c>
      <c r="J1932" s="37">
        <f t="shared" si="152"/>
        <v>3</v>
      </c>
      <c r="K1932" s="37" t="str">
        <f t="shared" si="153"/>
        <v>Obese</v>
      </c>
      <c r="L1932" s="37" t="str">
        <f t="shared" si="154"/>
        <v>46-55</v>
      </c>
    </row>
    <row r="1933" spans="1:12">
      <c r="A1933" s="76">
        <v>49</v>
      </c>
      <c r="B1933" s="37" t="s">
        <v>3</v>
      </c>
      <c r="C1933" s="75">
        <v>25.84</v>
      </c>
      <c r="D1933" s="76">
        <v>2</v>
      </c>
      <c r="E1933" s="37" t="s">
        <v>1</v>
      </c>
      <c r="F1933" s="37" t="s">
        <v>6</v>
      </c>
      <c r="G1933" s="75">
        <v>23807.240600000001</v>
      </c>
      <c r="H1933" s="37">
        <f t="shared" si="150"/>
        <v>1</v>
      </c>
      <c r="I1933" s="37">
        <f t="shared" si="151"/>
        <v>0</v>
      </c>
      <c r="J1933" s="37">
        <f t="shared" si="152"/>
        <v>3</v>
      </c>
      <c r="K1933" s="37" t="str">
        <f t="shared" si="153"/>
        <v>Overweight</v>
      </c>
      <c r="L1933" s="37" t="str">
        <f t="shared" si="154"/>
        <v>46-55</v>
      </c>
    </row>
    <row r="1934" spans="1:12">
      <c r="A1934" s="76">
        <v>28</v>
      </c>
      <c r="B1934" s="37" t="s">
        <v>3</v>
      </c>
      <c r="C1934" s="75">
        <v>35.435000000000002</v>
      </c>
      <c r="D1934" s="76">
        <v>0</v>
      </c>
      <c r="E1934" s="37" t="s">
        <v>4</v>
      </c>
      <c r="F1934" s="37" t="s">
        <v>7</v>
      </c>
      <c r="G1934" s="75">
        <v>3268.84665</v>
      </c>
      <c r="H1934" s="37">
        <f t="shared" si="150"/>
        <v>0</v>
      </c>
      <c r="I1934" s="37">
        <f t="shared" si="151"/>
        <v>0</v>
      </c>
      <c r="J1934" s="37">
        <f t="shared" si="152"/>
        <v>1</v>
      </c>
      <c r="K1934" s="37" t="str">
        <f t="shared" si="153"/>
        <v>Obese</v>
      </c>
      <c r="L1934" s="37" t="str">
        <f t="shared" si="154"/>
        <v>26-35</v>
      </c>
    </row>
    <row r="1935" spans="1:12">
      <c r="A1935" s="76">
        <v>54</v>
      </c>
      <c r="B1935" s="37" t="s">
        <v>0</v>
      </c>
      <c r="C1935" s="75">
        <v>46.7</v>
      </c>
      <c r="D1935" s="76">
        <v>2</v>
      </c>
      <c r="E1935" s="37" t="s">
        <v>4</v>
      </c>
      <c r="F1935" s="37" t="s">
        <v>2</v>
      </c>
      <c r="G1935" s="75">
        <v>11538.421</v>
      </c>
      <c r="H1935" s="37">
        <f t="shared" si="150"/>
        <v>0</v>
      </c>
      <c r="I1935" s="37">
        <f t="shared" si="151"/>
        <v>1</v>
      </c>
      <c r="J1935" s="37">
        <f t="shared" si="152"/>
        <v>4</v>
      </c>
      <c r="K1935" s="37" t="str">
        <f t="shared" si="153"/>
        <v>Obese</v>
      </c>
      <c r="L1935" s="37" t="str">
        <f t="shared" si="154"/>
        <v>46-55</v>
      </c>
    </row>
    <row r="1936" spans="1:12">
      <c r="A1936" s="76">
        <v>25</v>
      </c>
      <c r="B1936" s="37" t="s">
        <v>0</v>
      </c>
      <c r="C1936" s="75">
        <v>28.594999999999999</v>
      </c>
      <c r="D1936" s="76">
        <v>0</v>
      </c>
      <c r="E1936" s="37" t="s">
        <v>4</v>
      </c>
      <c r="F1936" s="37" t="s">
        <v>7</v>
      </c>
      <c r="G1936" s="75">
        <v>3213.6220499999999</v>
      </c>
      <c r="H1936" s="37">
        <f t="shared" si="150"/>
        <v>0</v>
      </c>
      <c r="I1936" s="37">
        <f t="shared" si="151"/>
        <v>1</v>
      </c>
      <c r="J1936" s="37">
        <f t="shared" si="152"/>
        <v>1</v>
      </c>
      <c r="K1936" s="37" t="str">
        <f t="shared" si="153"/>
        <v>Overweight</v>
      </c>
      <c r="L1936" s="37" t="str">
        <f t="shared" si="154"/>
        <v>18-25</v>
      </c>
    </row>
    <row r="1937" spans="1:12">
      <c r="A1937" s="76">
        <v>43</v>
      </c>
      <c r="B1937" s="37" t="s">
        <v>0</v>
      </c>
      <c r="C1937" s="75">
        <v>46.2</v>
      </c>
      <c r="D1937" s="76">
        <v>0</v>
      </c>
      <c r="E1937" s="37" t="s">
        <v>1</v>
      </c>
      <c r="F1937" s="37" t="s">
        <v>5</v>
      </c>
      <c r="G1937" s="75">
        <v>45863.205000000002</v>
      </c>
      <c r="H1937" s="37">
        <f t="shared" si="150"/>
        <v>1</v>
      </c>
      <c r="I1937" s="37">
        <f t="shared" si="151"/>
        <v>1</v>
      </c>
      <c r="J1937" s="37">
        <f t="shared" si="152"/>
        <v>2</v>
      </c>
      <c r="K1937" s="37" t="str">
        <f t="shared" si="153"/>
        <v>Obese</v>
      </c>
      <c r="L1937" s="37" t="str">
        <f t="shared" si="154"/>
        <v>36-45</v>
      </c>
    </row>
    <row r="1938" spans="1:12">
      <c r="A1938" s="76">
        <v>63</v>
      </c>
      <c r="B1938" s="37" t="s">
        <v>3</v>
      </c>
      <c r="C1938" s="75">
        <v>30.8</v>
      </c>
      <c r="D1938" s="76">
        <v>0</v>
      </c>
      <c r="E1938" s="37" t="s">
        <v>4</v>
      </c>
      <c r="F1938" s="37" t="s">
        <v>2</v>
      </c>
      <c r="G1938" s="75">
        <v>13390.558999999999</v>
      </c>
      <c r="H1938" s="37">
        <f t="shared" si="150"/>
        <v>0</v>
      </c>
      <c r="I1938" s="37">
        <f t="shared" si="151"/>
        <v>0</v>
      </c>
      <c r="J1938" s="37">
        <f t="shared" si="152"/>
        <v>4</v>
      </c>
      <c r="K1938" s="37" t="str">
        <f t="shared" si="153"/>
        <v>Obese</v>
      </c>
      <c r="L1938" s="37" t="str">
        <f t="shared" si="154"/>
        <v>56 and above</v>
      </c>
    </row>
    <row r="1939" spans="1:12">
      <c r="A1939" s="76">
        <v>32</v>
      </c>
      <c r="B1939" s="37" t="s">
        <v>0</v>
      </c>
      <c r="C1939" s="75">
        <v>28.93</v>
      </c>
      <c r="D1939" s="76">
        <v>0</v>
      </c>
      <c r="E1939" s="37" t="s">
        <v>4</v>
      </c>
      <c r="F1939" s="37" t="s">
        <v>5</v>
      </c>
      <c r="G1939" s="75">
        <v>3972.9247</v>
      </c>
      <c r="H1939" s="37">
        <f t="shared" si="150"/>
        <v>0</v>
      </c>
      <c r="I1939" s="37">
        <f t="shared" si="151"/>
        <v>1</v>
      </c>
      <c r="J1939" s="37">
        <f t="shared" si="152"/>
        <v>2</v>
      </c>
      <c r="K1939" s="37" t="str">
        <f t="shared" si="153"/>
        <v>Overweight</v>
      </c>
      <c r="L1939" s="37" t="str">
        <f t="shared" si="154"/>
        <v>26-35</v>
      </c>
    </row>
    <row r="1940" spans="1:12">
      <c r="A1940" s="76">
        <v>62</v>
      </c>
      <c r="B1940" s="37" t="s">
        <v>3</v>
      </c>
      <c r="C1940" s="75">
        <v>21.4</v>
      </c>
      <c r="D1940" s="76">
        <v>0</v>
      </c>
      <c r="E1940" s="37" t="s">
        <v>4</v>
      </c>
      <c r="F1940" s="37" t="s">
        <v>2</v>
      </c>
      <c r="G1940" s="75">
        <v>12957.118</v>
      </c>
      <c r="H1940" s="37">
        <f t="shared" si="150"/>
        <v>0</v>
      </c>
      <c r="I1940" s="37">
        <f t="shared" si="151"/>
        <v>0</v>
      </c>
      <c r="J1940" s="37">
        <f t="shared" si="152"/>
        <v>4</v>
      </c>
      <c r="K1940" s="37" t="str">
        <f t="shared" si="153"/>
        <v>Normal</v>
      </c>
      <c r="L1940" s="37" t="str">
        <f t="shared" si="154"/>
        <v>56 and above</v>
      </c>
    </row>
    <row r="1941" spans="1:12">
      <c r="A1941" s="76">
        <v>52</v>
      </c>
      <c r="B1941" s="37" t="s">
        <v>0</v>
      </c>
      <c r="C1941" s="75">
        <v>31.73</v>
      </c>
      <c r="D1941" s="76">
        <v>2</v>
      </c>
      <c r="E1941" s="37" t="s">
        <v>4</v>
      </c>
      <c r="F1941" s="37" t="s">
        <v>6</v>
      </c>
      <c r="G1941" s="75">
        <v>11187.6567</v>
      </c>
      <c r="H1941" s="37">
        <f t="shared" si="150"/>
        <v>0</v>
      </c>
      <c r="I1941" s="37">
        <f t="shared" si="151"/>
        <v>1</v>
      </c>
      <c r="J1941" s="37">
        <f t="shared" si="152"/>
        <v>3</v>
      </c>
      <c r="K1941" s="37" t="str">
        <f t="shared" si="153"/>
        <v>Obese</v>
      </c>
      <c r="L1941" s="37" t="str">
        <f t="shared" si="154"/>
        <v>46-55</v>
      </c>
    </row>
    <row r="1942" spans="1:12">
      <c r="A1942" s="76">
        <v>25</v>
      </c>
      <c r="B1942" s="37" t="s">
        <v>0</v>
      </c>
      <c r="C1942" s="75">
        <v>41.325000000000003</v>
      </c>
      <c r="D1942" s="76">
        <v>0</v>
      </c>
      <c r="E1942" s="37" t="s">
        <v>4</v>
      </c>
      <c r="F1942" s="37" t="s">
        <v>7</v>
      </c>
      <c r="G1942" s="75">
        <v>17878.900679999999</v>
      </c>
      <c r="H1942" s="37">
        <f t="shared" si="150"/>
        <v>0</v>
      </c>
      <c r="I1942" s="37">
        <f t="shared" si="151"/>
        <v>1</v>
      </c>
      <c r="J1942" s="37">
        <f t="shared" si="152"/>
        <v>1</v>
      </c>
      <c r="K1942" s="37" t="str">
        <f t="shared" si="153"/>
        <v>Obese</v>
      </c>
      <c r="L1942" s="37" t="str">
        <f t="shared" si="154"/>
        <v>18-25</v>
      </c>
    </row>
    <row r="1943" spans="1:12">
      <c r="A1943" s="76">
        <v>28</v>
      </c>
      <c r="B1943" s="37" t="s">
        <v>3</v>
      </c>
      <c r="C1943" s="75">
        <v>23.8</v>
      </c>
      <c r="D1943" s="76">
        <v>2</v>
      </c>
      <c r="E1943" s="37" t="s">
        <v>4</v>
      </c>
      <c r="F1943" s="37" t="s">
        <v>2</v>
      </c>
      <c r="G1943" s="75">
        <v>3847.674</v>
      </c>
      <c r="H1943" s="37">
        <f t="shared" si="150"/>
        <v>0</v>
      </c>
      <c r="I1943" s="37">
        <f t="shared" si="151"/>
        <v>0</v>
      </c>
      <c r="J1943" s="37">
        <f t="shared" si="152"/>
        <v>4</v>
      </c>
      <c r="K1943" s="37" t="str">
        <f t="shared" si="153"/>
        <v>Normal</v>
      </c>
      <c r="L1943" s="37" t="str">
        <f t="shared" si="154"/>
        <v>26-35</v>
      </c>
    </row>
    <row r="1944" spans="1:12">
      <c r="A1944" s="76">
        <v>46</v>
      </c>
      <c r="B1944" s="37" t="s">
        <v>3</v>
      </c>
      <c r="C1944" s="75">
        <v>33.44</v>
      </c>
      <c r="D1944" s="76">
        <v>1</v>
      </c>
      <c r="E1944" s="37" t="s">
        <v>4</v>
      </c>
      <c r="F1944" s="37" t="s">
        <v>7</v>
      </c>
      <c r="G1944" s="75">
        <v>8334.5895999999993</v>
      </c>
      <c r="H1944" s="37">
        <f t="shared" si="150"/>
        <v>0</v>
      </c>
      <c r="I1944" s="37">
        <f t="shared" si="151"/>
        <v>0</v>
      </c>
      <c r="J1944" s="37">
        <f t="shared" si="152"/>
        <v>1</v>
      </c>
      <c r="K1944" s="37" t="str">
        <f t="shared" si="153"/>
        <v>Obese</v>
      </c>
      <c r="L1944" s="37" t="str">
        <f t="shared" si="154"/>
        <v>46-55</v>
      </c>
    </row>
    <row r="1945" spans="1:12">
      <c r="A1945" s="76">
        <v>34</v>
      </c>
      <c r="B1945" s="37" t="s">
        <v>3</v>
      </c>
      <c r="C1945" s="75">
        <v>34.21</v>
      </c>
      <c r="D1945" s="76">
        <v>0</v>
      </c>
      <c r="E1945" s="37" t="s">
        <v>4</v>
      </c>
      <c r="F1945" s="37" t="s">
        <v>5</v>
      </c>
      <c r="G1945" s="75">
        <v>3935.1799000000001</v>
      </c>
      <c r="H1945" s="37">
        <f t="shared" si="150"/>
        <v>0</v>
      </c>
      <c r="I1945" s="37">
        <f t="shared" si="151"/>
        <v>0</v>
      </c>
      <c r="J1945" s="37">
        <f t="shared" si="152"/>
        <v>2</v>
      </c>
      <c r="K1945" s="37" t="str">
        <f t="shared" si="153"/>
        <v>Obese</v>
      </c>
      <c r="L1945" s="37" t="str">
        <f t="shared" si="154"/>
        <v>26-35</v>
      </c>
    </row>
    <row r="1946" spans="1:12">
      <c r="A1946" s="76">
        <v>35</v>
      </c>
      <c r="B1946" s="37" t="s">
        <v>0</v>
      </c>
      <c r="C1946" s="75">
        <v>34.104999999999997</v>
      </c>
      <c r="D1946" s="76">
        <v>3</v>
      </c>
      <c r="E1946" s="37" t="s">
        <v>1</v>
      </c>
      <c r="F1946" s="37" t="s">
        <v>6</v>
      </c>
      <c r="G1946" s="75">
        <v>39983.425949999997</v>
      </c>
      <c r="H1946" s="37">
        <f t="shared" si="150"/>
        <v>1</v>
      </c>
      <c r="I1946" s="37">
        <f t="shared" si="151"/>
        <v>1</v>
      </c>
      <c r="J1946" s="37">
        <f t="shared" si="152"/>
        <v>3</v>
      </c>
      <c r="K1946" s="37" t="str">
        <f t="shared" si="153"/>
        <v>Obese</v>
      </c>
      <c r="L1946" s="37" t="str">
        <f t="shared" si="154"/>
        <v>26-35</v>
      </c>
    </row>
    <row r="1947" spans="1:12">
      <c r="A1947" s="76">
        <v>19</v>
      </c>
      <c r="B1947" s="37" t="s">
        <v>3</v>
      </c>
      <c r="C1947" s="75">
        <v>35.53</v>
      </c>
      <c r="D1947" s="76">
        <v>0</v>
      </c>
      <c r="E1947" s="37" t="s">
        <v>4</v>
      </c>
      <c r="F1947" s="37" t="s">
        <v>6</v>
      </c>
      <c r="G1947" s="75">
        <v>1646.4296999999999</v>
      </c>
      <c r="H1947" s="37">
        <f t="shared" si="150"/>
        <v>0</v>
      </c>
      <c r="I1947" s="37">
        <f t="shared" si="151"/>
        <v>0</v>
      </c>
      <c r="J1947" s="37">
        <f t="shared" si="152"/>
        <v>3</v>
      </c>
      <c r="K1947" s="37" t="str">
        <f t="shared" si="153"/>
        <v>Obese</v>
      </c>
      <c r="L1947" s="37" t="str">
        <f t="shared" si="154"/>
        <v>18-25</v>
      </c>
    </row>
    <row r="1948" spans="1:12">
      <c r="A1948" s="76">
        <v>46</v>
      </c>
      <c r="B1948" s="37" t="s">
        <v>0</v>
      </c>
      <c r="C1948" s="75">
        <v>19.95</v>
      </c>
      <c r="D1948" s="76">
        <v>2</v>
      </c>
      <c r="E1948" s="37" t="s">
        <v>4</v>
      </c>
      <c r="F1948" s="37" t="s">
        <v>6</v>
      </c>
      <c r="G1948" s="75">
        <v>9193.8384999999998</v>
      </c>
      <c r="H1948" s="37">
        <f t="shared" si="150"/>
        <v>0</v>
      </c>
      <c r="I1948" s="37">
        <f t="shared" si="151"/>
        <v>1</v>
      </c>
      <c r="J1948" s="37">
        <f t="shared" si="152"/>
        <v>3</v>
      </c>
      <c r="K1948" s="37" t="str">
        <f t="shared" si="153"/>
        <v>Normal</v>
      </c>
      <c r="L1948" s="37" t="str">
        <f t="shared" si="154"/>
        <v>46-55</v>
      </c>
    </row>
    <row r="1949" spans="1:12">
      <c r="A1949" s="76">
        <v>54</v>
      </c>
      <c r="B1949" s="37" t="s">
        <v>0</v>
      </c>
      <c r="C1949" s="75">
        <v>32.68</v>
      </c>
      <c r="D1949" s="76">
        <v>0</v>
      </c>
      <c r="E1949" s="37" t="s">
        <v>4</v>
      </c>
      <c r="F1949" s="37" t="s">
        <v>7</v>
      </c>
      <c r="G1949" s="75">
        <v>10923.933199999999</v>
      </c>
      <c r="H1949" s="37">
        <f t="shared" si="150"/>
        <v>0</v>
      </c>
      <c r="I1949" s="37">
        <f t="shared" si="151"/>
        <v>1</v>
      </c>
      <c r="J1949" s="37">
        <f t="shared" si="152"/>
        <v>1</v>
      </c>
      <c r="K1949" s="37" t="str">
        <f t="shared" si="153"/>
        <v>Obese</v>
      </c>
      <c r="L1949" s="37" t="str">
        <f t="shared" si="154"/>
        <v>46-55</v>
      </c>
    </row>
    <row r="1950" spans="1:12">
      <c r="A1950" s="76">
        <v>27</v>
      </c>
      <c r="B1950" s="37" t="s">
        <v>3</v>
      </c>
      <c r="C1950" s="75">
        <v>30.5</v>
      </c>
      <c r="D1950" s="76">
        <v>0</v>
      </c>
      <c r="E1950" s="37" t="s">
        <v>4</v>
      </c>
      <c r="F1950" s="37" t="s">
        <v>2</v>
      </c>
      <c r="G1950" s="75">
        <v>2494.0219999999999</v>
      </c>
      <c r="H1950" s="37">
        <f t="shared" si="150"/>
        <v>0</v>
      </c>
      <c r="I1950" s="37">
        <f t="shared" si="151"/>
        <v>0</v>
      </c>
      <c r="J1950" s="37">
        <f t="shared" si="152"/>
        <v>4</v>
      </c>
      <c r="K1950" s="37" t="str">
        <f t="shared" si="153"/>
        <v>Obese</v>
      </c>
      <c r="L1950" s="37" t="str">
        <f t="shared" si="154"/>
        <v>26-35</v>
      </c>
    </row>
    <row r="1951" spans="1:12">
      <c r="A1951" s="76">
        <v>50</v>
      </c>
      <c r="B1951" s="37" t="s">
        <v>3</v>
      </c>
      <c r="C1951" s="75">
        <v>44.77</v>
      </c>
      <c r="D1951" s="76">
        <v>1</v>
      </c>
      <c r="E1951" s="37" t="s">
        <v>4</v>
      </c>
      <c r="F1951" s="37" t="s">
        <v>5</v>
      </c>
      <c r="G1951" s="75">
        <v>9058.7302999999993</v>
      </c>
      <c r="H1951" s="37">
        <f t="shared" si="150"/>
        <v>0</v>
      </c>
      <c r="I1951" s="37">
        <f t="shared" si="151"/>
        <v>0</v>
      </c>
      <c r="J1951" s="37">
        <f t="shared" si="152"/>
        <v>2</v>
      </c>
      <c r="K1951" s="37" t="str">
        <f t="shared" si="153"/>
        <v>Obese</v>
      </c>
      <c r="L1951" s="37" t="str">
        <f t="shared" si="154"/>
        <v>46-55</v>
      </c>
    </row>
    <row r="1952" spans="1:12">
      <c r="A1952" s="76">
        <v>18</v>
      </c>
      <c r="B1952" s="37" t="s">
        <v>0</v>
      </c>
      <c r="C1952" s="75">
        <v>32.119999999999997</v>
      </c>
      <c r="D1952" s="76">
        <v>2</v>
      </c>
      <c r="E1952" s="37" t="s">
        <v>4</v>
      </c>
      <c r="F1952" s="37" t="s">
        <v>5</v>
      </c>
      <c r="G1952" s="75">
        <v>2801.2588000000001</v>
      </c>
      <c r="H1952" s="37">
        <f t="shared" si="150"/>
        <v>0</v>
      </c>
      <c r="I1952" s="37">
        <f t="shared" si="151"/>
        <v>1</v>
      </c>
      <c r="J1952" s="37">
        <f t="shared" si="152"/>
        <v>2</v>
      </c>
      <c r="K1952" s="37" t="str">
        <f t="shared" si="153"/>
        <v>Obese</v>
      </c>
      <c r="L1952" s="37" t="str">
        <f t="shared" si="154"/>
        <v>18-25</v>
      </c>
    </row>
    <row r="1953" spans="1:12">
      <c r="A1953" s="76">
        <v>19</v>
      </c>
      <c r="B1953" s="37" t="s">
        <v>0</v>
      </c>
      <c r="C1953" s="75">
        <v>30.495000000000001</v>
      </c>
      <c r="D1953" s="76">
        <v>0</v>
      </c>
      <c r="E1953" s="37" t="s">
        <v>4</v>
      </c>
      <c r="F1953" s="37" t="s">
        <v>6</v>
      </c>
      <c r="G1953" s="75">
        <v>2128.4310500000001</v>
      </c>
      <c r="H1953" s="37">
        <f t="shared" si="150"/>
        <v>0</v>
      </c>
      <c r="I1953" s="37">
        <f t="shared" si="151"/>
        <v>1</v>
      </c>
      <c r="J1953" s="37">
        <f t="shared" si="152"/>
        <v>3</v>
      </c>
      <c r="K1953" s="37" t="str">
        <f t="shared" si="153"/>
        <v>Obese</v>
      </c>
      <c r="L1953" s="37" t="str">
        <f t="shared" si="154"/>
        <v>18-25</v>
      </c>
    </row>
    <row r="1954" spans="1:12">
      <c r="A1954" s="76">
        <v>38</v>
      </c>
      <c r="B1954" s="37" t="s">
        <v>0</v>
      </c>
      <c r="C1954" s="75">
        <v>40.564999999999998</v>
      </c>
      <c r="D1954" s="76">
        <v>1</v>
      </c>
      <c r="E1954" s="37" t="s">
        <v>4</v>
      </c>
      <c r="F1954" s="37" t="s">
        <v>6</v>
      </c>
      <c r="G1954" s="75">
        <v>6373.55735</v>
      </c>
      <c r="H1954" s="37">
        <f t="shared" si="150"/>
        <v>0</v>
      </c>
      <c r="I1954" s="37">
        <f t="shared" si="151"/>
        <v>1</v>
      </c>
      <c r="J1954" s="37">
        <f t="shared" si="152"/>
        <v>3</v>
      </c>
      <c r="K1954" s="37" t="str">
        <f t="shared" si="153"/>
        <v>Obese</v>
      </c>
      <c r="L1954" s="37" t="str">
        <f t="shared" si="154"/>
        <v>36-45</v>
      </c>
    </row>
    <row r="1955" spans="1:12">
      <c r="A1955" s="76">
        <v>41</v>
      </c>
      <c r="B1955" s="37" t="s">
        <v>3</v>
      </c>
      <c r="C1955" s="75">
        <v>30.59</v>
      </c>
      <c r="D1955" s="76">
        <v>2</v>
      </c>
      <c r="E1955" s="37" t="s">
        <v>4</v>
      </c>
      <c r="F1955" s="37" t="s">
        <v>6</v>
      </c>
      <c r="G1955" s="75">
        <v>7256.7231000000002</v>
      </c>
      <c r="H1955" s="37">
        <f t="shared" si="150"/>
        <v>0</v>
      </c>
      <c r="I1955" s="37">
        <f t="shared" si="151"/>
        <v>0</v>
      </c>
      <c r="J1955" s="37">
        <f t="shared" si="152"/>
        <v>3</v>
      </c>
      <c r="K1955" s="37" t="str">
        <f t="shared" si="153"/>
        <v>Obese</v>
      </c>
      <c r="L1955" s="37" t="str">
        <f t="shared" si="154"/>
        <v>36-45</v>
      </c>
    </row>
    <row r="1956" spans="1:12">
      <c r="A1956" s="76">
        <v>49</v>
      </c>
      <c r="B1956" s="37" t="s">
        <v>0</v>
      </c>
      <c r="C1956" s="75">
        <v>31.9</v>
      </c>
      <c r="D1956" s="76">
        <v>5</v>
      </c>
      <c r="E1956" s="37" t="s">
        <v>4</v>
      </c>
      <c r="F1956" s="37" t="s">
        <v>2</v>
      </c>
      <c r="G1956" s="75">
        <v>11552.904</v>
      </c>
      <c r="H1956" s="37">
        <f t="shared" si="150"/>
        <v>0</v>
      </c>
      <c r="I1956" s="37">
        <f t="shared" si="151"/>
        <v>1</v>
      </c>
      <c r="J1956" s="37">
        <f t="shared" si="152"/>
        <v>4</v>
      </c>
      <c r="K1956" s="37" t="str">
        <f t="shared" si="153"/>
        <v>Obese</v>
      </c>
      <c r="L1956" s="37" t="str">
        <f t="shared" si="154"/>
        <v>46-55</v>
      </c>
    </row>
    <row r="1957" spans="1:12">
      <c r="A1957" s="76">
        <v>48</v>
      </c>
      <c r="B1957" s="37" t="s">
        <v>3</v>
      </c>
      <c r="C1957" s="75">
        <v>40.564999999999998</v>
      </c>
      <c r="D1957" s="76">
        <v>2</v>
      </c>
      <c r="E1957" s="37" t="s">
        <v>1</v>
      </c>
      <c r="F1957" s="37" t="s">
        <v>6</v>
      </c>
      <c r="G1957" s="75">
        <v>45702.022349999999</v>
      </c>
      <c r="H1957" s="37">
        <f t="shared" si="150"/>
        <v>1</v>
      </c>
      <c r="I1957" s="37">
        <f t="shared" si="151"/>
        <v>0</v>
      </c>
      <c r="J1957" s="37">
        <f t="shared" si="152"/>
        <v>3</v>
      </c>
      <c r="K1957" s="37" t="str">
        <f t="shared" si="153"/>
        <v>Obese</v>
      </c>
      <c r="L1957" s="37" t="str">
        <f t="shared" si="154"/>
        <v>46-55</v>
      </c>
    </row>
    <row r="1958" spans="1:12">
      <c r="A1958" s="76">
        <v>31</v>
      </c>
      <c r="B1958" s="37" t="s">
        <v>0</v>
      </c>
      <c r="C1958" s="75">
        <v>29.1</v>
      </c>
      <c r="D1958" s="76">
        <v>0</v>
      </c>
      <c r="E1958" s="37" t="s">
        <v>4</v>
      </c>
      <c r="F1958" s="37" t="s">
        <v>2</v>
      </c>
      <c r="G1958" s="75">
        <v>3761.2919999999999</v>
      </c>
      <c r="H1958" s="37">
        <f t="shared" si="150"/>
        <v>0</v>
      </c>
      <c r="I1958" s="37">
        <f t="shared" si="151"/>
        <v>1</v>
      </c>
      <c r="J1958" s="37">
        <f t="shared" si="152"/>
        <v>4</v>
      </c>
      <c r="K1958" s="37" t="str">
        <f t="shared" si="153"/>
        <v>Overweight</v>
      </c>
      <c r="L1958" s="37" t="str">
        <f t="shared" si="154"/>
        <v>26-35</v>
      </c>
    </row>
    <row r="1959" spans="1:12">
      <c r="A1959" s="76">
        <v>18</v>
      </c>
      <c r="B1959" s="37" t="s">
        <v>0</v>
      </c>
      <c r="C1959" s="75">
        <v>37.29</v>
      </c>
      <c r="D1959" s="76">
        <v>1</v>
      </c>
      <c r="E1959" s="37" t="s">
        <v>4</v>
      </c>
      <c r="F1959" s="37" t="s">
        <v>5</v>
      </c>
      <c r="G1959" s="75">
        <v>2219.4450999999999</v>
      </c>
      <c r="H1959" s="37">
        <f t="shared" si="150"/>
        <v>0</v>
      </c>
      <c r="I1959" s="37">
        <f t="shared" si="151"/>
        <v>1</v>
      </c>
      <c r="J1959" s="37">
        <f t="shared" si="152"/>
        <v>2</v>
      </c>
      <c r="K1959" s="37" t="str">
        <f t="shared" si="153"/>
        <v>Obese</v>
      </c>
      <c r="L1959" s="37" t="str">
        <f t="shared" si="154"/>
        <v>18-25</v>
      </c>
    </row>
    <row r="1960" spans="1:12">
      <c r="A1960" s="76">
        <v>30</v>
      </c>
      <c r="B1960" s="37" t="s">
        <v>0</v>
      </c>
      <c r="C1960" s="75">
        <v>43.12</v>
      </c>
      <c r="D1960" s="76">
        <v>2</v>
      </c>
      <c r="E1960" s="37" t="s">
        <v>4</v>
      </c>
      <c r="F1960" s="37" t="s">
        <v>5</v>
      </c>
      <c r="G1960" s="75">
        <v>4753.6368000000002</v>
      </c>
      <c r="H1960" s="37">
        <f t="shared" si="150"/>
        <v>0</v>
      </c>
      <c r="I1960" s="37">
        <f t="shared" si="151"/>
        <v>1</v>
      </c>
      <c r="J1960" s="37">
        <f t="shared" si="152"/>
        <v>2</v>
      </c>
      <c r="K1960" s="37" t="str">
        <f t="shared" si="153"/>
        <v>Obese</v>
      </c>
      <c r="L1960" s="37" t="str">
        <f t="shared" si="154"/>
        <v>26-35</v>
      </c>
    </row>
    <row r="1961" spans="1:12">
      <c r="A1961" s="76">
        <v>62</v>
      </c>
      <c r="B1961" s="37" t="s">
        <v>0</v>
      </c>
      <c r="C1961" s="75">
        <v>36.86</v>
      </c>
      <c r="D1961" s="76">
        <v>1</v>
      </c>
      <c r="E1961" s="37" t="s">
        <v>4</v>
      </c>
      <c r="F1961" s="37" t="s">
        <v>7</v>
      </c>
      <c r="G1961" s="75">
        <v>31620.001059999999</v>
      </c>
      <c r="H1961" s="37">
        <f t="shared" si="150"/>
        <v>0</v>
      </c>
      <c r="I1961" s="37">
        <f t="shared" si="151"/>
        <v>1</v>
      </c>
      <c r="J1961" s="37">
        <f t="shared" si="152"/>
        <v>1</v>
      </c>
      <c r="K1961" s="37" t="str">
        <f t="shared" si="153"/>
        <v>Obese</v>
      </c>
      <c r="L1961" s="37" t="str">
        <f t="shared" si="154"/>
        <v>56 and above</v>
      </c>
    </row>
    <row r="1962" spans="1:12">
      <c r="A1962" s="76">
        <v>57</v>
      </c>
      <c r="B1962" s="37" t="s">
        <v>0</v>
      </c>
      <c r="C1962" s="75">
        <v>34.295000000000002</v>
      </c>
      <c r="D1962" s="76">
        <v>2</v>
      </c>
      <c r="E1962" s="37" t="s">
        <v>4</v>
      </c>
      <c r="F1962" s="37" t="s">
        <v>7</v>
      </c>
      <c r="G1962" s="75">
        <v>13224.057049999999</v>
      </c>
      <c r="H1962" s="37">
        <f t="shared" si="150"/>
        <v>0</v>
      </c>
      <c r="I1962" s="37">
        <f t="shared" si="151"/>
        <v>1</v>
      </c>
      <c r="J1962" s="37">
        <f t="shared" si="152"/>
        <v>1</v>
      </c>
      <c r="K1962" s="37" t="str">
        <f t="shared" si="153"/>
        <v>Obese</v>
      </c>
      <c r="L1962" s="37" t="str">
        <f t="shared" si="154"/>
        <v>56 and above</v>
      </c>
    </row>
    <row r="1963" spans="1:12">
      <c r="A1963" s="76">
        <v>58</v>
      </c>
      <c r="B1963" s="37" t="s">
        <v>0</v>
      </c>
      <c r="C1963" s="75">
        <v>27.17</v>
      </c>
      <c r="D1963" s="76">
        <v>0</v>
      </c>
      <c r="E1963" s="37" t="s">
        <v>4</v>
      </c>
      <c r="F1963" s="37" t="s">
        <v>6</v>
      </c>
      <c r="G1963" s="75">
        <v>12222.898300000001</v>
      </c>
      <c r="H1963" s="37">
        <f t="shared" si="150"/>
        <v>0</v>
      </c>
      <c r="I1963" s="37">
        <f t="shared" si="151"/>
        <v>1</v>
      </c>
      <c r="J1963" s="37">
        <f t="shared" si="152"/>
        <v>3</v>
      </c>
      <c r="K1963" s="37" t="str">
        <f t="shared" si="153"/>
        <v>Overweight</v>
      </c>
      <c r="L1963" s="37" t="str">
        <f t="shared" si="154"/>
        <v>56 and above</v>
      </c>
    </row>
    <row r="1964" spans="1:12">
      <c r="A1964" s="76">
        <v>22</v>
      </c>
      <c r="B1964" s="37" t="s">
        <v>3</v>
      </c>
      <c r="C1964" s="75">
        <v>26.84</v>
      </c>
      <c r="D1964" s="76">
        <v>0</v>
      </c>
      <c r="E1964" s="37" t="s">
        <v>4</v>
      </c>
      <c r="F1964" s="37" t="s">
        <v>5</v>
      </c>
      <c r="G1964" s="75">
        <v>1664.9996000000001</v>
      </c>
      <c r="H1964" s="37">
        <f t="shared" si="150"/>
        <v>0</v>
      </c>
      <c r="I1964" s="37">
        <f t="shared" si="151"/>
        <v>0</v>
      </c>
      <c r="J1964" s="37">
        <f t="shared" si="152"/>
        <v>2</v>
      </c>
      <c r="K1964" s="37" t="str">
        <f t="shared" si="153"/>
        <v>Overweight</v>
      </c>
      <c r="L1964" s="37" t="str">
        <f t="shared" si="154"/>
        <v>18-25</v>
      </c>
    </row>
    <row r="1965" spans="1:12">
      <c r="A1965" s="76">
        <v>31</v>
      </c>
      <c r="B1965" s="37" t="s">
        <v>0</v>
      </c>
      <c r="C1965" s="75">
        <v>38.094999999999999</v>
      </c>
      <c r="D1965" s="76">
        <v>1</v>
      </c>
      <c r="E1965" s="37" t="s">
        <v>1</v>
      </c>
      <c r="F1965" s="37" t="s">
        <v>7</v>
      </c>
      <c r="G1965" s="75">
        <v>58571.074480000003</v>
      </c>
      <c r="H1965" s="37">
        <f t="shared" si="150"/>
        <v>1</v>
      </c>
      <c r="I1965" s="37">
        <f t="shared" si="151"/>
        <v>1</v>
      </c>
      <c r="J1965" s="37">
        <f t="shared" si="152"/>
        <v>1</v>
      </c>
      <c r="K1965" s="37" t="str">
        <f t="shared" si="153"/>
        <v>Obese</v>
      </c>
      <c r="L1965" s="37" t="str">
        <f t="shared" si="154"/>
        <v>26-35</v>
      </c>
    </row>
    <row r="1966" spans="1:12">
      <c r="A1966" s="76">
        <v>52</v>
      </c>
      <c r="B1966" s="37" t="s">
        <v>3</v>
      </c>
      <c r="C1966" s="75">
        <v>30.2</v>
      </c>
      <c r="D1966" s="76">
        <v>1</v>
      </c>
      <c r="E1966" s="37" t="s">
        <v>4</v>
      </c>
      <c r="F1966" s="37" t="s">
        <v>2</v>
      </c>
      <c r="G1966" s="75">
        <v>9724.5300000000007</v>
      </c>
      <c r="H1966" s="37">
        <f t="shared" si="150"/>
        <v>0</v>
      </c>
      <c r="I1966" s="37">
        <f t="shared" si="151"/>
        <v>0</v>
      </c>
      <c r="J1966" s="37">
        <f t="shared" si="152"/>
        <v>4</v>
      </c>
      <c r="K1966" s="37" t="str">
        <f t="shared" si="153"/>
        <v>Obese</v>
      </c>
      <c r="L1966" s="37" t="str">
        <f t="shared" si="154"/>
        <v>46-55</v>
      </c>
    </row>
    <row r="1967" spans="1:12">
      <c r="A1967" s="76">
        <v>25</v>
      </c>
      <c r="B1967" s="37" t="s">
        <v>0</v>
      </c>
      <c r="C1967" s="75">
        <v>23.465</v>
      </c>
      <c r="D1967" s="76">
        <v>0</v>
      </c>
      <c r="E1967" s="37" t="s">
        <v>4</v>
      </c>
      <c r="F1967" s="37" t="s">
        <v>7</v>
      </c>
      <c r="G1967" s="75">
        <v>3206.4913499999998</v>
      </c>
      <c r="H1967" s="37">
        <f t="shared" si="150"/>
        <v>0</v>
      </c>
      <c r="I1967" s="37">
        <f t="shared" si="151"/>
        <v>1</v>
      </c>
      <c r="J1967" s="37">
        <f t="shared" si="152"/>
        <v>1</v>
      </c>
      <c r="K1967" s="37" t="str">
        <f t="shared" si="153"/>
        <v>Normal</v>
      </c>
      <c r="L1967" s="37" t="str">
        <f t="shared" si="154"/>
        <v>18-25</v>
      </c>
    </row>
    <row r="1968" spans="1:12">
      <c r="A1968" s="76">
        <v>59</v>
      </c>
      <c r="B1968" s="37" t="s">
        <v>3</v>
      </c>
      <c r="C1968" s="75">
        <v>25.46</v>
      </c>
      <c r="D1968" s="76">
        <v>1</v>
      </c>
      <c r="E1968" s="37" t="s">
        <v>4</v>
      </c>
      <c r="F1968" s="37" t="s">
        <v>7</v>
      </c>
      <c r="G1968" s="75">
        <v>12913.992399999999</v>
      </c>
      <c r="H1968" s="37">
        <f t="shared" si="150"/>
        <v>0</v>
      </c>
      <c r="I1968" s="37">
        <f t="shared" si="151"/>
        <v>0</v>
      </c>
      <c r="J1968" s="37">
        <f t="shared" si="152"/>
        <v>1</v>
      </c>
      <c r="K1968" s="37" t="str">
        <f t="shared" si="153"/>
        <v>Overweight</v>
      </c>
      <c r="L1968" s="37" t="str">
        <f t="shared" si="154"/>
        <v>56 and above</v>
      </c>
    </row>
    <row r="1969" spans="1:12">
      <c r="A1969" s="76">
        <v>19</v>
      </c>
      <c r="B1969" s="37" t="s">
        <v>3</v>
      </c>
      <c r="C1969" s="75">
        <v>30.59</v>
      </c>
      <c r="D1969" s="76">
        <v>0</v>
      </c>
      <c r="E1969" s="37" t="s">
        <v>4</v>
      </c>
      <c r="F1969" s="37" t="s">
        <v>6</v>
      </c>
      <c r="G1969" s="75">
        <v>1639.5631000000001</v>
      </c>
      <c r="H1969" s="37">
        <f t="shared" si="150"/>
        <v>0</v>
      </c>
      <c r="I1969" s="37">
        <f t="shared" si="151"/>
        <v>0</v>
      </c>
      <c r="J1969" s="37">
        <f t="shared" si="152"/>
        <v>3</v>
      </c>
      <c r="K1969" s="37" t="str">
        <f t="shared" si="153"/>
        <v>Obese</v>
      </c>
      <c r="L1969" s="37" t="str">
        <f t="shared" si="154"/>
        <v>18-25</v>
      </c>
    </row>
    <row r="1970" spans="1:12">
      <c r="A1970" s="76">
        <v>39</v>
      </c>
      <c r="B1970" s="37" t="s">
        <v>3</v>
      </c>
      <c r="C1970" s="75">
        <v>45.43</v>
      </c>
      <c r="D1970" s="76">
        <v>2</v>
      </c>
      <c r="E1970" s="37" t="s">
        <v>4</v>
      </c>
      <c r="F1970" s="37" t="s">
        <v>5</v>
      </c>
      <c r="G1970" s="75">
        <v>6356.2707</v>
      </c>
      <c r="H1970" s="37">
        <f t="shared" si="150"/>
        <v>0</v>
      </c>
      <c r="I1970" s="37">
        <f t="shared" si="151"/>
        <v>0</v>
      </c>
      <c r="J1970" s="37">
        <f t="shared" si="152"/>
        <v>2</v>
      </c>
      <c r="K1970" s="37" t="str">
        <f t="shared" si="153"/>
        <v>Obese</v>
      </c>
      <c r="L1970" s="37" t="str">
        <f t="shared" si="154"/>
        <v>36-45</v>
      </c>
    </row>
    <row r="1971" spans="1:12">
      <c r="A1971" s="76">
        <v>32</v>
      </c>
      <c r="B1971" s="37" t="s">
        <v>0</v>
      </c>
      <c r="C1971" s="75">
        <v>23.65</v>
      </c>
      <c r="D1971" s="76">
        <v>1</v>
      </c>
      <c r="E1971" s="37" t="s">
        <v>4</v>
      </c>
      <c r="F1971" s="37" t="s">
        <v>5</v>
      </c>
      <c r="G1971" s="75">
        <v>17626.239509999999</v>
      </c>
      <c r="H1971" s="37">
        <f t="shared" si="150"/>
        <v>0</v>
      </c>
      <c r="I1971" s="37">
        <f t="shared" si="151"/>
        <v>1</v>
      </c>
      <c r="J1971" s="37">
        <f t="shared" si="152"/>
        <v>2</v>
      </c>
      <c r="K1971" s="37" t="str">
        <f t="shared" si="153"/>
        <v>Normal</v>
      </c>
      <c r="L1971" s="37" t="str">
        <f t="shared" si="154"/>
        <v>26-35</v>
      </c>
    </row>
    <row r="1972" spans="1:12">
      <c r="A1972" s="76">
        <v>19</v>
      </c>
      <c r="B1972" s="37" t="s">
        <v>3</v>
      </c>
      <c r="C1972" s="75">
        <v>20.7</v>
      </c>
      <c r="D1972" s="76">
        <v>0</v>
      </c>
      <c r="E1972" s="37" t="s">
        <v>4</v>
      </c>
      <c r="F1972" s="37" t="s">
        <v>2</v>
      </c>
      <c r="G1972" s="75">
        <v>1242.816</v>
      </c>
      <c r="H1972" s="37">
        <f t="shared" si="150"/>
        <v>0</v>
      </c>
      <c r="I1972" s="37">
        <f t="shared" si="151"/>
        <v>0</v>
      </c>
      <c r="J1972" s="37">
        <f t="shared" si="152"/>
        <v>4</v>
      </c>
      <c r="K1972" s="37" t="str">
        <f t="shared" si="153"/>
        <v>Normal</v>
      </c>
      <c r="L1972" s="37" t="str">
        <f t="shared" si="154"/>
        <v>18-25</v>
      </c>
    </row>
    <row r="1973" spans="1:12">
      <c r="A1973" s="76">
        <v>33</v>
      </c>
      <c r="B1973" s="37" t="s">
        <v>0</v>
      </c>
      <c r="C1973" s="75">
        <v>28.27</v>
      </c>
      <c r="D1973" s="76">
        <v>1</v>
      </c>
      <c r="E1973" s="37" t="s">
        <v>4</v>
      </c>
      <c r="F1973" s="37" t="s">
        <v>5</v>
      </c>
      <c r="G1973" s="75">
        <v>4779.6022999999996</v>
      </c>
      <c r="H1973" s="37">
        <f t="shared" si="150"/>
        <v>0</v>
      </c>
      <c r="I1973" s="37">
        <f t="shared" si="151"/>
        <v>1</v>
      </c>
      <c r="J1973" s="37">
        <f t="shared" si="152"/>
        <v>2</v>
      </c>
      <c r="K1973" s="37" t="str">
        <f t="shared" si="153"/>
        <v>Overweight</v>
      </c>
      <c r="L1973" s="37" t="str">
        <f t="shared" si="154"/>
        <v>26-35</v>
      </c>
    </row>
    <row r="1974" spans="1:12">
      <c r="A1974" s="76">
        <v>21</v>
      </c>
      <c r="B1974" s="37" t="s">
        <v>3</v>
      </c>
      <c r="C1974" s="75">
        <v>20.234999999999999</v>
      </c>
      <c r="D1974" s="76">
        <v>3</v>
      </c>
      <c r="E1974" s="37" t="s">
        <v>4</v>
      </c>
      <c r="F1974" s="37" t="s">
        <v>7</v>
      </c>
      <c r="G1974" s="75">
        <v>3861.2096499999998</v>
      </c>
      <c r="H1974" s="37">
        <f t="shared" si="150"/>
        <v>0</v>
      </c>
      <c r="I1974" s="37">
        <f t="shared" si="151"/>
        <v>0</v>
      </c>
      <c r="J1974" s="37">
        <f t="shared" si="152"/>
        <v>1</v>
      </c>
      <c r="K1974" s="37" t="str">
        <f t="shared" si="153"/>
        <v>Normal</v>
      </c>
      <c r="L1974" s="37" t="str">
        <f t="shared" si="154"/>
        <v>18-25</v>
      </c>
    </row>
    <row r="1975" spans="1:12">
      <c r="A1975" s="76">
        <v>34</v>
      </c>
      <c r="B1975" s="37" t="s">
        <v>0</v>
      </c>
      <c r="C1975" s="75">
        <v>30.21</v>
      </c>
      <c r="D1975" s="76">
        <v>1</v>
      </c>
      <c r="E1975" s="37" t="s">
        <v>1</v>
      </c>
      <c r="F1975" s="37" t="s">
        <v>6</v>
      </c>
      <c r="G1975" s="75">
        <v>43943.876100000001</v>
      </c>
      <c r="H1975" s="37">
        <f t="shared" si="150"/>
        <v>1</v>
      </c>
      <c r="I1975" s="37">
        <f t="shared" si="151"/>
        <v>1</v>
      </c>
      <c r="J1975" s="37">
        <f t="shared" si="152"/>
        <v>3</v>
      </c>
      <c r="K1975" s="37" t="str">
        <f t="shared" si="153"/>
        <v>Obese</v>
      </c>
      <c r="L1975" s="37" t="str">
        <f t="shared" si="154"/>
        <v>26-35</v>
      </c>
    </row>
    <row r="1976" spans="1:12">
      <c r="A1976" s="76">
        <v>61</v>
      </c>
      <c r="B1976" s="37" t="s">
        <v>0</v>
      </c>
      <c r="C1976" s="75">
        <v>35.909999999999997</v>
      </c>
      <c r="D1976" s="76">
        <v>0</v>
      </c>
      <c r="E1976" s="37" t="s">
        <v>4</v>
      </c>
      <c r="F1976" s="37" t="s">
        <v>7</v>
      </c>
      <c r="G1976" s="75">
        <v>13635.6379</v>
      </c>
      <c r="H1976" s="37">
        <f t="shared" si="150"/>
        <v>0</v>
      </c>
      <c r="I1976" s="37">
        <f t="shared" si="151"/>
        <v>1</v>
      </c>
      <c r="J1976" s="37">
        <f t="shared" si="152"/>
        <v>1</v>
      </c>
      <c r="K1976" s="37" t="str">
        <f t="shared" si="153"/>
        <v>Obese</v>
      </c>
      <c r="L1976" s="37" t="str">
        <f t="shared" si="154"/>
        <v>56 and above</v>
      </c>
    </row>
    <row r="1977" spans="1:12">
      <c r="A1977" s="76">
        <v>38</v>
      </c>
      <c r="B1977" s="37" t="s">
        <v>0</v>
      </c>
      <c r="C1977" s="75">
        <v>30.69</v>
      </c>
      <c r="D1977" s="76">
        <v>1</v>
      </c>
      <c r="E1977" s="37" t="s">
        <v>4</v>
      </c>
      <c r="F1977" s="37" t="s">
        <v>5</v>
      </c>
      <c r="G1977" s="75">
        <v>5976.8311000000003</v>
      </c>
      <c r="H1977" s="37">
        <f t="shared" si="150"/>
        <v>0</v>
      </c>
      <c r="I1977" s="37">
        <f t="shared" si="151"/>
        <v>1</v>
      </c>
      <c r="J1977" s="37">
        <f t="shared" si="152"/>
        <v>2</v>
      </c>
      <c r="K1977" s="37" t="str">
        <f t="shared" si="153"/>
        <v>Obese</v>
      </c>
      <c r="L1977" s="37" t="str">
        <f t="shared" si="154"/>
        <v>36-45</v>
      </c>
    </row>
    <row r="1978" spans="1:12">
      <c r="A1978" s="76">
        <v>58</v>
      </c>
      <c r="B1978" s="37" t="s">
        <v>0</v>
      </c>
      <c r="C1978" s="75">
        <v>29</v>
      </c>
      <c r="D1978" s="76">
        <v>0</v>
      </c>
      <c r="E1978" s="37" t="s">
        <v>4</v>
      </c>
      <c r="F1978" s="37" t="s">
        <v>2</v>
      </c>
      <c r="G1978" s="75">
        <v>11842.441999999999</v>
      </c>
      <c r="H1978" s="37">
        <f t="shared" si="150"/>
        <v>0</v>
      </c>
      <c r="I1978" s="37">
        <f t="shared" si="151"/>
        <v>1</v>
      </c>
      <c r="J1978" s="37">
        <f t="shared" si="152"/>
        <v>4</v>
      </c>
      <c r="K1978" s="37" t="str">
        <f t="shared" si="153"/>
        <v>Overweight</v>
      </c>
      <c r="L1978" s="37" t="str">
        <f t="shared" si="154"/>
        <v>56 and above</v>
      </c>
    </row>
    <row r="1979" spans="1:12">
      <c r="A1979" s="76">
        <v>47</v>
      </c>
      <c r="B1979" s="37" t="s">
        <v>3</v>
      </c>
      <c r="C1979" s="75">
        <v>19.57</v>
      </c>
      <c r="D1979" s="76">
        <v>1</v>
      </c>
      <c r="E1979" s="37" t="s">
        <v>4</v>
      </c>
      <c r="F1979" s="37" t="s">
        <v>6</v>
      </c>
      <c r="G1979" s="75">
        <v>8428.0692999999992</v>
      </c>
      <c r="H1979" s="37">
        <f t="shared" si="150"/>
        <v>0</v>
      </c>
      <c r="I1979" s="37">
        <f t="shared" si="151"/>
        <v>0</v>
      </c>
      <c r="J1979" s="37">
        <f t="shared" si="152"/>
        <v>3</v>
      </c>
      <c r="K1979" s="37" t="str">
        <f t="shared" si="153"/>
        <v>Normal</v>
      </c>
      <c r="L1979" s="37" t="str">
        <f t="shared" si="154"/>
        <v>46-55</v>
      </c>
    </row>
    <row r="1980" spans="1:12">
      <c r="A1980" s="76">
        <v>20</v>
      </c>
      <c r="B1980" s="37" t="s">
        <v>3</v>
      </c>
      <c r="C1980" s="75">
        <v>31.13</v>
      </c>
      <c r="D1980" s="76">
        <v>2</v>
      </c>
      <c r="E1980" s="37" t="s">
        <v>4</v>
      </c>
      <c r="F1980" s="37" t="s">
        <v>5</v>
      </c>
      <c r="G1980" s="75">
        <v>2566.4706999999999</v>
      </c>
      <c r="H1980" s="37">
        <f t="shared" si="150"/>
        <v>0</v>
      </c>
      <c r="I1980" s="37">
        <f t="shared" si="151"/>
        <v>0</v>
      </c>
      <c r="J1980" s="37">
        <f t="shared" si="152"/>
        <v>2</v>
      </c>
      <c r="K1980" s="37" t="str">
        <f t="shared" si="153"/>
        <v>Obese</v>
      </c>
      <c r="L1980" s="37" t="str">
        <f t="shared" si="154"/>
        <v>18-25</v>
      </c>
    </row>
    <row r="1981" spans="1:12">
      <c r="A1981" s="76">
        <v>21</v>
      </c>
      <c r="B1981" s="37" t="s">
        <v>0</v>
      </c>
      <c r="C1981" s="75">
        <v>21.85</v>
      </c>
      <c r="D1981" s="76">
        <v>1</v>
      </c>
      <c r="E1981" s="37" t="s">
        <v>1</v>
      </c>
      <c r="F1981" s="37" t="s">
        <v>7</v>
      </c>
      <c r="G1981" s="75">
        <v>15359.104499999999</v>
      </c>
      <c r="H1981" s="37">
        <f t="shared" si="150"/>
        <v>1</v>
      </c>
      <c r="I1981" s="37">
        <f t="shared" si="151"/>
        <v>1</v>
      </c>
      <c r="J1981" s="37">
        <f t="shared" si="152"/>
        <v>1</v>
      </c>
      <c r="K1981" s="37" t="str">
        <f t="shared" si="153"/>
        <v>Normal</v>
      </c>
      <c r="L1981" s="37" t="str">
        <f t="shared" si="154"/>
        <v>18-25</v>
      </c>
    </row>
    <row r="1982" spans="1:12">
      <c r="A1982" s="76">
        <v>41</v>
      </c>
      <c r="B1982" s="37" t="s">
        <v>3</v>
      </c>
      <c r="C1982" s="75">
        <v>40.26</v>
      </c>
      <c r="D1982" s="76">
        <v>0</v>
      </c>
      <c r="E1982" s="37" t="s">
        <v>4</v>
      </c>
      <c r="F1982" s="37" t="s">
        <v>5</v>
      </c>
      <c r="G1982" s="75">
        <v>5709.1643999999997</v>
      </c>
      <c r="H1982" s="37">
        <f t="shared" si="150"/>
        <v>0</v>
      </c>
      <c r="I1982" s="37">
        <f t="shared" si="151"/>
        <v>0</v>
      </c>
      <c r="J1982" s="37">
        <f t="shared" si="152"/>
        <v>2</v>
      </c>
      <c r="K1982" s="37" t="str">
        <f t="shared" si="153"/>
        <v>Obese</v>
      </c>
      <c r="L1982" s="37" t="str">
        <f t="shared" si="154"/>
        <v>36-45</v>
      </c>
    </row>
    <row r="1983" spans="1:12">
      <c r="A1983" s="76">
        <v>46</v>
      </c>
      <c r="B1983" s="37" t="s">
        <v>0</v>
      </c>
      <c r="C1983" s="75">
        <v>33.725000000000001</v>
      </c>
      <c r="D1983" s="76">
        <v>1</v>
      </c>
      <c r="E1983" s="37" t="s">
        <v>4</v>
      </c>
      <c r="F1983" s="37" t="s">
        <v>7</v>
      </c>
      <c r="G1983" s="75">
        <v>8823.9857499999998</v>
      </c>
      <c r="H1983" s="37">
        <f t="shared" si="150"/>
        <v>0</v>
      </c>
      <c r="I1983" s="37">
        <f t="shared" si="151"/>
        <v>1</v>
      </c>
      <c r="J1983" s="37">
        <f t="shared" si="152"/>
        <v>1</v>
      </c>
      <c r="K1983" s="37" t="str">
        <f t="shared" si="153"/>
        <v>Obese</v>
      </c>
      <c r="L1983" s="37" t="str">
        <f t="shared" si="154"/>
        <v>46-55</v>
      </c>
    </row>
    <row r="1984" spans="1:12">
      <c r="A1984" s="76">
        <v>42</v>
      </c>
      <c r="B1984" s="37" t="s">
        <v>0</v>
      </c>
      <c r="C1984" s="75">
        <v>29.48</v>
      </c>
      <c r="D1984" s="76">
        <v>2</v>
      </c>
      <c r="E1984" s="37" t="s">
        <v>4</v>
      </c>
      <c r="F1984" s="37" t="s">
        <v>5</v>
      </c>
      <c r="G1984" s="75">
        <v>7640.3091999999997</v>
      </c>
      <c r="H1984" s="37">
        <f t="shared" si="150"/>
        <v>0</v>
      </c>
      <c r="I1984" s="37">
        <f t="shared" si="151"/>
        <v>1</v>
      </c>
      <c r="J1984" s="37">
        <f t="shared" si="152"/>
        <v>2</v>
      </c>
      <c r="K1984" s="37" t="str">
        <f t="shared" si="153"/>
        <v>Overweight</v>
      </c>
      <c r="L1984" s="37" t="str">
        <f t="shared" si="154"/>
        <v>36-45</v>
      </c>
    </row>
    <row r="1985" spans="1:12">
      <c r="A1985" s="76">
        <v>34</v>
      </c>
      <c r="B1985" s="37" t="s">
        <v>0</v>
      </c>
      <c r="C1985" s="75">
        <v>33.25</v>
      </c>
      <c r="D1985" s="76">
        <v>1</v>
      </c>
      <c r="E1985" s="37" t="s">
        <v>4</v>
      </c>
      <c r="F1985" s="37" t="s">
        <v>7</v>
      </c>
      <c r="G1985" s="75">
        <v>5594.8455000000004</v>
      </c>
      <c r="H1985" s="37">
        <f t="shared" si="150"/>
        <v>0</v>
      </c>
      <c r="I1985" s="37">
        <f t="shared" si="151"/>
        <v>1</v>
      </c>
      <c r="J1985" s="37">
        <f t="shared" si="152"/>
        <v>1</v>
      </c>
      <c r="K1985" s="37" t="str">
        <f t="shared" si="153"/>
        <v>Obese</v>
      </c>
      <c r="L1985" s="37" t="str">
        <f t="shared" si="154"/>
        <v>26-35</v>
      </c>
    </row>
    <row r="1986" spans="1:12">
      <c r="A1986" s="76">
        <v>43</v>
      </c>
      <c r="B1986" s="37" t="s">
        <v>3</v>
      </c>
      <c r="C1986" s="75">
        <v>32.6</v>
      </c>
      <c r="D1986" s="76">
        <v>2</v>
      </c>
      <c r="E1986" s="37" t="s">
        <v>4</v>
      </c>
      <c r="F1986" s="37" t="s">
        <v>2</v>
      </c>
      <c r="G1986" s="75">
        <v>7441.5010000000002</v>
      </c>
      <c r="H1986" s="37">
        <f t="shared" si="150"/>
        <v>0</v>
      </c>
      <c r="I1986" s="37">
        <f t="shared" si="151"/>
        <v>0</v>
      </c>
      <c r="J1986" s="37">
        <f t="shared" si="152"/>
        <v>4</v>
      </c>
      <c r="K1986" s="37" t="str">
        <f t="shared" si="153"/>
        <v>Obese</v>
      </c>
      <c r="L1986" s="37" t="str">
        <f t="shared" si="154"/>
        <v>36-45</v>
      </c>
    </row>
    <row r="1987" spans="1:12">
      <c r="A1987" s="76">
        <v>52</v>
      </c>
      <c r="B1987" s="37" t="s">
        <v>0</v>
      </c>
      <c r="C1987" s="75">
        <v>37.524999999999999</v>
      </c>
      <c r="D1987" s="76">
        <v>2</v>
      </c>
      <c r="E1987" s="37" t="s">
        <v>4</v>
      </c>
      <c r="F1987" s="37" t="s">
        <v>6</v>
      </c>
      <c r="G1987" s="75">
        <v>33471.971890000001</v>
      </c>
      <c r="H1987" s="37">
        <f t="shared" ref="H1987:H2050" si="155">IF(E1987="yes",1,0)</f>
        <v>0</v>
      </c>
      <c r="I1987" s="37">
        <f t="shared" ref="I1987:I2050" si="156">IF(B1987="female",1,0)</f>
        <v>1</v>
      </c>
      <c r="J1987" s="37">
        <f t="shared" ref="J1987:J2050" si="157">IF(F1987="northeast",1,IF(F1987="southeast",2,IF(F1987="northwest",3,IF(F1987="southwest",4))))</f>
        <v>3</v>
      </c>
      <c r="K1987" s="37" t="str">
        <f t="shared" ref="K1987:K2050" si="158">IF(C1987&lt;18.5,"Underweight",IF(C1987&lt;25,"Normal",IF(C1987&lt;30,"Overweight","Obese")))</f>
        <v>Obese</v>
      </c>
      <c r="L1987" s="37" t="str">
        <f t="shared" ref="L1987:L2050" si="159">IF(A1987&lt;=25, "18-25",
 IF(A1987&lt;=35, "26-35",
 IF(A1987&lt;=45, "36-45",
 IF(A1987&lt;=55, "46-55", "56 and above"))))</f>
        <v>46-55</v>
      </c>
    </row>
    <row r="1988" spans="1:12">
      <c r="A1988" s="76">
        <v>18</v>
      </c>
      <c r="B1988" s="37" t="s">
        <v>0</v>
      </c>
      <c r="C1988" s="75">
        <v>39.159999999999997</v>
      </c>
      <c r="D1988" s="76">
        <v>0</v>
      </c>
      <c r="E1988" s="37" t="s">
        <v>4</v>
      </c>
      <c r="F1988" s="37" t="s">
        <v>5</v>
      </c>
      <c r="G1988" s="75">
        <v>1633.0444</v>
      </c>
      <c r="H1988" s="37">
        <f t="shared" si="155"/>
        <v>0</v>
      </c>
      <c r="I1988" s="37">
        <f t="shared" si="156"/>
        <v>1</v>
      </c>
      <c r="J1988" s="37">
        <f t="shared" si="157"/>
        <v>2</v>
      </c>
      <c r="K1988" s="37" t="str">
        <f t="shared" si="158"/>
        <v>Obese</v>
      </c>
      <c r="L1988" s="37" t="str">
        <f t="shared" si="159"/>
        <v>18-25</v>
      </c>
    </row>
    <row r="1989" spans="1:12">
      <c r="A1989" s="76">
        <v>51</v>
      </c>
      <c r="B1989" s="37" t="s">
        <v>3</v>
      </c>
      <c r="C1989" s="75">
        <v>31.635000000000002</v>
      </c>
      <c r="D1989" s="76">
        <v>0</v>
      </c>
      <c r="E1989" s="37" t="s">
        <v>4</v>
      </c>
      <c r="F1989" s="37" t="s">
        <v>6</v>
      </c>
      <c r="G1989" s="75">
        <v>9174.1356500000002</v>
      </c>
      <c r="H1989" s="37">
        <f t="shared" si="155"/>
        <v>0</v>
      </c>
      <c r="I1989" s="37">
        <f t="shared" si="156"/>
        <v>0</v>
      </c>
      <c r="J1989" s="37">
        <f t="shared" si="157"/>
        <v>3</v>
      </c>
      <c r="K1989" s="37" t="str">
        <f t="shared" si="158"/>
        <v>Obese</v>
      </c>
      <c r="L1989" s="37" t="str">
        <f t="shared" si="159"/>
        <v>46-55</v>
      </c>
    </row>
    <row r="1990" spans="1:12">
      <c r="A1990" s="76">
        <v>56</v>
      </c>
      <c r="B1990" s="37" t="s">
        <v>0</v>
      </c>
      <c r="C1990" s="75">
        <v>25.3</v>
      </c>
      <c r="D1990" s="76">
        <v>0</v>
      </c>
      <c r="E1990" s="37" t="s">
        <v>4</v>
      </c>
      <c r="F1990" s="37" t="s">
        <v>2</v>
      </c>
      <c r="G1990" s="75">
        <v>11070.535</v>
      </c>
      <c r="H1990" s="37">
        <f t="shared" si="155"/>
        <v>0</v>
      </c>
      <c r="I1990" s="37">
        <f t="shared" si="156"/>
        <v>1</v>
      </c>
      <c r="J1990" s="37">
        <f t="shared" si="157"/>
        <v>4</v>
      </c>
      <c r="K1990" s="37" t="str">
        <f t="shared" si="158"/>
        <v>Overweight</v>
      </c>
      <c r="L1990" s="37" t="str">
        <f t="shared" si="159"/>
        <v>56 and above</v>
      </c>
    </row>
    <row r="1991" spans="1:12">
      <c r="A1991" s="76">
        <v>64</v>
      </c>
      <c r="B1991" s="37" t="s">
        <v>0</v>
      </c>
      <c r="C1991" s="75">
        <v>39.049999999999997</v>
      </c>
      <c r="D1991" s="76">
        <v>3</v>
      </c>
      <c r="E1991" s="37" t="s">
        <v>4</v>
      </c>
      <c r="F1991" s="37" t="s">
        <v>5</v>
      </c>
      <c r="G1991" s="75">
        <v>16085.127500000001</v>
      </c>
      <c r="H1991" s="37">
        <f t="shared" si="155"/>
        <v>0</v>
      </c>
      <c r="I1991" s="37">
        <f t="shared" si="156"/>
        <v>1</v>
      </c>
      <c r="J1991" s="37">
        <f t="shared" si="157"/>
        <v>2</v>
      </c>
      <c r="K1991" s="37" t="str">
        <f t="shared" si="158"/>
        <v>Obese</v>
      </c>
      <c r="L1991" s="37" t="str">
        <f t="shared" si="159"/>
        <v>56 and above</v>
      </c>
    </row>
    <row r="1992" spans="1:12">
      <c r="A1992" s="76">
        <v>19</v>
      </c>
      <c r="B1992" s="37" t="s">
        <v>0</v>
      </c>
      <c r="C1992" s="75">
        <v>28.31</v>
      </c>
      <c r="D1992" s="76">
        <v>0</v>
      </c>
      <c r="E1992" s="37" t="s">
        <v>1</v>
      </c>
      <c r="F1992" s="37" t="s">
        <v>6</v>
      </c>
      <c r="G1992" s="75">
        <v>17468.983899999999</v>
      </c>
      <c r="H1992" s="37">
        <f t="shared" si="155"/>
        <v>1</v>
      </c>
      <c r="I1992" s="37">
        <f t="shared" si="156"/>
        <v>1</v>
      </c>
      <c r="J1992" s="37">
        <f t="shared" si="157"/>
        <v>3</v>
      </c>
      <c r="K1992" s="37" t="str">
        <f t="shared" si="158"/>
        <v>Overweight</v>
      </c>
      <c r="L1992" s="37" t="str">
        <f t="shared" si="159"/>
        <v>18-25</v>
      </c>
    </row>
    <row r="1993" spans="1:12">
      <c r="A1993" s="76">
        <v>51</v>
      </c>
      <c r="B1993" s="37" t="s">
        <v>0</v>
      </c>
      <c r="C1993" s="75">
        <v>34.1</v>
      </c>
      <c r="D1993" s="76">
        <v>0</v>
      </c>
      <c r="E1993" s="37" t="s">
        <v>4</v>
      </c>
      <c r="F1993" s="37" t="s">
        <v>5</v>
      </c>
      <c r="G1993" s="75">
        <v>9283.5619999999999</v>
      </c>
      <c r="H1993" s="37">
        <f t="shared" si="155"/>
        <v>0</v>
      </c>
      <c r="I1993" s="37">
        <f t="shared" si="156"/>
        <v>1</v>
      </c>
      <c r="J1993" s="37">
        <f t="shared" si="157"/>
        <v>2</v>
      </c>
      <c r="K1993" s="37" t="str">
        <f t="shared" si="158"/>
        <v>Obese</v>
      </c>
      <c r="L1993" s="37" t="str">
        <f t="shared" si="159"/>
        <v>46-55</v>
      </c>
    </row>
    <row r="1994" spans="1:12">
      <c r="A1994" s="76">
        <v>27</v>
      </c>
      <c r="B1994" s="37" t="s">
        <v>0</v>
      </c>
      <c r="C1994" s="75">
        <v>25.175000000000001</v>
      </c>
      <c r="D1994" s="76">
        <v>0</v>
      </c>
      <c r="E1994" s="37" t="s">
        <v>4</v>
      </c>
      <c r="F1994" s="37" t="s">
        <v>7</v>
      </c>
      <c r="G1994" s="75">
        <v>3558.6202499999999</v>
      </c>
      <c r="H1994" s="37">
        <f t="shared" si="155"/>
        <v>0</v>
      </c>
      <c r="I1994" s="37">
        <f t="shared" si="156"/>
        <v>1</v>
      </c>
      <c r="J1994" s="37">
        <f t="shared" si="157"/>
        <v>1</v>
      </c>
      <c r="K1994" s="37" t="str">
        <f t="shared" si="158"/>
        <v>Overweight</v>
      </c>
      <c r="L1994" s="37" t="str">
        <f t="shared" si="159"/>
        <v>26-35</v>
      </c>
    </row>
    <row r="1995" spans="1:12">
      <c r="A1995" s="76">
        <v>59</v>
      </c>
      <c r="B1995" s="37" t="s">
        <v>0</v>
      </c>
      <c r="C1995" s="75">
        <v>23.655000000000001</v>
      </c>
      <c r="D1995" s="76">
        <v>0</v>
      </c>
      <c r="E1995" s="37" t="s">
        <v>1</v>
      </c>
      <c r="F1995" s="37" t="s">
        <v>6</v>
      </c>
      <c r="G1995" s="75">
        <v>25678.778450000002</v>
      </c>
      <c r="H1995" s="37">
        <f t="shared" si="155"/>
        <v>1</v>
      </c>
      <c r="I1995" s="37">
        <f t="shared" si="156"/>
        <v>1</v>
      </c>
      <c r="J1995" s="37">
        <f t="shared" si="157"/>
        <v>3</v>
      </c>
      <c r="K1995" s="37" t="str">
        <f t="shared" si="158"/>
        <v>Normal</v>
      </c>
      <c r="L1995" s="37" t="str">
        <f t="shared" si="159"/>
        <v>56 and above</v>
      </c>
    </row>
    <row r="1996" spans="1:12">
      <c r="A1996" s="76">
        <v>28</v>
      </c>
      <c r="B1996" s="37" t="s">
        <v>3</v>
      </c>
      <c r="C1996" s="75">
        <v>26.98</v>
      </c>
      <c r="D1996" s="76">
        <v>2</v>
      </c>
      <c r="E1996" s="37" t="s">
        <v>4</v>
      </c>
      <c r="F1996" s="37" t="s">
        <v>7</v>
      </c>
      <c r="G1996" s="75">
        <v>4435.0941999999995</v>
      </c>
      <c r="H1996" s="37">
        <f t="shared" si="155"/>
        <v>0</v>
      </c>
      <c r="I1996" s="37">
        <f t="shared" si="156"/>
        <v>0</v>
      </c>
      <c r="J1996" s="37">
        <f t="shared" si="157"/>
        <v>1</v>
      </c>
      <c r="K1996" s="37" t="str">
        <f t="shared" si="158"/>
        <v>Overweight</v>
      </c>
      <c r="L1996" s="37" t="str">
        <f t="shared" si="159"/>
        <v>26-35</v>
      </c>
    </row>
    <row r="1997" spans="1:12">
      <c r="A1997" s="76">
        <v>30</v>
      </c>
      <c r="B1997" s="37" t="s">
        <v>3</v>
      </c>
      <c r="C1997" s="75">
        <v>37.799999999999997</v>
      </c>
      <c r="D1997" s="76">
        <v>2</v>
      </c>
      <c r="E1997" s="37" t="s">
        <v>1</v>
      </c>
      <c r="F1997" s="37" t="s">
        <v>2</v>
      </c>
      <c r="G1997" s="75">
        <v>39241.442000000003</v>
      </c>
      <c r="H1997" s="37">
        <f t="shared" si="155"/>
        <v>1</v>
      </c>
      <c r="I1997" s="37">
        <f t="shared" si="156"/>
        <v>0</v>
      </c>
      <c r="J1997" s="37">
        <f t="shared" si="157"/>
        <v>4</v>
      </c>
      <c r="K1997" s="37" t="str">
        <f t="shared" si="158"/>
        <v>Obese</v>
      </c>
      <c r="L1997" s="37" t="str">
        <f t="shared" si="159"/>
        <v>26-35</v>
      </c>
    </row>
    <row r="1998" spans="1:12">
      <c r="A1998" s="76">
        <v>47</v>
      </c>
      <c r="B1998" s="37" t="s">
        <v>0</v>
      </c>
      <c r="C1998" s="75">
        <v>29.37</v>
      </c>
      <c r="D1998" s="76">
        <v>1</v>
      </c>
      <c r="E1998" s="37" t="s">
        <v>4</v>
      </c>
      <c r="F1998" s="37" t="s">
        <v>5</v>
      </c>
      <c r="G1998" s="75">
        <v>8547.6913000000004</v>
      </c>
      <c r="H1998" s="37">
        <f t="shared" si="155"/>
        <v>0</v>
      </c>
      <c r="I1998" s="37">
        <f t="shared" si="156"/>
        <v>1</v>
      </c>
      <c r="J1998" s="37">
        <f t="shared" si="157"/>
        <v>2</v>
      </c>
      <c r="K1998" s="37" t="str">
        <f t="shared" si="158"/>
        <v>Overweight</v>
      </c>
      <c r="L1998" s="37" t="str">
        <f t="shared" si="159"/>
        <v>46-55</v>
      </c>
    </row>
    <row r="1999" spans="1:12">
      <c r="A1999" s="76">
        <v>38</v>
      </c>
      <c r="B1999" s="37" t="s">
        <v>0</v>
      </c>
      <c r="C1999" s="75">
        <v>34.799999999999997</v>
      </c>
      <c r="D1999" s="76">
        <v>2</v>
      </c>
      <c r="E1999" s="37" t="s">
        <v>4</v>
      </c>
      <c r="F1999" s="37" t="s">
        <v>2</v>
      </c>
      <c r="G1999" s="75">
        <v>6571.5439999999999</v>
      </c>
      <c r="H1999" s="37">
        <f t="shared" si="155"/>
        <v>0</v>
      </c>
      <c r="I1999" s="37">
        <f t="shared" si="156"/>
        <v>1</v>
      </c>
      <c r="J1999" s="37">
        <f t="shared" si="157"/>
        <v>4</v>
      </c>
      <c r="K1999" s="37" t="str">
        <f t="shared" si="158"/>
        <v>Obese</v>
      </c>
      <c r="L1999" s="37" t="str">
        <f t="shared" si="159"/>
        <v>36-45</v>
      </c>
    </row>
    <row r="2000" spans="1:12">
      <c r="A2000" s="76">
        <v>18</v>
      </c>
      <c r="B2000" s="37" t="s">
        <v>0</v>
      </c>
      <c r="C2000" s="75">
        <v>33.155000000000001</v>
      </c>
      <c r="D2000" s="76">
        <v>0</v>
      </c>
      <c r="E2000" s="37" t="s">
        <v>4</v>
      </c>
      <c r="F2000" s="37" t="s">
        <v>7</v>
      </c>
      <c r="G2000" s="75">
        <v>2207.6974500000001</v>
      </c>
      <c r="H2000" s="37">
        <f t="shared" si="155"/>
        <v>0</v>
      </c>
      <c r="I2000" s="37">
        <f t="shared" si="156"/>
        <v>1</v>
      </c>
      <c r="J2000" s="37">
        <f t="shared" si="157"/>
        <v>1</v>
      </c>
      <c r="K2000" s="37" t="str">
        <f t="shared" si="158"/>
        <v>Obese</v>
      </c>
      <c r="L2000" s="37" t="str">
        <f t="shared" si="159"/>
        <v>18-25</v>
      </c>
    </row>
    <row r="2001" spans="1:12">
      <c r="A2001" s="76">
        <v>34</v>
      </c>
      <c r="B2001" s="37" t="s">
        <v>0</v>
      </c>
      <c r="C2001" s="75">
        <v>19</v>
      </c>
      <c r="D2001" s="76">
        <v>3</v>
      </c>
      <c r="E2001" s="37" t="s">
        <v>4</v>
      </c>
      <c r="F2001" s="37" t="s">
        <v>7</v>
      </c>
      <c r="G2001" s="75">
        <v>6753.0379999999996</v>
      </c>
      <c r="H2001" s="37">
        <f t="shared" si="155"/>
        <v>0</v>
      </c>
      <c r="I2001" s="37">
        <f t="shared" si="156"/>
        <v>1</v>
      </c>
      <c r="J2001" s="37">
        <f t="shared" si="157"/>
        <v>1</v>
      </c>
      <c r="K2001" s="37" t="str">
        <f t="shared" si="158"/>
        <v>Normal</v>
      </c>
      <c r="L2001" s="37" t="str">
        <f t="shared" si="159"/>
        <v>26-35</v>
      </c>
    </row>
    <row r="2002" spans="1:12">
      <c r="A2002" s="76">
        <v>20</v>
      </c>
      <c r="B2002" s="37" t="s">
        <v>0</v>
      </c>
      <c r="C2002" s="75">
        <v>33</v>
      </c>
      <c r="D2002" s="76">
        <v>0</v>
      </c>
      <c r="E2002" s="37" t="s">
        <v>4</v>
      </c>
      <c r="F2002" s="37" t="s">
        <v>5</v>
      </c>
      <c r="G2002" s="75">
        <v>1880.07</v>
      </c>
      <c r="H2002" s="37">
        <f t="shared" si="155"/>
        <v>0</v>
      </c>
      <c r="I2002" s="37">
        <f t="shared" si="156"/>
        <v>1</v>
      </c>
      <c r="J2002" s="37">
        <f t="shared" si="157"/>
        <v>2</v>
      </c>
      <c r="K2002" s="37" t="str">
        <f t="shared" si="158"/>
        <v>Obese</v>
      </c>
      <c r="L2002" s="37" t="str">
        <f t="shared" si="159"/>
        <v>18-25</v>
      </c>
    </row>
    <row r="2003" spans="1:12">
      <c r="A2003" s="76">
        <v>47</v>
      </c>
      <c r="B2003" s="37" t="s">
        <v>0</v>
      </c>
      <c r="C2003" s="75">
        <v>36.630000000000003</v>
      </c>
      <c r="D2003" s="76">
        <v>1</v>
      </c>
      <c r="E2003" s="37" t="s">
        <v>1</v>
      </c>
      <c r="F2003" s="37" t="s">
        <v>5</v>
      </c>
      <c r="G2003" s="75">
        <v>42969.852700000003</v>
      </c>
      <c r="H2003" s="37">
        <f t="shared" si="155"/>
        <v>1</v>
      </c>
      <c r="I2003" s="37">
        <f t="shared" si="156"/>
        <v>1</v>
      </c>
      <c r="J2003" s="37">
        <f t="shared" si="157"/>
        <v>2</v>
      </c>
      <c r="K2003" s="37" t="str">
        <f t="shared" si="158"/>
        <v>Obese</v>
      </c>
      <c r="L2003" s="37" t="str">
        <f t="shared" si="159"/>
        <v>46-55</v>
      </c>
    </row>
    <row r="2004" spans="1:12">
      <c r="A2004" s="76">
        <v>56</v>
      </c>
      <c r="B2004" s="37" t="s">
        <v>0</v>
      </c>
      <c r="C2004" s="75">
        <v>28.594999999999999</v>
      </c>
      <c r="D2004" s="76">
        <v>0</v>
      </c>
      <c r="E2004" s="37" t="s">
        <v>4</v>
      </c>
      <c r="F2004" s="37" t="s">
        <v>7</v>
      </c>
      <c r="G2004" s="75">
        <v>11658.11505</v>
      </c>
      <c r="H2004" s="37">
        <f t="shared" si="155"/>
        <v>0</v>
      </c>
      <c r="I2004" s="37">
        <f t="shared" si="156"/>
        <v>1</v>
      </c>
      <c r="J2004" s="37">
        <f t="shared" si="157"/>
        <v>1</v>
      </c>
      <c r="K2004" s="37" t="str">
        <f t="shared" si="158"/>
        <v>Overweight</v>
      </c>
      <c r="L2004" s="37" t="str">
        <f t="shared" si="159"/>
        <v>56 and above</v>
      </c>
    </row>
    <row r="2005" spans="1:12">
      <c r="A2005" s="76">
        <v>49</v>
      </c>
      <c r="B2005" s="37" t="s">
        <v>3</v>
      </c>
      <c r="C2005" s="75">
        <v>25.6</v>
      </c>
      <c r="D2005" s="76">
        <v>2</v>
      </c>
      <c r="E2005" s="37" t="s">
        <v>1</v>
      </c>
      <c r="F2005" s="37" t="s">
        <v>2</v>
      </c>
      <c r="G2005" s="75">
        <v>23306.546999999999</v>
      </c>
      <c r="H2005" s="37">
        <f t="shared" si="155"/>
        <v>1</v>
      </c>
      <c r="I2005" s="37">
        <f t="shared" si="156"/>
        <v>0</v>
      </c>
      <c r="J2005" s="37">
        <f t="shared" si="157"/>
        <v>4</v>
      </c>
      <c r="K2005" s="37" t="str">
        <f t="shared" si="158"/>
        <v>Overweight</v>
      </c>
      <c r="L2005" s="37" t="str">
        <f t="shared" si="159"/>
        <v>46-55</v>
      </c>
    </row>
    <row r="2006" spans="1:12">
      <c r="A2006" s="76">
        <v>19</v>
      </c>
      <c r="B2006" s="37" t="s">
        <v>0</v>
      </c>
      <c r="C2006" s="75">
        <v>33.11</v>
      </c>
      <c r="D2006" s="76">
        <v>0</v>
      </c>
      <c r="E2006" s="37" t="s">
        <v>1</v>
      </c>
      <c r="F2006" s="37" t="s">
        <v>5</v>
      </c>
      <c r="G2006" s="75">
        <v>34439.855900000002</v>
      </c>
      <c r="H2006" s="37">
        <f t="shared" si="155"/>
        <v>1</v>
      </c>
      <c r="I2006" s="37">
        <f t="shared" si="156"/>
        <v>1</v>
      </c>
      <c r="J2006" s="37">
        <f t="shared" si="157"/>
        <v>2</v>
      </c>
      <c r="K2006" s="37" t="str">
        <f t="shared" si="158"/>
        <v>Obese</v>
      </c>
      <c r="L2006" s="37" t="str">
        <f t="shared" si="159"/>
        <v>18-25</v>
      </c>
    </row>
    <row r="2007" spans="1:12">
      <c r="A2007" s="76">
        <v>55</v>
      </c>
      <c r="B2007" s="37" t="s">
        <v>0</v>
      </c>
      <c r="C2007" s="75">
        <v>37.1</v>
      </c>
      <c r="D2007" s="76">
        <v>0</v>
      </c>
      <c r="E2007" s="37" t="s">
        <v>4</v>
      </c>
      <c r="F2007" s="37" t="s">
        <v>2</v>
      </c>
      <c r="G2007" s="75">
        <v>10713.644</v>
      </c>
      <c r="H2007" s="37">
        <f t="shared" si="155"/>
        <v>0</v>
      </c>
      <c r="I2007" s="37">
        <f t="shared" si="156"/>
        <v>1</v>
      </c>
      <c r="J2007" s="37">
        <f t="shared" si="157"/>
        <v>4</v>
      </c>
      <c r="K2007" s="37" t="str">
        <f t="shared" si="158"/>
        <v>Obese</v>
      </c>
      <c r="L2007" s="37" t="str">
        <f t="shared" si="159"/>
        <v>46-55</v>
      </c>
    </row>
    <row r="2008" spans="1:12">
      <c r="A2008" s="76">
        <v>30</v>
      </c>
      <c r="B2008" s="37" t="s">
        <v>3</v>
      </c>
      <c r="C2008" s="75">
        <v>31.4</v>
      </c>
      <c r="D2008" s="76">
        <v>1</v>
      </c>
      <c r="E2008" s="37" t="s">
        <v>4</v>
      </c>
      <c r="F2008" s="37" t="s">
        <v>2</v>
      </c>
      <c r="G2008" s="75">
        <v>3659.346</v>
      </c>
      <c r="H2008" s="37">
        <f t="shared" si="155"/>
        <v>0</v>
      </c>
      <c r="I2008" s="37">
        <f t="shared" si="156"/>
        <v>0</v>
      </c>
      <c r="J2008" s="37">
        <f t="shared" si="157"/>
        <v>4</v>
      </c>
      <c r="K2008" s="37" t="str">
        <f t="shared" si="158"/>
        <v>Obese</v>
      </c>
      <c r="L2008" s="37" t="str">
        <f t="shared" si="159"/>
        <v>26-35</v>
      </c>
    </row>
    <row r="2009" spans="1:12">
      <c r="A2009" s="76">
        <v>37</v>
      </c>
      <c r="B2009" s="37" t="s">
        <v>3</v>
      </c>
      <c r="C2009" s="75">
        <v>34.1</v>
      </c>
      <c r="D2009" s="76">
        <v>4</v>
      </c>
      <c r="E2009" s="37" t="s">
        <v>1</v>
      </c>
      <c r="F2009" s="37" t="s">
        <v>2</v>
      </c>
      <c r="G2009" s="75">
        <v>40182.245999999999</v>
      </c>
      <c r="H2009" s="37">
        <f t="shared" si="155"/>
        <v>1</v>
      </c>
      <c r="I2009" s="37">
        <f t="shared" si="156"/>
        <v>0</v>
      </c>
      <c r="J2009" s="37">
        <f t="shared" si="157"/>
        <v>4</v>
      </c>
      <c r="K2009" s="37" t="str">
        <f t="shared" si="158"/>
        <v>Obese</v>
      </c>
      <c r="L2009" s="37" t="str">
        <f t="shared" si="159"/>
        <v>36-45</v>
      </c>
    </row>
    <row r="2010" spans="1:12">
      <c r="A2010" s="76">
        <v>49</v>
      </c>
      <c r="B2010" s="37" t="s">
        <v>0</v>
      </c>
      <c r="C2010" s="75">
        <v>21.3</v>
      </c>
      <c r="D2010" s="76">
        <v>1</v>
      </c>
      <c r="E2010" s="37" t="s">
        <v>4</v>
      </c>
      <c r="F2010" s="37" t="s">
        <v>2</v>
      </c>
      <c r="G2010" s="75">
        <v>9182.17</v>
      </c>
      <c r="H2010" s="37">
        <f t="shared" si="155"/>
        <v>0</v>
      </c>
      <c r="I2010" s="37">
        <f t="shared" si="156"/>
        <v>1</v>
      </c>
      <c r="J2010" s="37">
        <f t="shared" si="157"/>
        <v>4</v>
      </c>
      <c r="K2010" s="37" t="str">
        <f t="shared" si="158"/>
        <v>Normal</v>
      </c>
      <c r="L2010" s="37" t="str">
        <f t="shared" si="159"/>
        <v>46-55</v>
      </c>
    </row>
    <row r="2011" spans="1:12">
      <c r="A2011" s="76">
        <v>18</v>
      </c>
      <c r="B2011" s="37" t="s">
        <v>3</v>
      </c>
      <c r="C2011" s="75">
        <v>33.534999999999997</v>
      </c>
      <c r="D2011" s="76">
        <v>0</v>
      </c>
      <c r="E2011" s="37" t="s">
        <v>1</v>
      </c>
      <c r="F2011" s="37" t="s">
        <v>7</v>
      </c>
      <c r="G2011" s="75">
        <v>34617.840649999998</v>
      </c>
      <c r="H2011" s="37">
        <f t="shared" si="155"/>
        <v>1</v>
      </c>
      <c r="I2011" s="37">
        <f t="shared" si="156"/>
        <v>0</v>
      </c>
      <c r="J2011" s="37">
        <f t="shared" si="157"/>
        <v>1</v>
      </c>
      <c r="K2011" s="37" t="str">
        <f t="shared" si="158"/>
        <v>Obese</v>
      </c>
      <c r="L2011" s="37" t="str">
        <f t="shared" si="159"/>
        <v>18-25</v>
      </c>
    </row>
    <row r="2012" spans="1:12">
      <c r="A2012" s="76">
        <v>59</v>
      </c>
      <c r="B2012" s="37" t="s">
        <v>3</v>
      </c>
      <c r="C2012" s="75">
        <v>28.785</v>
      </c>
      <c r="D2012" s="76">
        <v>0</v>
      </c>
      <c r="E2012" s="37" t="s">
        <v>4</v>
      </c>
      <c r="F2012" s="37" t="s">
        <v>6</v>
      </c>
      <c r="G2012" s="75">
        <v>12129.614149999999</v>
      </c>
      <c r="H2012" s="37">
        <f t="shared" si="155"/>
        <v>0</v>
      </c>
      <c r="I2012" s="37">
        <f t="shared" si="156"/>
        <v>0</v>
      </c>
      <c r="J2012" s="37">
        <f t="shared" si="157"/>
        <v>3</v>
      </c>
      <c r="K2012" s="37" t="str">
        <f t="shared" si="158"/>
        <v>Overweight</v>
      </c>
      <c r="L2012" s="37" t="str">
        <f t="shared" si="159"/>
        <v>56 and above</v>
      </c>
    </row>
    <row r="2013" spans="1:12">
      <c r="A2013" s="76">
        <v>29</v>
      </c>
      <c r="B2013" s="37" t="s">
        <v>0</v>
      </c>
      <c r="C2013" s="75">
        <v>26.03</v>
      </c>
      <c r="D2013" s="76">
        <v>0</v>
      </c>
      <c r="E2013" s="37" t="s">
        <v>4</v>
      </c>
      <c r="F2013" s="37" t="s">
        <v>6</v>
      </c>
      <c r="G2013" s="75">
        <v>3736.4647</v>
      </c>
      <c r="H2013" s="37">
        <f t="shared" si="155"/>
        <v>0</v>
      </c>
      <c r="I2013" s="37">
        <f t="shared" si="156"/>
        <v>1</v>
      </c>
      <c r="J2013" s="37">
        <f t="shared" si="157"/>
        <v>3</v>
      </c>
      <c r="K2013" s="37" t="str">
        <f t="shared" si="158"/>
        <v>Overweight</v>
      </c>
      <c r="L2013" s="37" t="str">
        <f t="shared" si="159"/>
        <v>26-35</v>
      </c>
    </row>
    <row r="2014" spans="1:12">
      <c r="A2014" s="76">
        <v>36</v>
      </c>
      <c r="B2014" s="37" t="s">
        <v>3</v>
      </c>
      <c r="C2014" s="75">
        <v>28.88</v>
      </c>
      <c r="D2014" s="76">
        <v>3</v>
      </c>
      <c r="E2014" s="37" t="s">
        <v>4</v>
      </c>
      <c r="F2014" s="37" t="s">
        <v>7</v>
      </c>
      <c r="G2014" s="75">
        <v>6748.5911999999998</v>
      </c>
      <c r="H2014" s="37">
        <f t="shared" si="155"/>
        <v>0</v>
      </c>
      <c r="I2014" s="37">
        <f t="shared" si="156"/>
        <v>0</v>
      </c>
      <c r="J2014" s="37">
        <f t="shared" si="157"/>
        <v>1</v>
      </c>
      <c r="K2014" s="37" t="str">
        <f t="shared" si="158"/>
        <v>Overweight</v>
      </c>
      <c r="L2014" s="37" t="str">
        <f t="shared" si="159"/>
        <v>36-45</v>
      </c>
    </row>
    <row r="2015" spans="1:12">
      <c r="A2015" s="76">
        <v>33</v>
      </c>
      <c r="B2015" s="37" t="s">
        <v>3</v>
      </c>
      <c r="C2015" s="75">
        <v>42.46</v>
      </c>
      <c r="D2015" s="76">
        <v>1</v>
      </c>
      <c r="E2015" s="37" t="s">
        <v>4</v>
      </c>
      <c r="F2015" s="37" t="s">
        <v>5</v>
      </c>
      <c r="G2015" s="75">
        <v>11326.71487</v>
      </c>
      <c r="H2015" s="37">
        <f t="shared" si="155"/>
        <v>0</v>
      </c>
      <c r="I2015" s="37">
        <f t="shared" si="156"/>
        <v>0</v>
      </c>
      <c r="J2015" s="37">
        <f t="shared" si="157"/>
        <v>2</v>
      </c>
      <c r="K2015" s="37" t="str">
        <f t="shared" si="158"/>
        <v>Obese</v>
      </c>
      <c r="L2015" s="37" t="str">
        <f t="shared" si="159"/>
        <v>26-35</v>
      </c>
    </row>
    <row r="2016" spans="1:12">
      <c r="A2016" s="76">
        <v>58</v>
      </c>
      <c r="B2016" s="37" t="s">
        <v>3</v>
      </c>
      <c r="C2016" s="75">
        <v>38</v>
      </c>
      <c r="D2016" s="76">
        <v>0</v>
      </c>
      <c r="E2016" s="37" t="s">
        <v>4</v>
      </c>
      <c r="F2016" s="37" t="s">
        <v>2</v>
      </c>
      <c r="G2016" s="75">
        <v>11365.951999999999</v>
      </c>
      <c r="H2016" s="37">
        <f t="shared" si="155"/>
        <v>0</v>
      </c>
      <c r="I2016" s="37">
        <f t="shared" si="156"/>
        <v>0</v>
      </c>
      <c r="J2016" s="37">
        <f t="shared" si="157"/>
        <v>4</v>
      </c>
      <c r="K2016" s="37" t="str">
        <f t="shared" si="158"/>
        <v>Obese</v>
      </c>
      <c r="L2016" s="37" t="str">
        <f t="shared" si="159"/>
        <v>56 and above</v>
      </c>
    </row>
    <row r="2017" spans="1:12">
      <c r="A2017" s="76">
        <v>44</v>
      </c>
      <c r="B2017" s="37" t="s">
        <v>0</v>
      </c>
      <c r="C2017" s="75">
        <v>38.950000000000003</v>
      </c>
      <c r="D2017" s="76">
        <v>0</v>
      </c>
      <c r="E2017" s="37" t="s">
        <v>1</v>
      </c>
      <c r="F2017" s="37" t="s">
        <v>6</v>
      </c>
      <c r="G2017" s="75">
        <v>42983.458500000001</v>
      </c>
      <c r="H2017" s="37">
        <f t="shared" si="155"/>
        <v>1</v>
      </c>
      <c r="I2017" s="37">
        <f t="shared" si="156"/>
        <v>1</v>
      </c>
      <c r="J2017" s="37">
        <f t="shared" si="157"/>
        <v>3</v>
      </c>
      <c r="K2017" s="37" t="str">
        <f t="shared" si="158"/>
        <v>Obese</v>
      </c>
      <c r="L2017" s="37" t="str">
        <f t="shared" si="159"/>
        <v>36-45</v>
      </c>
    </row>
    <row r="2018" spans="1:12">
      <c r="A2018" s="76">
        <v>53</v>
      </c>
      <c r="B2018" s="37" t="s">
        <v>3</v>
      </c>
      <c r="C2018" s="75">
        <v>36.1</v>
      </c>
      <c r="D2018" s="76">
        <v>1</v>
      </c>
      <c r="E2018" s="37" t="s">
        <v>4</v>
      </c>
      <c r="F2018" s="37" t="s">
        <v>2</v>
      </c>
      <c r="G2018" s="75">
        <v>10085.846</v>
      </c>
      <c r="H2018" s="37">
        <f t="shared" si="155"/>
        <v>0</v>
      </c>
      <c r="I2018" s="37">
        <f t="shared" si="156"/>
        <v>0</v>
      </c>
      <c r="J2018" s="37">
        <f t="shared" si="157"/>
        <v>4</v>
      </c>
      <c r="K2018" s="37" t="str">
        <f t="shared" si="158"/>
        <v>Obese</v>
      </c>
      <c r="L2018" s="37" t="str">
        <f t="shared" si="159"/>
        <v>46-55</v>
      </c>
    </row>
    <row r="2019" spans="1:12">
      <c r="A2019" s="76">
        <v>24</v>
      </c>
      <c r="B2019" s="37" t="s">
        <v>3</v>
      </c>
      <c r="C2019" s="75">
        <v>29.3</v>
      </c>
      <c r="D2019" s="76">
        <v>0</v>
      </c>
      <c r="E2019" s="37" t="s">
        <v>4</v>
      </c>
      <c r="F2019" s="37" t="s">
        <v>2</v>
      </c>
      <c r="G2019" s="75">
        <v>1977.8150000000001</v>
      </c>
      <c r="H2019" s="37">
        <f t="shared" si="155"/>
        <v>0</v>
      </c>
      <c r="I2019" s="37">
        <f t="shared" si="156"/>
        <v>0</v>
      </c>
      <c r="J2019" s="37">
        <f t="shared" si="157"/>
        <v>4</v>
      </c>
      <c r="K2019" s="37" t="str">
        <f t="shared" si="158"/>
        <v>Overweight</v>
      </c>
      <c r="L2019" s="37" t="str">
        <f t="shared" si="159"/>
        <v>18-25</v>
      </c>
    </row>
    <row r="2020" spans="1:12">
      <c r="A2020" s="76">
        <v>29</v>
      </c>
      <c r="B2020" s="37" t="s">
        <v>0</v>
      </c>
      <c r="C2020" s="75">
        <v>35.53</v>
      </c>
      <c r="D2020" s="76">
        <v>0</v>
      </c>
      <c r="E2020" s="37" t="s">
        <v>4</v>
      </c>
      <c r="F2020" s="37" t="s">
        <v>5</v>
      </c>
      <c r="G2020" s="75">
        <v>3366.6696999999999</v>
      </c>
      <c r="H2020" s="37">
        <f t="shared" si="155"/>
        <v>0</v>
      </c>
      <c r="I2020" s="37">
        <f t="shared" si="156"/>
        <v>1</v>
      </c>
      <c r="J2020" s="37">
        <f t="shared" si="157"/>
        <v>2</v>
      </c>
      <c r="K2020" s="37" t="str">
        <f t="shared" si="158"/>
        <v>Obese</v>
      </c>
      <c r="L2020" s="37" t="str">
        <f t="shared" si="159"/>
        <v>26-35</v>
      </c>
    </row>
    <row r="2021" spans="1:12">
      <c r="A2021" s="76">
        <v>40</v>
      </c>
      <c r="B2021" s="37" t="s">
        <v>3</v>
      </c>
      <c r="C2021" s="75">
        <v>22.704999999999998</v>
      </c>
      <c r="D2021" s="76">
        <v>2</v>
      </c>
      <c r="E2021" s="37" t="s">
        <v>4</v>
      </c>
      <c r="F2021" s="37" t="s">
        <v>7</v>
      </c>
      <c r="G2021" s="75">
        <v>7173.35995</v>
      </c>
      <c r="H2021" s="37">
        <f t="shared" si="155"/>
        <v>0</v>
      </c>
      <c r="I2021" s="37">
        <f t="shared" si="156"/>
        <v>0</v>
      </c>
      <c r="J2021" s="37">
        <f t="shared" si="157"/>
        <v>1</v>
      </c>
      <c r="K2021" s="37" t="str">
        <f t="shared" si="158"/>
        <v>Normal</v>
      </c>
      <c r="L2021" s="37" t="str">
        <f t="shared" si="159"/>
        <v>36-45</v>
      </c>
    </row>
    <row r="2022" spans="1:12">
      <c r="A2022" s="76">
        <v>51</v>
      </c>
      <c r="B2022" s="37" t="s">
        <v>3</v>
      </c>
      <c r="C2022" s="75">
        <v>39.700000000000003</v>
      </c>
      <c r="D2022" s="76">
        <v>1</v>
      </c>
      <c r="E2022" s="37" t="s">
        <v>4</v>
      </c>
      <c r="F2022" s="37" t="s">
        <v>2</v>
      </c>
      <c r="G2022" s="75">
        <v>9391.3459999999995</v>
      </c>
      <c r="H2022" s="37">
        <f t="shared" si="155"/>
        <v>0</v>
      </c>
      <c r="I2022" s="37">
        <f t="shared" si="156"/>
        <v>0</v>
      </c>
      <c r="J2022" s="37">
        <f t="shared" si="157"/>
        <v>4</v>
      </c>
      <c r="K2022" s="37" t="str">
        <f t="shared" si="158"/>
        <v>Obese</v>
      </c>
      <c r="L2022" s="37" t="str">
        <f t="shared" si="159"/>
        <v>46-55</v>
      </c>
    </row>
    <row r="2023" spans="1:12">
      <c r="A2023" s="76">
        <v>64</v>
      </c>
      <c r="B2023" s="37" t="s">
        <v>3</v>
      </c>
      <c r="C2023" s="75">
        <v>38.19</v>
      </c>
      <c r="D2023" s="76">
        <v>0</v>
      </c>
      <c r="E2023" s="37" t="s">
        <v>4</v>
      </c>
      <c r="F2023" s="37" t="s">
        <v>7</v>
      </c>
      <c r="G2023" s="75">
        <v>14410.9321</v>
      </c>
      <c r="H2023" s="37">
        <f t="shared" si="155"/>
        <v>0</v>
      </c>
      <c r="I2023" s="37">
        <f t="shared" si="156"/>
        <v>0</v>
      </c>
      <c r="J2023" s="37">
        <f t="shared" si="157"/>
        <v>1</v>
      </c>
      <c r="K2023" s="37" t="str">
        <f t="shared" si="158"/>
        <v>Obese</v>
      </c>
      <c r="L2023" s="37" t="str">
        <f t="shared" si="159"/>
        <v>56 and above</v>
      </c>
    </row>
    <row r="2024" spans="1:12">
      <c r="A2024" s="76">
        <v>19</v>
      </c>
      <c r="B2024" s="37" t="s">
        <v>0</v>
      </c>
      <c r="C2024" s="75">
        <v>24.51</v>
      </c>
      <c r="D2024" s="76">
        <v>1</v>
      </c>
      <c r="E2024" s="37" t="s">
        <v>4</v>
      </c>
      <c r="F2024" s="37" t="s">
        <v>6</v>
      </c>
      <c r="G2024" s="75">
        <v>2709.1118999999999</v>
      </c>
      <c r="H2024" s="37">
        <f t="shared" si="155"/>
        <v>0</v>
      </c>
      <c r="I2024" s="37">
        <f t="shared" si="156"/>
        <v>1</v>
      </c>
      <c r="J2024" s="37">
        <f t="shared" si="157"/>
        <v>3</v>
      </c>
      <c r="K2024" s="37" t="str">
        <f t="shared" si="158"/>
        <v>Normal</v>
      </c>
      <c r="L2024" s="37" t="str">
        <f t="shared" si="159"/>
        <v>18-25</v>
      </c>
    </row>
    <row r="2025" spans="1:12">
      <c r="A2025" s="76">
        <v>35</v>
      </c>
      <c r="B2025" s="37" t="s">
        <v>0</v>
      </c>
      <c r="C2025" s="75">
        <v>38.094999999999999</v>
      </c>
      <c r="D2025" s="76">
        <v>2</v>
      </c>
      <c r="E2025" s="37" t="s">
        <v>4</v>
      </c>
      <c r="F2025" s="37" t="s">
        <v>7</v>
      </c>
      <c r="G2025" s="75">
        <v>24915.046259999999</v>
      </c>
      <c r="H2025" s="37">
        <f t="shared" si="155"/>
        <v>0</v>
      </c>
      <c r="I2025" s="37">
        <f t="shared" si="156"/>
        <v>1</v>
      </c>
      <c r="J2025" s="37">
        <f t="shared" si="157"/>
        <v>1</v>
      </c>
      <c r="K2025" s="37" t="str">
        <f t="shared" si="158"/>
        <v>Obese</v>
      </c>
      <c r="L2025" s="37" t="str">
        <f t="shared" si="159"/>
        <v>26-35</v>
      </c>
    </row>
    <row r="2026" spans="1:12">
      <c r="A2026" s="76">
        <v>39</v>
      </c>
      <c r="B2026" s="37" t="s">
        <v>3</v>
      </c>
      <c r="C2026" s="75">
        <v>26.41</v>
      </c>
      <c r="D2026" s="76">
        <v>0</v>
      </c>
      <c r="E2026" s="37" t="s">
        <v>1</v>
      </c>
      <c r="F2026" s="37" t="s">
        <v>7</v>
      </c>
      <c r="G2026" s="75">
        <v>20149.322899999999</v>
      </c>
      <c r="H2026" s="37">
        <f t="shared" si="155"/>
        <v>1</v>
      </c>
      <c r="I2026" s="37">
        <f t="shared" si="156"/>
        <v>0</v>
      </c>
      <c r="J2026" s="37">
        <f t="shared" si="157"/>
        <v>1</v>
      </c>
      <c r="K2026" s="37" t="str">
        <f t="shared" si="158"/>
        <v>Overweight</v>
      </c>
      <c r="L2026" s="37" t="str">
        <f t="shared" si="159"/>
        <v>36-45</v>
      </c>
    </row>
    <row r="2027" spans="1:12">
      <c r="A2027" s="76">
        <v>56</v>
      </c>
      <c r="B2027" s="37" t="s">
        <v>3</v>
      </c>
      <c r="C2027" s="75">
        <v>33.659999999999997</v>
      </c>
      <c r="D2027" s="76">
        <v>4</v>
      </c>
      <c r="E2027" s="37" t="s">
        <v>4</v>
      </c>
      <c r="F2027" s="37" t="s">
        <v>5</v>
      </c>
      <c r="G2027" s="75">
        <v>12949.1554</v>
      </c>
      <c r="H2027" s="37">
        <f t="shared" si="155"/>
        <v>0</v>
      </c>
      <c r="I2027" s="37">
        <f t="shared" si="156"/>
        <v>0</v>
      </c>
      <c r="J2027" s="37">
        <f t="shared" si="157"/>
        <v>2</v>
      </c>
      <c r="K2027" s="37" t="str">
        <f t="shared" si="158"/>
        <v>Obese</v>
      </c>
      <c r="L2027" s="37" t="str">
        <f t="shared" si="159"/>
        <v>56 and above</v>
      </c>
    </row>
    <row r="2028" spans="1:12">
      <c r="A2028" s="76">
        <v>33</v>
      </c>
      <c r="B2028" s="37" t="s">
        <v>3</v>
      </c>
      <c r="C2028" s="75">
        <v>42.4</v>
      </c>
      <c r="D2028" s="76">
        <v>5</v>
      </c>
      <c r="E2028" s="37" t="s">
        <v>4</v>
      </c>
      <c r="F2028" s="37" t="s">
        <v>2</v>
      </c>
      <c r="G2028" s="75">
        <v>6666.2430000000004</v>
      </c>
      <c r="H2028" s="37">
        <f t="shared" si="155"/>
        <v>0</v>
      </c>
      <c r="I2028" s="37">
        <f t="shared" si="156"/>
        <v>0</v>
      </c>
      <c r="J2028" s="37">
        <f t="shared" si="157"/>
        <v>4</v>
      </c>
      <c r="K2028" s="37" t="str">
        <f t="shared" si="158"/>
        <v>Obese</v>
      </c>
      <c r="L2028" s="37" t="str">
        <f t="shared" si="159"/>
        <v>26-35</v>
      </c>
    </row>
    <row r="2029" spans="1:12">
      <c r="A2029" s="76">
        <v>42</v>
      </c>
      <c r="B2029" s="37" t="s">
        <v>3</v>
      </c>
      <c r="C2029" s="75">
        <v>28.31</v>
      </c>
      <c r="D2029" s="76">
        <v>3</v>
      </c>
      <c r="E2029" s="37" t="s">
        <v>1</v>
      </c>
      <c r="F2029" s="37" t="s">
        <v>6</v>
      </c>
      <c r="G2029" s="75">
        <v>32787.458590000002</v>
      </c>
      <c r="H2029" s="37">
        <f t="shared" si="155"/>
        <v>1</v>
      </c>
      <c r="I2029" s="37">
        <f t="shared" si="156"/>
        <v>0</v>
      </c>
      <c r="J2029" s="37">
        <f t="shared" si="157"/>
        <v>3</v>
      </c>
      <c r="K2029" s="37" t="str">
        <f t="shared" si="158"/>
        <v>Overweight</v>
      </c>
      <c r="L2029" s="37" t="str">
        <f t="shared" si="159"/>
        <v>36-45</v>
      </c>
    </row>
    <row r="2030" spans="1:12">
      <c r="A2030" s="76">
        <v>61</v>
      </c>
      <c r="B2030" s="37" t="s">
        <v>3</v>
      </c>
      <c r="C2030" s="75">
        <v>33.914999999999999</v>
      </c>
      <c r="D2030" s="76">
        <v>0</v>
      </c>
      <c r="E2030" s="37" t="s">
        <v>4</v>
      </c>
      <c r="F2030" s="37" t="s">
        <v>7</v>
      </c>
      <c r="G2030" s="75">
        <v>13143.86485</v>
      </c>
      <c r="H2030" s="37">
        <f t="shared" si="155"/>
        <v>0</v>
      </c>
      <c r="I2030" s="37">
        <f t="shared" si="156"/>
        <v>0</v>
      </c>
      <c r="J2030" s="37">
        <f t="shared" si="157"/>
        <v>1</v>
      </c>
      <c r="K2030" s="37" t="str">
        <f t="shared" si="158"/>
        <v>Obese</v>
      </c>
      <c r="L2030" s="37" t="str">
        <f t="shared" si="159"/>
        <v>56 and above</v>
      </c>
    </row>
    <row r="2031" spans="1:12">
      <c r="A2031" s="76">
        <v>23</v>
      </c>
      <c r="B2031" s="37" t="s">
        <v>0</v>
      </c>
      <c r="C2031" s="75">
        <v>34.96</v>
      </c>
      <c r="D2031" s="76">
        <v>3</v>
      </c>
      <c r="E2031" s="37" t="s">
        <v>4</v>
      </c>
      <c r="F2031" s="37" t="s">
        <v>6</v>
      </c>
      <c r="G2031" s="75">
        <v>4466.6214</v>
      </c>
      <c r="H2031" s="37">
        <f t="shared" si="155"/>
        <v>0</v>
      </c>
      <c r="I2031" s="37">
        <f t="shared" si="156"/>
        <v>1</v>
      </c>
      <c r="J2031" s="37">
        <f t="shared" si="157"/>
        <v>3</v>
      </c>
      <c r="K2031" s="37" t="str">
        <f t="shared" si="158"/>
        <v>Obese</v>
      </c>
      <c r="L2031" s="37" t="str">
        <f t="shared" si="159"/>
        <v>18-25</v>
      </c>
    </row>
    <row r="2032" spans="1:12">
      <c r="A2032" s="76">
        <v>43</v>
      </c>
      <c r="B2032" s="37" t="s">
        <v>3</v>
      </c>
      <c r="C2032" s="75">
        <v>35.31</v>
      </c>
      <c r="D2032" s="76">
        <v>2</v>
      </c>
      <c r="E2032" s="37" t="s">
        <v>4</v>
      </c>
      <c r="F2032" s="37" t="s">
        <v>5</v>
      </c>
      <c r="G2032" s="75">
        <v>18806.145469999999</v>
      </c>
      <c r="H2032" s="37">
        <f t="shared" si="155"/>
        <v>0</v>
      </c>
      <c r="I2032" s="37">
        <f t="shared" si="156"/>
        <v>0</v>
      </c>
      <c r="J2032" s="37">
        <f t="shared" si="157"/>
        <v>2</v>
      </c>
      <c r="K2032" s="37" t="str">
        <f t="shared" si="158"/>
        <v>Obese</v>
      </c>
      <c r="L2032" s="37" t="str">
        <f t="shared" si="159"/>
        <v>36-45</v>
      </c>
    </row>
    <row r="2033" spans="1:12">
      <c r="A2033" s="76">
        <v>48</v>
      </c>
      <c r="B2033" s="37" t="s">
        <v>3</v>
      </c>
      <c r="C2033" s="75">
        <v>30.78</v>
      </c>
      <c r="D2033" s="76">
        <v>3</v>
      </c>
      <c r="E2033" s="37" t="s">
        <v>4</v>
      </c>
      <c r="F2033" s="37" t="s">
        <v>7</v>
      </c>
      <c r="G2033" s="75">
        <v>10141.136200000001</v>
      </c>
      <c r="H2033" s="37">
        <f t="shared" si="155"/>
        <v>0</v>
      </c>
      <c r="I2033" s="37">
        <f t="shared" si="156"/>
        <v>0</v>
      </c>
      <c r="J2033" s="37">
        <f t="shared" si="157"/>
        <v>1</v>
      </c>
      <c r="K2033" s="37" t="str">
        <f t="shared" si="158"/>
        <v>Obese</v>
      </c>
      <c r="L2033" s="37" t="str">
        <f t="shared" si="159"/>
        <v>46-55</v>
      </c>
    </row>
    <row r="2034" spans="1:12">
      <c r="A2034" s="76">
        <v>39</v>
      </c>
      <c r="B2034" s="37" t="s">
        <v>3</v>
      </c>
      <c r="C2034" s="75">
        <v>26.22</v>
      </c>
      <c r="D2034" s="76">
        <v>1</v>
      </c>
      <c r="E2034" s="37" t="s">
        <v>4</v>
      </c>
      <c r="F2034" s="37" t="s">
        <v>6</v>
      </c>
      <c r="G2034" s="75">
        <v>6123.5688</v>
      </c>
      <c r="H2034" s="37">
        <f t="shared" si="155"/>
        <v>0</v>
      </c>
      <c r="I2034" s="37">
        <f t="shared" si="156"/>
        <v>0</v>
      </c>
      <c r="J2034" s="37">
        <f t="shared" si="157"/>
        <v>3</v>
      </c>
      <c r="K2034" s="37" t="str">
        <f t="shared" si="158"/>
        <v>Overweight</v>
      </c>
      <c r="L2034" s="37" t="str">
        <f t="shared" si="159"/>
        <v>36-45</v>
      </c>
    </row>
    <row r="2035" spans="1:12">
      <c r="A2035" s="76">
        <v>40</v>
      </c>
      <c r="B2035" s="37" t="s">
        <v>0</v>
      </c>
      <c r="C2035" s="75">
        <v>23.37</v>
      </c>
      <c r="D2035" s="76">
        <v>3</v>
      </c>
      <c r="E2035" s="37" t="s">
        <v>4</v>
      </c>
      <c r="F2035" s="37" t="s">
        <v>7</v>
      </c>
      <c r="G2035" s="75">
        <v>8252.2842999999993</v>
      </c>
      <c r="H2035" s="37">
        <f t="shared" si="155"/>
        <v>0</v>
      </c>
      <c r="I2035" s="37">
        <f t="shared" si="156"/>
        <v>1</v>
      </c>
      <c r="J2035" s="37">
        <f t="shared" si="157"/>
        <v>1</v>
      </c>
      <c r="K2035" s="37" t="str">
        <f t="shared" si="158"/>
        <v>Normal</v>
      </c>
      <c r="L2035" s="37" t="str">
        <f t="shared" si="159"/>
        <v>36-45</v>
      </c>
    </row>
    <row r="2036" spans="1:12">
      <c r="A2036" s="76">
        <v>18</v>
      </c>
      <c r="B2036" s="37" t="s">
        <v>3</v>
      </c>
      <c r="C2036" s="75">
        <v>28.5</v>
      </c>
      <c r="D2036" s="76">
        <v>0</v>
      </c>
      <c r="E2036" s="37" t="s">
        <v>4</v>
      </c>
      <c r="F2036" s="37" t="s">
        <v>7</v>
      </c>
      <c r="G2036" s="75">
        <v>1712.2270000000001</v>
      </c>
      <c r="H2036" s="37">
        <f t="shared" si="155"/>
        <v>0</v>
      </c>
      <c r="I2036" s="37">
        <f t="shared" si="156"/>
        <v>0</v>
      </c>
      <c r="J2036" s="37">
        <f t="shared" si="157"/>
        <v>1</v>
      </c>
      <c r="K2036" s="37" t="str">
        <f t="shared" si="158"/>
        <v>Overweight</v>
      </c>
      <c r="L2036" s="37" t="str">
        <f t="shared" si="159"/>
        <v>18-25</v>
      </c>
    </row>
    <row r="2037" spans="1:12">
      <c r="A2037" s="76">
        <v>58</v>
      </c>
      <c r="B2037" s="37" t="s">
        <v>0</v>
      </c>
      <c r="C2037" s="75">
        <v>32.965000000000003</v>
      </c>
      <c r="D2037" s="76">
        <v>0</v>
      </c>
      <c r="E2037" s="37" t="s">
        <v>4</v>
      </c>
      <c r="F2037" s="37" t="s">
        <v>7</v>
      </c>
      <c r="G2037" s="75">
        <v>12430.95335</v>
      </c>
      <c r="H2037" s="37">
        <f t="shared" si="155"/>
        <v>0</v>
      </c>
      <c r="I2037" s="37">
        <f t="shared" si="156"/>
        <v>1</v>
      </c>
      <c r="J2037" s="37">
        <f t="shared" si="157"/>
        <v>1</v>
      </c>
      <c r="K2037" s="37" t="str">
        <f t="shared" si="158"/>
        <v>Obese</v>
      </c>
      <c r="L2037" s="37" t="str">
        <f t="shared" si="159"/>
        <v>56 and above</v>
      </c>
    </row>
    <row r="2038" spans="1:12">
      <c r="A2038" s="76">
        <v>49</v>
      </c>
      <c r="B2038" s="37" t="s">
        <v>0</v>
      </c>
      <c r="C2038" s="75">
        <v>42.68</v>
      </c>
      <c r="D2038" s="76">
        <v>2</v>
      </c>
      <c r="E2038" s="37" t="s">
        <v>4</v>
      </c>
      <c r="F2038" s="37" t="s">
        <v>5</v>
      </c>
      <c r="G2038" s="75">
        <v>9800.8881999999994</v>
      </c>
      <c r="H2038" s="37">
        <f t="shared" si="155"/>
        <v>0</v>
      </c>
      <c r="I2038" s="37">
        <f t="shared" si="156"/>
        <v>1</v>
      </c>
      <c r="J2038" s="37">
        <f t="shared" si="157"/>
        <v>2</v>
      </c>
      <c r="K2038" s="37" t="str">
        <f t="shared" si="158"/>
        <v>Obese</v>
      </c>
      <c r="L2038" s="37" t="str">
        <f t="shared" si="159"/>
        <v>46-55</v>
      </c>
    </row>
    <row r="2039" spans="1:12">
      <c r="A2039" s="76">
        <v>53</v>
      </c>
      <c r="B2039" s="37" t="s">
        <v>0</v>
      </c>
      <c r="C2039" s="75">
        <v>39.6</v>
      </c>
      <c r="D2039" s="76">
        <v>1</v>
      </c>
      <c r="E2039" s="37" t="s">
        <v>4</v>
      </c>
      <c r="F2039" s="37" t="s">
        <v>5</v>
      </c>
      <c r="G2039" s="75">
        <v>10579.710999999999</v>
      </c>
      <c r="H2039" s="37">
        <f t="shared" si="155"/>
        <v>0</v>
      </c>
      <c r="I2039" s="37">
        <f t="shared" si="156"/>
        <v>1</v>
      </c>
      <c r="J2039" s="37">
        <f t="shared" si="157"/>
        <v>2</v>
      </c>
      <c r="K2039" s="37" t="str">
        <f t="shared" si="158"/>
        <v>Obese</v>
      </c>
      <c r="L2039" s="37" t="str">
        <f t="shared" si="159"/>
        <v>46-55</v>
      </c>
    </row>
    <row r="2040" spans="1:12">
      <c r="A2040" s="76">
        <v>48</v>
      </c>
      <c r="B2040" s="37" t="s">
        <v>0</v>
      </c>
      <c r="C2040" s="75">
        <v>31.13</v>
      </c>
      <c r="D2040" s="76">
        <v>0</v>
      </c>
      <c r="E2040" s="37" t="s">
        <v>4</v>
      </c>
      <c r="F2040" s="37" t="s">
        <v>5</v>
      </c>
      <c r="G2040" s="75">
        <v>8280.6226999999999</v>
      </c>
      <c r="H2040" s="37">
        <f t="shared" si="155"/>
        <v>0</v>
      </c>
      <c r="I2040" s="37">
        <f t="shared" si="156"/>
        <v>1</v>
      </c>
      <c r="J2040" s="37">
        <f t="shared" si="157"/>
        <v>2</v>
      </c>
      <c r="K2040" s="37" t="str">
        <f t="shared" si="158"/>
        <v>Obese</v>
      </c>
      <c r="L2040" s="37" t="str">
        <f t="shared" si="159"/>
        <v>46-55</v>
      </c>
    </row>
    <row r="2041" spans="1:12">
      <c r="A2041" s="76">
        <v>45</v>
      </c>
      <c r="B2041" s="37" t="s">
        <v>0</v>
      </c>
      <c r="C2041" s="75">
        <v>36.299999999999997</v>
      </c>
      <c r="D2041" s="76">
        <v>2</v>
      </c>
      <c r="E2041" s="37" t="s">
        <v>4</v>
      </c>
      <c r="F2041" s="37" t="s">
        <v>5</v>
      </c>
      <c r="G2041" s="75">
        <v>8527.5319999999992</v>
      </c>
      <c r="H2041" s="37">
        <f t="shared" si="155"/>
        <v>0</v>
      </c>
      <c r="I2041" s="37">
        <f t="shared" si="156"/>
        <v>1</v>
      </c>
      <c r="J2041" s="37">
        <f t="shared" si="157"/>
        <v>2</v>
      </c>
      <c r="K2041" s="37" t="str">
        <f t="shared" si="158"/>
        <v>Obese</v>
      </c>
      <c r="L2041" s="37" t="str">
        <f t="shared" si="159"/>
        <v>36-45</v>
      </c>
    </row>
    <row r="2042" spans="1:12">
      <c r="A2042" s="76">
        <v>59</v>
      </c>
      <c r="B2042" s="37" t="s">
        <v>0</v>
      </c>
      <c r="C2042" s="75">
        <v>35.200000000000003</v>
      </c>
      <c r="D2042" s="76">
        <v>0</v>
      </c>
      <c r="E2042" s="37" t="s">
        <v>4</v>
      </c>
      <c r="F2042" s="37" t="s">
        <v>5</v>
      </c>
      <c r="G2042" s="75">
        <v>12244.531000000001</v>
      </c>
      <c r="H2042" s="37">
        <f t="shared" si="155"/>
        <v>0</v>
      </c>
      <c r="I2042" s="37">
        <f t="shared" si="156"/>
        <v>1</v>
      </c>
      <c r="J2042" s="37">
        <f t="shared" si="157"/>
        <v>2</v>
      </c>
      <c r="K2042" s="37" t="str">
        <f t="shared" si="158"/>
        <v>Obese</v>
      </c>
      <c r="L2042" s="37" t="str">
        <f t="shared" si="159"/>
        <v>56 and above</v>
      </c>
    </row>
    <row r="2043" spans="1:12">
      <c r="A2043" s="76">
        <v>52</v>
      </c>
      <c r="B2043" s="37" t="s">
        <v>0</v>
      </c>
      <c r="C2043" s="75">
        <v>25.3</v>
      </c>
      <c r="D2043" s="76">
        <v>2</v>
      </c>
      <c r="E2043" s="37" t="s">
        <v>1</v>
      </c>
      <c r="F2043" s="37" t="s">
        <v>5</v>
      </c>
      <c r="G2043" s="75">
        <v>24667.419000000002</v>
      </c>
      <c r="H2043" s="37">
        <f t="shared" si="155"/>
        <v>1</v>
      </c>
      <c r="I2043" s="37">
        <f t="shared" si="156"/>
        <v>1</v>
      </c>
      <c r="J2043" s="37">
        <f t="shared" si="157"/>
        <v>2</v>
      </c>
      <c r="K2043" s="37" t="str">
        <f t="shared" si="158"/>
        <v>Overweight</v>
      </c>
      <c r="L2043" s="37" t="str">
        <f t="shared" si="159"/>
        <v>46-55</v>
      </c>
    </row>
    <row r="2044" spans="1:12">
      <c r="A2044" s="76">
        <v>26</v>
      </c>
      <c r="B2044" s="37" t="s">
        <v>0</v>
      </c>
      <c r="C2044" s="75">
        <v>42.4</v>
      </c>
      <c r="D2044" s="76">
        <v>1</v>
      </c>
      <c r="E2044" s="37" t="s">
        <v>4</v>
      </c>
      <c r="F2044" s="37" t="s">
        <v>2</v>
      </c>
      <c r="G2044" s="75">
        <v>3410.3240000000001</v>
      </c>
      <c r="H2044" s="37">
        <f t="shared" si="155"/>
        <v>0</v>
      </c>
      <c r="I2044" s="37">
        <f t="shared" si="156"/>
        <v>1</v>
      </c>
      <c r="J2044" s="37">
        <f t="shared" si="157"/>
        <v>4</v>
      </c>
      <c r="K2044" s="37" t="str">
        <f t="shared" si="158"/>
        <v>Obese</v>
      </c>
      <c r="L2044" s="37" t="str">
        <f t="shared" si="159"/>
        <v>26-35</v>
      </c>
    </row>
    <row r="2045" spans="1:12">
      <c r="A2045" s="76">
        <v>27</v>
      </c>
      <c r="B2045" s="37" t="s">
        <v>3</v>
      </c>
      <c r="C2045" s="75">
        <v>33.155000000000001</v>
      </c>
      <c r="D2045" s="76">
        <v>2</v>
      </c>
      <c r="E2045" s="37" t="s">
        <v>4</v>
      </c>
      <c r="F2045" s="37" t="s">
        <v>6</v>
      </c>
      <c r="G2045" s="75">
        <v>4058.71245</v>
      </c>
      <c r="H2045" s="37">
        <f t="shared" si="155"/>
        <v>0</v>
      </c>
      <c r="I2045" s="37">
        <f t="shared" si="156"/>
        <v>0</v>
      </c>
      <c r="J2045" s="37">
        <f t="shared" si="157"/>
        <v>3</v>
      </c>
      <c r="K2045" s="37" t="str">
        <f t="shared" si="158"/>
        <v>Obese</v>
      </c>
      <c r="L2045" s="37" t="str">
        <f t="shared" si="159"/>
        <v>26-35</v>
      </c>
    </row>
    <row r="2046" spans="1:12">
      <c r="A2046" s="76">
        <v>48</v>
      </c>
      <c r="B2046" s="37" t="s">
        <v>0</v>
      </c>
      <c r="C2046" s="75">
        <v>35.909999999999997</v>
      </c>
      <c r="D2046" s="76">
        <v>1</v>
      </c>
      <c r="E2046" s="37" t="s">
        <v>4</v>
      </c>
      <c r="F2046" s="37" t="s">
        <v>7</v>
      </c>
      <c r="G2046" s="75">
        <v>26392.260289999998</v>
      </c>
      <c r="H2046" s="37">
        <f t="shared" si="155"/>
        <v>0</v>
      </c>
      <c r="I2046" s="37">
        <f t="shared" si="156"/>
        <v>1</v>
      </c>
      <c r="J2046" s="37">
        <f t="shared" si="157"/>
        <v>1</v>
      </c>
      <c r="K2046" s="37" t="str">
        <f t="shared" si="158"/>
        <v>Obese</v>
      </c>
      <c r="L2046" s="37" t="str">
        <f t="shared" si="159"/>
        <v>46-55</v>
      </c>
    </row>
    <row r="2047" spans="1:12">
      <c r="A2047" s="76">
        <v>57</v>
      </c>
      <c r="B2047" s="37" t="s">
        <v>0</v>
      </c>
      <c r="C2047" s="75">
        <v>28.785</v>
      </c>
      <c r="D2047" s="76">
        <v>4</v>
      </c>
      <c r="E2047" s="37" t="s">
        <v>4</v>
      </c>
      <c r="F2047" s="37" t="s">
        <v>7</v>
      </c>
      <c r="G2047" s="75">
        <v>14394.398150000001</v>
      </c>
      <c r="H2047" s="37">
        <f t="shared" si="155"/>
        <v>0</v>
      </c>
      <c r="I2047" s="37">
        <f t="shared" si="156"/>
        <v>1</v>
      </c>
      <c r="J2047" s="37">
        <f t="shared" si="157"/>
        <v>1</v>
      </c>
      <c r="K2047" s="37" t="str">
        <f t="shared" si="158"/>
        <v>Overweight</v>
      </c>
      <c r="L2047" s="37" t="str">
        <f t="shared" si="159"/>
        <v>56 and above</v>
      </c>
    </row>
    <row r="2048" spans="1:12">
      <c r="A2048" s="76">
        <v>37</v>
      </c>
      <c r="B2048" s="37" t="s">
        <v>3</v>
      </c>
      <c r="C2048" s="75">
        <v>46.53</v>
      </c>
      <c r="D2048" s="76">
        <v>3</v>
      </c>
      <c r="E2048" s="37" t="s">
        <v>4</v>
      </c>
      <c r="F2048" s="37" t="s">
        <v>5</v>
      </c>
      <c r="G2048" s="75">
        <v>6435.6237000000001</v>
      </c>
      <c r="H2048" s="37">
        <f t="shared" si="155"/>
        <v>0</v>
      </c>
      <c r="I2048" s="37">
        <f t="shared" si="156"/>
        <v>0</v>
      </c>
      <c r="J2048" s="37">
        <f t="shared" si="157"/>
        <v>2</v>
      </c>
      <c r="K2048" s="37" t="str">
        <f t="shared" si="158"/>
        <v>Obese</v>
      </c>
      <c r="L2048" s="37" t="str">
        <f t="shared" si="159"/>
        <v>36-45</v>
      </c>
    </row>
    <row r="2049" spans="1:12">
      <c r="A2049" s="76">
        <v>57</v>
      </c>
      <c r="B2049" s="37" t="s">
        <v>0</v>
      </c>
      <c r="C2049" s="75">
        <v>23.98</v>
      </c>
      <c r="D2049" s="76">
        <v>1</v>
      </c>
      <c r="E2049" s="37" t="s">
        <v>4</v>
      </c>
      <c r="F2049" s="37" t="s">
        <v>5</v>
      </c>
      <c r="G2049" s="75">
        <v>22192.437109999999</v>
      </c>
      <c r="H2049" s="37">
        <f t="shared" si="155"/>
        <v>0</v>
      </c>
      <c r="I2049" s="37">
        <f t="shared" si="156"/>
        <v>1</v>
      </c>
      <c r="J2049" s="37">
        <f t="shared" si="157"/>
        <v>2</v>
      </c>
      <c r="K2049" s="37" t="str">
        <f t="shared" si="158"/>
        <v>Normal</v>
      </c>
      <c r="L2049" s="37" t="str">
        <f t="shared" si="159"/>
        <v>56 and above</v>
      </c>
    </row>
    <row r="2050" spans="1:12">
      <c r="A2050" s="76">
        <v>32</v>
      </c>
      <c r="B2050" s="37" t="s">
        <v>0</v>
      </c>
      <c r="C2050" s="75">
        <v>31.54</v>
      </c>
      <c r="D2050" s="76">
        <v>1</v>
      </c>
      <c r="E2050" s="37" t="s">
        <v>4</v>
      </c>
      <c r="F2050" s="37" t="s">
        <v>7</v>
      </c>
      <c r="G2050" s="75">
        <v>5148.5526</v>
      </c>
      <c r="H2050" s="37">
        <f t="shared" si="155"/>
        <v>0</v>
      </c>
      <c r="I2050" s="37">
        <f t="shared" si="156"/>
        <v>1</v>
      </c>
      <c r="J2050" s="37">
        <f t="shared" si="157"/>
        <v>1</v>
      </c>
      <c r="K2050" s="37" t="str">
        <f t="shared" si="158"/>
        <v>Obese</v>
      </c>
      <c r="L2050" s="37" t="str">
        <f t="shared" si="159"/>
        <v>26-35</v>
      </c>
    </row>
    <row r="2051" spans="1:12">
      <c r="A2051" s="76">
        <v>18</v>
      </c>
      <c r="B2051" s="37" t="s">
        <v>3</v>
      </c>
      <c r="C2051" s="75">
        <v>33.659999999999997</v>
      </c>
      <c r="D2051" s="76">
        <v>0</v>
      </c>
      <c r="E2051" s="37" t="s">
        <v>4</v>
      </c>
      <c r="F2051" s="37" t="s">
        <v>5</v>
      </c>
      <c r="G2051" s="75">
        <v>1136.3994</v>
      </c>
      <c r="H2051" s="37">
        <f t="shared" ref="H2051:H2114" si="160">IF(E2051="yes",1,0)</f>
        <v>0</v>
      </c>
      <c r="I2051" s="37">
        <f t="shared" ref="I2051:I2114" si="161">IF(B2051="female",1,0)</f>
        <v>0</v>
      </c>
      <c r="J2051" s="37">
        <f t="shared" ref="J2051:J2114" si="162">IF(F2051="northeast",1,IF(F2051="southeast",2,IF(F2051="northwest",3,IF(F2051="southwest",4))))</f>
        <v>2</v>
      </c>
      <c r="K2051" s="37" t="str">
        <f t="shared" ref="K2051:K2114" si="163">IF(C2051&lt;18.5,"Underweight",IF(C2051&lt;25,"Normal",IF(C2051&lt;30,"Overweight","Obese")))</f>
        <v>Obese</v>
      </c>
      <c r="L2051" s="37" t="str">
        <f t="shared" ref="L2051:L2114" si="164">IF(A2051&lt;=25, "18-25",
 IF(A2051&lt;=35, "26-35",
 IF(A2051&lt;=45, "36-45",
 IF(A2051&lt;=55, "46-55", "56 and above"))))</f>
        <v>18-25</v>
      </c>
    </row>
    <row r="2052" spans="1:12">
      <c r="A2052" s="76">
        <v>64</v>
      </c>
      <c r="B2052" s="37" t="s">
        <v>0</v>
      </c>
      <c r="C2052" s="75">
        <v>22.99</v>
      </c>
      <c r="D2052" s="76">
        <v>0</v>
      </c>
      <c r="E2052" s="37" t="s">
        <v>1</v>
      </c>
      <c r="F2052" s="37" t="s">
        <v>5</v>
      </c>
      <c r="G2052" s="75">
        <v>27037.914100000002</v>
      </c>
      <c r="H2052" s="37">
        <f t="shared" si="160"/>
        <v>1</v>
      </c>
      <c r="I2052" s="37">
        <f t="shared" si="161"/>
        <v>1</v>
      </c>
      <c r="J2052" s="37">
        <f t="shared" si="162"/>
        <v>2</v>
      </c>
      <c r="K2052" s="37" t="str">
        <f t="shared" si="163"/>
        <v>Normal</v>
      </c>
      <c r="L2052" s="37" t="str">
        <f t="shared" si="164"/>
        <v>56 and above</v>
      </c>
    </row>
    <row r="2053" spans="1:12">
      <c r="A2053" s="76">
        <v>43</v>
      </c>
      <c r="B2053" s="37" t="s">
        <v>3</v>
      </c>
      <c r="C2053" s="75">
        <v>38.06</v>
      </c>
      <c r="D2053" s="76">
        <v>2</v>
      </c>
      <c r="E2053" s="37" t="s">
        <v>1</v>
      </c>
      <c r="F2053" s="37" t="s">
        <v>5</v>
      </c>
      <c r="G2053" s="75">
        <v>42560.430399999997</v>
      </c>
      <c r="H2053" s="37">
        <f t="shared" si="160"/>
        <v>1</v>
      </c>
      <c r="I2053" s="37">
        <f t="shared" si="161"/>
        <v>0</v>
      </c>
      <c r="J2053" s="37">
        <f t="shared" si="162"/>
        <v>2</v>
      </c>
      <c r="K2053" s="37" t="str">
        <f t="shared" si="163"/>
        <v>Obese</v>
      </c>
      <c r="L2053" s="37" t="str">
        <f t="shared" si="164"/>
        <v>36-45</v>
      </c>
    </row>
    <row r="2054" spans="1:12">
      <c r="A2054" s="76">
        <v>49</v>
      </c>
      <c r="B2054" s="37" t="s">
        <v>3</v>
      </c>
      <c r="C2054" s="75">
        <v>28.7</v>
      </c>
      <c r="D2054" s="76">
        <v>1</v>
      </c>
      <c r="E2054" s="37" t="s">
        <v>4</v>
      </c>
      <c r="F2054" s="37" t="s">
        <v>2</v>
      </c>
      <c r="G2054" s="75">
        <v>8703.4560000000001</v>
      </c>
      <c r="H2054" s="37">
        <f t="shared" si="160"/>
        <v>0</v>
      </c>
      <c r="I2054" s="37">
        <f t="shared" si="161"/>
        <v>0</v>
      </c>
      <c r="J2054" s="37">
        <f t="shared" si="162"/>
        <v>4</v>
      </c>
      <c r="K2054" s="37" t="str">
        <f t="shared" si="163"/>
        <v>Overweight</v>
      </c>
      <c r="L2054" s="37" t="str">
        <f t="shared" si="164"/>
        <v>46-55</v>
      </c>
    </row>
    <row r="2055" spans="1:12">
      <c r="A2055" s="76">
        <v>40</v>
      </c>
      <c r="B2055" s="37" t="s">
        <v>0</v>
      </c>
      <c r="C2055" s="75">
        <v>32.774999999999999</v>
      </c>
      <c r="D2055" s="76">
        <v>2</v>
      </c>
      <c r="E2055" s="37" t="s">
        <v>1</v>
      </c>
      <c r="F2055" s="37" t="s">
        <v>6</v>
      </c>
      <c r="G2055" s="75">
        <v>40003.332249999999</v>
      </c>
      <c r="H2055" s="37">
        <f t="shared" si="160"/>
        <v>1</v>
      </c>
      <c r="I2055" s="37">
        <f t="shared" si="161"/>
        <v>1</v>
      </c>
      <c r="J2055" s="37">
        <f t="shared" si="162"/>
        <v>3</v>
      </c>
      <c r="K2055" s="37" t="str">
        <f t="shared" si="163"/>
        <v>Obese</v>
      </c>
      <c r="L2055" s="37" t="str">
        <f t="shared" si="164"/>
        <v>36-45</v>
      </c>
    </row>
    <row r="2056" spans="1:12">
      <c r="A2056" s="76">
        <v>62</v>
      </c>
      <c r="B2056" s="37" t="s">
        <v>3</v>
      </c>
      <c r="C2056" s="75">
        <v>32.015000000000001</v>
      </c>
      <c r="D2056" s="76">
        <v>0</v>
      </c>
      <c r="E2056" s="37" t="s">
        <v>1</v>
      </c>
      <c r="F2056" s="37" t="s">
        <v>7</v>
      </c>
      <c r="G2056" s="75">
        <v>45710.207849999999</v>
      </c>
      <c r="H2056" s="37">
        <f t="shared" si="160"/>
        <v>1</v>
      </c>
      <c r="I2056" s="37">
        <f t="shared" si="161"/>
        <v>0</v>
      </c>
      <c r="J2056" s="37">
        <f t="shared" si="162"/>
        <v>1</v>
      </c>
      <c r="K2056" s="37" t="str">
        <f t="shared" si="163"/>
        <v>Obese</v>
      </c>
      <c r="L2056" s="37" t="str">
        <f t="shared" si="164"/>
        <v>56 and above</v>
      </c>
    </row>
    <row r="2057" spans="1:12">
      <c r="A2057" s="76">
        <v>40</v>
      </c>
      <c r="B2057" s="37" t="s">
        <v>0</v>
      </c>
      <c r="C2057" s="75">
        <v>29.81</v>
      </c>
      <c r="D2057" s="76">
        <v>1</v>
      </c>
      <c r="E2057" s="37" t="s">
        <v>4</v>
      </c>
      <c r="F2057" s="37" t="s">
        <v>5</v>
      </c>
      <c r="G2057" s="75">
        <v>6500.2358999999997</v>
      </c>
      <c r="H2057" s="37">
        <f t="shared" si="160"/>
        <v>0</v>
      </c>
      <c r="I2057" s="37">
        <f t="shared" si="161"/>
        <v>1</v>
      </c>
      <c r="J2057" s="37">
        <f t="shared" si="162"/>
        <v>2</v>
      </c>
      <c r="K2057" s="37" t="str">
        <f t="shared" si="163"/>
        <v>Overweight</v>
      </c>
      <c r="L2057" s="37" t="str">
        <f t="shared" si="164"/>
        <v>36-45</v>
      </c>
    </row>
    <row r="2058" spans="1:12">
      <c r="A2058" s="76">
        <v>30</v>
      </c>
      <c r="B2058" s="37" t="s">
        <v>3</v>
      </c>
      <c r="C2058" s="75">
        <v>31.57</v>
      </c>
      <c r="D2058" s="76">
        <v>3</v>
      </c>
      <c r="E2058" s="37" t="s">
        <v>4</v>
      </c>
      <c r="F2058" s="37" t="s">
        <v>5</v>
      </c>
      <c r="G2058" s="75">
        <v>4837.5823</v>
      </c>
      <c r="H2058" s="37">
        <f t="shared" si="160"/>
        <v>0</v>
      </c>
      <c r="I2058" s="37">
        <f t="shared" si="161"/>
        <v>0</v>
      </c>
      <c r="J2058" s="37">
        <f t="shared" si="162"/>
        <v>2</v>
      </c>
      <c r="K2058" s="37" t="str">
        <f t="shared" si="163"/>
        <v>Obese</v>
      </c>
      <c r="L2058" s="37" t="str">
        <f t="shared" si="164"/>
        <v>26-35</v>
      </c>
    </row>
    <row r="2059" spans="1:12">
      <c r="A2059" s="76">
        <v>29</v>
      </c>
      <c r="B2059" s="37" t="s">
        <v>0</v>
      </c>
      <c r="C2059" s="75">
        <v>31.16</v>
      </c>
      <c r="D2059" s="76">
        <v>0</v>
      </c>
      <c r="E2059" s="37" t="s">
        <v>4</v>
      </c>
      <c r="F2059" s="37" t="s">
        <v>7</v>
      </c>
      <c r="G2059" s="75">
        <v>3943.5954000000002</v>
      </c>
      <c r="H2059" s="37">
        <f t="shared" si="160"/>
        <v>0</v>
      </c>
      <c r="I2059" s="37">
        <f t="shared" si="161"/>
        <v>1</v>
      </c>
      <c r="J2059" s="37">
        <f t="shared" si="162"/>
        <v>1</v>
      </c>
      <c r="K2059" s="37" t="str">
        <f t="shared" si="163"/>
        <v>Obese</v>
      </c>
      <c r="L2059" s="37" t="str">
        <f t="shared" si="164"/>
        <v>26-35</v>
      </c>
    </row>
    <row r="2060" spans="1:12">
      <c r="A2060" s="76">
        <v>36</v>
      </c>
      <c r="B2060" s="37" t="s">
        <v>3</v>
      </c>
      <c r="C2060" s="75">
        <v>29.7</v>
      </c>
      <c r="D2060" s="76">
        <v>0</v>
      </c>
      <c r="E2060" s="37" t="s">
        <v>4</v>
      </c>
      <c r="F2060" s="37" t="s">
        <v>5</v>
      </c>
      <c r="G2060" s="75">
        <v>4399.7309999999998</v>
      </c>
      <c r="H2060" s="37">
        <f t="shared" si="160"/>
        <v>0</v>
      </c>
      <c r="I2060" s="37">
        <f t="shared" si="161"/>
        <v>0</v>
      </c>
      <c r="J2060" s="37">
        <f t="shared" si="162"/>
        <v>2</v>
      </c>
      <c r="K2060" s="37" t="str">
        <f t="shared" si="163"/>
        <v>Overweight</v>
      </c>
      <c r="L2060" s="37" t="str">
        <f t="shared" si="164"/>
        <v>36-45</v>
      </c>
    </row>
    <row r="2061" spans="1:12">
      <c r="A2061" s="76">
        <v>41</v>
      </c>
      <c r="B2061" s="37" t="s">
        <v>0</v>
      </c>
      <c r="C2061" s="75">
        <v>31.02</v>
      </c>
      <c r="D2061" s="76">
        <v>0</v>
      </c>
      <c r="E2061" s="37" t="s">
        <v>4</v>
      </c>
      <c r="F2061" s="37" t="s">
        <v>5</v>
      </c>
      <c r="G2061" s="75">
        <v>6185.3208000000004</v>
      </c>
      <c r="H2061" s="37">
        <f t="shared" si="160"/>
        <v>0</v>
      </c>
      <c r="I2061" s="37">
        <f t="shared" si="161"/>
        <v>1</v>
      </c>
      <c r="J2061" s="37">
        <f t="shared" si="162"/>
        <v>2</v>
      </c>
      <c r="K2061" s="37" t="str">
        <f t="shared" si="163"/>
        <v>Obese</v>
      </c>
      <c r="L2061" s="37" t="str">
        <f t="shared" si="164"/>
        <v>36-45</v>
      </c>
    </row>
    <row r="2062" spans="1:12">
      <c r="A2062" s="76">
        <v>44</v>
      </c>
      <c r="B2062" s="37" t="s">
        <v>0</v>
      </c>
      <c r="C2062" s="75">
        <v>43.89</v>
      </c>
      <c r="D2062" s="76">
        <v>2</v>
      </c>
      <c r="E2062" s="37" t="s">
        <v>1</v>
      </c>
      <c r="F2062" s="37" t="s">
        <v>5</v>
      </c>
      <c r="G2062" s="75">
        <v>46200.985099999998</v>
      </c>
      <c r="H2062" s="37">
        <f t="shared" si="160"/>
        <v>1</v>
      </c>
      <c r="I2062" s="37">
        <f t="shared" si="161"/>
        <v>1</v>
      </c>
      <c r="J2062" s="37">
        <f t="shared" si="162"/>
        <v>2</v>
      </c>
      <c r="K2062" s="37" t="str">
        <f t="shared" si="163"/>
        <v>Obese</v>
      </c>
      <c r="L2062" s="37" t="str">
        <f t="shared" si="164"/>
        <v>36-45</v>
      </c>
    </row>
    <row r="2063" spans="1:12">
      <c r="A2063" s="76">
        <v>45</v>
      </c>
      <c r="B2063" s="37" t="s">
        <v>3</v>
      </c>
      <c r="C2063" s="75">
        <v>21.375</v>
      </c>
      <c r="D2063" s="76">
        <v>0</v>
      </c>
      <c r="E2063" s="37" t="s">
        <v>4</v>
      </c>
      <c r="F2063" s="37" t="s">
        <v>6</v>
      </c>
      <c r="G2063" s="75">
        <v>7222.7862500000001</v>
      </c>
      <c r="H2063" s="37">
        <f t="shared" si="160"/>
        <v>0</v>
      </c>
      <c r="I2063" s="37">
        <f t="shared" si="161"/>
        <v>0</v>
      </c>
      <c r="J2063" s="37">
        <f t="shared" si="162"/>
        <v>3</v>
      </c>
      <c r="K2063" s="37" t="str">
        <f t="shared" si="163"/>
        <v>Normal</v>
      </c>
      <c r="L2063" s="37" t="str">
        <f t="shared" si="164"/>
        <v>36-45</v>
      </c>
    </row>
    <row r="2064" spans="1:12">
      <c r="A2064" s="76">
        <v>55</v>
      </c>
      <c r="B2064" s="37" t="s">
        <v>0</v>
      </c>
      <c r="C2064" s="75">
        <v>40.81</v>
      </c>
      <c r="D2064" s="76">
        <v>3</v>
      </c>
      <c r="E2064" s="37" t="s">
        <v>4</v>
      </c>
      <c r="F2064" s="37" t="s">
        <v>5</v>
      </c>
      <c r="G2064" s="75">
        <v>12485.8009</v>
      </c>
      <c r="H2064" s="37">
        <f t="shared" si="160"/>
        <v>0</v>
      </c>
      <c r="I2064" s="37">
        <f t="shared" si="161"/>
        <v>1</v>
      </c>
      <c r="J2064" s="37">
        <f t="shared" si="162"/>
        <v>2</v>
      </c>
      <c r="K2064" s="37" t="str">
        <f t="shared" si="163"/>
        <v>Obese</v>
      </c>
      <c r="L2064" s="37" t="str">
        <f t="shared" si="164"/>
        <v>46-55</v>
      </c>
    </row>
    <row r="2065" spans="1:12">
      <c r="A2065" s="76">
        <v>60</v>
      </c>
      <c r="B2065" s="37" t="s">
        <v>3</v>
      </c>
      <c r="C2065" s="75">
        <v>31.35</v>
      </c>
      <c r="D2065" s="76">
        <v>3</v>
      </c>
      <c r="E2065" s="37" t="s">
        <v>1</v>
      </c>
      <c r="F2065" s="37" t="s">
        <v>6</v>
      </c>
      <c r="G2065" s="75">
        <v>46130.5265</v>
      </c>
      <c r="H2065" s="37">
        <f t="shared" si="160"/>
        <v>1</v>
      </c>
      <c r="I2065" s="37">
        <f t="shared" si="161"/>
        <v>0</v>
      </c>
      <c r="J2065" s="37">
        <f t="shared" si="162"/>
        <v>3</v>
      </c>
      <c r="K2065" s="37" t="str">
        <f t="shared" si="163"/>
        <v>Obese</v>
      </c>
      <c r="L2065" s="37" t="str">
        <f t="shared" si="164"/>
        <v>56 and above</v>
      </c>
    </row>
    <row r="2066" spans="1:12">
      <c r="A2066" s="76">
        <v>56</v>
      </c>
      <c r="B2066" s="37" t="s">
        <v>3</v>
      </c>
      <c r="C2066" s="75">
        <v>36.1</v>
      </c>
      <c r="D2066" s="76">
        <v>3</v>
      </c>
      <c r="E2066" s="37" t="s">
        <v>4</v>
      </c>
      <c r="F2066" s="37" t="s">
        <v>2</v>
      </c>
      <c r="G2066" s="75">
        <v>12363.547</v>
      </c>
      <c r="H2066" s="37">
        <f t="shared" si="160"/>
        <v>0</v>
      </c>
      <c r="I2066" s="37">
        <f t="shared" si="161"/>
        <v>0</v>
      </c>
      <c r="J2066" s="37">
        <f t="shared" si="162"/>
        <v>4</v>
      </c>
      <c r="K2066" s="37" t="str">
        <f t="shared" si="163"/>
        <v>Obese</v>
      </c>
      <c r="L2066" s="37" t="str">
        <f t="shared" si="164"/>
        <v>56 and above</v>
      </c>
    </row>
    <row r="2067" spans="1:12">
      <c r="A2067" s="76">
        <v>49</v>
      </c>
      <c r="B2067" s="37" t="s">
        <v>0</v>
      </c>
      <c r="C2067" s="75">
        <v>23.18</v>
      </c>
      <c r="D2067" s="76">
        <v>2</v>
      </c>
      <c r="E2067" s="37" t="s">
        <v>4</v>
      </c>
      <c r="F2067" s="37" t="s">
        <v>6</v>
      </c>
      <c r="G2067" s="75">
        <v>10156.7832</v>
      </c>
      <c r="H2067" s="37">
        <f t="shared" si="160"/>
        <v>0</v>
      </c>
      <c r="I2067" s="37">
        <f t="shared" si="161"/>
        <v>1</v>
      </c>
      <c r="J2067" s="37">
        <f t="shared" si="162"/>
        <v>3</v>
      </c>
      <c r="K2067" s="37" t="str">
        <f t="shared" si="163"/>
        <v>Normal</v>
      </c>
      <c r="L2067" s="37" t="str">
        <f t="shared" si="164"/>
        <v>46-55</v>
      </c>
    </row>
    <row r="2068" spans="1:12">
      <c r="A2068" s="76">
        <v>21</v>
      </c>
      <c r="B2068" s="37" t="s">
        <v>0</v>
      </c>
      <c r="C2068" s="75">
        <v>17.399999999999999</v>
      </c>
      <c r="D2068" s="76">
        <v>1</v>
      </c>
      <c r="E2068" s="37" t="s">
        <v>4</v>
      </c>
      <c r="F2068" s="37" t="s">
        <v>2</v>
      </c>
      <c r="G2068" s="75">
        <v>2585.2689999999998</v>
      </c>
      <c r="H2068" s="37">
        <f t="shared" si="160"/>
        <v>0</v>
      </c>
      <c r="I2068" s="37">
        <f t="shared" si="161"/>
        <v>1</v>
      </c>
      <c r="J2068" s="37">
        <f t="shared" si="162"/>
        <v>4</v>
      </c>
      <c r="K2068" s="37" t="str">
        <f t="shared" si="163"/>
        <v>Underweight</v>
      </c>
      <c r="L2068" s="37" t="str">
        <f t="shared" si="164"/>
        <v>18-25</v>
      </c>
    </row>
    <row r="2069" spans="1:12">
      <c r="A2069" s="76">
        <v>19</v>
      </c>
      <c r="B2069" s="37" t="s">
        <v>3</v>
      </c>
      <c r="C2069" s="75">
        <v>20.3</v>
      </c>
      <c r="D2069" s="76">
        <v>0</v>
      </c>
      <c r="E2069" s="37" t="s">
        <v>4</v>
      </c>
      <c r="F2069" s="37" t="s">
        <v>2</v>
      </c>
      <c r="G2069" s="75">
        <v>1242.26</v>
      </c>
      <c r="H2069" s="37">
        <f t="shared" si="160"/>
        <v>0</v>
      </c>
      <c r="I2069" s="37">
        <f t="shared" si="161"/>
        <v>0</v>
      </c>
      <c r="J2069" s="37">
        <f t="shared" si="162"/>
        <v>4</v>
      </c>
      <c r="K2069" s="37" t="str">
        <f t="shared" si="163"/>
        <v>Normal</v>
      </c>
      <c r="L2069" s="37" t="str">
        <f t="shared" si="164"/>
        <v>18-25</v>
      </c>
    </row>
    <row r="2070" spans="1:12">
      <c r="A2070" s="76">
        <v>39</v>
      </c>
      <c r="B2070" s="37" t="s">
        <v>3</v>
      </c>
      <c r="C2070" s="75">
        <v>35.299999999999997</v>
      </c>
      <c r="D2070" s="76">
        <v>2</v>
      </c>
      <c r="E2070" s="37" t="s">
        <v>1</v>
      </c>
      <c r="F2070" s="37" t="s">
        <v>2</v>
      </c>
      <c r="G2070" s="75">
        <v>40103.89</v>
      </c>
      <c r="H2070" s="37">
        <f t="shared" si="160"/>
        <v>1</v>
      </c>
      <c r="I2070" s="37">
        <f t="shared" si="161"/>
        <v>0</v>
      </c>
      <c r="J2070" s="37">
        <f t="shared" si="162"/>
        <v>4</v>
      </c>
      <c r="K2070" s="37" t="str">
        <f t="shared" si="163"/>
        <v>Obese</v>
      </c>
      <c r="L2070" s="37" t="str">
        <f t="shared" si="164"/>
        <v>36-45</v>
      </c>
    </row>
    <row r="2071" spans="1:12">
      <c r="A2071" s="76">
        <v>53</v>
      </c>
      <c r="B2071" s="37" t="s">
        <v>3</v>
      </c>
      <c r="C2071" s="75">
        <v>24.32</v>
      </c>
      <c r="D2071" s="76">
        <v>0</v>
      </c>
      <c r="E2071" s="37" t="s">
        <v>4</v>
      </c>
      <c r="F2071" s="37" t="s">
        <v>6</v>
      </c>
      <c r="G2071" s="75">
        <v>9863.4717999999993</v>
      </c>
      <c r="H2071" s="37">
        <f t="shared" si="160"/>
        <v>0</v>
      </c>
      <c r="I2071" s="37">
        <f t="shared" si="161"/>
        <v>0</v>
      </c>
      <c r="J2071" s="37">
        <f t="shared" si="162"/>
        <v>3</v>
      </c>
      <c r="K2071" s="37" t="str">
        <f t="shared" si="163"/>
        <v>Normal</v>
      </c>
      <c r="L2071" s="37" t="str">
        <f t="shared" si="164"/>
        <v>46-55</v>
      </c>
    </row>
    <row r="2072" spans="1:12">
      <c r="A2072" s="76">
        <v>33</v>
      </c>
      <c r="B2072" s="37" t="s">
        <v>0</v>
      </c>
      <c r="C2072" s="75">
        <v>18.5</v>
      </c>
      <c r="D2072" s="76">
        <v>1</v>
      </c>
      <c r="E2072" s="37" t="s">
        <v>4</v>
      </c>
      <c r="F2072" s="37" t="s">
        <v>2</v>
      </c>
      <c r="G2072" s="75">
        <v>4766.0219999999999</v>
      </c>
      <c r="H2072" s="37">
        <f t="shared" si="160"/>
        <v>0</v>
      </c>
      <c r="I2072" s="37">
        <f t="shared" si="161"/>
        <v>1</v>
      </c>
      <c r="J2072" s="37">
        <f t="shared" si="162"/>
        <v>4</v>
      </c>
      <c r="K2072" s="37" t="str">
        <f t="shared" si="163"/>
        <v>Normal</v>
      </c>
      <c r="L2072" s="37" t="str">
        <f t="shared" si="164"/>
        <v>26-35</v>
      </c>
    </row>
    <row r="2073" spans="1:12">
      <c r="A2073" s="76">
        <v>53</v>
      </c>
      <c r="B2073" s="37" t="s">
        <v>3</v>
      </c>
      <c r="C2073" s="75">
        <v>26.41</v>
      </c>
      <c r="D2073" s="76">
        <v>2</v>
      </c>
      <c r="E2073" s="37" t="s">
        <v>4</v>
      </c>
      <c r="F2073" s="37" t="s">
        <v>7</v>
      </c>
      <c r="G2073" s="75">
        <v>11244.376899999999</v>
      </c>
      <c r="H2073" s="37">
        <f t="shared" si="160"/>
        <v>0</v>
      </c>
      <c r="I2073" s="37">
        <f t="shared" si="161"/>
        <v>0</v>
      </c>
      <c r="J2073" s="37">
        <f t="shared" si="162"/>
        <v>1</v>
      </c>
      <c r="K2073" s="37" t="str">
        <f t="shared" si="163"/>
        <v>Overweight</v>
      </c>
      <c r="L2073" s="37" t="str">
        <f t="shared" si="164"/>
        <v>46-55</v>
      </c>
    </row>
    <row r="2074" spans="1:12">
      <c r="A2074" s="76">
        <v>42</v>
      </c>
      <c r="B2074" s="37" t="s">
        <v>3</v>
      </c>
      <c r="C2074" s="75">
        <v>26.125</v>
      </c>
      <c r="D2074" s="76">
        <v>2</v>
      </c>
      <c r="E2074" s="37" t="s">
        <v>4</v>
      </c>
      <c r="F2074" s="37" t="s">
        <v>7</v>
      </c>
      <c r="G2074" s="75">
        <v>7729.6457499999997</v>
      </c>
      <c r="H2074" s="37">
        <f t="shared" si="160"/>
        <v>0</v>
      </c>
      <c r="I2074" s="37">
        <f t="shared" si="161"/>
        <v>0</v>
      </c>
      <c r="J2074" s="37">
        <f t="shared" si="162"/>
        <v>1</v>
      </c>
      <c r="K2074" s="37" t="str">
        <f t="shared" si="163"/>
        <v>Overweight</v>
      </c>
      <c r="L2074" s="37" t="str">
        <f t="shared" si="164"/>
        <v>36-45</v>
      </c>
    </row>
    <row r="2075" spans="1:12">
      <c r="A2075" s="76">
        <v>40</v>
      </c>
      <c r="B2075" s="37" t="s">
        <v>3</v>
      </c>
      <c r="C2075" s="75">
        <v>41.69</v>
      </c>
      <c r="D2075" s="76">
        <v>0</v>
      </c>
      <c r="E2075" s="37" t="s">
        <v>4</v>
      </c>
      <c r="F2075" s="37" t="s">
        <v>5</v>
      </c>
      <c r="G2075" s="75">
        <v>5438.7491</v>
      </c>
      <c r="H2075" s="37">
        <f t="shared" si="160"/>
        <v>0</v>
      </c>
      <c r="I2075" s="37">
        <f t="shared" si="161"/>
        <v>0</v>
      </c>
      <c r="J2075" s="37">
        <f t="shared" si="162"/>
        <v>2</v>
      </c>
      <c r="K2075" s="37" t="str">
        <f t="shared" si="163"/>
        <v>Obese</v>
      </c>
      <c r="L2075" s="37" t="str">
        <f t="shared" si="164"/>
        <v>36-45</v>
      </c>
    </row>
    <row r="2076" spans="1:12">
      <c r="A2076" s="76">
        <v>47</v>
      </c>
      <c r="B2076" s="37" t="s">
        <v>0</v>
      </c>
      <c r="C2076" s="75">
        <v>24.1</v>
      </c>
      <c r="D2076" s="76">
        <v>1</v>
      </c>
      <c r="E2076" s="37" t="s">
        <v>4</v>
      </c>
      <c r="F2076" s="37" t="s">
        <v>2</v>
      </c>
      <c r="G2076" s="75">
        <v>26236.579969999999</v>
      </c>
      <c r="H2076" s="37">
        <f t="shared" si="160"/>
        <v>0</v>
      </c>
      <c r="I2076" s="37">
        <f t="shared" si="161"/>
        <v>1</v>
      </c>
      <c r="J2076" s="37">
        <f t="shared" si="162"/>
        <v>4</v>
      </c>
      <c r="K2076" s="37" t="str">
        <f t="shared" si="163"/>
        <v>Normal</v>
      </c>
      <c r="L2076" s="37" t="str">
        <f t="shared" si="164"/>
        <v>46-55</v>
      </c>
    </row>
    <row r="2077" spans="1:12">
      <c r="A2077" s="76">
        <v>27</v>
      </c>
      <c r="B2077" s="37" t="s">
        <v>3</v>
      </c>
      <c r="C2077" s="75">
        <v>31.13</v>
      </c>
      <c r="D2077" s="76">
        <v>1</v>
      </c>
      <c r="E2077" s="37" t="s">
        <v>1</v>
      </c>
      <c r="F2077" s="37" t="s">
        <v>5</v>
      </c>
      <c r="G2077" s="75">
        <v>34806.467700000001</v>
      </c>
      <c r="H2077" s="37">
        <f t="shared" si="160"/>
        <v>1</v>
      </c>
      <c r="I2077" s="37">
        <f t="shared" si="161"/>
        <v>0</v>
      </c>
      <c r="J2077" s="37">
        <f t="shared" si="162"/>
        <v>2</v>
      </c>
      <c r="K2077" s="37" t="str">
        <f t="shared" si="163"/>
        <v>Obese</v>
      </c>
      <c r="L2077" s="37" t="str">
        <f t="shared" si="164"/>
        <v>26-35</v>
      </c>
    </row>
    <row r="2078" spans="1:12">
      <c r="A2078" s="76">
        <v>21</v>
      </c>
      <c r="B2078" s="37" t="s">
        <v>3</v>
      </c>
      <c r="C2078" s="75">
        <v>27.36</v>
      </c>
      <c r="D2078" s="76">
        <v>0</v>
      </c>
      <c r="E2078" s="37" t="s">
        <v>4</v>
      </c>
      <c r="F2078" s="37" t="s">
        <v>7</v>
      </c>
      <c r="G2078" s="75">
        <v>2104.1134000000002</v>
      </c>
      <c r="H2078" s="37">
        <f t="shared" si="160"/>
        <v>0</v>
      </c>
      <c r="I2078" s="37">
        <f t="shared" si="161"/>
        <v>0</v>
      </c>
      <c r="J2078" s="37">
        <f t="shared" si="162"/>
        <v>1</v>
      </c>
      <c r="K2078" s="37" t="str">
        <f t="shared" si="163"/>
        <v>Overweight</v>
      </c>
      <c r="L2078" s="37" t="str">
        <f t="shared" si="164"/>
        <v>18-25</v>
      </c>
    </row>
    <row r="2079" spans="1:12">
      <c r="A2079" s="76">
        <v>47</v>
      </c>
      <c r="B2079" s="37" t="s">
        <v>3</v>
      </c>
      <c r="C2079" s="75">
        <v>36.200000000000003</v>
      </c>
      <c r="D2079" s="76">
        <v>1</v>
      </c>
      <c r="E2079" s="37" t="s">
        <v>4</v>
      </c>
      <c r="F2079" s="37" t="s">
        <v>2</v>
      </c>
      <c r="G2079" s="75">
        <v>8068.1850000000004</v>
      </c>
      <c r="H2079" s="37">
        <f t="shared" si="160"/>
        <v>0</v>
      </c>
      <c r="I2079" s="37">
        <f t="shared" si="161"/>
        <v>0</v>
      </c>
      <c r="J2079" s="37">
        <f t="shared" si="162"/>
        <v>4</v>
      </c>
      <c r="K2079" s="37" t="str">
        <f t="shared" si="163"/>
        <v>Obese</v>
      </c>
      <c r="L2079" s="37" t="str">
        <f t="shared" si="164"/>
        <v>46-55</v>
      </c>
    </row>
    <row r="2080" spans="1:12">
      <c r="A2080" s="76">
        <v>20</v>
      </c>
      <c r="B2080" s="37" t="s">
        <v>3</v>
      </c>
      <c r="C2080" s="75">
        <v>32.395000000000003</v>
      </c>
      <c r="D2080" s="76">
        <v>1</v>
      </c>
      <c r="E2080" s="37" t="s">
        <v>4</v>
      </c>
      <c r="F2080" s="37" t="s">
        <v>6</v>
      </c>
      <c r="G2080" s="75">
        <v>2362.2290499999999</v>
      </c>
      <c r="H2080" s="37">
        <f t="shared" si="160"/>
        <v>0</v>
      </c>
      <c r="I2080" s="37">
        <f t="shared" si="161"/>
        <v>0</v>
      </c>
      <c r="J2080" s="37">
        <f t="shared" si="162"/>
        <v>3</v>
      </c>
      <c r="K2080" s="37" t="str">
        <f t="shared" si="163"/>
        <v>Obese</v>
      </c>
      <c r="L2080" s="37" t="str">
        <f t="shared" si="164"/>
        <v>18-25</v>
      </c>
    </row>
    <row r="2081" spans="1:12">
      <c r="A2081" s="76">
        <v>24</v>
      </c>
      <c r="B2081" s="37" t="s">
        <v>3</v>
      </c>
      <c r="C2081" s="75">
        <v>23.655000000000001</v>
      </c>
      <c r="D2081" s="76">
        <v>0</v>
      </c>
      <c r="E2081" s="37" t="s">
        <v>4</v>
      </c>
      <c r="F2081" s="37" t="s">
        <v>6</v>
      </c>
      <c r="G2081" s="75">
        <v>2352.9684499999998</v>
      </c>
      <c r="H2081" s="37">
        <f t="shared" si="160"/>
        <v>0</v>
      </c>
      <c r="I2081" s="37">
        <f t="shared" si="161"/>
        <v>0</v>
      </c>
      <c r="J2081" s="37">
        <f t="shared" si="162"/>
        <v>3</v>
      </c>
      <c r="K2081" s="37" t="str">
        <f t="shared" si="163"/>
        <v>Normal</v>
      </c>
      <c r="L2081" s="37" t="str">
        <f t="shared" si="164"/>
        <v>18-25</v>
      </c>
    </row>
    <row r="2082" spans="1:12">
      <c r="A2082" s="76">
        <v>27</v>
      </c>
      <c r="B2082" s="37" t="s">
        <v>0</v>
      </c>
      <c r="C2082" s="75">
        <v>34.799999999999997</v>
      </c>
      <c r="D2082" s="76">
        <v>1</v>
      </c>
      <c r="E2082" s="37" t="s">
        <v>4</v>
      </c>
      <c r="F2082" s="37" t="s">
        <v>2</v>
      </c>
      <c r="G2082" s="75">
        <v>3577.9989999999998</v>
      </c>
      <c r="H2082" s="37">
        <f t="shared" si="160"/>
        <v>0</v>
      </c>
      <c r="I2082" s="37">
        <f t="shared" si="161"/>
        <v>1</v>
      </c>
      <c r="J2082" s="37">
        <f t="shared" si="162"/>
        <v>4</v>
      </c>
      <c r="K2082" s="37" t="str">
        <f t="shared" si="163"/>
        <v>Obese</v>
      </c>
      <c r="L2082" s="37" t="str">
        <f t="shared" si="164"/>
        <v>26-35</v>
      </c>
    </row>
    <row r="2083" spans="1:12">
      <c r="A2083" s="76">
        <v>26</v>
      </c>
      <c r="B2083" s="37" t="s">
        <v>0</v>
      </c>
      <c r="C2083" s="75">
        <v>40.185000000000002</v>
      </c>
      <c r="D2083" s="76">
        <v>0</v>
      </c>
      <c r="E2083" s="37" t="s">
        <v>4</v>
      </c>
      <c r="F2083" s="37" t="s">
        <v>6</v>
      </c>
      <c r="G2083" s="75">
        <v>3201.2451500000002</v>
      </c>
      <c r="H2083" s="37">
        <f t="shared" si="160"/>
        <v>0</v>
      </c>
      <c r="I2083" s="37">
        <f t="shared" si="161"/>
        <v>1</v>
      </c>
      <c r="J2083" s="37">
        <f t="shared" si="162"/>
        <v>3</v>
      </c>
      <c r="K2083" s="37" t="str">
        <f t="shared" si="163"/>
        <v>Obese</v>
      </c>
      <c r="L2083" s="37" t="str">
        <f t="shared" si="164"/>
        <v>26-35</v>
      </c>
    </row>
    <row r="2084" spans="1:12">
      <c r="A2084" s="76">
        <v>53</v>
      </c>
      <c r="B2084" s="37" t="s">
        <v>0</v>
      </c>
      <c r="C2084" s="75">
        <v>32.299999999999997</v>
      </c>
      <c r="D2084" s="76">
        <v>2</v>
      </c>
      <c r="E2084" s="37" t="s">
        <v>4</v>
      </c>
      <c r="F2084" s="37" t="s">
        <v>7</v>
      </c>
      <c r="G2084" s="75">
        <v>29186.482360000002</v>
      </c>
      <c r="H2084" s="37">
        <f t="shared" si="160"/>
        <v>0</v>
      </c>
      <c r="I2084" s="37">
        <f t="shared" si="161"/>
        <v>1</v>
      </c>
      <c r="J2084" s="37">
        <f t="shared" si="162"/>
        <v>1</v>
      </c>
      <c r="K2084" s="37" t="str">
        <f t="shared" si="163"/>
        <v>Obese</v>
      </c>
      <c r="L2084" s="37" t="str">
        <f t="shared" si="164"/>
        <v>46-55</v>
      </c>
    </row>
    <row r="2085" spans="1:12">
      <c r="A2085" s="76">
        <v>41</v>
      </c>
      <c r="B2085" s="37" t="s">
        <v>3</v>
      </c>
      <c r="C2085" s="75">
        <v>35.75</v>
      </c>
      <c r="D2085" s="76">
        <v>1</v>
      </c>
      <c r="E2085" s="37" t="s">
        <v>1</v>
      </c>
      <c r="F2085" s="37" t="s">
        <v>5</v>
      </c>
      <c r="G2085" s="75">
        <v>40273.645499999999</v>
      </c>
      <c r="H2085" s="37">
        <f t="shared" si="160"/>
        <v>1</v>
      </c>
      <c r="I2085" s="37">
        <f t="shared" si="161"/>
        <v>0</v>
      </c>
      <c r="J2085" s="37">
        <f t="shared" si="162"/>
        <v>2</v>
      </c>
      <c r="K2085" s="37" t="str">
        <f t="shared" si="163"/>
        <v>Obese</v>
      </c>
      <c r="L2085" s="37" t="str">
        <f t="shared" si="164"/>
        <v>36-45</v>
      </c>
    </row>
    <row r="2086" spans="1:12">
      <c r="A2086" s="76">
        <v>56</v>
      </c>
      <c r="B2086" s="37" t="s">
        <v>3</v>
      </c>
      <c r="C2086" s="75">
        <v>33.725000000000001</v>
      </c>
      <c r="D2086" s="76">
        <v>0</v>
      </c>
      <c r="E2086" s="37" t="s">
        <v>4</v>
      </c>
      <c r="F2086" s="37" t="s">
        <v>6</v>
      </c>
      <c r="G2086" s="75">
        <v>10976.24575</v>
      </c>
      <c r="H2086" s="37">
        <f t="shared" si="160"/>
        <v>0</v>
      </c>
      <c r="I2086" s="37">
        <f t="shared" si="161"/>
        <v>0</v>
      </c>
      <c r="J2086" s="37">
        <f t="shared" si="162"/>
        <v>3</v>
      </c>
      <c r="K2086" s="37" t="str">
        <f t="shared" si="163"/>
        <v>Obese</v>
      </c>
      <c r="L2086" s="37" t="str">
        <f t="shared" si="164"/>
        <v>56 and above</v>
      </c>
    </row>
    <row r="2087" spans="1:12">
      <c r="A2087" s="76">
        <v>23</v>
      </c>
      <c r="B2087" s="37" t="s">
        <v>0</v>
      </c>
      <c r="C2087" s="75">
        <v>39.270000000000003</v>
      </c>
      <c r="D2087" s="76">
        <v>2</v>
      </c>
      <c r="E2087" s="37" t="s">
        <v>4</v>
      </c>
      <c r="F2087" s="37" t="s">
        <v>5</v>
      </c>
      <c r="G2087" s="75">
        <v>3500.6122999999998</v>
      </c>
      <c r="H2087" s="37">
        <f t="shared" si="160"/>
        <v>0</v>
      </c>
      <c r="I2087" s="37">
        <f t="shared" si="161"/>
        <v>1</v>
      </c>
      <c r="J2087" s="37">
        <f t="shared" si="162"/>
        <v>2</v>
      </c>
      <c r="K2087" s="37" t="str">
        <f t="shared" si="163"/>
        <v>Obese</v>
      </c>
      <c r="L2087" s="37" t="str">
        <f t="shared" si="164"/>
        <v>18-25</v>
      </c>
    </row>
    <row r="2088" spans="1:12">
      <c r="A2088" s="76">
        <v>21</v>
      </c>
      <c r="B2088" s="37" t="s">
        <v>0</v>
      </c>
      <c r="C2088" s="75">
        <v>34.869999999999997</v>
      </c>
      <c r="D2088" s="76">
        <v>0</v>
      </c>
      <c r="E2088" s="37" t="s">
        <v>4</v>
      </c>
      <c r="F2088" s="37" t="s">
        <v>5</v>
      </c>
      <c r="G2088" s="75">
        <v>2020.5523000000001</v>
      </c>
      <c r="H2088" s="37">
        <f t="shared" si="160"/>
        <v>0</v>
      </c>
      <c r="I2088" s="37">
        <f t="shared" si="161"/>
        <v>1</v>
      </c>
      <c r="J2088" s="37">
        <f t="shared" si="162"/>
        <v>2</v>
      </c>
      <c r="K2088" s="37" t="str">
        <f t="shared" si="163"/>
        <v>Obese</v>
      </c>
      <c r="L2088" s="37" t="str">
        <f t="shared" si="164"/>
        <v>18-25</v>
      </c>
    </row>
    <row r="2089" spans="1:12">
      <c r="A2089" s="76">
        <v>50</v>
      </c>
      <c r="B2089" s="37" t="s">
        <v>0</v>
      </c>
      <c r="C2089" s="75">
        <v>44.744999999999997</v>
      </c>
      <c r="D2089" s="76">
        <v>0</v>
      </c>
      <c r="E2089" s="37" t="s">
        <v>4</v>
      </c>
      <c r="F2089" s="37" t="s">
        <v>7</v>
      </c>
      <c r="G2089" s="75">
        <v>9541.6955500000004</v>
      </c>
      <c r="H2089" s="37">
        <f t="shared" si="160"/>
        <v>0</v>
      </c>
      <c r="I2089" s="37">
        <f t="shared" si="161"/>
        <v>1</v>
      </c>
      <c r="J2089" s="37">
        <f t="shared" si="162"/>
        <v>1</v>
      </c>
      <c r="K2089" s="37" t="str">
        <f t="shared" si="163"/>
        <v>Obese</v>
      </c>
      <c r="L2089" s="37" t="str">
        <f t="shared" si="164"/>
        <v>46-55</v>
      </c>
    </row>
    <row r="2090" spans="1:12">
      <c r="A2090" s="76">
        <v>53</v>
      </c>
      <c r="B2090" s="37" t="s">
        <v>3</v>
      </c>
      <c r="C2090" s="75">
        <v>41.47</v>
      </c>
      <c r="D2090" s="76">
        <v>0</v>
      </c>
      <c r="E2090" s="37" t="s">
        <v>4</v>
      </c>
      <c r="F2090" s="37" t="s">
        <v>5</v>
      </c>
      <c r="G2090" s="75">
        <v>9504.3102999999992</v>
      </c>
      <c r="H2090" s="37">
        <f t="shared" si="160"/>
        <v>0</v>
      </c>
      <c r="I2090" s="37">
        <f t="shared" si="161"/>
        <v>0</v>
      </c>
      <c r="J2090" s="37">
        <f t="shared" si="162"/>
        <v>2</v>
      </c>
      <c r="K2090" s="37" t="str">
        <f t="shared" si="163"/>
        <v>Obese</v>
      </c>
      <c r="L2090" s="37" t="str">
        <f t="shared" si="164"/>
        <v>46-55</v>
      </c>
    </row>
    <row r="2091" spans="1:12">
      <c r="A2091" s="76">
        <v>34</v>
      </c>
      <c r="B2091" s="37" t="s">
        <v>0</v>
      </c>
      <c r="C2091" s="75">
        <v>26.41</v>
      </c>
      <c r="D2091" s="76">
        <v>1</v>
      </c>
      <c r="E2091" s="37" t="s">
        <v>4</v>
      </c>
      <c r="F2091" s="37" t="s">
        <v>6</v>
      </c>
      <c r="G2091" s="75">
        <v>5385.3379000000004</v>
      </c>
      <c r="H2091" s="37">
        <f t="shared" si="160"/>
        <v>0</v>
      </c>
      <c r="I2091" s="37">
        <f t="shared" si="161"/>
        <v>1</v>
      </c>
      <c r="J2091" s="37">
        <f t="shared" si="162"/>
        <v>3</v>
      </c>
      <c r="K2091" s="37" t="str">
        <f t="shared" si="163"/>
        <v>Overweight</v>
      </c>
      <c r="L2091" s="37" t="str">
        <f t="shared" si="164"/>
        <v>26-35</v>
      </c>
    </row>
    <row r="2092" spans="1:12">
      <c r="A2092" s="76">
        <v>47</v>
      </c>
      <c r="B2092" s="37" t="s">
        <v>0</v>
      </c>
      <c r="C2092" s="75">
        <v>29.545000000000002</v>
      </c>
      <c r="D2092" s="76">
        <v>1</v>
      </c>
      <c r="E2092" s="37" t="s">
        <v>4</v>
      </c>
      <c r="F2092" s="37" t="s">
        <v>6</v>
      </c>
      <c r="G2092" s="75">
        <v>8930.9345499999999</v>
      </c>
      <c r="H2092" s="37">
        <f t="shared" si="160"/>
        <v>0</v>
      </c>
      <c r="I2092" s="37">
        <f t="shared" si="161"/>
        <v>1</v>
      </c>
      <c r="J2092" s="37">
        <f t="shared" si="162"/>
        <v>3</v>
      </c>
      <c r="K2092" s="37" t="str">
        <f t="shared" si="163"/>
        <v>Overweight</v>
      </c>
      <c r="L2092" s="37" t="str">
        <f t="shared" si="164"/>
        <v>46-55</v>
      </c>
    </row>
    <row r="2093" spans="1:12">
      <c r="A2093" s="76">
        <v>33</v>
      </c>
      <c r="B2093" s="37" t="s">
        <v>0</v>
      </c>
      <c r="C2093" s="75">
        <v>32.9</v>
      </c>
      <c r="D2093" s="76">
        <v>2</v>
      </c>
      <c r="E2093" s="37" t="s">
        <v>4</v>
      </c>
      <c r="F2093" s="37" t="s">
        <v>2</v>
      </c>
      <c r="G2093" s="75">
        <v>5375.0379999999996</v>
      </c>
      <c r="H2093" s="37">
        <f t="shared" si="160"/>
        <v>0</v>
      </c>
      <c r="I2093" s="37">
        <f t="shared" si="161"/>
        <v>1</v>
      </c>
      <c r="J2093" s="37">
        <f t="shared" si="162"/>
        <v>4</v>
      </c>
      <c r="K2093" s="37" t="str">
        <f t="shared" si="163"/>
        <v>Obese</v>
      </c>
      <c r="L2093" s="37" t="str">
        <f t="shared" si="164"/>
        <v>26-35</v>
      </c>
    </row>
    <row r="2094" spans="1:12">
      <c r="A2094" s="76">
        <v>51</v>
      </c>
      <c r="B2094" s="37" t="s">
        <v>0</v>
      </c>
      <c r="C2094" s="75">
        <v>38.06</v>
      </c>
      <c r="D2094" s="76">
        <v>0</v>
      </c>
      <c r="E2094" s="37" t="s">
        <v>1</v>
      </c>
      <c r="F2094" s="37" t="s">
        <v>5</v>
      </c>
      <c r="G2094" s="75">
        <v>44400.4064</v>
      </c>
      <c r="H2094" s="37">
        <f t="shared" si="160"/>
        <v>1</v>
      </c>
      <c r="I2094" s="37">
        <f t="shared" si="161"/>
        <v>1</v>
      </c>
      <c r="J2094" s="37">
        <f t="shared" si="162"/>
        <v>2</v>
      </c>
      <c r="K2094" s="37" t="str">
        <f t="shared" si="163"/>
        <v>Obese</v>
      </c>
      <c r="L2094" s="37" t="str">
        <f t="shared" si="164"/>
        <v>46-55</v>
      </c>
    </row>
    <row r="2095" spans="1:12">
      <c r="A2095" s="76">
        <v>49</v>
      </c>
      <c r="B2095" s="37" t="s">
        <v>3</v>
      </c>
      <c r="C2095" s="75">
        <v>28.69</v>
      </c>
      <c r="D2095" s="76">
        <v>3</v>
      </c>
      <c r="E2095" s="37" t="s">
        <v>4</v>
      </c>
      <c r="F2095" s="37" t="s">
        <v>6</v>
      </c>
      <c r="G2095" s="75">
        <v>10264.4421</v>
      </c>
      <c r="H2095" s="37">
        <f t="shared" si="160"/>
        <v>0</v>
      </c>
      <c r="I2095" s="37">
        <f t="shared" si="161"/>
        <v>0</v>
      </c>
      <c r="J2095" s="37">
        <f t="shared" si="162"/>
        <v>3</v>
      </c>
      <c r="K2095" s="37" t="str">
        <f t="shared" si="163"/>
        <v>Overweight</v>
      </c>
      <c r="L2095" s="37" t="str">
        <f t="shared" si="164"/>
        <v>46-55</v>
      </c>
    </row>
    <row r="2096" spans="1:12">
      <c r="A2096" s="76">
        <v>31</v>
      </c>
      <c r="B2096" s="37" t="s">
        <v>0</v>
      </c>
      <c r="C2096" s="75">
        <v>30.495000000000001</v>
      </c>
      <c r="D2096" s="76">
        <v>3</v>
      </c>
      <c r="E2096" s="37" t="s">
        <v>4</v>
      </c>
      <c r="F2096" s="37" t="s">
        <v>7</v>
      </c>
      <c r="G2096" s="75">
        <v>6113.2310500000003</v>
      </c>
      <c r="H2096" s="37">
        <f t="shared" si="160"/>
        <v>0</v>
      </c>
      <c r="I2096" s="37">
        <f t="shared" si="161"/>
        <v>1</v>
      </c>
      <c r="J2096" s="37">
        <f t="shared" si="162"/>
        <v>1</v>
      </c>
      <c r="K2096" s="37" t="str">
        <f t="shared" si="163"/>
        <v>Obese</v>
      </c>
      <c r="L2096" s="37" t="str">
        <f t="shared" si="164"/>
        <v>26-35</v>
      </c>
    </row>
    <row r="2097" spans="1:12">
      <c r="A2097" s="76">
        <v>36</v>
      </c>
      <c r="B2097" s="37" t="s">
        <v>0</v>
      </c>
      <c r="C2097" s="75">
        <v>27.74</v>
      </c>
      <c r="D2097" s="76">
        <v>0</v>
      </c>
      <c r="E2097" s="37" t="s">
        <v>4</v>
      </c>
      <c r="F2097" s="37" t="s">
        <v>7</v>
      </c>
      <c r="G2097" s="75">
        <v>5469.0065999999997</v>
      </c>
      <c r="H2097" s="37">
        <f t="shared" si="160"/>
        <v>0</v>
      </c>
      <c r="I2097" s="37">
        <f t="shared" si="161"/>
        <v>1</v>
      </c>
      <c r="J2097" s="37">
        <f t="shared" si="162"/>
        <v>1</v>
      </c>
      <c r="K2097" s="37" t="str">
        <f t="shared" si="163"/>
        <v>Overweight</v>
      </c>
      <c r="L2097" s="37" t="str">
        <f t="shared" si="164"/>
        <v>36-45</v>
      </c>
    </row>
    <row r="2098" spans="1:12">
      <c r="A2098" s="76">
        <v>18</v>
      </c>
      <c r="B2098" s="37" t="s">
        <v>3</v>
      </c>
      <c r="C2098" s="75">
        <v>35.200000000000003</v>
      </c>
      <c r="D2098" s="76">
        <v>1</v>
      </c>
      <c r="E2098" s="37" t="s">
        <v>4</v>
      </c>
      <c r="F2098" s="37" t="s">
        <v>5</v>
      </c>
      <c r="G2098" s="75">
        <v>1727.54</v>
      </c>
      <c r="H2098" s="37">
        <f t="shared" si="160"/>
        <v>0</v>
      </c>
      <c r="I2098" s="37">
        <f t="shared" si="161"/>
        <v>0</v>
      </c>
      <c r="J2098" s="37">
        <f t="shared" si="162"/>
        <v>2</v>
      </c>
      <c r="K2098" s="37" t="str">
        <f t="shared" si="163"/>
        <v>Obese</v>
      </c>
      <c r="L2098" s="37" t="str">
        <f t="shared" si="164"/>
        <v>18-25</v>
      </c>
    </row>
    <row r="2099" spans="1:12">
      <c r="A2099" s="76">
        <v>50</v>
      </c>
      <c r="B2099" s="37" t="s">
        <v>0</v>
      </c>
      <c r="C2099" s="75">
        <v>23.54</v>
      </c>
      <c r="D2099" s="76">
        <v>2</v>
      </c>
      <c r="E2099" s="37" t="s">
        <v>4</v>
      </c>
      <c r="F2099" s="37" t="s">
        <v>5</v>
      </c>
      <c r="G2099" s="75">
        <v>10107.220600000001</v>
      </c>
      <c r="H2099" s="37">
        <f t="shared" si="160"/>
        <v>0</v>
      </c>
      <c r="I2099" s="37">
        <f t="shared" si="161"/>
        <v>1</v>
      </c>
      <c r="J2099" s="37">
        <f t="shared" si="162"/>
        <v>2</v>
      </c>
      <c r="K2099" s="37" t="str">
        <f t="shared" si="163"/>
        <v>Normal</v>
      </c>
      <c r="L2099" s="37" t="str">
        <f t="shared" si="164"/>
        <v>46-55</v>
      </c>
    </row>
    <row r="2100" spans="1:12">
      <c r="A2100" s="76">
        <v>43</v>
      </c>
      <c r="B2100" s="37" t="s">
        <v>0</v>
      </c>
      <c r="C2100" s="75">
        <v>30.684999999999999</v>
      </c>
      <c r="D2100" s="76">
        <v>2</v>
      </c>
      <c r="E2100" s="37" t="s">
        <v>4</v>
      </c>
      <c r="F2100" s="37" t="s">
        <v>6</v>
      </c>
      <c r="G2100" s="75">
        <v>8310.8391499999998</v>
      </c>
      <c r="H2100" s="37">
        <f t="shared" si="160"/>
        <v>0</v>
      </c>
      <c r="I2100" s="37">
        <f t="shared" si="161"/>
        <v>1</v>
      </c>
      <c r="J2100" s="37">
        <f t="shared" si="162"/>
        <v>3</v>
      </c>
      <c r="K2100" s="37" t="str">
        <f t="shared" si="163"/>
        <v>Obese</v>
      </c>
      <c r="L2100" s="37" t="str">
        <f t="shared" si="164"/>
        <v>36-45</v>
      </c>
    </row>
    <row r="2101" spans="1:12">
      <c r="A2101" s="76">
        <v>20</v>
      </c>
      <c r="B2101" s="37" t="s">
        <v>3</v>
      </c>
      <c r="C2101" s="75">
        <v>40.47</v>
      </c>
      <c r="D2101" s="76">
        <v>0</v>
      </c>
      <c r="E2101" s="37" t="s">
        <v>4</v>
      </c>
      <c r="F2101" s="37" t="s">
        <v>7</v>
      </c>
      <c r="G2101" s="75">
        <v>1984.4532999999999</v>
      </c>
      <c r="H2101" s="37">
        <f t="shared" si="160"/>
        <v>0</v>
      </c>
      <c r="I2101" s="37">
        <f t="shared" si="161"/>
        <v>0</v>
      </c>
      <c r="J2101" s="37">
        <f t="shared" si="162"/>
        <v>1</v>
      </c>
      <c r="K2101" s="37" t="str">
        <f t="shared" si="163"/>
        <v>Obese</v>
      </c>
      <c r="L2101" s="37" t="str">
        <f t="shared" si="164"/>
        <v>18-25</v>
      </c>
    </row>
    <row r="2102" spans="1:12">
      <c r="A2102" s="76">
        <v>24</v>
      </c>
      <c r="B2102" s="37" t="s">
        <v>0</v>
      </c>
      <c r="C2102" s="75">
        <v>22.6</v>
      </c>
      <c r="D2102" s="76">
        <v>0</v>
      </c>
      <c r="E2102" s="37" t="s">
        <v>4</v>
      </c>
      <c r="F2102" s="37" t="s">
        <v>2</v>
      </c>
      <c r="G2102" s="75">
        <v>2457.502</v>
      </c>
      <c r="H2102" s="37">
        <f t="shared" si="160"/>
        <v>0</v>
      </c>
      <c r="I2102" s="37">
        <f t="shared" si="161"/>
        <v>1</v>
      </c>
      <c r="J2102" s="37">
        <f t="shared" si="162"/>
        <v>4</v>
      </c>
      <c r="K2102" s="37" t="str">
        <f t="shared" si="163"/>
        <v>Normal</v>
      </c>
      <c r="L2102" s="37" t="str">
        <f t="shared" si="164"/>
        <v>18-25</v>
      </c>
    </row>
    <row r="2103" spans="1:12">
      <c r="A2103" s="76">
        <v>60</v>
      </c>
      <c r="B2103" s="37" t="s">
        <v>3</v>
      </c>
      <c r="C2103" s="75">
        <v>28.9</v>
      </c>
      <c r="D2103" s="76">
        <v>0</v>
      </c>
      <c r="E2103" s="37" t="s">
        <v>4</v>
      </c>
      <c r="F2103" s="37" t="s">
        <v>2</v>
      </c>
      <c r="G2103" s="75">
        <v>12146.971</v>
      </c>
      <c r="H2103" s="37">
        <f t="shared" si="160"/>
        <v>0</v>
      </c>
      <c r="I2103" s="37">
        <f t="shared" si="161"/>
        <v>0</v>
      </c>
      <c r="J2103" s="37">
        <f t="shared" si="162"/>
        <v>4</v>
      </c>
      <c r="K2103" s="37" t="str">
        <f t="shared" si="163"/>
        <v>Overweight</v>
      </c>
      <c r="L2103" s="37" t="str">
        <f t="shared" si="164"/>
        <v>56 and above</v>
      </c>
    </row>
    <row r="2104" spans="1:12">
      <c r="A2104" s="76">
        <v>49</v>
      </c>
      <c r="B2104" s="37" t="s">
        <v>0</v>
      </c>
      <c r="C2104" s="75">
        <v>22.61</v>
      </c>
      <c r="D2104" s="76">
        <v>1</v>
      </c>
      <c r="E2104" s="37" t="s">
        <v>4</v>
      </c>
      <c r="F2104" s="37" t="s">
        <v>6</v>
      </c>
      <c r="G2104" s="75">
        <v>9566.9909000000007</v>
      </c>
      <c r="H2104" s="37">
        <f t="shared" si="160"/>
        <v>0</v>
      </c>
      <c r="I2104" s="37">
        <f t="shared" si="161"/>
        <v>1</v>
      </c>
      <c r="J2104" s="37">
        <f t="shared" si="162"/>
        <v>3</v>
      </c>
      <c r="K2104" s="37" t="str">
        <f t="shared" si="163"/>
        <v>Normal</v>
      </c>
      <c r="L2104" s="37" t="str">
        <f t="shared" si="164"/>
        <v>46-55</v>
      </c>
    </row>
    <row r="2105" spans="1:12">
      <c r="A2105" s="76">
        <v>60</v>
      </c>
      <c r="B2105" s="37" t="s">
        <v>3</v>
      </c>
      <c r="C2105" s="75">
        <v>24.32</v>
      </c>
      <c r="D2105" s="76">
        <v>1</v>
      </c>
      <c r="E2105" s="37" t="s">
        <v>4</v>
      </c>
      <c r="F2105" s="37" t="s">
        <v>6</v>
      </c>
      <c r="G2105" s="75">
        <v>13112.604799999999</v>
      </c>
      <c r="H2105" s="37">
        <f t="shared" si="160"/>
        <v>0</v>
      </c>
      <c r="I2105" s="37">
        <f t="shared" si="161"/>
        <v>0</v>
      </c>
      <c r="J2105" s="37">
        <f t="shared" si="162"/>
        <v>3</v>
      </c>
      <c r="K2105" s="37" t="str">
        <f t="shared" si="163"/>
        <v>Normal</v>
      </c>
      <c r="L2105" s="37" t="str">
        <f t="shared" si="164"/>
        <v>56 and above</v>
      </c>
    </row>
    <row r="2106" spans="1:12">
      <c r="A2106" s="76">
        <v>51</v>
      </c>
      <c r="B2106" s="37" t="s">
        <v>0</v>
      </c>
      <c r="C2106" s="75">
        <v>36.67</v>
      </c>
      <c r="D2106" s="76">
        <v>2</v>
      </c>
      <c r="E2106" s="37" t="s">
        <v>4</v>
      </c>
      <c r="F2106" s="37" t="s">
        <v>6</v>
      </c>
      <c r="G2106" s="75">
        <v>10848.1343</v>
      </c>
      <c r="H2106" s="37">
        <f t="shared" si="160"/>
        <v>0</v>
      </c>
      <c r="I2106" s="37">
        <f t="shared" si="161"/>
        <v>1</v>
      </c>
      <c r="J2106" s="37">
        <f t="shared" si="162"/>
        <v>3</v>
      </c>
      <c r="K2106" s="37" t="str">
        <f t="shared" si="163"/>
        <v>Obese</v>
      </c>
      <c r="L2106" s="37" t="str">
        <f t="shared" si="164"/>
        <v>46-55</v>
      </c>
    </row>
    <row r="2107" spans="1:12">
      <c r="A2107" s="76">
        <v>58</v>
      </c>
      <c r="B2107" s="37" t="s">
        <v>0</v>
      </c>
      <c r="C2107" s="75">
        <v>33.44</v>
      </c>
      <c r="D2107" s="76">
        <v>0</v>
      </c>
      <c r="E2107" s="37" t="s">
        <v>4</v>
      </c>
      <c r="F2107" s="37" t="s">
        <v>6</v>
      </c>
      <c r="G2107" s="75">
        <v>12231.613600000001</v>
      </c>
      <c r="H2107" s="37">
        <f t="shared" si="160"/>
        <v>0</v>
      </c>
      <c r="I2107" s="37">
        <f t="shared" si="161"/>
        <v>1</v>
      </c>
      <c r="J2107" s="37">
        <f t="shared" si="162"/>
        <v>3</v>
      </c>
      <c r="K2107" s="37" t="str">
        <f t="shared" si="163"/>
        <v>Obese</v>
      </c>
      <c r="L2107" s="37" t="str">
        <f t="shared" si="164"/>
        <v>56 and above</v>
      </c>
    </row>
    <row r="2108" spans="1:12">
      <c r="A2108" s="76">
        <v>51</v>
      </c>
      <c r="B2108" s="37" t="s">
        <v>0</v>
      </c>
      <c r="C2108" s="75">
        <v>40.659999999999997</v>
      </c>
      <c r="D2108" s="76">
        <v>0</v>
      </c>
      <c r="E2108" s="37" t="s">
        <v>4</v>
      </c>
      <c r="F2108" s="37" t="s">
        <v>7</v>
      </c>
      <c r="G2108" s="75">
        <v>9875.6803999999993</v>
      </c>
      <c r="H2108" s="37">
        <f t="shared" si="160"/>
        <v>0</v>
      </c>
      <c r="I2108" s="37">
        <f t="shared" si="161"/>
        <v>1</v>
      </c>
      <c r="J2108" s="37">
        <f t="shared" si="162"/>
        <v>1</v>
      </c>
      <c r="K2108" s="37" t="str">
        <f t="shared" si="163"/>
        <v>Obese</v>
      </c>
      <c r="L2108" s="37" t="str">
        <f t="shared" si="164"/>
        <v>46-55</v>
      </c>
    </row>
    <row r="2109" spans="1:12">
      <c r="A2109" s="76">
        <v>53</v>
      </c>
      <c r="B2109" s="37" t="s">
        <v>3</v>
      </c>
      <c r="C2109" s="75">
        <v>36.6</v>
      </c>
      <c r="D2109" s="76">
        <v>3</v>
      </c>
      <c r="E2109" s="37" t="s">
        <v>4</v>
      </c>
      <c r="F2109" s="37" t="s">
        <v>2</v>
      </c>
      <c r="G2109" s="75">
        <v>11264.540999999999</v>
      </c>
      <c r="H2109" s="37">
        <f t="shared" si="160"/>
        <v>0</v>
      </c>
      <c r="I2109" s="37">
        <f t="shared" si="161"/>
        <v>0</v>
      </c>
      <c r="J2109" s="37">
        <f t="shared" si="162"/>
        <v>4</v>
      </c>
      <c r="K2109" s="37" t="str">
        <f t="shared" si="163"/>
        <v>Obese</v>
      </c>
      <c r="L2109" s="37" t="str">
        <f t="shared" si="164"/>
        <v>46-55</v>
      </c>
    </row>
    <row r="2110" spans="1:12">
      <c r="A2110" s="76">
        <v>62</v>
      </c>
      <c r="B2110" s="37" t="s">
        <v>3</v>
      </c>
      <c r="C2110" s="75">
        <v>37.4</v>
      </c>
      <c r="D2110" s="76">
        <v>0</v>
      </c>
      <c r="E2110" s="37" t="s">
        <v>4</v>
      </c>
      <c r="F2110" s="37" t="s">
        <v>2</v>
      </c>
      <c r="G2110" s="75">
        <v>12979.358</v>
      </c>
      <c r="H2110" s="37">
        <f t="shared" si="160"/>
        <v>0</v>
      </c>
      <c r="I2110" s="37">
        <f t="shared" si="161"/>
        <v>0</v>
      </c>
      <c r="J2110" s="37">
        <f t="shared" si="162"/>
        <v>4</v>
      </c>
      <c r="K2110" s="37" t="str">
        <f t="shared" si="163"/>
        <v>Obese</v>
      </c>
      <c r="L2110" s="37" t="str">
        <f t="shared" si="164"/>
        <v>56 and above</v>
      </c>
    </row>
    <row r="2111" spans="1:12">
      <c r="A2111" s="76">
        <v>19</v>
      </c>
      <c r="B2111" s="37" t="s">
        <v>3</v>
      </c>
      <c r="C2111" s="75">
        <v>35.4</v>
      </c>
      <c r="D2111" s="76">
        <v>0</v>
      </c>
      <c r="E2111" s="37" t="s">
        <v>4</v>
      </c>
      <c r="F2111" s="37" t="s">
        <v>2</v>
      </c>
      <c r="G2111" s="75">
        <v>1263.249</v>
      </c>
      <c r="H2111" s="37">
        <f t="shared" si="160"/>
        <v>0</v>
      </c>
      <c r="I2111" s="37">
        <f t="shared" si="161"/>
        <v>0</v>
      </c>
      <c r="J2111" s="37">
        <f t="shared" si="162"/>
        <v>4</v>
      </c>
      <c r="K2111" s="37" t="str">
        <f t="shared" si="163"/>
        <v>Obese</v>
      </c>
      <c r="L2111" s="37" t="str">
        <f t="shared" si="164"/>
        <v>18-25</v>
      </c>
    </row>
    <row r="2112" spans="1:12">
      <c r="A2112" s="76">
        <v>50</v>
      </c>
      <c r="B2112" s="37" t="s">
        <v>0</v>
      </c>
      <c r="C2112" s="75">
        <v>27.074999999999999</v>
      </c>
      <c r="D2112" s="76">
        <v>1</v>
      </c>
      <c r="E2112" s="37" t="s">
        <v>4</v>
      </c>
      <c r="F2112" s="37" t="s">
        <v>7</v>
      </c>
      <c r="G2112" s="75">
        <v>10106.134249999999</v>
      </c>
      <c r="H2112" s="37">
        <f t="shared" si="160"/>
        <v>0</v>
      </c>
      <c r="I2112" s="37">
        <f t="shared" si="161"/>
        <v>1</v>
      </c>
      <c r="J2112" s="37">
        <f t="shared" si="162"/>
        <v>1</v>
      </c>
      <c r="K2112" s="37" t="str">
        <f t="shared" si="163"/>
        <v>Overweight</v>
      </c>
      <c r="L2112" s="37" t="str">
        <f t="shared" si="164"/>
        <v>46-55</v>
      </c>
    </row>
    <row r="2113" spans="1:12">
      <c r="A2113" s="76">
        <v>30</v>
      </c>
      <c r="B2113" s="37" t="s">
        <v>0</v>
      </c>
      <c r="C2113" s="75">
        <v>39.049999999999997</v>
      </c>
      <c r="D2113" s="76">
        <v>3</v>
      </c>
      <c r="E2113" s="37" t="s">
        <v>1</v>
      </c>
      <c r="F2113" s="37" t="s">
        <v>5</v>
      </c>
      <c r="G2113" s="75">
        <v>40932.429499999998</v>
      </c>
      <c r="H2113" s="37">
        <f t="shared" si="160"/>
        <v>1</v>
      </c>
      <c r="I2113" s="37">
        <f t="shared" si="161"/>
        <v>1</v>
      </c>
      <c r="J2113" s="37">
        <f t="shared" si="162"/>
        <v>2</v>
      </c>
      <c r="K2113" s="37" t="str">
        <f t="shared" si="163"/>
        <v>Obese</v>
      </c>
      <c r="L2113" s="37" t="str">
        <f t="shared" si="164"/>
        <v>26-35</v>
      </c>
    </row>
    <row r="2114" spans="1:12">
      <c r="A2114" s="76">
        <v>41</v>
      </c>
      <c r="B2114" s="37" t="s">
        <v>3</v>
      </c>
      <c r="C2114" s="75">
        <v>28.405000000000001</v>
      </c>
      <c r="D2114" s="76">
        <v>1</v>
      </c>
      <c r="E2114" s="37" t="s">
        <v>4</v>
      </c>
      <c r="F2114" s="37" t="s">
        <v>6</v>
      </c>
      <c r="G2114" s="75">
        <v>6664.68595</v>
      </c>
      <c r="H2114" s="37">
        <f t="shared" si="160"/>
        <v>0</v>
      </c>
      <c r="I2114" s="37">
        <f t="shared" si="161"/>
        <v>0</v>
      </c>
      <c r="J2114" s="37">
        <f t="shared" si="162"/>
        <v>3</v>
      </c>
      <c r="K2114" s="37" t="str">
        <f t="shared" si="163"/>
        <v>Overweight</v>
      </c>
      <c r="L2114" s="37" t="str">
        <f t="shared" si="164"/>
        <v>36-45</v>
      </c>
    </row>
    <row r="2115" spans="1:12">
      <c r="A2115" s="76">
        <v>29</v>
      </c>
      <c r="B2115" s="37" t="s">
        <v>0</v>
      </c>
      <c r="C2115" s="75">
        <v>21.754999999999999</v>
      </c>
      <c r="D2115" s="76">
        <v>1</v>
      </c>
      <c r="E2115" s="37" t="s">
        <v>1</v>
      </c>
      <c r="F2115" s="37" t="s">
        <v>7</v>
      </c>
      <c r="G2115" s="75">
        <v>16657.71745</v>
      </c>
      <c r="H2115" s="37">
        <f t="shared" ref="H2115:H2178" si="165">IF(E2115="yes",1,0)</f>
        <v>1</v>
      </c>
      <c r="I2115" s="37">
        <f t="shared" ref="I2115:I2178" si="166">IF(B2115="female",1,0)</f>
        <v>1</v>
      </c>
      <c r="J2115" s="37">
        <f t="shared" ref="J2115:J2178" si="167">IF(F2115="northeast",1,IF(F2115="southeast",2,IF(F2115="northwest",3,IF(F2115="southwest",4))))</f>
        <v>1</v>
      </c>
      <c r="K2115" s="37" t="str">
        <f t="shared" ref="K2115:K2178" si="168">IF(C2115&lt;18.5,"Underweight",IF(C2115&lt;25,"Normal",IF(C2115&lt;30,"Overweight","Obese")))</f>
        <v>Normal</v>
      </c>
      <c r="L2115" s="37" t="str">
        <f t="shared" ref="L2115:L2178" si="169">IF(A2115&lt;=25, "18-25",
 IF(A2115&lt;=35, "26-35",
 IF(A2115&lt;=45, "36-45",
 IF(A2115&lt;=55, "46-55", "56 and above"))))</f>
        <v>26-35</v>
      </c>
    </row>
    <row r="2116" spans="1:12">
      <c r="A2116" s="76">
        <v>18</v>
      </c>
      <c r="B2116" s="37" t="s">
        <v>0</v>
      </c>
      <c r="C2116" s="75">
        <v>40.28</v>
      </c>
      <c r="D2116" s="76">
        <v>0</v>
      </c>
      <c r="E2116" s="37" t="s">
        <v>4</v>
      </c>
      <c r="F2116" s="37" t="s">
        <v>7</v>
      </c>
      <c r="G2116" s="75">
        <v>2217.6012000000001</v>
      </c>
      <c r="H2116" s="37">
        <f t="shared" si="165"/>
        <v>0</v>
      </c>
      <c r="I2116" s="37">
        <f t="shared" si="166"/>
        <v>1</v>
      </c>
      <c r="J2116" s="37">
        <f t="shared" si="167"/>
        <v>1</v>
      </c>
      <c r="K2116" s="37" t="str">
        <f t="shared" si="168"/>
        <v>Obese</v>
      </c>
      <c r="L2116" s="37" t="str">
        <f t="shared" si="169"/>
        <v>18-25</v>
      </c>
    </row>
    <row r="2117" spans="1:12">
      <c r="A2117" s="76">
        <v>41</v>
      </c>
      <c r="B2117" s="37" t="s">
        <v>0</v>
      </c>
      <c r="C2117" s="75">
        <v>36.08</v>
      </c>
      <c r="D2117" s="76">
        <v>1</v>
      </c>
      <c r="E2117" s="37" t="s">
        <v>4</v>
      </c>
      <c r="F2117" s="37" t="s">
        <v>5</v>
      </c>
      <c r="G2117" s="75">
        <v>6781.3541999999998</v>
      </c>
      <c r="H2117" s="37">
        <f t="shared" si="165"/>
        <v>0</v>
      </c>
      <c r="I2117" s="37">
        <f t="shared" si="166"/>
        <v>1</v>
      </c>
      <c r="J2117" s="37">
        <f t="shared" si="167"/>
        <v>2</v>
      </c>
      <c r="K2117" s="37" t="str">
        <f t="shared" si="168"/>
        <v>Obese</v>
      </c>
      <c r="L2117" s="37" t="str">
        <f t="shared" si="169"/>
        <v>36-45</v>
      </c>
    </row>
    <row r="2118" spans="1:12">
      <c r="A2118" s="76">
        <v>35</v>
      </c>
      <c r="B2118" s="37" t="s">
        <v>3</v>
      </c>
      <c r="C2118" s="75">
        <v>24.42</v>
      </c>
      <c r="D2118" s="76">
        <v>3</v>
      </c>
      <c r="E2118" s="37" t="s">
        <v>1</v>
      </c>
      <c r="F2118" s="37" t="s">
        <v>5</v>
      </c>
      <c r="G2118" s="75">
        <v>19361.998800000001</v>
      </c>
      <c r="H2118" s="37">
        <f t="shared" si="165"/>
        <v>1</v>
      </c>
      <c r="I2118" s="37">
        <f t="shared" si="166"/>
        <v>0</v>
      </c>
      <c r="J2118" s="37">
        <f t="shared" si="167"/>
        <v>2</v>
      </c>
      <c r="K2118" s="37" t="str">
        <f t="shared" si="168"/>
        <v>Normal</v>
      </c>
      <c r="L2118" s="37" t="str">
        <f t="shared" si="169"/>
        <v>26-35</v>
      </c>
    </row>
    <row r="2119" spans="1:12">
      <c r="A2119" s="76">
        <v>53</v>
      </c>
      <c r="B2119" s="37" t="s">
        <v>3</v>
      </c>
      <c r="C2119" s="75">
        <v>21.4</v>
      </c>
      <c r="D2119" s="76">
        <v>1</v>
      </c>
      <c r="E2119" s="37" t="s">
        <v>4</v>
      </c>
      <c r="F2119" s="37" t="s">
        <v>2</v>
      </c>
      <c r="G2119" s="75">
        <v>10065.413</v>
      </c>
      <c r="H2119" s="37">
        <f t="shared" si="165"/>
        <v>0</v>
      </c>
      <c r="I2119" s="37">
        <f t="shared" si="166"/>
        <v>0</v>
      </c>
      <c r="J2119" s="37">
        <f t="shared" si="167"/>
        <v>4</v>
      </c>
      <c r="K2119" s="37" t="str">
        <f t="shared" si="168"/>
        <v>Normal</v>
      </c>
      <c r="L2119" s="37" t="str">
        <f t="shared" si="169"/>
        <v>46-55</v>
      </c>
    </row>
    <row r="2120" spans="1:12">
      <c r="A2120" s="76">
        <v>24</v>
      </c>
      <c r="B2120" s="37" t="s">
        <v>0</v>
      </c>
      <c r="C2120" s="75">
        <v>30.1</v>
      </c>
      <c r="D2120" s="76">
        <v>3</v>
      </c>
      <c r="E2120" s="37" t="s">
        <v>4</v>
      </c>
      <c r="F2120" s="37" t="s">
        <v>2</v>
      </c>
      <c r="G2120" s="75">
        <v>4234.9269999999997</v>
      </c>
      <c r="H2120" s="37">
        <f t="shared" si="165"/>
        <v>0</v>
      </c>
      <c r="I2120" s="37">
        <f t="shared" si="166"/>
        <v>1</v>
      </c>
      <c r="J2120" s="37">
        <f t="shared" si="167"/>
        <v>4</v>
      </c>
      <c r="K2120" s="37" t="str">
        <f t="shared" si="168"/>
        <v>Obese</v>
      </c>
      <c r="L2120" s="37" t="str">
        <f t="shared" si="169"/>
        <v>18-25</v>
      </c>
    </row>
    <row r="2121" spans="1:12">
      <c r="A2121" s="76">
        <v>48</v>
      </c>
      <c r="B2121" s="37" t="s">
        <v>0</v>
      </c>
      <c r="C2121" s="75">
        <v>27.265000000000001</v>
      </c>
      <c r="D2121" s="76">
        <v>1</v>
      </c>
      <c r="E2121" s="37" t="s">
        <v>4</v>
      </c>
      <c r="F2121" s="37" t="s">
        <v>7</v>
      </c>
      <c r="G2121" s="75">
        <v>9447.2503500000003</v>
      </c>
      <c r="H2121" s="37">
        <f t="shared" si="165"/>
        <v>0</v>
      </c>
      <c r="I2121" s="37">
        <f t="shared" si="166"/>
        <v>1</v>
      </c>
      <c r="J2121" s="37">
        <f t="shared" si="167"/>
        <v>1</v>
      </c>
      <c r="K2121" s="37" t="str">
        <f t="shared" si="168"/>
        <v>Overweight</v>
      </c>
      <c r="L2121" s="37" t="str">
        <f t="shared" si="169"/>
        <v>46-55</v>
      </c>
    </row>
    <row r="2122" spans="1:12">
      <c r="A2122" s="76">
        <v>59</v>
      </c>
      <c r="B2122" s="37" t="s">
        <v>0</v>
      </c>
      <c r="C2122" s="75">
        <v>32.1</v>
      </c>
      <c r="D2122" s="76">
        <v>3</v>
      </c>
      <c r="E2122" s="37" t="s">
        <v>4</v>
      </c>
      <c r="F2122" s="37" t="s">
        <v>2</v>
      </c>
      <c r="G2122" s="75">
        <v>14007.222</v>
      </c>
      <c r="H2122" s="37">
        <f t="shared" si="165"/>
        <v>0</v>
      </c>
      <c r="I2122" s="37">
        <f t="shared" si="166"/>
        <v>1</v>
      </c>
      <c r="J2122" s="37">
        <f t="shared" si="167"/>
        <v>4</v>
      </c>
      <c r="K2122" s="37" t="str">
        <f t="shared" si="168"/>
        <v>Obese</v>
      </c>
      <c r="L2122" s="37" t="str">
        <f t="shared" si="169"/>
        <v>56 and above</v>
      </c>
    </row>
    <row r="2123" spans="1:12">
      <c r="A2123" s="76">
        <v>49</v>
      </c>
      <c r="B2123" s="37" t="s">
        <v>0</v>
      </c>
      <c r="C2123" s="75">
        <v>34.770000000000003</v>
      </c>
      <c r="D2123" s="76">
        <v>1</v>
      </c>
      <c r="E2123" s="37" t="s">
        <v>4</v>
      </c>
      <c r="F2123" s="37" t="s">
        <v>6</v>
      </c>
      <c r="G2123" s="75">
        <v>9583.8932999999997</v>
      </c>
      <c r="H2123" s="37">
        <f t="shared" si="165"/>
        <v>0</v>
      </c>
      <c r="I2123" s="37">
        <f t="shared" si="166"/>
        <v>1</v>
      </c>
      <c r="J2123" s="37">
        <f t="shared" si="167"/>
        <v>3</v>
      </c>
      <c r="K2123" s="37" t="str">
        <f t="shared" si="168"/>
        <v>Obese</v>
      </c>
      <c r="L2123" s="37" t="str">
        <f t="shared" si="169"/>
        <v>46-55</v>
      </c>
    </row>
    <row r="2124" spans="1:12">
      <c r="A2124" s="76">
        <v>37</v>
      </c>
      <c r="B2124" s="37" t="s">
        <v>0</v>
      </c>
      <c r="C2124" s="75">
        <v>38.39</v>
      </c>
      <c r="D2124" s="76">
        <v>0</v>
      </c>
      <c r="E2124" s="37" t="s">
        <v>1</v>
      </c>
      <c r="F2124" s="37" t="s">
        <v>5</v>
      </c>
      <c r="G2124" s="75">
        <v>40419.019099999998</v>
      </c>
      <c r="H2124" s="37">
        <f t="shared" si="165"/>
        <v>1</v>
      </c>
      <c r="I2124" s="37">
        <f t="shared" si="166"/>
        <v>1</v>
      </c>
      <c r="J2124" s="37">
        <f t="shared" si="167"/>
        <v>2</v>
      </c>
      <c r="K2124" s="37" t="str">
        <f t="shared" si="168"/>
        <v>Obese</v>
      </c>
      <c r="L2124" s="37" t="str">
        <f t="shared" si="169"/>
        <v>36-45</v>
      </c>
    </row>
    <row r="2125" spans="1:12">
      <c r="A2125" s="76">
        <v>26</v>
      </c>
      <c r="B2125" s="37" t="s">
        <v>3</v>
      </c>
      <c r="C2125" s="75">
        <v>23.7</v>
      </c>
      <c r="D2125" s="76">
        <v>2</v>
      </c>
      <c r="E2125" s="37" t="s">
        <v>4</v>
      </c>
      <c r="F2125" s="37" t="s">
        <v>2</v>
      </c>
      <c r="G2125" s="75">
        <v>3484.3310000000001</v>
      </c>
      <c r="H2125" s="37">
        <f t="shared" si="165"/>
        <v>0</v>
      </c>
      <c r="I2125" s="37">
        <f t="shared" si="166"/>
        <v>0</v>
      </c>
      <c r="J2125" s="37">
        <f t="shared" si="167"/>
        <v>4</v>
      </c>
      <c r="K2125" s="37" t="str">
        <f t="shared" si="168"/>
        <v>Normal</v>
      </c>
      <c r="L2125" s="37" t="str">
        <f t="shared" si="169"/>
        <v>26-35</v>
      </c>
    </row>
    <row r="2126" spans="1:12">
      <c r="A2126" s="76">
        <v>23</v>
      </c>
      <c r="B2126" s="37" t="s">
        <v>3</v>
      </c>
      <c r="C2126" s="75">
        <v>31.73</v>
      </c>
      <c r="D2126" s="76">
        <v>3</v>
      </c>
      <c r="E2126" s="37" t="s">
        <v>1</v>
      </c>
      <c r="F2126" s="37" t="s">
        <v>7</v>
      </c>
      <c r="G2126" s="75">
        <v>36189.101699999999</v>
      </c>
      <c r="H2126" s="37">
        <f t="shared" si="165"/>
        <v>1</v>
      </c>
      <c r="I2126" s="37">
        <f t="shared" si="166"/>
        <v>0</v>
      </c>
      <c r="J2126" s="37">
        <f t="shared" si="167"/>
        <v>1</v>
      </c>
      <c r="K2126" s="37" t="str">
        <f t="shared" si="168"/>
        <v>Obese</v>
      </c>
      <c r="L2126" s="37" t="str">
        <f t="shared" si="169"/>
        <v>18-25</v>
      </c>
    </row>
    <row r="2127" spans="1:12">
      <c r="A2127" s="76">
        <v>29</v>
      </c>
      <c r="B2127" s="37" t="s">
        <v>3</v>
      </c>
      <c r="C2127" s="75">
        <v>35.5</v>
      </c>
      <c r="D2127" s="76">
        <v>2</v>
      </c>
      <c r="E2127" s="37" t="s">
        <v>1</v>
      </c>
      <c r="F2127" s="37" t="s">
        <v>2</v>
      </c>
      <c r="G2127" s="75">
        <v>44585.455869999998</v>
      </c>
      <c r="H2127" s="37">
        <f t="shared" si="165"/>
        <v>1</v>
      </c>
      <c r="I2127" s="37">
        <f t="shared" si="166"/>
        <v>0</v>
      </c>
      <c r="J2127" s="37">
        <f t="shared" si="167"/>
        <v>4</v>
      </c>
      <c r="K2127" s="37" t="str">
        <f t="shared" si="168"/>
        <v>Obese</v>
      </c>
      <c r="L2127" s="37" t="str">
        <f t="shared" si="169"/>
        <v>26-35</v>
      </c>
    </row>
    <row r="2128" spans="1:12">
      <c r="A2128" s="76">
        <v>45</v>
      </c>
      <c r="B2128" s="37" t="s">
        <v>3</v>
      </c>
      <c r="C2128" s="75">
        <v>24.035</v>
      </c>
      <c r="D2128" s="76">
        <v>2</v>
      </c>
      <c r="E2128" s="37" t="s">
        <v>4</v>
      </c>
      <c r="F2128" s="37" t="s">
        <v>7</v>
      </c>
      <c r="G2128" s="75">
        <v>8604.4836500000001</v>
      </c>
      <c r="H2128" s="37">
        <f t="shared" si="165"/>
        <v>0</v>
      </c>
      <c r="I2128" s="37">
        <f t="shared" si="166"/>
        <v>0</v>
      </c>
      <c r="J2128" s="37">
        <f t="shared" si="167"/>
        <v>1</v>
      </c>
      <c r="K2128" s="37" t="str">
        <f t="shared" si="168"/>
        <v>Normal</v>
      </c>
      <c r="L2128" s="37" t="str">
        <f t="shared" si="169"/>
        <v>36-45</v>
      </c>
    </row>
    <row r="2129" spans="1:12">
      <c r="A2129" s="76">
        <v>27</v>
      </c>
      <c r="B2129" s="37" t="s">
        <v>3</v>
      </c>
      <c r="C2129" s="75">
        <v>29.15</v>
      </c>
      <c r="D2129" s="76">
        <v>0</v>
      </c>
      <c r="E2129" s="37" t="s">
        <v>1</v>
      </c>
      <c r="F2129" s="37" t="s">
        <v>5</v>
      </c>
      <c r="G2129" s="75">
        <v>18246.495500000001</v>
      </c>
      <c r="H2129" s="37">
        <f t="shared" si="165"/>
        <v>1</v>
      </c>
      <c r="I2129" s="37">
        <f t="shared" si="166"/>
        <v>0</v>
      </c>
      <c r="J2129" s="37">
        <f t="shared" si="167"/>
        <v>2</v>
      </c>
      <c r="K2129" s="37" t="str">
        <f t="shared" si="168"/>
        <v>Overweight</v>
      </c>
      <c r="L2129" s="37" t="str">
        <f t="shared" si="169"/>
        <v>26-35</v>
      </c>
    </row>
    <row r="2130" spans="1:12">
      <c r="A2130" s="76">
        <v>53</v>
      </c>
      <c r="B2130" s="37" t="s">
        <v>3</v>
      </c>
      <c r="C2130" s="75">
        <v>34.104999999999997</v>
      </c>
      <c r="D2130" s="76">
        <v>0</v>
      </c>
      <c r="E2130" s="37" t="s">
        <v>1</v>
      </c>
      <c r="F2130" s="37" t="s">
        <v>7</v>
      </c>
      <c r="G2130" s="75">
        <v>43254.417950000003</v>
      </c>
      <c r="H2130" s="37">
        <f t="shared" si="165"/>
        <v>1</v>
      </c>
      <c r="I2130" s="37">
        <f t="shared" si="166"/>
        <v>0</v>
      </c>
      <c r="J2130" s="37">
        <f t="shared" si="167"/>
        <v>1</v>
      </c>
      <c r="K2130" s="37" t="str">
        <f t="shared" si="168"/>
        <v>Obese</v>
      </c>
      <c r="L2130" s="37" t="str">
        <f t="shared" si="169"/>
        <v>46-55</v>
      </c>
    </row>
    <row r="2131" spans="1:12">
      <c r="A2131" s="76">
        <v>31</v>
      </c>
      <c r="B2131" s="37" t="s">
        <v>0</v>
      </c>
      <c r="C2131" s="75">
        <v>26.62</v>
      </c>
      <c r="D2131" s="76">
        <v>0</v>
      </c>
      <c r="E2131" s="37" t="s">
        <v>4</v>
      </c>
      <c r="F2131" s="37" t="s">
        <v>5</v>
      </c>
      <c r="G2131" s="75">
        <v>3757.8447999999999</v>
      </c>
      <c r="H2131" s="37">
        <f t="shared" si="165"/>
        <v>0</v>
      </c>
      <c r="I2131" s="37">
        <f t="shared" si="166"/>
        <v>1</v>
      </c>
      <c r="J2131" s="37">
        <f t="shared" si="167"/>
        <v>2</v>
      </c>
      <c r="K2131" s="37" t="str">
        <f t="shared" si="168"/>
        <v>Overweight</v>
      </c>
      <c r="L2131" s="37" t="str">
        <f t="shared" si="169"/>
        <v>26-35</v>
      </c>
    </row>
    <row r="2132" spans="1:12">
      <c r="A2132" s="76">
        <v>50</v>
      </c>
      <c r="B2132" s="37" t="s">
        <v>3</v>
      </c>
      <c r="C2132" s="75">
        <v>26.41</v>
      </c>
      <c r="D2132" s="76">
        <v>0</v>
      </c>
      <c r="E2132" s="37" t="s">
        <v>4</v>
      </c>
      <c r="F2132" s="37" t="s">
        <v>6</v>
      </c>
      <c r="G2132" s="75">
        <v>8827.2098999999998</v>
      </c>
      <c r="H2132" s="37">
        <f t="shared" si="165"/>
        <v>0</v>
      </c>
      <c r="I2132" s="37">
        <f t="shared" si="166"/>
        <v>0</v>
      </c>
      <c r="J2132" s="37">
        <f t="shared" si="167"/>
        <v>3</v>
      </c>
      <c r="K2132" s="37" t="str">
        <f t="shared" si="168"/>
        <v>Overweight</v>
      </c>
      <c r="L2132" s="37" t="str">
        <f t="shared" si="169"/>
        <v>46-55</v>
      </c>
    </row>
    <row r="2133" spans="1:12">
      <c r="A2133" s="76">
        <v>50</v>
      </c>
      <c r="B2133" s="37" t="s">
        <v>0</v>
      </c>
      <c r="C2133" s="75">
        <v>30.114999999999998</v>
      </c>
      <c r="D2133" s="76">
        <v>1</v>
      </c>
      <c r="E2133" s="37" t="s">
        <v>4</v>
      </c>
      <c r="F2133" s="37" t="s">
        <v>6</v>
      </c>
      <c r="G2133" s="75">
        <v>9910.3598500000007</v>
      </c>
      <c r="H2133" s="37">
        <f t="shared" si="165"/>
        <v>0</v>
      </c>
      <c r="I2133" s="37">
        <f t="shared" si="166"/>
        <v>1</v>
      </c>
      <c r="J2133" s="37">
        <f t="shared" si="167"/>
        <v>3</v>
      </c>
      <c r="K2133" s="37" t="str">
        <f t="shared" si="168"/>
        <v>Obese</v>
      </c>
      <c r="L2133" s="37" t="str">
        <f t="shared" si="169"/>
        <v>46-55</v>
      </c>
    </row>
    <row r="2134" spans="1:12">
      <c r="A2134" s="76">
        <v>34</v>
      </c>
      <c r="B2134" s="37" t="s">
        <v>3</v>
      </c>
      <c r="C2134" s="75">
        <v>27</v>
      </c>
      <c r="D2134" s="76">
        <v>2</v>
      </c>
      <c r="E2134" s="37" t="s">
        <v>4</v>
      </c>
      <c r="F2134" s="37" t="s">
        <v>2</v>
      </c>
      <c r="G2134" s="75">
        <v>11737.848840000001</v>
      </c>
      <c r="H2134" s="37">
        <f t="shared" si="165"/>
        <v>0</v>
      </c>
      <c r="I2134" s="37">
        <f t="shared" si="166"/>
        <v>0</v>
      </c>
      <c r="J2134" s="37">
        <f t="shared" si="167"/>
        <v>4</v>
      </c>
      <c r="K2134" s="37" t="str">
        <f t="shared" si="168"/>
        <v>Overweight</v>
      </c>
      <c r="L2134" s="37" t="str">
        <f t="shared" si="169"/>
        <v>26-35</v>
      </c>
    </row>
    <row r="2135" spans="1:12">
      <c r="A2135" s="76">
        <v>19</v>
      </c>
      <c r="B2135" s="37" t="s">
        <v>3</v>
      </c>
      <c r="C2135" s="75">
        <v>21.754999999999999</v>
      </c>
      <c r="D2135" s="76">
        <v>0</v>
      </c>
      <c r="E2135" s="37" t="s">
        <v>4</v>
      </c>
      <c r="F2135" s="37" t="s">
        <v>6</v>
      </c>
      <c r="G2135" s="75">
        <v>1627.2824499999999</v>
      </c>
      <c r="H2135" s="37">
        <f t="shared" si="165"/>
        <v>0</v>
      </c>
      <c r="I2135" s="37">
        <f t="shared" si="166"/>
        <v>0</v>
      </c>
      <c r="J2135" s="37">
        <f t="shared" si="167"/>
        <v>3</v>
      </c>
      <c r="K2135" s="37" t="str">
        <f t="shared" si="168"/>
        <v>Normal</v>
      </c>
      <c r="L2135" s="37" t="str">
        <f t="shared" si="169"/>
        <v>18-25</v>
      </c>
    </row>
    <row r="2136" spans="1:12">
      <c r="A2136" s="76">
        <v>47</v>
      </c>
      <c r="B2136" s="37" t="s">
        <v>0</v>
      </c>
      <c r="C2136" s="75">
        <v>36</v>
      </c>
      <c r="D2136" s="76">
        <v>1</v>
      </c>
      <c r="E2136" s="37" t="s">
        <v>4</v>
      </c>
      <c r="F2136" s="37" t="s">
        <v>2</v>
      </c>
      <c r="G2136" s="75">
        <v>8556.9069999999992</v>
      </c>
      <c r="H2136" s="37">
        <f t="shared" si="165"/>
        <v>0</v>
      </c>
      <c r="I2136" s="37">
        <f t="shared" si="166"/>
        <v>1</v>
      </c>
      <c r="J2136" s="37">
        <f t="shared" si="167"/>
        <v>4</v>
      </c>
      <c r="K2136" s="37" t="str">
        <f t="shared" si="168"/>
        <v>Obese</v>
      </c>
      <c r="L2136" s="37" t="str">
        <f t="shared" si="169"/>
        <v>46-55</v>
      </c>
    </row>
    <row r="2137" spans="1:12">
      <c r="A2137" s="76">
        <v>28</v>
      </c>
      <c r="B2137" s="37" t="s">
        <v>3</v>
      </c>
      <c r="C2137" s="75">
        <v>30.875</v>
      </c>
      <c r="D2137" s="76">
        <v>0</v>
      </c>
      <c r="E2137" s="37" t="s">
        <v>4</v>
      </c>
      <c r="F2137" s="37" t="s">
        <v>6</v>
      </c>
      <c r="G2137" s="75">
        <v>3062.5082499999999</v>
      </c>
      <c r="H2137" s="37">
        <f t="shared" si="165"/>
        <v>0</v>
      </c>
      <c r="I2137" s="37">
        <f t="shared" si="166"/>
        <v>0</v>
      </c>
      <c r="J2137" s="37">
        <f t="shared" si="167"/>
        <v>3</v>
      </c>
      <c r="K2137" s="37" t="str">
        <f t="shared" si="168"/>
        <v>Obese</v>
      </c>
      <c r="L2137" s="37" t="str">
        <f t="shared" si="169"/>
        <v>26-35</v>
      </c>
    </row>
    <row r="2138" spans="1:12">
      <c r="A2138" s="76">
        <v>37</v>
      </c>
      <c r="B2138" s="37" t="s">
        <v>0</v>
      </c>
      <c r="C2138" s="75">
        <v>26.4</v>
      </c>
      <c r="D2138" s="76">
        <v>0</v>
      </c>
      <c r="E2138" s="37" t="s">
        <v>1</v>
      </c>
      <c r="F2138" s="37" t="s">
        <v>5</v>
      </c>
      <c r="G2138" s="75">
        <v>19539.242999999999</v>
      </c>
      <c r="H2138" s="37">
        <f t="shared" si="165"/>
        <v>1</v>
      </c>
      <c r="I2138" s="37">
        <f t="shared" si="166"/>
        <v>1</v>
      </c>
      <c r="J2138" s="37">
        <f t="shared" si="167"/>
        <v>2</v>
      </c>
      <c r="K2138" s="37" t="str">
        <f t="shared" si="168"/>
        <v>Overweight</v>
      </c>
      <c r="L2138" s="37" t="str">
        <f t="shared" si="169"/>
        <v>36-45</v>
      </c>
    </row>
    <row r="2139" spans="1:12">
      <c r="A2139" s="76">
        <v>21</v>
      </c>
      <c r="B2139" s="37" t="s">
        <v>3</v>
      </c>
      <c r="C2139" s="75">
        <v>28.975000000000001</v>
      </c>
      <c r="D2139" s="76">
        <v>0</v>
      </c>
      <c r="E2139" s="37" t="s">
        <v>4</v>
      </c>
      <c r="F2139" s="37" t="s">
        <v>6</v>
      </c>
      <c r="G2139" s="75">
        <v>1906.35825</v>
      </c>
      <c r="H2139" s="37">
        <f t="shared" si="165"/>
        <v>0</v>
      </c>
      <c r="I2139" s="37">
        <f t="shared" si="166"/>
        <v>0</v>
      </c>
      <c r="J2139" s="37">
        <f t="shared" si="167"/>
        <v>3</v>
      </c>
      <c r="K2139" s="37" t="str">
        <f t="shared" si="168"/>
        <v>Overweight</v>
      </c>
      <c r="L2139" s="37" t="str">
        <f t="shared" si="169"/>
        <v>18-25</v>
      </c>
    </row>
    <row r="2140" spans="1:12">
      <c r="A2140" s="76">
        <v>64</v>
      </c>
      <c r="B2140" s="37" t="s">
        <v>3</v>
      </c>
      <c r="C2140" s="75">
        <v>37.905000000000001</v>
      </c>
      <c r="D2140" s="76">
        <v>0</v>
      </c>
      <c r="E2140" s="37" t="s">
        <v>4</v>
      </c>
      <c r="F2140" s="37" t="s">
        <v>6</v>
      </c>
      <c r="G2140" s="75">
        <v>14210.53595</v>
      </c>
      <c r="H2140" s="37">
        <f t="shared" si="165"/>
        <v>0</v>
      </c>
      <c r="I2140" s="37">
        <f t="shared" si="166"/>
        <v>0</v>
      </c>
      <c r="J2140" s="37">
        <f t="shared" si="167"/>
        <v>3</v>
      </c>
      <c r="K2140" s="37" t="str">
        <f t="shared" si="168"/>
        <v>Obese</v>
      </c>
      <c r="L2140" s="37" t="str">
        <f t="shared" si="169"/>
        <v>56 and above</v>
      </c>
    </row>
    <row r="2141" spans="1:12">
      <c r="A2141" s="76">
        <v>58</v>
      </c>
      <c r="B2141" s="37" t="s">
        <v>0</v>
      </c>
      <c r="C2141" s="75">
        <v>22.77</v>
      </c>
      <c r="D2141" s="76">
        <v>0</v>
      </c>
      <c r="E2141" s="37" t="s">
        <v>4</v>
      </c>
      <c r="F2141" s="37" t="s">
        <v>5</v>
      </c>
      <c r="G2141" s="75">
        <v>11833.782300000001</v>
      </c>
      <c r="H2141" s="37">
        <f t="shared" si="165"/>
        <v>0</v>
      </c>
      <c r="I2141" s="37">
        <f t="shared" si="166"/>
        <v>1</v>
      </c>
      <c r="J2141" s="37">
        <f t="shared" si="167"/>
        <v>2</v>
      </c>
      <c r="K2141" s="37" t="str">
        <f t="shared" si="168"/>
        <v>Normal</v>
      </c>
      <c r="L2141" s="37" t="str">
        <f t="shared" si="169"/>
        <v>56 and above</v>
      </c>
    </row>
    <row r="2142" spans="1:12">
      <c r="A2142" s="76">
        <v>24</v>
      </c>
      <c r="B2142" s="37" t="s">
        <v>3</v>
      </c>
      <c r="C2142" s="75">
        <v>33.630000000000003</v>
      </c>
      <c r="D2142" s="76">
        <v>4</v>
      </c>
      <c r="E2142" s="37" t="s">
        <v>4</v>
      </c>
      <c r="F2142" s="37" t="s">
        <v>7</v>
      </c>
      <c r="G2142" s="75">
        <v>17128.426080000001</v>
      </c>
      <c r="H2142" s="37">
        <f t="shared" si="165"/>
        <v>0</v>
      </c>
      <c r="I2142" s="37">
        <f t="shared" si="166"/>
        <v>0</v>
      </c>
      <c r="J2142" s="37">
        <f t="shared" si="167"/>
        <v>1</v>
      </c>
      <c r="K2142" s="37" t="str">
        <f t="shared" si="168"/>
        <v>Obese</v>
      </c>
      <c r="L2142" s="37" t="str">
        <f t="shared" si="169"/>
        <v>18-25</v>
      </c>
    </row>
    <row r="2143" spans="1:12">
      <c r="A2143" s="76">
        <v>31</v>
      </c>
      <c r="B2143" s="37" t="s">
        <v>3</v>
      </c>
      <c r="C2143" s="75">
        <v>27.645</v>
      </c>
      <c r="D2143" s="76">
        <v>2</v>
      </c>
      <c r="E2143" s="37" t="s">
        <v>4</v>
      </c>
      <c r="F2143" s="37" t="s">
        <v>7</v>
      </c>
      <c r="G2143" s="75">
        <v>5031.26955</v>
      </c>
      <c r="H2143" s="37">
        <f t="shared" si="165"/>
        <v>0</v>
      </c>
      <c r="I2143" s="37">
        <f t="shared" si="166"/>
        <v>0</v>
      </c>
      <c r="J2143" s="37">
        <f t="shared" si="167"/>
        <v>1</v>
      </c>
      <c r="K2143" s="37" t="str">
        <f t="shared" si="168"/>
        <v>Overweight</v>
      </c>
      <c r="L2143" s="37" t="str">
        <f t="shared" si="169"/>
        <v>26-35</v>
      </c>
    </row>
    <row r="2144" spans="1:12">
      <c r="A2144" s="76">
        <v>39</v>
      </c>
      <c r="B2144" s="37" t="s">
        <v>0</v>
      </c>
      <c r="C2144" s="75">
        <v>22.8</v>
      </c>
      <c r="D2144" s="76">
        <v>3</v>
      </c>
      <c r="E2144" s="37" t="s">
        <v>4</v>
      </c>
      <c r="F2144" s="37" t="s">
        <v>7</v>
      </c>
      <c r="G2144" s="75">
        <v>7985.8149999999996</v>
      </c>
      <c r="H2144" s="37">
        <f t="shared" si="165"/>
        <v>0</v>
      </c>
      <c r="I2144" s="37">
        <f t="shared" si="166"/>
        <v>1</v>
      </c>
      <c r="J2144" s="37">
        <f t="shared" si="167"/>
        <v>1</v>
      </c>
      <c r="K2144" s="37" t="str">
        <f t="shared" si="168"/>
        <v>Normal</v>
      </c>
      <c r="L2144" s="37" t="str">
        <f t="shared" si="169"/>
        <v>36-45</v>
      </c>
    </row>
    <row r="2145" spans="1:12">
      <c r="A2145" s="76">
        <v>47</v>
      </c>
      <c r="B2145" s="37" t="s">
        <v>0</v>
      </c>
      <c r="C2145" s="75">
        <v>27.83</v>
      </c>
      <c r="D2145" s="76">
        <v>0</v>
      </c>
      <c r="E2145" s="37" t="s">
        <v>1</v>
      </c>
      <c r="F2145" s="37" t="s">
        <v>5</v>
      </c>
      <c r="G2145" s="75">
        <v>23065.420699999999</v>
      </c>
      <c r="H2145" s="37">
        <f t="shared" si="165"/>
        <v>1</v>
      </c>
      <c r="I2145" s="37">
        <f t="shared" si="166"/>
        <v>1</v>
      </c>
      <c r="J2145" s="37">
        <f t="shared" si="167"/>
        <v>2</v>
      </c>
      <c r="K2145" s="37" t="str">
        <f t="shared" si="168"/>
        <v>Overweight</v>
      </c>
      <c r="L2145" s="37" t="str">
        <f t="shared" si="169"/>
        <v>46-55</v>
      </c>
    </row>
    <row r="2146" spans="1:12">
      <c r="A2146" s="76">
        <v>30</v>
      </c>
      <c r="B2146" s="37" t="s">
        <v>3</v>
      </c>
      <c r="C2146" s="75">
        <v>37.43</v>
      </c>
      <c r="D2146" s="76">
        <v>3</v>
      </c>
      <c r="E2146" s="37" t="s">
        <v>4</v>
      </c>
      <c r="F2146" s="37" t="s">
        <v>7</v>
      </c>
      <c r="G2146" s="75">
        <v>5428.7277000000004</v>
      </c>
      <c r="H2146" s="37">
        <f t="shared" si="165"/>
        <v>0</v>
      </c>
      <c r="I2146" s="37">
        <f t="shared" si="166"/>
        <v>0</v>
      </c>
      <c r="J2146" s="37">
        <f t="shared" si="167"/>
        <v>1</v>
      </c>
      <c r="K2146" s="37" t="str">
        <f t="shared" si="168"/>
        <v>Obese</v>
      </c>
      <c r="L2146" s="37" t="str">
        <f t="shared" si="169"/>
        <v>26-35</v>
      </c>
    </row>
    <row r="2147" spans="1:12">
      <c r="A2147" s="76">
        <v>18</v>
      </c>
      <c r="B2147" s="37" t="s">
        <v>3</v>
      </c>
      <c r="C2147" s="75">
        <v>38.17</v>
      </c>
      <c r="D2147" s="76">
        <v>0</v>
      </c>
      <c r="E2147" s="37" t="s">
        <v>1</v>
      </c>
      <c r="F2147" s="37" t="s">
        <v>5</v>
      </c>
      <c r="G2147" s="75">
        <v>36307.798300000002</v>
      </c>
      <c r="H2147" s="37">
        <f t="shared" si="165"/>
        <v>1</v>
      </c>
      <c r="I2147" s="37">
        <f t="shared" si="166"/>
        <v>0</v>
      </c>
      <c r="J2147" s="37">
        <f t="shared" si="167"/>
        <v>2</v>
      </c>
      <c r="K2147" s="37" t="str">
        <f t="shared" si="168"/>
        <v>Obese</v>
      </c>
      <c r="L2147" s="37" t="str">
        <f t="shared" si="169"/>
        <v>18-25</v>
      </c>
    </row>
    <row r="2148" spans="1:12">
      <c r="A2148" s="76">
        <v>22</v>
      </c>
      <c r="B2148" s="37" t="s">
        <v>0</v>
      </c>
      <c r="C2148" s="75">
        <v>34.58</v>
      </c>
      <c r="D2148" s="76">
        <v>2</v>
      </c>
      <c r="E2148" s="37" t="s">
        <v>4</v>
      </c>
      <c r="F2148" s="37" t="s">
        <v>7</v>
      </c>
      <c r="G2148" s="75">
        <v>3925.7582000000002</v>
      </c>
      <c r="H2148" s="37">
        <f t="shared" si="165"/>
        <v>0</v>
      </c>
      <c r="I2148" s="37">
        <f t="shared" si="166"/>
        <v>1</v>
      </c>
      <c r="J2148" s="37">
        <f t="shared" si="167"/>
        <v>1</v>
      </c>
      <c r="K2148" s="37" t="str">
        <f t="shared" si="168"/>
        <v>Obese</v>
      </c>
      <c r="L2148" s="37" t="str">
        <f t="shared" si="169"/>
        <v>18-25</v>
      </c>
    </row>
    <row r="2149" spans="1:12">
      <c r="A2149" s="76">
        <v>23</v>
      </c>
      <c r="B2149" s="37" t="s">
        <v>3</v>
      </c>
      <c r="C2149" s="75">
        <v>35.200000000000003</v>
      </c>
      <c r="D2149" s="76">
        <v>1</v>
      </c>
      <c r="E2149" s="37" t="s">
        <v>4</v>
      </c>
      <c r="F2149" s="37" t="s">
        <v>2</v>
      </c>
      <c r="G2149" s="75">
        <v>2416.9549999999999</v>
      </c>
      <c r="H2149" s="37">
        <f t="shared" si="165"/>
        <v>0</v>
      </c>
      <c r="I2149" s="37">
        <f t="shared" si="166"/>
        <v>0</v>
      </c>
      <c r="J2149" s="37">
        <f t="shared" si="167"/>
        <v>4</v>
      </c>
      <c r="K2149" s="37" t="str">
        <f t="shared" si="168"/>
        <v>Obese</v>
      </c>
      <c r="L2149" s="37" t="str">
        <f t="shared" si="169"/>
        <v>18-25</v>
      </c>
    </row>
    <row r="2150" spans="1:12">
      <c r="A2150" s="76">
        <v>33</v>
      </c>
      <c r="B2150" s="37" t="s">
        <v>3</v>
      </c>
      <c r="C2150" s="75">
        <v>27.1</v>
      </c>
      <c r="D2150" s="76">
        <v>1</v>
      </c>
      <c r="E2150" s="37" t="s">
        <v>1</v>
      </c>
      <c r="F2150" s="37" t="s">
        <v>2</v>
      </c>
      <c r="G2150" s="75">
        <v>19040.876</v>
      </c>
      <c r="H2150" s="37">
        <f t="shared" si="165"/>
        <v>1</v>
      </c>
      <c r="I2150" s="37">
        <f t="shared" si="166"/>
        <v>0</v>
      </c>
      <c r="J2150" s="37">
        <f t="shared" si="167"/>
        <v>4</v>
      </c>
      <c r="K2150" s="37" t="str">
        <f t="shared" si="168"/>
        <v>Overweight</v>
      </c>
      <c r="L2150" s="37" t="str">
        <f t="shared" si="169"/>
        <v>26-35</v>
      </c>
    </row>
    <row r="2151" spans="1:12">
      <c r="A2151" s="76">
        <v>27</v>
      </c>
      <c r="B2151" s="37" t="s">
        <v>3</v>
      </c>
      <c r="C2151" s="75">
        <v>26.03</v>
      </c>
      <c r="D2151" s="76">
        <v>0</v>
      </c>
      <c r="E2151" s="37" t="s">
        <v>4</v>
      </c>
      <c r="F2151" s="37" t="s">
        <v>7</v>
      </c>
      <c r="G2151" s="75">
        <v>3070.8087</v>
      </c>
      <c r="H2151" s="37">
        <f t="shared" si="165"/>
        <v>0</v>
      </c>
      <c r="I2151" s="37">
        <f t="shared" si="166"/>
        <v>0</v>
      </c>
      <c r="J2151" s="37">
        <f t="shared" si="167"/>
        <v>1</v>
      </c>
      <c r="K2151" s="37" t="str">
        <f t="shared" si="168"/>
        <v>Overweight</v>
      </c>
      <c r="L2151" s="37" t="str">
        <f t="shared" si="169"/>
        <v>26-35</v>
      </c>
    </row>
    <row r="2152" spans="1:12">
      <c r="A2152" s="76">
        <v>45</v>
      </c>
      <c r="B2152" s="37" t="s">
        <v>0</v>
      </c>
      <c r="C2152" s="75">
        <v>25.175000000000001</v>
      </c>
      <c r="D2152" s="76">
        <v>2</v>
      </c>
      <c r="E2152" s="37" t="s">
        <v>4</v>
      </c>
      <c r="F2152" s="37" t="s">
        <v>7</v>
      </c>
      <c r="G2152" s="75">
        <v>9095.0682500000003</v>
      </c>
      <c r="H2152" s="37">
        <f t="shared" si="165"/>
        <v>0</v>
      </c>
      <c r="I2152" s="37">
        <f t="shared" si="166"/>
        <v>1</v>
      </c>
      <c r="J2152" s="37">
        <f t="shared" si="167"/>
        <v>1</v>
      </c>
      <c r="K2152" s="37" t="str">
        <f t="shared" si="168"/>
        <v>Overweight</v>
      </c>
      <c r="L2152" s="37" t="str">
        <f t="shared" si="169"/>
        <v>36-45</v>
      </c>
    </row>
    <row r="2153" spans="1:12">
      <c r="A2153" s="76">
        <v>57</v>
      </c>
      <c r="B2153" s="37" t="s">
        <v>0</v>
      </c>
      <c r="C2153" s="75">
        <v>31.824999999999999</v>
      </c>
      <c r="D2153" s="76">
        <v>0</v>
      </c>
      <c r="E2153" s="37" t="s">
        <v>4</v>
      </c>
      <c r="F2153" s="37" t="s">
        <v>6</v>
      </c>
      <c r="G2153" s="75">
        <v>11842.623750000001</v>
      </c>
      <c r="H2153" s="37">
        <f t="shared" si="165"/>
        <v>0</v>
      </c>
      <c r="I2153" s="37">
        <f t="shared" si="166"/>
        <v>1</v>
      </c>
      <c r="J2153" s="37">
        <f t="shared" si="167"/>
        <v>3</v>
      </c>
      <c r="K2153" s="37" t="str">
        <f t="shared" si="168"/>
        <v>Obese</v>
      </c>
      <c r="L2153" s="37" t="str">
        <f t="shared" si="169"/>
        <v>56 and above</v>
      </c>
    </row>
    <row r="2154" spans="1:12">
      <c r="A2154" s="76">
        <v>47</v>
      </c>
      <c r="B2154" s="37" t="s">
        <v>3</v>
      </c>
      <c r="C2154" s="75">
        <v>32.299999999999997</v>
      </c>
      <c r="D2154" s="76">
        <v>1</v>
      </c>
      <c r="E2154" s="37" t="s">
        <v>4</v>
      </c>
      <c r="F2154" s="37" t="s">
        <v>2</v>
      </c>
      <c r="G2154" s="75">
        <v>8062.7640000000001</v>
      </c>
      <c r="H2154" s="37">
        <f t="shared" si="165"/>
        <v>0</v>
      </c>
      <c r="I2154" s="37">
        <f t="shared" si="166"/>
        <v>0</v>
      </c>
      <c r="J2154" s="37">
        <f t="shared" si="167"/>
        <v>4</v>
      </c>
      <c r="K2154" s="37" t="str">
        <f t="shared" si="168"/>
        <v>Obese</v>
      </c>
      <c r="L2154" s="37" t="str">
        <f t="shared" si="169"/>
        <v>46-55</v>
      </c>
    </row>
    <row r="2155" spans="1:12">
      <c r="A2155" s="76">
        <v>42</v>
      </c>
      <c r="B2155" s="37" t="s">
        <v>0</v>
      </c>
      <c r="C2155" s="75">
        <v>29</v>
      </c>
      <c r="D2155" s="76">
        <v>1</v>
      </c>
      <c r="E2155" s="37" t="s">
        <v>4</v>
      </c>
      <c r="F2155" s="37" t="s">
        <v>2</v>
      </c>
      <c r="G2155" s="75">
        <v>7050.6419999999998</v>
      </c>
      <c r="H2155" s="37">
        <f t="shared" si="165"/>
        <v>0</v>
      </c>
      <c r="I2155" s="37">
        <f t="shared" si="166"/>
        <v>1</v>
      </c>
      <c r="J2155" s="37">
        <f t="shared" si="167"/>
        <v>4</v>
      </c>
      <c r="K2155" s="37" t="str">
        <f t="shared" si="168"/>
        <v>Overweight</v>
      </c>
      <c r="L2155" s="37" t="str">
        <f t="shared" si="169"/>
        <v>36-45</v>
      </c>
    </row>
    <row r="2156" spans="1:12">
      <c r="A2156" s="76">
        <v>64</v>
      </c>
      <c r="B2156" s="37" t="s">
        <v>0</v>
      </c>
      <c r="C2156" s="75">
        <v>39.700000000000003</v>
      </c>
      <c r="D2156" s="76">
        <v>0</v>
      </c>
      <c r="E2156" s="37" t="s">
        <v>4</v>
      </c>
      <c r="F2156" s="37" t="s">
        <v>2</v>
      </c>
      <c r="G2156" s="75">
        <v>14319.031000000001</v>
      </c>
      <c r="H2156" s="37">
        <f t="shared" si="165"/>
        <v>0</v>
      </c>
      <c r="I2156" s="37">
        <f t="shared" si="166"/>
        <v>1</v>
      </c>
      <c r="J2156" s="37">
        <f t="shared" si="167"/>
        <v>4</v>
      </c>
      <c r="K2156" s="37" t="str">
        <f t="shared" si="168"/>
        <v>Obese</v>
      </c>
      <c r="L2156" s="37" t="str">
        <f t="shared" si="169"/>
        <v>56 and above</v>
      </c>
    </row>
    <row r="2157" spans="1:12">
      <c r="A2157" s="76">
        <v>38</v>
      </c>
      <c r="B2157" s="37" t="s">
        <v>0</v>
      </c>
      <c r="C2157" s="75">
        <v>19.475000000000001</v>
      </c>
      <c r="D2157" s="76">
        <v>2</v>
      </c>
      <c r="E2157" s="37" t="s">
        <v>4</v>
      </c>
      <c r="F2157" s="37" t="s">
        <v>6</v>
      </c>
      <c r="G2157" s="75">
        <v>6933.2422500000002</v>
      </c>
      <c r="H2157" s="37">
        <f t="shared" si="165"/>
        <v>0</v>
      </c>
      <c r="I2157" s="37">
        <f t="shared" si="166"/>
        <v>1</v>
      </c>
      <c r="J2157" s="37">
        <f t="shared" si="167"/>
        <v>3</v>
      </c>
      <c r="K2157" s="37" t="str">
        <f t="shared" si="168"/>
        <v>Normal</v>
      </c>
      <c r="L2157" s="37" t="str">
        <f t="shared" si="169"/>
        <v>36-45</v>
      </c>
    </row>
    <row r="2158" spans="1:12">
      <c r="A2158" s="76">
        <v>61</v>
      </c>
      <c r="B2158" s="37" t="s">
        <v>3</v>
      </c>
      <c r="C2158" s="75">
        <v>36.1</v>
      </c>
      <c r="D2158" s="76">
        <v>3</v>
      </c>
      <c r="E2158" s="37" t="s">
        <v>4</v>
      </c>
      <c r="F2158" s="37" t="s">
        <v>2</v>
      </c>
      <c r="G2158" s="75">
        <v>27941.28758</v>
      </c>
      <c r="H2158" s="37">
        <f t="shared" si="165"/>
        <v>0</v>
      </c>
      <c r="I2158" s="37">
        <f t="shared" si="166"/>
        <v>0</v>
      </c>
      <c r="J2158" s="37">
        <f t="shared" si="167"/>
        <v>4</v>
      </c>
      <c r="K2158" s="37" t="str">
        <f t="shared" si="168"/>
        <v>Obese</v>
      </c>
      <c r="L2158" s="37" t="str">
        <f t="shared" si="169"/>
        <v>56 and above</v>
      </c>
    </row>
    <row r="2159" spans="1:12">
      <c r="A2159" s="76">
        <v>53</v>
      </c>
      <c r="B2159" s="37" t="s">
        <v>0</v>
      </c>
      <c r="C2159" s="75">
        <v>26.7</v>
      </c>
      <c r="D2159" s="76">
        <v>2</v>
      </c>
      <c r="E2159" s="37" t="s">
        <v>4</v>
      </c>
      <c r="F2159" s="37" t="s">
        <v>2</v>
      </c>
      <c r="G2159" s="75">
        <v>11150.78</v>
      </c>
      <c r="H2159" s="37">
        <f t="shared" si="165"/>
        <v>0</v>
      </c>
      <c r="I2159" s="37">
        <f t="shared" si="166"/>
        <v>1</v>
      </c>
      <c r="J2159" s="37">
        <f t="shared" si="167"/>
        <v>4</v>
      </c>
      <c r="K2159" s="37" t="str">
        <f t="shared" si="168"/>
        <v>Overweight</v>
      </c>
      <c r="L2159" s="37" t="str">
        <f t="shared" si="169"/>
        <v>46-55</v>
      </c>
    </row>
    <row r="2160" spans="1:12">
      <c r="A2160" s="76">
        <v>44</v>
      </c>
      <c r="B2160" s="37" t="s">
        <v>0</v>
      </c>
      <c r="C2160" s="75">
        <v>36.479999999999997</v>
      </c>
      <c r="D2160" s="76">
        <v>0</v>
      </c>
      <c r="E2160" s="37" t="s">
        <v>4</v>
      </c>
      <c r="F2160" s="37" t="s">
        <v>7</v>
      </c>
      <c r="G2160" s="75">
        <v>12797.20962</v>
      </c>
      <c r="H2160" s="37">
        <f t="shared" si="165"/>
        <v>0</v>
      </c>
      <c r="I2160" s="37">
        <f t="shared" si="166"/>
        <v>1</v>
      </c>
      <c r="J2160" s="37">
        <f t="shared" si="167"/>
        <v>1</v>
      </c>
      <c r="K2160" s="37" t="str">
        <f t="shared" si="168"/>
        <v>Obese</v>
      </c>
      <c r="L2160" s="37" t="str">
        <f t="shared" si="169"/>
        <v>36-45</v>
      </c>
    </row>
    <row r="2161" spans="1:12">
      <c r="A2161" s="76">
        <v>19</v>
      </c>
      <c r="B2161" s="37" t="s">
        <v>0</v>
      </c>
      <c r="C2161" s="75">
        <v>28.88</v>
      </c>
      <c r="D2161" s="76">
        <v>0</v>
      </c>
      <c r="E2161" s="37" t="s">
        <v>1</v>
      </c>
      <c r="F2161" s="37" t="s">
        <v>6</v>
      </c>
      <c r="G2161" s="75">
        <v>17748.5062</v>
      </c>
      <c r="H2161" s="37">
        <f t="shared" si="165"/>
        <v>1</v>
      </c>
      <c r="I2161" s="37">
        <f t="shared" si="166"/>
        <v>1</v>
      </c>
      <c r="J2161" s="37">
        <f t="shared" si="167"/>
        <v>3</v>
      </c>
      <c r="K2161" s="37" t="str">
        <f t="shared" si="168"/>
        <v>Overweight</v>
      </c>
      <c r="L2161" s="37" t="str">
        <f t="shared" si="169"/>
        <v>18-25</v>
      </c>
    </row>
    <row r="2162" spans="1:12">
      <c r="A2162" s="76">
        <v>41</v>
      </c>
      <c r="B2162" s="37" t="s">
        <v>3</v>
      </c>
      <c r="C2162" s="75">
        <v>34.200000000000003</v>
      </c>
      <c r="D2162" s="76">
        <v>2</v>
      </c>
      <c r="E2162" s="37" t="s">
        <v>4</v>
      </c>
      <c r="F2162" s="37" t="s">
        <v>6</v>
      </c>
      <c r="G2162" s="75">
        <v>7261.741</v>
      </c>
      <c r="H2162" s="37">
        <f t="shared" si="165"/>
        <v>0</v>
      </c>
      <c r="I2162" s="37">
        <f t="shared" si="166"/>
        <v>0</v>
      </c>
      <c r="J2162" s="37">
        <f t="shared" si="167"/>
        <v>3</v>
      </c>
      <c r="K2162" s="37" t="str">
        <f t="shared" si="168"/>
        <v>Obese</v>
      </c>
      <c r="L2162" s="37" t="str">
        <f t="shared" si="169"/>
        <v>36-45</v>
      </c>
    </row>
    <row r="2163" spans="1:12">
      <c r="A2163" s="76">
        <v>51</v>
      </c>
      <c r="B2163" s="37" t="s">
        <v>3</v>
      </c>
      <c r="C2163" s="75">
        <v>33.33</v>
      </c>
      <c r="D2163" s="76">
        <v>3</v>
      </c>
      <c r="E2163" s="37" t="s">
        <v>4</v>
      </c>
      <c r="F2163" s="37" t="s">
        <v>5</v>
      </c>
      <c r="G2163" s="75">
        <v>10560.4917</v>
      </c>
      <c r="H2163" s="37">
        <f t="shared" si="165"/>
        <v>0</v>
      </c>
      <c r="I2163" s="37">
        <f t="shared" si="166"/>
        <v>0</v>
      </c>
      <c r="J2163" s="37">
        <f t="shared" si="167"/>
        <v>2</v>
      </c>
      <c r="K2163" s="37" t="str">
        <f t="shared" si="168"/>
        <v>Obese</v>
      </c>
      <c r="L2163" s="37" t="str">
        <f t="shared" si="169"/>
        <v>46-55</v>
      </c>
    </row>
    <row r="2164" spans="1:12">
      <c r="A2164" s="76">
        <v>40</v>
      </c>
      <c r="B2164" s="37" t="s">
        <v>3</v>
      </c>
      <c r="C2164" s="75">
        <v>32.299999999999997</v>
      </c>
      <c r="D2164" s="76">
        <v>2</v>
      </c>
      <c r="E2164" s="37" t="s">
        <v>4</v>
      </c>
      <c r="F2164" s="37" t="s">
        <v>6</v>
      </c>
      <c r="G2164" s="75">
        <v>6986.6970000000001</v>
      </c>
      <c r="H2164" s="37">
        <f t="shared" si="165"/>
        <v>0</v>
      </c>
      <c r="I2164" s="37">
        <f t="shared" si="166"/>
        <v>0</v>
      </c>
      <c r="J2164" s="37">
        <f t="shared" si="167"/>
        <v>3</v>
      </c>
      <c r="K2164" s="37" t="str">
        <f t="shared" si="168"/>
        <v>Obese</v>
      </c>
      <c r="L2164" s="37" t="str">
        <f t="shared" si="169"/>
        <v>36-45</v>
      </c>
    </row>
    <row r="2165" spans="1:12">
      <c r="A2165" s="76">
        <v>45</v>
      </c>
      <c r="B2165" s="37" t="s">
        <v>3</v>
      </c>
      <c r="C2165" s="75">
        <v>39.805</v>
      </c>
      <c r="D2165" s="76">
        <v>0</v>
      </c>
      <c r="E2165" s="37" t="s">
        <v>4</v>
      </c>
      <c r="F2165" s="37" t="s">
        <v>7</v>
      </c>
      <c r="G2165" s="75">
        <v>7448.4039499999999</v>
      </c>
      <c r="H2165" s="37">
        <f t="shared" si="165"/>
        <v>0</v>
      </c>
      <c r="I2165" s="37">
        <f t="shared" si="166"/>
        <v>0</v>
      </c>
      <c r="J2165" s="37">
        <f t="shared" si="167"/>
        <v>1</v>
      </c>
      <c r="K2165" s="37" t="str">
        <f t="shared" si="168"/>
        <v>Obese</v>
      </c>
      <c r="L2165" s="37" t="str">
        <f t="shared" si="169"/>
        <v>36-45</v>
      </c>
    </row>
    <row r="2166" spans="1:12">
      <c r="A2166" s="76">
        <v>35</v>
      </c>
      <c r="B2166" s="37" t="s">
        <v>3</v>
      </c>
      <c r="C2166" s="75">
        <v>34.32</v>
      </c>
      <c r="D2166" s="76">
        <v>3</v>
      </c>
      <c r="E2166" s="37" t="s">
        <v>4</v>
      </c>
      <c r="F2166" s="37" t="s">
        <v>5</v>
      </c>
      <c r="G2166" s="75">
        <v>5934.3797999999997</v>
      </c>
      <c r="H2166" s="37">
        <f t="shared" si="165"/>
        <v>0</v>
      </c>
      <c r="I2166" s="37">
        <f t="shared" si="166"/>
        <v>0</v>
      </c>
      <c r="J2166" s="37">
        <f t="shared" si="167"/>
        <v>2</v>
      </c>
      <c r="K2166" s="37" t="str">
        <f t="shared" si="168"/>
        <v>Obese</v>
      </c>
      <c r="L2166" s="37" t="str">
        <f t="shared" si="169"/>
        <v>26-35</v>
      </c>
    </row>
    <row r="2167" spans="1:12">
      <c r="A2167" s="76">
        <v>53</v>
      </c>
      <c r="B2167" s="37" t="s">
        <v>3</v>
      </c>
      <c r="C2167" s="75">
        <v>28.88</v>
      </c>
      <c r="D2167" s="76">
        <v>0</v>
      </c>
      <c r="E2167" s="37" t="s">
        <v>4</v>
      </c>
      <c r="F2167" s="37" t="s">
        <v>6</v>
      </c>
      <c r="G2167" s="75">
        <v>9869.8101999999999</v>
      </c>
      <c r="H2167" s="37">
        <f t="shared" si="165"/>
        <v>0</v>
      </c>
      <c r="I2167" s="37">
        <f t="shared" si="166"/>
        <v>0</v>
      </c>
      <c r="J2167" s="37">
        <f t="shared" si="167"/>
        <v>3</v>
      </c>
      <c r="K2167" s="37" t="str">
        <f t="shared" si="168"/>
        <v>Overweight</v>
      </c>
      <c r="L2167" s="37" t="str">
        <f t="shared" si="169"/>
        <v>46-55</v>
      </c>
    </row>
    <row r="2168" spans="1:12">
      <c r="A2168" s="76">
        <v>30</v>
      </c>
      <c r="B2168" s="37" t="s">
        <v>3</v>
      </c>
      <c r="C2168" s="75">
        <v>24.4</v>
      </c>
      <c r="D2168" s="76">
        <v>3</v>
      </c>
      <c r="E2168" s="37" t="s">
        <v>1</v>
      </c>
      <c r="F2168" s="37" t="s">
        <v>2</v>
      </c>
      <c r="G2168" s="75">
        <v>18259.216</v>
      </c>
      <c r="H2168" s="37">
        <f t="shared" si="165"/>
        <v>1</v>
      </c>
      <c r="I2168" s="37">
        <f t="shared" si="166"/>
        <v>0</v>
      </c>
      <c r="J2168" s="37">
        <f t="shared" si="167"/>
        <v>4</v>
      </c>
      <c r="K2168" s="37" t="str">
        <f t="shared" si="168"/>
        <v>Normal</v>
      </c>
      <c r="L2168" s="37" t="str">
        <f t="shared" si="169"/>
        <v>26-35</v>
      </c>
    </row>
    <row r="2169" spans="1:12">
      <c r="A2169" s="76">
        <v>18</v>
      </c>
      <c r="B2169" s="37" t="s">
        <v>3</v>
      </c>
      <c r="C2169" s="75">
        <v>41.14</v>
      </c>
      <c r="D2169" s="76">
        <v>0</v>
      </c>
      <c r="E2169" s="37" t="s">
        <v>4</v>
      </c>
      <c r="F2169" s="37" t="s">
        <v>5</v>
      </c>
      <c r="G2169" s="75">
        <v>1146.7965999999999</v>
      </c>
      <c r="H2169" s="37">
        <f t="shared" si="165"/>
        <v>0</v>
      </c>
      <c r="I2169" s="37">
        <f t="shared" si="166"/>
        <v>0</v>
      </c>
      <c r="J2169" s="37">
        <f t="shared" si="167"/>
        <v>2</v>
      </c>
      <c r="K2169" s="37" t="str">
        <f t="shared" si="168"/>
        <v>Obese</v>
      </c>
      <c r="L2169" s="37" t="str">
        <f t="shared" si="169"/>
        <v>18-25</v>
      </c>
    </row>
    <row r="2170" spans="1:12">
      <c r="A2170" s="76">
        <v>51</v>
      </c>
      <c r="B2170" s="37" t="s">
        <v>3</v>
      </c>
      <c r="C2170" s="75">
        <v>35.97</v>
      </c>
      <c r="D2170" s="76">
        <v>1</v>
      </c>
      <c r="E2170" s="37" t="s">
        <v>4</v>
      </c>
      <c r="F2170" s="37" t="s">
        <v>5</v>
      </c>
      <c r="G2170" s="75">
        <v>9386.1612999999998</v>
      </c>
      <c r="H2170" s="37">
        <f t="shared" si="165"/>
        <v>0</v>
      </c>
      <c r="I2170" s="37">
        <f t="shared" si="166"/>
        <v>0</v>
      </c>
      <c r="J2170" s="37">
        <f t="shared" si="167"/>
        <v>2</v>
      </c>
      <c r="K2170" s="37" t="str">
        <f t="shared" si="168"/>
        <v>Obese</v>
      </c>
      <c r="L2170" s="37" t="str">
        <f t="shared" si="169"/>
        <v>46-55</v>
      </c>
    </row>
    <row r="2171" spans="1:12">
      <c r="A2171" s="76">
        <v>50</v>
      </c>
      <c r="B2171" s="37" t="s">
        <v>0</v>
      </c>
      <c r="C2171" s="75">
        <v>27.6</v>
      </c>
      <c r="D2171" s="76">
        <v>1</v>
      </c>
      <c r="E2171" s="37" t="s">
        <v>1</v>
      </c>
      <c r="F2171" s="37" t="s">
        <v>2</v>
      </c>
      <c r="G2171" s="75">
        <v>24520.263999999999</v>
      </c>
      <c r="H2171" s="37">
        <f t="shared" si="165"/>
        <v>1</v>
      </c>
      <c r="I2171" s="37">
        <f t="shared" si="166"/>
        <v>1</v>
      </c>
      <c r="J2171" s="37">
        <f t="shared" si="167"/>
        <v>4</v>
      </c>
      <c r="K2171" s="37" t="str">
        <f t="shared" si="168"/>
        <v>Overweight</v>
      </c>
      <c r="L2171" s="37" t="str">
        <f t="shared" si="169"/>
        <v>46-55</v>
      </c>
    </row>
    <row r="2172" spans="1:12">
      <c r="A2172" s="76">
        <v>31</v>
      </c>
      <c r="B2172" s="37" t="s">
        <v>0</v>
      </c>
      <c r="C2172" s="75">
        <v>29.26</v>
      </c>
      <c r="D2172" s="76">
        <v>1</v>
      </c>
      <c r="E2172" s="37" t="s">
        <v>4</v>
      </c>
      <c r="F2172" s="37" t="s">
        <v>5</v>
      </c>
      <c r="G2172" s="75">
        <v>4350.5144</v>
      </c>
      <c r="H2172" s="37">
        <f t="shared" si="165"/>
        <v>0</v>
      </c>
      <c r="I2172" s="37">
        <f t="shared" si="166"/>
        <v>1</v>
      </c>
      <c r="J2172" s="37">
        <f t="shared" si="167"/>
        <v>2</v>
      </c>
      <c r="K2172" s="37" t="str">
        <f t="shared" si="168"/>
        <v>Overweight</v>
      </c>
      <c r="L2172" s="37" t="str">
        <f t="shared" si="169"/>
        <v>26-35</v>
      </c>
    </row>
    <row r="2173" spans="1:12">
      <c r="A2173" s="76">
        <v>35</v>
      </c>
      <c r="B2173" s="37" t="s">
        <v>0</v>
      </c>
      <c r="C2173" s="75">
        <v>27.7</v>
      </c>
      <c r="D2173" s="76">
        <v>3</v>
      </c>
      <c r="E2173" s="37" t="s">
        <v>4</v>
      </c>
      <c r="F2173" s="37" t="s">
        <v>2</v>
      </c>
      <c r="G2173" s="75">
        <v>6414.1779999999999</v>
      </c>
      <c r="H2173" s="37">
        <f t="shared" si="165"/>
        <v>0</v>
      </c>
      <c r="I2173" s="37">
        <f t="shared" si="166"/>
        <v>1</v>
      </c>
      <c r="J2173" s="37">
        <f t="shared" si="167"/>
        <v>4</v>
      </c>
      <c r="K2173" s="37" t="str">
        <f t="shared" si="168"/>
        <v>Overweight</v>
      </c>
      <c r="L2173" s="37" t="str">
        <f t="shared" si="169"/>
        <v>26-35</v>
      </c>
    </row>
    <row r="2174" spans="1:12">
      <c r="A2174" s="76">
        <v>60</v>
      </c>
      <c r="B2174" s="37" t="s">
        <v>3</v>
      </c>
      <c r="C2174" s="75">
        <v>36.954999999999998</v>
      </c>
      <c r="D2174" s="76">
        <v>0</v>
      </c>
      <c r="E2174" s="37" t="s">
        <v>4</v>
      </c>
      <c r="F2174" s="37" t="s">
        <v>7</v>
      </c>
      <c r="G2174" s="75">
        <v>12741.167450000001</v>
      </c>
      <c r="H2174" s="37">
        <f t="shared" si="165"/>
        <v>0</v>
      </c>
      <c r="I2174" s="37">
        <f t="shared" si="166"/>
        <v>0</v>
      </c>
      <c r="J2174" s="37">
        <f t="shared" si="167"/>
        <v>1</v>
      </c>
      <c r="K2174" s="37" t="str">
        <f t="shared" si="168"/>
        <v>Obese</v>
      </c>
      <c r="L2174" s="37" t="str">
        <f t="shared" si="169"/>
        <v>56 and above</v>
      </c>
    </row>
    <row r="2175" spans="1:12">
      <c r="A2175" s="76">
        <v>21</v>
      </c>
      <c r="B2175" s="37" t="s">
        <v>3</v>
      </c>
      <c r="C2175" s="75">
        <v>36.86</v>
      </c>
      <c r="D2175" s="76">
        <v>0</v>
      </c>
      <c r="E2175" s="37" t="s">
        <v>4</v>
      </c>
      <c r="F2175" s="37" t="s">
        <v>6</v>
      </c>
      <c r="G2175" s="75">
        <v>1917.3184000000001</v>
      </c>
      <c r="H2175" s="37">
        <f t="shared" si="165"/>
        <v>0</v>
      </c>
      <c r="I2175" s="37">
        <f t="shared" si="166"/>
        <v>0</v>
      </c>
      <c r="J2175" s="37">
        <f t="shared" si="167"/>
        <v>3</v>
      </c>
      <c r="K2175" s="37" t="str">
        <f t="shared" si="168"/>
        <v>Obese</v>
      </c>
      <c r="L2175" s="37" t="str">
        <f t="shared" si="169"/>
        <v>18-25</v>
      </c>
    </row>
    <row r="2176" spans="1:12">
      <c r="A2176" s="76">
        <v>29</v>
      </c>
      <c r="B2176" s="37" t="s">
        <v>3</v>
      </c>
      <c r="C2176" s="75">
        <v>22.515000000000001</v>
      </c>
      <c r="D2176" s="76">
        <v>3</v>
      </c>
      <c r="E2176" s="37" t="s">
        <v>4</v>
      </c>
      <c r="F2176" s="37" t="s">
        <v>7</v>
      </c>
      <c r="G2176" s="75">
        <v>5209.5788499999999</v>
      </c>
      <c r="H2176" s="37">
        <f t="shared" si="165"/>
        <v>0</v>
      </c>
      <c r="I2176" s="37">
        <f t="shared" si="166"/>
        <v>0</v>
      </c>
      <c r="J2176" s="37">
        <f t="shared" si="167"/>
        <v>1</v>
      </c>
      <c r="K2176" s="37" t="str">
        <f t="shared" si="168"/>
        <v>Normal</v>
      </c>
      <c r="L2176" s="37" t="str">
        <f t="shared" si="169"/>
        <v>26-35</v>
      </c>
    </row>
    <row r="2177" spans="1:12">
      <c r="A2177" s="76">
        <v>62</v>
      </c>
      <c r="B2177" s="37" t="s">
        <v>0</v>
      </c>
      <c r="C2177" s="75">
        <v>29.92</v>
      </c>
      <c r="D2177" s="76">
        <v>0</v>
      </c>
      <c r="E2177" s="37" t="s">
        <v>4</v>
      </c>
      <c r="F2177" s="37" t="s">
        <v>5</v>
      </c>
      <c r="G2177" s="75">
        <v>13457.960800000001</v>
      </c>
      <c r="H2177" s="37">
        <f t="shared" si="165"/>
        <v>0</v>
      </c>
      <c r="I2177" s="37">
        <f t="shared" si="166"/>
        <v>1</v>
      </c>
      <c r="J2177" s="37">
        <f t="shared" si="167"/>
        <v>2</v>
      </c>
      <c r="K2177" s="37" t="str">
        <f t="shared" si="168"/>
        <v>Overweight</v>
      </c>
      <c r="L2177" s="37" t="str">
        <f t="shared" si="169"/>
        <v>56 and above</v>
      </c>
    </row>
    <row r="2178" spans="1:12">
      <c r="A2178" s="76">
        <v>39</v>
      </c>
      <c r="B2178" s="37" t="s">
        <v>0</v>
      </c>
      <c r="C2178" s="75">
        <v>41.8</v>
      </c>
      <c r="D2178" s="76">
        <v>0</v>
      </c>
      <c r="E2178" s="37" t="s">
        <v>4</v>
      </c>
      <c r="F2178" s="37" t="s">
        <v>5</v>
      </c>
      <c r="G2178" s="75">
        <v>5662.2250000000004</v>
      </c>
      <c r="H2178" s="37">
        <f t="shared" si="165"/>
        <v>0</v>
      </c>
      <c r="I2178" s="37">
        <f t="shared" si="166"/>
        <v>1</v>
      </c>
      <c r="J2178" s="37">
        <f t="shared" si="167"/>
        <v>2</v>
      </c>
      <c r="K2178" s="37" t="str">
        <f t="shared" si="168"/>
        <v>Obese</v>
      </c>
      <c r="L2178" s="37" t="str">
        <f t="shared" si="169"/>
        <v>36-45</v>
      </c>
    </row>
    <row r="2179" spans="1:12">
      <c r="A2179" s="76">
        <v>19</v>
      </c>
      <c r="B2179" s="37" t="s">
        <v>3</v>
      </c>
      <c r="C2179" s="75">
        <v>27.6</v>
      </c>
      <c r="D2179" s="76">
        <v>0</v>
      </c>
      <c r="E2179" s="37" t="s">
        <v>4</v>
      </c>
      <c r="F2179" s="37" t="s">
        <v>2</v>
      </c>
      <c r="G2179" s="75">
        <v>1252.4069999999999</v>
      </c>
      <c r="H2179" s="37">
        <f t="shared" ref="H2179:H2242" si="170">IF(E2179="yes",1,0)</f>
        <v>0</v>
      </c>
      <c r="I2179" s="37">
        <f t="shared" ref="I2179:I2242" si="171">IF(B2179="female",1,0)</f>
        <v>0</v>
      </c>
      <c r="J2179" s="37">
        <f t="shared" ref="J2179:J2242" si="172">IF(F2179="northeast",1,IF(F2179="southeast",2,IF(F2179="northwest",3,IF(F2179="southwest",4))))</f>
        <v>4</v>
      </c>
      <c r="K2179" s="37" t="str">
        <f t="shared" ref="K2179:K2242" si="173">IF(C2179&lt;18.5,"Underweight",IF(C2179&lt;25,"Normal",IF(C2179&lt;30,"Overweight","Obese")))</f>
        <v>Overweight</v>
      </c>
      <c r="L2179" s="37" t="str">
        <f t="shared" ref="L2179:L2242" si="174">IF(A2179&lt;=25, "18-25",
 IF(A2179&lt;=35, "26-35",
 IF(A2179&lt;=45, "36-45",
 IF(A2179&lt;=55, "46-55", "56 and above"))))</f>
        <v>18-25</v>
      </c>
    </row>
    <row r="2180" spans="1:12">
      <c r="A2180" s="76">
        <v>22</v>
      </c>
      <c r="B2180" s="37" t="s">
        <v>0</v>
      </c>
      <c r="C2180" s="75">
        <v>23.18</v>
      </c>
      <c r="D2180" s="76">
        <v>0</v>
      </c>
      <c r="E2180" s="37" t="s">
        <v>4</v>
      </c>
      <c r="F2180" s="37" t="s">
        <v>7</v>
      </c>
      <c r="G2180" s="75">
        <v>2731.9122000000002</v>
      </c>
      <c r="H2180" s="37">
        <f t="shared" si="170"/>
        <v>0</v>
      </c>
      <c r="I2180" s="37">
        <f t="shared" si="171"/>
        <v>1</v>
      </c>
      <c r="J2180" s="37">
        <f t="shared" si="172"/>
        <v>1</v>
      </c>
      <c r="K2180" s="37" t="str">
        <f t="shared" si="173"/>
        <v>Normal</v>
      </c>
      <c r="L2180" s="37" t="str">
        <f t="shared" si="174"/>
        <v>18-25</v>
      </c>
    </row>
    <row r="2181" spans="1:12">
      <c r="A2181" s="76">
        <v>53</v>
      </c>
      <c r="B2181" s="37" t="s">
        <v>3</v>
      </c>
      <c r="C2181" s="75">
        <v>20.9</v>
      </c>
      <c r="D2181" s="76">
        <v>0</v>
      </c>
      <c r="E2181" s="37" t="s">
        <v>1</v>
      </c>
      <c r="F2181" s="37" t="s">
        <v>5</v>
      </c>
      <c r="G2181" s="75">
        <v>21195.817999999999</v>
      </c>
      <c r="H2181" s="37">
        <f t="shared" si="170"/>
        <v>1</v>
      </c>
      <c r="I2181" s="37">
        <f t="shared" si="171"/>
        <v>0</v>
      </c>
      <c r="J2181" s="37">
        <f t="shared" si="172"/>
        <v>2</v>
      </c>
      <c r="K2181" s="37" t="str">
        <f t="shared" si="173"/>
        <v>Normal</v>
      </c>
      <c r="L2181" s="37" t="str">
        <f t="shared" si="174"/>
        <v>46-55</v>
      </c>
    </row>
    <row r="2182" spans="1:12">
      <c r="A2182" s="76">
        <v>39</v>
      </c>
      <c r="B2182" s="37" t="s">
        <v>0</v>
      </c>
      <c r="C2182" s="75">
        <v>31.92</v>
      </c>
      <c r="D2182" s="76">
        <v>2</v>
      </c>
      <c r="E2182" s="37" t="s">
        <v>4</v>
      </c>
      <c r="F2182" s="37" t="s">
        <v>6</v>
      </c>
      <c r="G2182" s="75">
        <v>7209.4917999999998</v>
      </c>
      <c r="H2182" s="37">
        <f t="shared" si="170"/>
        <v>0</v>
      </c>
      <c r="I2182" s="37">
        <f t="shared" si="171"/>
        <v>1</v>
      </c>
      <c r="J2182" s="37">
        <f t="shared" si="172"/>
        <v>3</v>
      </c>
      <c r="K2182" s="37" t="str">
        <f t="shared" si="173"/>
        <v>Obese</v>
      </c>
      <c r="L2182" s="37" t="str">
        <f t="shared" si="174"/>
        <v>36-45</v>
      </c>
    </row>
    <row r="2183" spans="1:12">
      <c r="A2183" s="76">
        <v>27</v>
      </c>
      <c r="B2183" s="37" t="s">
        <v>3</v>
      </c>
      <c r="C2183" s="75">
        <v>28.5</v>
      </c>
      <c r="D2183" s="76">
        <v>0</v>
      </c>
      <c r="E2183" s="37" t="s">
        <v>1</v>
      </c>
      <c r="F2183" s="37" t="s">
        <v>6</v>
      </c>
      <c r="G2183" s="75">
        <v>18310.741999999998</v>
      </c>
      <c r="H2183" s="37">
        <f t="shared" si="170"/>
        <v>1</v>
      </c>
      <c r="I2183" s="37">
        <f t="shared" si="171"/>
        <v>0</v>
      </c>
      <c r="J2183" s="37">
        <f t="shared" si="172"/>
        <v>3</v>
      </c>
      <c r="K2183" s="37" t="str">
        <f t="shared" si="173"/>
        <v>Overweight</v>
      </c>
      <c r="L2183" s="37" t="str">
        <f t="shared" si="174"/>
        <v>26-35</v>
      </c>
    </row>
    <row r="2184" spans="1:12">
      <c r="A2184" s="76">
        <v>30</v>
      </c>
      <c r="B2184" s="37" t="s">
        <v>3</v>
      </c>
      <c r="C2184" s="75">
        <v>44.22</v>
      </c>
      <c r="D2184" s="76">
        <v>2</v>
      </c>
      <c r="E2184" s="37" t="s">
        <v>4</v>
      </c>
      <c r="F2184" s="37" t="s">
        <v>5</v>
      </c>
      <c r="G2184" s="75">
        <v>4266.1657999999998</v>
      </c>
      <c r="H2184" s="37">
        <f t="shared" si="170"/>
        <v>0</v>
      </c>
      <c r="I2184" s="37">
        <f t="shared" si="171"/>
        <v>0</v>
      </c>
      <c r="J2184" s="37">
        <f t="shared" si="172"/>
        <v>2</v>
      </c>
      <c r="K2184" s="37" t="str">
        <f t="shared" si="173"/>
        <v>Obese</v>
      </c>
      <c r="L2184" s="37" t="str">
        <f t="shared" si="174"/>
        <v>26-35</v>
      </c>
    </row>
    <row r="2185" spans="1:12">
      <c r="A2185" s="76">
        <v>30</v>
      </c>
      <c r="B2185" s="37" t="s">
        <v>0</v>
      </c>
      <c r="C2185" s="75">
        <v>22.895</v>
      </c>
      <c r="D2185" s="76">
        <v>1</v>
      </c>
      <c r="E2185" s="37" t="s">
        <v>4</v>
      </c>
      <c r="F2185" s="37" t="s">
        <v>7</v>
      </c>
      <c r="G2185" s="75">
        <v>4719.52405</v>
      </c>
      <c r="H2185" s="37">
        <f t="shared" si="170"/>
        <v>0</v>
      </c>
      <c r="I2185" s="37">
        <f t="shared" si="171"/>
        <v>1</v>
      </c>
      <c r="J2185" s="37">
        <f t="shared" si="172"/>
        <v>1</v>
      </c>
      <c r="K2185" s="37" t="str">
        <f t="shared" si="173"/>
        <v>Normal</v>
      </c>
      <c r="L2185" s="37" t="str">
        <f t="shared" si="174"/>
        <v>26-35</v>
      </c>
    </row>
    <row r="2186" spans="1:12">
      <c r="A2186" s="76">
        <v>58</v>
      </c>
      <c r="B2186" s="37" t="s">
        <v>0</v>
      </c>
      <c r="C2186" s="75">
        <v>33.1</v>
      </c>
      <c r="D2186" s="76">
        <v>0</v>
      </c>
      <c r="E2186" s="37" t="s">
        <v>4</v>
      </c>
      <c r="F2186" s="37" t="s">
        <v>2</v>
      </c>
      <c r="G2186" s="75">
        <v>11848.141</v>
      </c>
      <c r="H2186" s="37">
        <f t="shared" si="170"/>
        <v>0</v>
      </c>
      <c r="I2186" s="37">
        <f t="shared" si="171"/>
        <v>1</v>
      </c>
      <c r="J2186" s="37">
        <f t="shared" si="172"/>
        <v>4</v>
      </c>
      <c r="K2186" s="37" t="str">
        <f t="shared" si="173"/>
        <v>Obese</v>
      </c>
      <c r="L2186" s="37" t="str">
        <f t="shared" si="174"/>
        <v>56 and above</v>
      </c>
    </row>
    <row r="2187" spans="1:12">
      <c r="A2187" s="76">
        <v>33</v>
      </c>
      <c r="B2187" s="37" t="s">
        <v>3</v>
      </c>
      <c r="C2187" s="75">
        <v>24.795000000000002</v>
      </c>
      <c r="D2187" s="76">
        <v>0</v>
      </c>
      <c r="E2187" s="37" t="s">
        <v>1</v>
      </c>
      <c r="F2187" s="37" t="s">
        <v>7</v>
      </c>
      <c r="G2187" s="75">
        <v>17904.527050000001</v>
      </c>
      <c r="H2187" s="37">
        <f t="shared" si="170"/>
        <v>1</v>
      </c>
      <c r="I2187" s="37">
        <f t="shared" si="171"/>
        <v>0</v>
      </c>
      <c r="J2187" s="37">
        <f t="shared" si="172"/>
        <v>1</v>
      </c>
      <c r="K2187" s="37" t="str">
        <f t="shared" si="173"/>
        <v>Normal</v>
      </c>
      <c r="L2187" s="37" t="str">
        <f t="shared" si="174"/>
        <v>26-35</v>
      </c>
    </row>
    <row r="2188" spans="1:12">
      <c r="A2188" s="76">
        <v>42</v>
      </c>
      <c r="B2188" s="37" t="s">
        <v>0</v>
      </c>
      <c r="C2188" s="75">
        <v>26.18</v>
      </c>
      <c r="D2188" s="76">
        <v>1</v>
      </c>
      <c r="E2188" s="37" t="s">
        <v>4</v>
      </c>
      <c r="F2188" s="37" t="s">
        <v>5</v>
      </c>
      <c r="G2188" s="75">
        <v>7046.7222000000002</v>
      </c>
      <c r="H2188" s="37">
        <f t="shared" si="170"/>
        <v>0</v>
      </c>
      <c r="I2188" s="37">
        <f t="shared" si="171"/>
        <v>1</v>
      </c>
      <c r="J2188" s="37">
        <f t="shared" si="172"/>
        <v>2</v>
      </c>
      <c r="K2188" s="37" t="str">
        <f t="shared" si="173"/>
        <v>Overweight</v>
      </c>
      <c r="L2188" s="37" t="str">
        <f t="shared" si="174"/>
        <v>36-45</v>
      </c>
    </row>
    <row r="2189" spans="1:12">
      <c r="A2189" s="76">
        <v>64</v>
      </c>
      <c r="B2189" s="37" t="s">
        <v>0</v>
      </c>
      <c r="C2189" s="75">
        <v>35.97</v>
      </c>
      <c r="D2189" s="76">
        <v>0</v>
      </c>
      <c r="E2189" s="37" t="s">
        <v>4</v>
      </c>
      <c r="F2189" s="37" t="s">
        <v>5</v>
      </c>
      <c r="G2189" s="75">
        <v>14313.846299999999</v>
      </c>
      <c r="H2189" s="37">
        <f t="shared" si="170"/>
        <v>0</v>
      </c>
      <c r="I2189" s="37">
        <f t="shared" si="171"/>
        <v>1</v>
      </c>
      <c r="J2189" s="37">
        <f t="shared" si="172"/>
        <v>2</v>
      </c>
      <c r="K2189" s="37" t="str">
        <f t="shared" si="173"/>
        <v>Obese</v>
      </c>
      <c r="L2189" s="37" t="str">
        <f t="shared" si="174"/>
        <v>56 and above</v>
      </c>
    </row>
    <row r="2190" spans="1:12">
      <c r="A2190" s="76">
        <v>21</v>
      </c>
      <c r="B2190" s="37" t="s">
        <v>3</v>
      </c>
      <c r="C2190" s="75">
        <v>22.3</v>
      </c>
      <c r="D2190" s="76">
        <v>1</v>
      </c>
      <c r="E2190" s="37" t="s">
        <v>4</v>
      </c>
      <c r="F2190" s="37" t="s">
        <v>2</v>
      </c>
      <c r="G2190" s="75">
        <v>2103.08</v>
      </c>
      <c r="H2190" s="37">
        <f t="shared" si="170"/>
        <v>0</v>
      </c>
      <c r="I2190" s="37">
        <f t="shared" si="171"/>
        <v>0</v>
      </c>
      <c r="J2190" s="37">
        <f t="shared" si="172"/>
        <v>4</v>
      </c>
      <c r="K2190" s="37" t="str">
        <f t="shared" si="173"/>
        <v>Normal</v>
      </c>
      <c r="L2190" s="37" t="str">
        <f t="shared" si="174"/>
        <v>18-25</v>
      </c>
    </row>
    <row r="2191" spans="1:12">
      <c r="A2191" s="76">
        <v>18</v>
      </c>
      <c r="B2191" s="37" t="s">
        <v>0</v>
      </c>
      <c r="C2191" s="75">
        <v>42.24</v>
      </c>
      <c r="D2191" s="76">
        <v>0</v>
      </c>
      <c r="E2191" s="37" t="s">
        <v>1</v>
      </c>
      <c r="F2191" s="37" t="s">
        <v>5</v>
      </c>
      <c r="G2191" s="75">
        <v>38792.685599999997</v>
      </c>
      <c r="H2191" s="37">
        <f t="shared" si="170"/>
        <v>1</v>
      </c>
      <c r="I2191" s="37">
        <f t="shared" si="171"/>
        <v>1</v>
      </c>
      <c r="J2191" s="37">
        <f t="shared" si="172"/>
        <v>2</v>
      </c>
      <c r="K2191" s="37" t="str">
        <f t="shared" si="173"/>
        <v>Obese</v>
      </c>
      <c r="L2191" s="37" t="str">
        <f t="shared" si="174"/>
        <v>18-25</v>
      </c>
    </row>
    <row r="2192" spans="1:12">
      <c r="A2192" s="76">
        <v>23</v>
      </c>
      <c r="B2192" s="37" t="s">
        <v>3</v>
      </c>
      <c r="C2192" s="75">
        <v>26.51</v>
      </c>
      <c r="D2192" s="76">
        <v>0</v>
      </c>
      <c r="E2192" s="37" t="s">
        <v>4</v>
      </c>
      <c r="F2192" s="37" t="s">
        <v>5</v>
      </c>
      <c r="G2192" s="75">
        <v>1815.8759</v>
      </c>
      <c r="H2192" s="37">
        <f t="shared" si="170"/>
        <v>0</v>
      </c>
      <c r="I2192" s="37">
        <f t="shared" si="171"/>
        <v>0</v>
      </c>
      <c r="J2192" s="37">
        <f t="shared" si="172"/>
        <v>2</v>
      </c>
      <c r="K2192" s="37" t="str">
        <f t="shared" si="173"/>
        <v>Overweight</v>
      </c>
      <c r="L2192" s="37" t="str">
        <f t="shared" si="174"/>
        <v>18-25</v>
      </c>
    </row>
    <row r="2193" spans="1:12">
      <c r="A2193" s="76">
        <v>45</v>
      </c>
      <c r="B2193" s="37" t="s">
        <v>0</v>
      </c>
      <c r="C2193" s="75">
        <v>35.814999999999998</v>
      </c>
      <c r="D2193" s="76">
        <v>0</v>
      </c>
      <c r="E2193" s="37" t="s">
        <v>4</v>
      </c>
      <c r="F2193" s="37" t="s">
        <v>6</v>
      </c>
      <c r="G2193" s="75">
        <v>7731.8578500000003</v>
      </c>
      <c r="H2193" s="37">
        <f t="shared" si="170"/>
        <v>0</v>
      </c>
      <c r="I2193" s="37">
        <f t="shared" si="171"/>
        <v>1</v>
      </c>
      <c r="J2193" s="37">
        <f t="shared" si="172"/>
        <v>3</v>
      </c>
      <c r="K2193" s="37" t="str">
        <f t="shared" si="173"/>
        <v>Obese</v>
      </c>
      <c r="L2193" s="37" t="str">
        <f t="shared" si="174"/>
        <v>36-45</v>
      </c>
    </row>
    <row r="2194" spans="1:12">
      <c r="A2194" s="76">
        <v>40</v>
      </c>
      <c r="B2194" s="37" t="s">
        <v>0</v>
      </c>
      <c r="C2194" s="75">
        <v>41.42</v>
      </c>
      <c r="D2194" s="76">
        <v>1</v>
      </c>
      <c r="E2194" s="37" t="s">
        <v>4</v>
      </c>
      <c r="F2194" s="37" t="s">
        <v>6</v>
      </c>
      <c r="G2194" s="75">
        <v>28476.734990000001</v>
      </c>
      <c r="H2194" s="37">
        <f t="shared" si="170"/>
        <v>0</v>
      </c>
      <c r="I2194" s="37">
        <f t="shared" si="171"/>
        <v>1</v>
      </c>
      <c r="J2194" s="37">
        <f t="shared" si="172"/>
        <v>3</v>
      </c>
      <c r="K2194" s="37" t="str">
        <f t="shared" si="173"/>
        <v>Obese</v>
      </c>
      <c r="L2194" s="37" t="str">
        <f t="shared" si="174"/>
        <v>36-45</v>
      </c>
    </row>
    <row r="2195" spans="1:12">
      <c r="A2195" s="76">
        <v>19</v>
      </c>
      <c r="B2195" s="37" t="s">
        <v>0</v>
      </c>
      <c r="C2195" s="75">
        <v>36.575000000000003</v>
      </c>
      <c r="D2195" s="76">
        <v>0</v>
      </c>
      <c r="E2195" s="37" t="s">
        <v>4</v>
      </c>
      <c r="F2195" s="37" t="s">
        <v>6</v>
      </c>
      <c r="G2195" s="75">
        <v>2136.8822500000001</v>
      </c>
      <c r="H2195" s="37">
        <f t="shared" si="170"/>
        <v>0</v>
      </c>
      <c r="I2195" s="37">
        <f t="shared" si="171"/>
        <v>1</v>
      </c>
      <c r="J2195" s="37">
        <f t="shared" si="172"/>
        <v>3</v>
      </c>
      <c r="K2195" s="37" t="str">
        <f t="shared" si="173"/>
        <v>Obese</v>
      </c>
      <c r="L2195" s="37" t="str">
        <f t="shared" si="174"/>
        <v>18-25</v>
      </c>
    </row>
    <row r="2196" spans="1:12">
      <c r="A2196" s="76">
        <v>18</v>
      </c>
      <c r="B2196" s="37" t="s">
        <v>3</v>
      </c>
      <c r="C2196" s="75">
        <v>30.14</v>
      </c>
      <c r="D2196" s="76">
        <v>0</v>
      </c>
      <c r="E2196" s="37" t="s">
        <v>4</v>
      </c>
      <c r="F2196" s="37" t="s">
        <v>5</v>
      </c>
      <c r="G2196" s="75">
        <v>1131.5065999999999</v>
      </c>
      <c r="H2196" s="37">
        <f t="shared" si="170"/>
        <v>0</v>
      </c>
      <c r="I2196" s="37">
        <f t="shared" si="171"/>
        <v>0</v>
      </c>
      <c r="J2196" s="37">
        <f t="shared" si="172"/>
        <v>2</v>
      </c>
      <c r="K2196" s="37" t="str">
        <f t="shared" si="173"/>
        <v>Obese</v>
      </c>
      <c r="L2196" s="37" t="str">
        <f t="shared" si="174"/>
        <v>18-25</v>
      </c>
    </row>
    <row r="2197" spans="1:12">
      <c r="A2197" s="76">
        <v>25</v>
      </c>
      <c r="B2197" s="37" t="s">
        <v>3</v>
      </c>
      <c r="C2197" s="75">
        <v>25.84</v>
      </c>
      <c r="D2197" s="76">
        <v>1</v>
      </c>
      <c r="E2197" s="37" t="s">
        <v>4</v>
      </c>
      <c r="F2197" s="37" t="s">
        <v>7</v>
      </c>
      <c r="G2197" s="75">
        <v>3309.7926000000002</v>
      </c>
      <c r="H2197" s="37">
        <f t="shared" si="170"/>
        <v>0</v>
      </c>
      <c r="I2197" s="37">
        <f t="shared" si="171"/>
        <v>0</v>
      </c>
      <c r="J2197" s="37">
        <f t="shared" si="172"/>
        <v>1</v>
      </c>
      <c r="K2197" s="37" t="str">
        <f t="shared" si="173"/>
        <v>Overweight</v>
      </c>
      <c r="L2197" s="37" t="str">
        <f t="shared" si="174"/>
        <v>18-25</v>
      </c>
    </row>
    <row r="2198" spans="1:12">
      <c r="A2198" s="76">
        <v>46</v>
      </c>
      <c r="B2198" s="37" t="s">
        <v>0</v>
      </c>
      <c r="C2198" s="75">
        <v>30.8</v>
      </c>
      <c r="D2198" s="76">
        <v>3</v>
      </c>
      <c r="E2198" s="37" t="s">
        <v>4</v>
      </c>
      <c r="F2198" s="37" t="s">
        <v>2</v>
      </c>
      <c r="G2198" s="75">
        <v>9414.92</v>
      </c>
      <c r="H2198" s="37">
        <f t="shared" si="170"/>
        <v>0</v>
      </c>
      <c r="I2198" s="37">
        <f t="shared" si="171"/>
        <v>1</v>
      </c>
      <c r="J2198" s="37">
        <f t="shared" si="172"/>
        <v>4</v>
      </c>
      <c r="K2198" s="37" t="str">
        <f t="shared" si="173"/>
        <v>Obese</v>
      </c>
      <c r="L2198" s="37" t="str">
        <f t="shared" si="174"/>
        <v>46-55</v>
      </c>
    </row>
    <row r="2199" spans="1:12">
      <c r="A2199" s="76">
        <v>33</v>
      </c>
      <c r="B2199" s="37" t="s">
        <v>0</v>
      </c>
      <c r="C2199" s="75">
        <v>42.94</v>
      </c>
      <c r="D2199" s="76">
        <v>3</v>
      </c>
      <c r="E2199" s="37" t="s">
        <v>4</v>
      </c>
      <c r="F2199" s="37" t="s">
        <v>6</v>
      </c>
      <c r="G2199" s="75">
        <v>6360.9935999999998</v>
      </c>
      <c r="H2199" s="37">
        <f t="shared" si="170"/>
        <v>0</v>
      </c>
      <c r="I2199" s="37">
        <f t="shared" si="171"/>
        <v>1</v>
      </c>
      <c r="J2199" s="37">
        <f t="shared" si="172"/>
        <v>3</v>
      </c>
      <c r="K2199" s="37" t="str">
        <f t="shared" si="173"/>
        <v>Obese</v>
      </c>
      <c r="L2199" s="37" t="str">
        <f t="shared" si="174"/>
        <v>26-35</v>
      </c>
    </row>
    <row r="2200" spans="1:12">
      <c r="A2200" s="76">
        <v>54</v>
      </c>
      <c r="B2200" s="37" t="s">
        <v>3</v>
      </c>
      <c r="C2200" s="75">
        <v>21.01</v>
      </c>
      <c r="D2200" s="76">
        <v>2</v>
      </c>
      <c r="E2200" s="37" t="s">
        <v>4</v>
      </c>
      <c r="F2200" s="37" t="s">
        <v>5</v>
      </c>
      <c r="G2200" s="75">
        <v>11013.7119</v>
      </c>
      <c r="H2200" s="37">
        <f t="shared" si="170"/>
        <v>0</v>
      </c>
      <c r="I2200" s="37">
        <f t="shared" si="171"/>
        <v>0</v>
      </c>
      <c r="J2200" s="37">
        <f t="shared" si="172"/>
        <v>2</v>
      </c>
      <c r="K2200" s="37" t="str">
        <f t="shared" si="173"/>
        <v>Normal</v>
      </c>
      <c r="L2200" s="37" t="str">
        <f t="shared" si="174"/>
        <v>46-55</v>
      </c>
    </row>
    <row r="2201" spans="1:12">
      <c r="A2201" s="76">
        <v>28</v>
      </c>
      <c r="B2201" s="37" t="s">
        <v>3</v>
      </c>
      <c r="C2201" s="75">
        <v>22.515000000000001</v>
      </c>
      <c r="D2201" s="76">
        <v>2</v>
      </c>
      <c r="E2201" s="37" t="s">
        <v>4</v>
      </c>
      <c r="F2201" s="37" t="s">
        <v>7</v>
      </c>
      <c r="G2201" s="75">
        <v>4428.8878500000001</v>
      </c>
      <c r="H2201" s="37">
        <f t="shared" si="170"/>
        <v>0</v>
      </c>
      <c r="I2201" s="37">
        <f t="shared" si="171"/>
        <v>0</v>
      </c>
      <c r="J2201" s="37">
        <f t="shared" si="172"/>
        <v>1</v>
      </c>
      <c r="K2201" s="37" t="str">
        <f t="shared" si="173"/>
        <v>Normal</v>
      </c>
      <c r="L2201" s="37" t="str">
        <f t="shared" si="174"/>
        <v>26-35</v>
      </c>
    </row>
    <row r="2202" spans="1:12">
      <c r="A2202" s="76">
        <v>36</v>
      </c>
      <c r="B2202" s="37" t="s">
        <v>3</v>
      </c>
      <c r="C2202" s="75">
        <v>34.43</v>
      </c>
      <c r="D2202" s="76">
        <v>2</v>
      </c>
      <c r="E2202" s="37" t="s">
        <v>4</v>
      </c>
      <c r="F2202" s="37" t="s">
        <v>5</v>
      </c>
      <c r="G2202" s="75">
        <v>5584.3056999999999</v>
      </c>
      <c r="H2202" s="37">
        <f t="shared" si="170"/>
        <v>0</v>
      </c>
      <c r="I2202" s="37">
        <f t="shared" si="171"/>
        <v>0</v>
      </c>
      <c r="J2202" s="37">
        <f t="shared" si="172"/>
        <v>2</v>
      </c>
      <c r="K2202" s="37" t="str">
        <f t="shared" si="173"/>
        <v>Obese</v>
      </c>
      <c r="L2202" s="37" t="str">
        <f t="shared" si="174"/>
        <v>36-45</v>
      </c>
    </row>
    <row r="2203" spans="1:12">
      <c r="A2203" s="76">
        <v>20</v>
      </c>
      <c r="B2203" s="37" t="s">
        <v>0</v>
      </c>
      <c r="C2203" s="75">
        <v>31.46</v>
      </c>
      <c r="D2203" s="76">
        <v>0</v>
      </c>
      <c r="E2203" s="37" t="s">
        <v>4</v>
      </c>
      <c r="F2203" s="37" t="s">
        <v>5</v>
      </c>
      <c r="G2203" s="75">
        <v>1877.9294</v>
      </c>
      <c r="H2203" s="37">
        <f t="shared" si="170"/>
        <v>0</v>
      </c>
      <c r="I2203" s="37">
        <f t="shared" si="171"/>
        <v>1</v>
      </c>
      <c r="J2203" s="37">
        <f t="shared" si="172"/>
        <v>2</v>
      </c>
      <c r="K2203" s="37" t="str">
        <f t="shared" si="173"/>
        <v>Obese</v>
      </c>
      <c r="L2203" s="37" t="str">
        <f t="shared" si="174"/>
        <v>18-25</v>
      </c>
    </row>
    <row r="2204" spans="1:12">
      <c r="A2204" s="76">
        <v>24</v>
      </c>
      <c r="B2204" s="37" t="s">
        <v>0</v>
      </c>
      <c r="C2204" s="75">
        <v>24.225000000000001</v>
      </c>
      <c r="D2204" s="76">
        <v>0</v>
      </c>
      <c r="E2204" s="37" t="s">
        <v>4</v>
      </c>
      <c r="F2204" s="37" t="s">
        <v>6</v>
      </c>
      <c r="G2204" s="75">
        <v>2842.7607499999999</v>
      </c>
      <c r="H2204" s="37">
        <f t="shared" si="170"/>
        <v>0</v>
      </c>
      <c r="I2204" s="37">
        <f t="shared" si="171"/>
        <v>1</v>
      </c>
      <c r="J2204" s="37">
        <f t="shared" si="172"/>
        <v>3</v>
      </c>
      <c r="K2204" s="37" t="str">
        <f t="shared" si="173"/>
        <v>Normal</v>
      </c>
      <c r="L2204" s="37" t="str">
        <f t="shared" si="174"/>
        <v>18-25</v>
      </c>
    </row>
    <row r="2205" spans="1:12">
      <c r="A2205" s="76">
        <v>23</v>
      </c>
      <c r="B2205" s="37" t="s">
        <v>3</v>
      </c>
      <c r="C2205" s="75">
        <v>37.1</v>
      </c>
      <c r="D2205" s="76">
        <v>3</v>
      </c>
      <c r="E2205" s="37" t="s">
        <v>4</v>
      </c>
      <c r="F2205" s="37" t="s">
        <v>2</v>
      </c>
      <c r="G2205" s="75">
        <v>3597.596</v>
      </c>
      <c r="H2205" s="37">
        <f t="shared" si="170"/>
        <v>0</v>
      </c>
      <c r="I2205" s="37">
        <f t="shared" si="171"/>
        <v>0</v>
      </c>
      <c r="J2205" s="37">
        <f t="shared" si="172"/>
        <v>4</v>
      </c>
      <c r="K2205" s="37" t="str">
        <f t="shared" si="173"/>
        <v>Obese</v>
      </c>
      <c r="L2205" s="37" t="str">
        <f t="shared" si="174"/>
        <v>18-25</v>
      </c>
    </row>
    <row r="2206" spans="1:12">
      <c r="A2206" s="76">
        <v>47</v>
      </c>
      <c r="B2206" s="37" t="s">
        <v>0</v>
      </c>
      <c r="C2206" s="75">
        <v>26.125</v>
      </c>
      <c r="D2206" s="76">
        <v>1</v>
      </c>
      <c r="E2206" s="37" t="s">
        <v>1</v>
      </c>
      <c r="F2206" s="37" t="s">
        <v>7</v>
      </c>
      <c r="G2206" s="75">
        <v>23401.30575</v>
      </c>
      <c r="H2206" s="37">
        <f t="shared" si="170"/>
        <v>1</v>
      </c>
      <c r="I2206" s="37">
        <f t="shared" si="171"/>
        <v>1</v>
      </c>
      <c r="J2206" s="37">
        <f t="shared" si="172"/>
        <v>1</v>
      </c>
      <c r="K2206" s="37" t="str">
        <f t="shared" si="173"/>
        <v>Overweight</v>
      </c>
      <c r="L2206" s="37" t="str">
        <f t="shared" si="174"/>
        <v>46-55</v>
      </c>
    </row>
    <row r="2207" spans="1:12">
      <c r="A2207" s="76">
        <v>33</v>
      </c>
      <c r="B2207" s="37" t="s">
        <v>0</v>
      </c>
      <c r="C2207" s="75">
        <v>35.53</v>
      </c>
      <c r="D2207" s="76">
        <v>0</v>
      </c>
      <c r="E2207" s="37" t="s">
        <v>1</v>
      </c>
      <c r="F2207" s="37" t="s">
        <v>6</v>
      </c>
      <c r="G2207" s="75">
        <v>55135.402090000003</v>
      </c>
      <c r="H2207" s="37">
        <f t="shared" si="170"/>
        <v>1</v>
      </c>
      <c r="I2207" s="37">
        <f t="shared" si="171"/>
        <v>1</v>
      </c>
      <c r="J2207" s="37">
        <f t="shared" si="172"/>
        <v>3</v>
      </c>
      <c r="K2207" s="37" t="str">
        <f t="shared" si="173"/>
        <v>Obese</v>
      </c>
      <c r="L2207" s="37" t="str">
        <f t="shared" si="174"/>
        <v>26-35</v>
      </c>
    </row>
    <row r="2208" spans="1:12">
      <c r="A2208" s="76">
        <v>45</v>
      </c>
      <c r="B2208" s="37" t="s">
        <v>3</v>
      </c>
      <c r="C2208" s="75">
        <v>33.700000000000003</v>
      </c>
      <c r="D2208" s="76">
        <v>1</v>
      </c>
      <c r="E2208" s="37" t="s">
        <v>4</v>
      </c>
      <c r="F2208" s="37" t="s">
        <v>2</v>
      </c>
      <c r="G2208" s="75">
        <v>7445.9179999999997</v>
      </c>
      <c r="H2208" s="37">
        <f t="shared" si="170"/>
        <v>0</v>
      </c>
      <c r="I2208" s="37">
        <f t="shared" si="171"/>
        <v>0</v>
      </c>
      <c r="J2208" s="37">
        <f t="shared" si="172"/>
        <v>4</v>
      </c>
      <c r="K2208" s="37" t="str">
        <f t="shared" si="173"/>
        <v>Obese</v>
      </c>
      <c r="L2208" s="37" t="str">
        <f t="shared" si="174"/>
        <v>36-45</v>
      </c>
    </row>
    <row r="2209" spans="1:12">
      <c r="A2209" s="76">
        <v>26</v>
      </c>
      <c r="B2209" s="37" t="s">
        <v>3</v>
      </c>
      <c r="C2209" s="75">
        <v>17.670000000000002</v>
      </c>
      <c r="D2209" s="76">
        <v>0</v>
      </c>
      <c r="E2209" s="37" t="s">
        <v>4</v>
      </c>
      <c r="F2209" s="37" t="s">
        <v>6</v>
      </c>
      <c r="G2209" s="75">
        <v>2680.9493000000002</v>
      </c>
      <c r="H2209" s="37">
        <f t="shared" si="170"/>
        <v>0</v>
      </c>
      <c r="I2209" s="37">
        <f t="shared" si="171"/>
        <v>0</v>
      </c>
      <c r="J2209" s="37">
        <f t="shared" si="172"/>
        <v>3</v>
      </c>
      <c r="K2209" s="37" t="str">
        <f t="shared" si="173"/>
        <v>Underweight</v>
      </c>
      <c r="L2209" s="37" t="str">
        <f t="shared" si="174"/>
        <v>26-35</v>
      </c>
    </row>
    <row r="2210" spans="1:12">
      <c r="A2210" s="76">
        <v>18</v>
      </c>
      <c r="B2210" s="37" t="s">
        <v>0</v>
      </c>
      <c r="C2210" s="75">
        <v>31.13</v>
      </c>
      <c r="D2210" s="76">
        <v>0</v>
      </c>
      <c r="E2210" s="37" t="s">
        <v>4</v>
      </c>
      <c r="F2210" s="37" t="s">
        <v>5</v>
      </c>
      <c r="G2210" s="75">
        <v>1621.8827000000001</v>
      </c>
      <c r="H2210" s="37">
        <f t="shared" si="170"/>
        <v>0</v>
      </c>
      <c r="I2210" s="37">
        <f t="shared" si="171"/>
        <v>1</v>
      </c>
      <c r="J2210" s="37">
        <f t="shared" si="172"/>
        <v>2</v>
      </c>
      <c r="K2210" s="37" t="str">
        <f t="shared" si="173"/>
        <v>Obese</v>
      </c>
      <c r="L2210" s="37" t="str">
        <f t="shared" si="174"/>
        <v>18-25</v>
      </c>
    </row>
    <row r="2211" spans="1:12">
      <c r="A2211" s="76">
        <v>44</v>
      </c>
      <c r="B2211" s="37" t="s">
        <v>0</v>
      </c>
      <c r="C2211" s="75">
        <v>29.81</v>
      </c>
      <c r="D2211" s="76">
        <v>2</v>
      </c>
      <c r="E2211" s="37" t="s">
        <v>4</v>
      </c>
      <c r="F2211" s="37" t="s">
        <v>5</v>
      </c>
      <c r="G2211" s="75">
        <v>8219.2039000000004</v>
      </c>
      <c r="H2211" s="37">
        <f t="shared" si="170"/>
        <v>0</v>
      </c>
      <c r="I2211" s="37">
        <f t="shared" si="171"/>
        <v>1</v>
      </c>
      <c r="J2211" s="37">
        <f t="shared" si="172"/>
        <v>2</v>
      </c>
      <c r="K2211" s="37" t="str">
        <f t="shared" si="173"/>
        <v>Overweight</v>
      </c>
      <c r="L2211" s="37" t="str">
        <f t="shared" si="174"/>
        <v>36-45</v>
      </c>
    </row>
    <row r="2212" spans="1:12">
      <c r="A2212" s="76">
        <v>60</v>
      </c>
      <c r="B2212" s="37" t="s">
        <v>3</v>
      </c>
      <c r="C2212" s="75">
        <v>24.32</v>
      </c>
      <c r="D2212" s="76">
        <v>0</v>
      </c>
      <c r="E2212" s="37" t="s">
        <v>4</v>
      </c>
      <c r="F2212" s="37" t="s">
        <v>6</v>
      </c>
      <c r="G2212" s="75">
        <v>12523.604799999999</v>
      </c>
      <c r="H2212" s="37">
        <f t="shared" si="170"/>
        <v>0</v>
      </c>
      <c r="I2212" s="37">
        <f t="shared" si="171"/>
        <v>0</v>
      </c>
      <c r="J2212" s="37">
        <f t="shared" si="172"/>
        <v>3</v>
      </c>
      <c r="K2212" s="37" t="str">
        <f t="shared" si="173"/>
        <v>Normal</v>
      </c>
      <c r="L2212" s="37" t="str">
        <f t="shared" si="174"/>
        <v>56 and above</v>
      </c>
    </row>
    <row r="2213" spans="1:12">
      <c r="A2213" s="76">
        <v>64</v>
      </c>
      <c r="B2213" s="37" t="s">
        <v>0</v>
      </c>
      <c r="C2213" s="75">
        <v>31.824999999999999</v>
      </c>
      <c r="D2213" s="76">
        <v>2</v>
      </c>
      <c r="E2213" s="37" t="s">
        <v>4</v>
      </c>
      <c r="F2213" s="37" t="s">
        <v>7</v>
      </c>
      <c r="G2213" s="75">
        <v>16069.08475</v>
      </c>
      <c r="H2213" s="37">
        <f t="shared" si="170"/>
        <v>0</v>
      </c>
      <c r="I2213" s="37">
        <f t="shared" si="171"/>
        <v>1</v>
      </c>
      <c r="J2213" s="37">
        <f t="shared" si="172"/>
        <v>1</v>
      </c>
      <c r="K2213" s="37" t="str">
        <f t="shared" si="173"/>
        <v>Obese</v>
      </c>
      <c r="L2213" s="37" t="str">
        <f t="shared" si="174"/>
        <v>56 and above</v>
      </c>
    </row>
    <row r="2214" spans="1:12">
      <c r="A2214" s="76">
        <v>56</v>
      </c>
      <c r="B2214" s="37" t="s">
        <v>3</v>
      </c>
      <c r="C2214" s="75">
        <v>31.79</v>
      </c>
      <c r="D2214" s="76">
        <v>2</v>
      </c>
      <c r="E2214" s="37" t="s">
        <v>1</v>
      </c>
      <c r="F2214" s="37" t="s">
        <v>5</v>
      </c>
      <c r="G2214" s="75">
        <v>43813.866099999999</v>
      </c>
      <c r="H2214" s="37">
        <f t="shared" si="170"/>
        <v>1</v>
      </c>
      <c r="I2214" s="37">
        <f t="shared" si="171"/>
        <v>0</v>
      </c>
      <c r="J2214" s="37">
        <f t="shared" si="172"/>
        <v>2</v>
      </c>
      <c r="K2214" s="37" t="str">
        <f t="shared" si="173"/>
        <v>Obese</v>
      </c>
      <c r="L2214" s="37" t="str">
        <f t="shared" si="174"/>
        <v>56 and above</v>
      </c>
    </row>
    <row r="2215" spans="1:12">
      <c r="A2215" s="76">
        <v>36</v>
      </c>
      <c r="B2215" s="37" t="s">
        <v>3</v>
      </c>
      <c r="C2215" s="75">
        <v>28.024999999999999</v>
      </c>
      <c r="D2215" s="76">
        <v>1</v>
      </c>
      <c r="E2215" s="37" t="s">
        <v>1</v>
      </c>
      <c r="F2215" s="37" t="s">
        <v>7</v>
      </c>
      <c r="G2215" s="75">
        <v>20773.62775</v>
      </c>
      <c r="H2215" s="37">
        <f t="shared" si="170"/>
        <v>1</v>
      </c>
      <c r="I2215" s="37">
        <f t="shared" si="171"/>
        <v>0</v>
      </c>
      <c r="J2215" s="37">
        <f t="shared" si="172"/>
        <v>1</v>
      </c>
      <c r="K2215" s="37" t="str">
        <f t="shared" si="173"/>
        <v>Overweight</v>
      </c>
      <c r="L2215" s="37" t="str">
        <f t="shared" si="174"/>
        <v>36-45</v>
      </c>
    </row>
    <row r="2216" spans="1:12">
      <c r="A2216" s="76">
        <v>41</v>
      </c>
      <c r="B2216" s="37" t="s">
        <v>3</v>
      </c>
      <c r="C2216" s="75">
        <v>30.78</v>
      </c>
      <c r="D2216" s="76">
        <v>3</v>
      </c>
      <c r="E2216" s="37" t="s">
        <v>1</v>
      </c>
      <c r="F2216" s="37" t="s">
        <v>7</v>
      </c>
      <c r="G2216" s="75">
        <v>39597.407200000001</v>
      </c>
      <c r="H2216" s="37">
        <f t="shared" si="170"/>
        <v>1</v>
      </c>
      <c r="I2216" s="37">
        <f t="shared" si="171"/>
        <v>0</v>
      </c>
      <c r="J2216" s="37">
        <f t="shared" si="172"/>
        <v>1</v>
      </c>
      <c r="K2216" s="37" t="str">
        <f t="shared" si="173"/>
        <v>Obese</v>
      </c>
      <c r="L2216" s="37" t="str">
        <f t="shared" si="174"/>
        <v>36-45</v>
      </c>
    </row>
    <row r="2217" spans="1:12">
      <c r="A2217" s="76">
        <v>39</v>
      </c>
      <c r="B2217" s="37" t="s">
        <v>3</v>
      </c>
      <c r="C2217" s="75">
        <v>21.85</v>
      </c>
      <c r="D2217" s="76">
        <v>1</v>
      </c>
      <c r="E2217" s="37" t="s">
        <v>4</v>
      </c>
      <c r="F2217" s="37" t="s">
        <v>6</v>
      </c>
      <c r="G2217" s="75">
        <v>6117.4944999999998</v>
      </c>
      <c r="H2217" s="37">
        <f t="shared" si="170"/>
        <v>0</v>
      </c>
      <c r="I2217" s="37">
        <f t="shared" si="171"/>
        <v>0</v>
      </c>
      <c r="J2217" s="37">
        <f t="shared" si="172"/>
        <v>3</v>
      </c>
      <c r="K2217" s="37" t="str">
        <f t="shared" si="173"/>
        <v>Normal</v>
      </c>
      <c r="L2217" s="37" t="str">
        <f t="shared" si="174"/>
        <v>36-45</v>
      </c>
    </row>
    <row r="2218" spans="1:12">
      <c r="A2218" s="76">
        <v>63</v>
      </c>
      <c r="B2218" s="37" t="s">
        <v>3</v>
      </c>
      <c r="C2218" s="75">
        <v>33.1</v>
      </c>
      <c r="D2218" s="76">
        <v>0</v>
      </c>
      <c r="E2218" s="37" t="s">
        <v>4</v>
      </c>
      <c r="F2218" s="37" t="s">
        <v>2</v>
      </c>
      <c r="G2218" s="75">
        <v>13393.755999999999</v>
      </c>
      <c r="H2218" s="37">
        <f t="shared" si="170"/>
        <v>0</v>
      </c>
      <c r="I2218" s="37">
        <f t="shared" si="171"/>
        <v>0</v>
      </c>
      <c r="J2218" s="37">
        <f t="shared" si="172"/>
        <v>4</v>
      </c>
      <c r="K2218" s="37" t="str">
        <f t="shared" si="173"/>
        <v>Obese</v>
      </c>
      <c r="L2218" s="37" t="str">
        <f t="shared" si="174"/>
        <v>56 and above</v>
      </c>
    </row>
    <row r="2219" spans="1:12">
      <c r="A2219" s="76">
        <v>36</v>
      </c>
      <c r="B2219" s="37" t="s">
        <v>0</v>
      </c>
      <c r="C2219" s="75">
        <v>25.84</v>
      </c>
      <c r="D2219" s="76">
        <v>0</v>
      </c>
      <c r="E2219" s="37" t="s">
        <v>4</v>
      </c>
      <c r="F2219" s="37" t="s">
        <v>6</v>
      </c>
      <c r="G2219" s="75">
        <v>5266.3656000000001</v>
      </c>
      <c r="H2219" s="37">
        <f t="shared" si="170"/>
        <v>0</v>
      </c>
      <c r="I2219" s="37">
        <f t="shared" si="171"/>
        <v>1</v>
      </c>
      <c r="J2219" s="37">
        <f t="shared" si="172"/>
        <v>3</v>
      </c>
      <c r="K2219" s="37" t="str">
        <f t="shared" si="173"/>
        <v>Overweight</v>
      </c>
      <c r="L2219" s="37" t="str">
        <f t="shared" si="174"/>
        <v>36-45</v>
      </c>
    </row>
    <row r="2220" spans="1:12">
      <c r="A2220" s="76">
        <v>28</v>
      </c>
      <c r="B2220" s="37" t="s">
        <v>0</v>
      </c>
      <c r="C2220" s="75">
        <v>23.844999999999999</v>
      </c>
      <c r="D2220" s="76">
        <v>2</v>
      </c>
      <c r="E2220" s="37" t="s">
        <v>4</v>
      </c>
      <c r="F2220" s="37" t="s">
        <v>6</v>
      </c>
      <c r="G2220" s="75">
        <v>4719.7365499999996</v>
      </c>
      <c r="H2220" s="37">
        <f t="shared" si="170"/>
        <v>0</v>
      </c>
      <c r="I2220" s="37">
        <f t="shared" si="171"/>
        <v>1</v>
      </c>
      <c r="J2220" s="37">
        <f t="shared" si="172"/>
        <v>3</v>
      </c>
      <c r="K2220" s="37" t="str">
        <f t="shared" si="173"/>
        <v>Normal</v>
      </c>
      <c r="L2220" s="37" t="str">
        <f t="shared" si="174"/>
        <v>26-35</v>
      </c>
    </row>
    <row r="2221" spans="1:12">
      <c r="A2221" s="76">
        <v>58</v>
      </c>
      <c r="B2221" s="37" t="s">
        <v>3</v>
      </c>
      <c r="C2221" s="75">
        <v>34.39</v>
      </c>
      <c r="D2221" s="76">
        <v>0</v>
      </c>
      <c r="E2221" s="37" t="s">
        <v>4</v>
      </c>
      <c r="F2221" s="37" t="s">
        <v>6</v>
      </c>
      <c r="G2221" s="75">
        <v>11743.9341</v>
      </c>
      <c r="H2221" s="37">
        <f t="shared" si="170"/>
        <v>0</v>
      </c>
      <c r="I2221" s="37">
        <f t="shared" si="171"/>
        <v>0</v>
      </c>
      <c r="J2221" s="37">
        <f t="shared" si="172"/>
        <v>3</v>
      </c>
      <c r="K2221" s="37" t="str">
        <f t="shared" si="173"/>
        <v>Obese</v>
      </c>
      <c r="L2221" s="37" t="str">
        <f t="shared" si="174"/>
        <v>56 and above</v>
      </c>
    </row>
    <row r="2222" spans="1:12">
      <c r="A2222" s="76">
        <v>36</v>
      </c>
      <c r="B2222" s="37" t="s">
        <v>3</v>
      </c>
      <c r="C2222" s="75">
        <v>33.82</v>
      </c>
      <c r="D2222" s="76">
        <v>1</v>
      </c>
      <c r="E2222" s="37" t="s">
        <v>4</v>
      </c>
      <c r="F2222" s="37" t="s">
        <v>6</v>
      </c>
      <c r="G2222" s="75">
        <v>5377.4578000000001</v>
      </c>
      <c r="H2222" s="37">
        <f t="shared" si="170"/>
        <v>0</v>
      </c>
      <c r="I2222" s="37">
        <f t="shared" si="171"/>
        <v>0</v>
      </c>
      <c r="J2222" s="37">
        <f t="shared" si="172"/>
        <v>3</v>
      </c>
      <c r="K2222" s="37" t="str">
        <f t="shared" si="173"/>
        <v>Obese</v>
      </c>
      <c r="L2222" s="37" t="str">
        <f t="shared" si="174"/>
        <v>36-45</v>
      </c>
    </row>
    <row r="2223" spans="1:12">
      <c r="A2223" s="76">
        <v>42</v>
      </c>
      <c r="B2223" s="37" t="s">
        <v>3</v>
      </c>
      <c r="C2223" s="75">
        <v>35.97</v>
      </c>
      <c r="D2223" s="76">
        <v>2</v>
      </c>
      <c r="E2223" s="37" t="s">
        <v>4</v>
      </c>
      <c r="F2223" s="37" t="s">
        <v>5</v>
      </c>
      <c r="G2223" s="75">
        <v>7160.3302999999996</v>
      </c>
      <c r="H2223" s="37">
        <f t="shared" si="170"/>
        <v>0</v>
      </c>
      <c r="I2223" s="37">
        <f t="shared" si="171"/>
        <v>0</v>
      </c>
      <c r="J2223" s="37">
        <f t="shared" si="172"/>
        <v>2</v>
      </c>
      <c r="K2223" s="37" t="str">
        <f t="shared" si="173"/>
        <v>Obese</v>
      </c>
      <c r="L2223" s="37" t="str">
        <f t="shared" si="174"/>
        <v>36-45</v>
      </c>
    </row>
    <row r="2224" spans="1:12">
      <c r="A2224" s="76">
        <v>36</v>
      </c>
      <c r="B2224" s="37" t="s">
        <v>3</v>
      </c>
      <c r="C2224" s="75">
        <v>31.5</v>
      </c>
      <c r="D2224" s="76">
        <v>0</v>
      </c>
      <c r="E2224" s="37" t="s">
        <v>4</v>
      </c>
      <c r="F2224" s="37" t="s">
        <v>2</v>
      </c>
      <c r="G2224" s="75">
        <v>4402.2330000000002</v>
      </c>
      <c r="H2224" s="37">
        <f t="shared" si="170"/>
        <v>0</v>
      </c>
      <c r="I2224" s="37">
        <f t="shared" si="171"/>
        <v>0</v>
      </c>
      <c r="J2224" s="37">
        <f t="shared" si="172"/>
        <v>4</v>
      </c>
      <c r="K2224" s="37" t="str">
        <f t="shared" si="173"/>
        <v>Obese</v>
      </c>
      <c r="L2224" s="37" t="str">
        <f t="shared" si="174"/>
        <v>36-45</v>
      </c>
    </row>
    <row r="2225" spans="1:12">
      <c r="A2225" s="76">
        <v>56</v>
      </c>
      <c r="B2225" s="37" t="s">
        <v>0</v>
      </c>
      <c r="C2225" s="75">
        <v>28.31</v>
      </c>
      <c r="D2225" s="76">
        <v>0</v>
      </c>
      <c r="E2225" s="37" t="s">
        <v>4</v>
      </c>
      <c r="F2225" s="37" t="s">
        <v>7</v>
      </c>
      <c r="G2225" s="75">
        <v>11657.7189</v>
      </c>
      <c r="H2225" s="37">
        <f t="shared" si="170"/>
        <v>0</v>
      </c>
      <c r="I2225" s="37">
        <f t="shared" si="171"/>
        <v>1</v>
      </c>
      <c r="J2225" s="37">
        <f t="shared" si="172"/>
        <v>1</v>
      </c>
      <c r="K2225" s="37" t="str">
        <f t="shared" si="173"/>
        <v>Overweight</v>
      </c>
      <c r="L2225" s="37" t="str">
        <f t="shared" si="174"/>
        <v>56 and above</v>
      </c>
    </row>
    <row r="2226" spans="1:12">
      <c r="A2226" s="76">
        <v>35</v>
      </c>
      <c r="B2226" s="37" t="s">
        <v>0</v>
      </c>
      <c r="C2226" s="75">
        <v>23.465</v>
      </c>
      <c r="D2226" s="76">
        <v>2</v>
      </c>
      <c r="E2226" s="37" t="s">
        <v>4</v>
      </c>
      <c r="F2226" s="37" t="s">
        <v>7</v>
      </c>
      <c r="G2226" s="75">
        <v>6402.2913500000004</v>
      </c>
      <c r="H2226" s="37">
        <f t="shared" si="170"/>
        <v>0</v>
      </c>
      <c r="I2226" s="37">
        <f t="shared" si="171"/>
        <v>1</v>
      </c>
      <c r="J2226" s="37">
        <f t="shared" si="172"/>
        <v>1</v>
      </c>
      <c r="K2226" s="37" t="str">
        <f t="shared" si="173"/>
        <v>Normal</v>
      </c>
      <c r="L2226" s="37" t="str">
        <f t="shared" si="174"/>
        <v>26-35</v>
      </c>
    </row>
    <row r="2227" spans="1:12">
      <c r="A2227" s="76">
        <v>59</v>
      </c>
      <c r="B2227" s="37" t="s">
        <v>0</v>
      </c>
      <c r="C2227" s="75">
        <v>31.35</v>
      </c>
      <c r="D2227" s="76">
        <v>0</v>
      </c>
      <c r="E2227" s="37" t="s">
        <v>4</v>
      </c>
      <c r="F2227" s="37" t="s">
        <v>6</v>
      </c>
      <c r="G2227" s="75">
        <v>12622.1795</v>
      </c>
      <c r="H2227" s="37">
        <f t="shared" si="170"/>
        <v>0</v>
      </c>
      <c r="I2227" s="37">
        <f t="shared" si="171"/>
        <v>1</v>
      </c>
      <c r="J2227" s="37">
        <f t="shared" si="172"/>
        <v>3</v>
      </c>
      <c r="K2227" s="37" t="str">
        <f t="shared" si="173"/>
        <v>Obese</v>
      </c>
      <c r="L2227" s="37" t="str">
        <f t="shared" si="174"/>
        <v>56 and above</v>
      </c>
    </row>
    <row r="2228" spans="1:12">
      <c r="A2228" s="76">
        <v>21</v>
      </c>
      <c r="B2228" s="37" t="s">
        <v>3</v>
      </c>
      <c r="C2228" s="75">
        <v>31.1</v>
      </c>
      <c r="D2228" s="76">
        <v>0</v>
      </c>
      <c r="E2228" s="37" t="s">
        <v>4</v>
      </c>
      <c r="F2228" s="37" t="s">
        <v>2</v>
      </c>
      <c r="G2228" s="75">
        <v>1526.3119999999999</v>
      </c>
      <c r="H2228" s="37">
        <f t="shared" si="170"/>
        <v>0</v>
      </c>
      <c r="I2228" s="37">
        <f t="shared" si="171"/>
        <v>0</v>
      </c>
      <c r="J2228" s="37">
        <f t="shared" si="172"/>
        <v>4</v>
      </c>
      <c r="K2228" s="37" t="str">
        <f t="shared" si="173"/>
        <v>Obese</v>
      </c>
      <c r="L2228" s="37" t="str">
        <f t="shared" si="174"/>
        <v>18-25</v>
      </c>
    </row>
    <row r="2229" spans="1:12">
      <c r="A2229" s="76">
        <v>59</v>
      </c>
      <c r="B2229" s="37" t="s">
        <v>3</v>
      </c>
      <c r="C2229" s="75">
        <v>24.7</v>
      </c>
      <c r="D2229" s="76">
        <v>0</v>
      </c>
      <c r="E2229" s="37" t="s">
        <v>4</v>
      </c>
      <c r="F2229" s="37" t="s">
        <v>7</v>
      </c>
      <c r="G2229" s="75">
        <v>12323.936</v>
      </c>
      <c r="H2229" s="37">
        <f t="shared" si="170"/>
        <v>0</v>
      </c>
      <c r="I2229" s="37">
        <f t="shared" si="171"/>
        <v>0</v>
      </c>
      <c r="J2229" s="37">
        <f t="shared" si="172"/>
        <v>1</v>
      </c>
      <c r="K2229" s="37" t="str">
        <f t="shared" si="173"/>
        <v>Normal</v>
      </c>
      <c r="L2229" s="37" t="str">
        <f t="shared" si="174"/>
        <v>56 and above</v>
      </c>
    </row>
    <row r="2230" spans="1:12">
      <c r="A2230" s="76">
        <v>23</v>
      </c>
      <c r="B2230" s="37" t="s">
        <v>0</v>
      </c>
      <c r="C2230" s="75">
        <v>32.78</v>
      </c>
      <c r="D2230" s="76">
        <v>2</v>
      </c>
      <c r="E2230" s="37" t="s">
        <v>1</v>
      </c>
      <c r="F2230" s="37" t="s">
        <v>5</v>
      </c>
      <c r="G2230" s="75">
        <v>36021.011200000001</v>
      </c>
      <c r="H2230" s="37">
        <f t="shared" si="170"/>
        <v>1</v>
      </c>
      <c r="I2230" s="37">
        <f t="shared" si="171"/>
        <v>1</v>
      </c>
      <c r="J2230" s="37">
        <f t="shared" si="172"/>
        <v>2</v>
      </c>
      <c r="K2230" s="37" t="str">
        <f t="shared" si="173"/>
        <v>Obese</v>
      </c>
      <c r="L2230" s="37" t="str">
        <f t="shared" si="174"/>
        <v>18-25</v>
      </c>
    </row>
    <row r="2231" spans="1:12">
      <c r="A2231" s="76">
        <v>57</v>
      </c>
      <c r="B2231" s="37" t="s">
        <v>0</v>
      </c>
      <c r="C2231" s="75">
        <v>29.81</v>
      </c>
      <c r="D2231" s="76">
        <v>0</v>
      </c>
      <c r="E2231" s="37" t="s">
        <v>1</v>
      </c>
      <c r="F2231" s="37" t="s">
        <v>5</v>
      </c>
      <c r="G2231" s="75">
        <v>27533.912899999999</v>
      </c>
      <c r="H2231" s="37">
        <f t="shared" si="170"/>
        <v>1</v>
      </c>
      <c r="I2231" s="37">
        <f t="shared" si="171"/>
        <v>1</v>
      </c>
      <c r="J2231" s="37">
        <f t="shared" si="172"/>
        <v>2</v>
      </c>
      <c r="K2231" s="37" t="str">
        <f t="shared" si="173"/>
        <v>Overweight</v>
      </c>
      <c r="L2231" s="37" t="str">
        <f t="shared" si="174"/>
        <v>56 and above</v>
      </c>
    </row>
    <row r="2232" spans="1:12">
      <c r="A2232" s="76">
        <v>53</v>
      </c>
      <c r="B2232" s="37" t="s">
        <v>3</v>
      </c>
      <c r="C2232" s="75">
        <v>30.495000000000001</v>
      </c>
      <c r="D2232" s="76">
        <v>0</v>
      </c>
      <c r="E2232" s="37" t="s">
        <v>4</v>
      </c>
      <c r="F2232" s="37" t="s">
        <v>7</v>
      </c>
      <c r="G2232" s="75">
        <v>10072.055050000001</v>
      </c>
      <c r="H2232" s="37">
        <f t="shared" si="170"/>
        <v>0</v>
      </c>
      <c r="I2232" s="37">
        <f t="shared" si="171"/>
        <v>0</v>
      </c>
      <c r="J2232" s="37">
        <f t="shared" si="172"/>
        <v>1</v>
      </c>
      <c r="K2232" s="37" t="str">
        <f t="shared" si="173"/>
        <v>Obese</v>
      </c>
      <c r="L2232" s="37" t="str">
        <f t="shared" si="174"/>
        <v>46-55</v>
      </c>
    </row>
    <row r="2233" spans="1:12">
      <c r="A2233" s="76">
        <v>60</v>
      </c>
      <c r="B2233" s="37" t="s">
        <v>0</v>
      </c>
      <c r="C2233" s="75">
        <v>32.450000000000003</v>
      </c>
      <c r="D2233" s="76">
        <v>0</v>
      </c>
      <c r="E2233" s="37" t="s">
        <v>1</v>
      </c>
      <c r="F2233" s="37" t="s">
        <v>5</v>
      </c>
      <c r="G2233" s="75">
        <v>45008.955499999996</v>
      </c>
      <c r="H2233" s="37">
        <f t="shared" si="170"/>
        <v>1</v>
      </c>
      <c r="I2233" s="37">
        <f t="shared" si="171"/>
        <v>1</v>
      </c>
      <c r="J2233" s="37">
        <f t="shared" si="172"/>
        <v>2</v>
      </c>
      <c r="K2233" s="37" t="str">
        <f t="shared" si="173"/>
        <v>Obese</v>
      </c>
      <c r="L2233" s="37" t="str">
        <f t="shared" si="174"/>
        <v>56 and above</v>
      </c>
    </row>
    <row r="2234" spans="1:12">
      <c r="A2234" s="76">
        <v>51</v>
      </c>
      <c r="B2234" s="37" t="s">
        <v>0</v>
      </c>
      <c r="C2234" s="75">
        <v>34.200000000000003</v>
      </c>
      <c r="D2234" s="76">
        <v>1</v>
      </c>
      <c r="E2234" s="37" t="s">
        <v>4</v>
      </c>
      <c r="F2234" s="37" t="s">
        <v>2</v>
      </c>
      <c r="G2234" s="75">
        <v>9872.7009999999991</v>
      </c>
      <c r="H2234" s="37">
        <f t="shared" si="170"/>
        <v>0</v>
      </c>
      <c r="I2234" s="37">
        <f t="shared" si="171"/>
        <v>1</v>
      </c>
      <c r="J2234" s="37">
        <f t="shared" si="172"/>
        <v>4</v>
      </c>
      <c r="K2234" s="37" t="str">
        <f t="shared" si="173"/>
        <v>Obese</v>
      </c>
      <c r="L2234" s="37" t="str">
        <f t="shared" si="174"/>
        <v>46-55</v>
      </c>
    </row>
    <row r="2235" spans="1:12">
      <c r="A2235" s="76">
        <v>23</v>
      </c>
      <c r="B2235" s="37" t="s">
        <v>3</v>
      </c>
      <c r="C2235" s="75">
        <v>50.38</v>
      </c>
      <c r="D2235" s="76">
        <v>1</v>
      </c>
      <c r="E2235" s="37" t="s">
        <v>4</v>
      </c>
      <c r="F2235" s="37" t="s">
        <v>5</v>
      </c>
      <c r="G2235" s="75">
        <v>2438.0551999999998</v>
      </c>
      <c r="H2235" s="37">
        <f t="shared" si="170"/>
        <v>0</v>
      </c>
      <c r="I2235" s="37">
        <f t="shared" si="171"/>
        <v>0</v>
      </c>
      <c r="J2235" s="37">
        <f t="shared" si="172"/>
        <v>2</v>
      </c>
      <c r="K2235" s="37" t="str">
        <f t="shared" si="173"/>
        <v>Obese</v>
      </c>
      <c r="L2235" s="37" t="str">
        <f t="shared" si="174"/>
        <v>18-25</v>
      </c>
    </row>
    <row r="2236" spans="1:12">
      <c r="A2236" s="76">
        <v>27</v>
      </c>
      <c r="B2236" s="37" t="s">
        <v>0</v>
      </c>
      <c r="C2236" s="75">
        <v>24.1</v>
      </c>
      <c r="D2236" s="76">
        <v>0</v>
      </c>
      <c r="E2236" s="37" t="s">
        <v>4</v>
      </c>
      <c r="F2236" s="37" t="s">
        <v>2</v>
      </c>
      <c r="G2236" s="75">
        <v>2974.1260000000002</v>
      </c>
      <c r="H2236" s="37">
        <f t="shared" si="170"/>
        <v>0</v>
      </c>
      <c r="I2236" s="37">
        <f t="shared" si="171"/>
        <v>1</v>
      </c>
      <c r="J2236" s="37">
        <f t="shared" si="172"/>
        <v>4</v>
      </c>
      <c r="K2236" s="37" t="str">
        <f t="shared" si="173"/>
        <v>Normal</v>
      </c>
      <c r="L2236" s="37" t="str">
        <f t="shared" si="174"/>
        <v>26-35</v>
      </c>
    </row>
    <row r="2237" spans="1:12">
      <c r="A2237" s="76">
        <v>55</v>
      </c>
      <c r="B2237" s="37" t="s">
        <v>3</v>
      </c>
      <c r="C2237" s="75">
        <v>32.774999999999999</v>
      </c>
      <c r="D2237" s="76">
        <v>0</v>
      </c>
      <c r="E2237" s="37" t="s">
        <v>4</v>
      </c>
      <c r="F2237" s="37" t="s">
        <v>6</v>
      </c>
      <c r="G2237" s="75">
        <v>10601.632250000001</v>
      </c>
      <c r="H2237" s="37">
        <f t="shared" si="170"/>
        <v>0</v>
      </c>
      <c r="I2237" s="37">
        <f t="shared" si="171"/>
        <v>0</v>
      </c>
      <c r="J2237" s="37">
        <f t="shared" si="172"/>
        <v>3</v>
      </c>
      <c r="K2237" s="37" t="str">
        <f t="shared" si="173"/>
        <v>Obese</v>
      </c>
      <c r="L2237" s="37" t="str">
        <f t="shared" si="174"/>
        <v>46-55</v>
      </c>
    </row>
    <row r="2238" spans="1:12">
      <c r="A2238" s="76">
        <v>37</v>
      </c>
      <c r="B2238" s="37" t="s">
        <v>0</v>
      </c>
      <c r="C2238" s="75">
        <v>30.78</v>
      </c>
      <c r="D2238" s="76">
        <v>0</v>
      </c>
      <c r="E2238" s="37" t="s">
        <v>1</v>
      </c>
      <c r="F2238" s="37" t="s">
        <v>7</v>
      </c>
      <c r="G2238" s="75">
        <v>37270.1512</v>
      </c>
      <c r="H2238" s="37">
        <f t="shared" si="170"/>
        <v>1</v>
      </c>
      <c r="I2238" s="37">
        <f t="shared" si="171"/>
        <v>1</v>
      </c>
      <c r="J2238" s="37">
        <f t="shared" si="172"/>
        <v>1</v>
      </c>
      <c r="K2238" s="37" t="str">
        <f t="shared" si="173"/>
        <v>Obese</v>
      </c>
      <c r="L2238" s="37" t="str">
        <f t="shared" si="174"/>
        <v>36-45</v>
      </c>
    </row>
    <row r="2239" spans="1:12">
      <c r="A2239" s="76">
        <v>61</v>
      </c>
      <c r="B2239" s="37" t="s">
        <v>3</v>
      </c>
      <c r="C2239" s="75">
        <v>32.299999999999997</v>
      </c>
      <c r="D2239" s="76">
        <v>2</v>
      </c>
      <c r="E2239" s="37" t="s">
        <v>4</v>
      </c>
      <c r="F2239" s="37" t="s">
        <v>6</v>
      </c>
      <c r="G2239" s="75">
        <v>14119.62</v>
      </c>
      <c r="H2239" s="37">
        <f t="shared" si="170"/>
        <v>0</v>
      </c>
      <c r="I2239" s="37">
        <f t="shared" si="171"/>
        <v>0</v>
      </c>
      <c r="J2239" s="37">
        <f t="shared" si="172"/>
        <v>3</v>
      </c>
      <c r="K2239" s="37" t="str">
        <f t="shared" si="173"/>
        <v>Obese</v>
      </c>
      <c r="L2239" s="37" t="str">
        <f t="shared" si="174"/>
        <v>56 and above</v>
      </c>
    </row>
    <row r="2240" spans="1:12">
      <c r="A2240" s="76">
        <v>46</v>
      </c>
      <c r="B2240" s="37" t="s">
        <v>0</v>
      </c>
      <c r="C2240" s="75">
        <v>35.53</v>
      </c>
      <c r="D2240" s="76">
        <v>0</v>
      </c>
      <c r="E2240" s="37" t="s">
        <v>1</v>
      </c>
      <c r="F2240" s="37" t="s">
        <v>7</v>
      </c>
      <c r="G2240" s="75">
        <v>42111.664700000001</v>
      </c>
      <c r="H2240" s="37">
        <f t="shared" si="170"/>
        <v>1</v>
      </c>
      <c r="I2240" s="37">
        <f t="shared" si="171"/>
        <v>1</v>
      </c>
      <c r="J2240" s="37">
        <f t="shared" si="172"/>
        <v>1</v>
      </c>
      <c r="K2240" s="37" t="str">
        <f t="shared" si="173"/>
        <v>Obese</v>
      </c>
      <c r="L2240" s="37" t="str">
        <f t="shared" si="174"/>
        <v>46-55</v>
      </c>
    </row>
    <row r="2241" spans="1:12">
      <c r="A2241" s="76">
        <v>53</v>
      </c>
      <c r="B2241" s="37" t="s">
        <v>0</v>
      </c>
      <c r="C2241" s="75">
        <v>23.75</v>
      </c>
      <c r="D2241" s="76">
        <v>2</v>
      </c>
      <c r="E2241" s="37" t="s">
        <v>4</v>
      </c>
      <c r="F2241" s="37" t="s">
        <v>7</v>
      </c>
      <c r="G2241" s="75">
        <v>11729.6795</v>
      </c>
      <c r="H2241" s="37">
        <f t="shared" si="170"/>
        <v>0</v>
      </c>
      <c r="I2241" s="37">
        <f t="shared" si="171"/>
        <v>1</v>
      </c>
      <c r="J2241" s="37">
        <f t="shared" si="172"/>
        <v>1</v>
      </c>
      <c r="K2241" s="37" t="str">
        <f t="shared" si="173"/>
        <v>Normal</v>
      </c>
      <c r="L2241" s="37" t="str">
        <f t="shared" si="174"/>
        <v>46-55</v>
      </c>
    </row>
    <row r="2242" spans="1:12">
      <c r="A2242" s="76">
        <v>49</v>
      </c>
      <c r="B2242" s="37" t="s">
        <v>0</v>
      </c>
      <c r="C2242" s="75">
        <v>23.844999999999999</v>
      </c>
      <c r="D2242" s="76">
        <v>3</v>
      </c>
      <c r="E2242" s="37" t="s">
        <v>1</v>
      </c>
      <c r="F2242" s="37" t="s">
        <v>7</v>
      </c>
      <c r="G2242" s="75">
        <v>24106.912550000001</v>
      </c>
      <c r="H2242" s="37">
        <f t="shared" si="170"/>
        <v>1</v>
      </c>
      <c r="I2242" s="37">
        <f t="shared" si="171"/>
        <v>1</v>
      </c>
      <c r="J2242" s="37">
        <f t="shared" si="172"/>
        <v>1</v>
      </c>
      <c r="K2242" s="37" t="str">
        <f t="shared" si="173"/>
        <v>Normal</v>
      </c>
      <c r="L2242" s="37" t="str">
        <f t="shared" si="174"/>
        <v>46-55</v>
      </c>
    </row>
    <row r="2243" spans="1:12">
      <c r="A2243" s="76">
        <v>20</v>
      </c>
      <c r="B2243" s="37" t="s">
        <v>0</v>
      </c>
      <c r="C2243" s="75">
        <v>29.6</v>
      </c>
      <c r="D2243" s="76">
        <v>0</v>
      </c>
      <c r="E2243" s="37" t="s">
        <v>4</v>
      </c>
      <c r="F2243" s="37" t="s">
        <v>2</v>
      </c>
      <c r="G2243" s="75">
        <v>1875.3440000000001</v>
      </c>
      <c r="H2243" s="37">
        <f t="shared" ref="H2243:H2306" si="175">IF(E2243="yes",1,0)</f>
        <v>0</v>
      </c>
      <c r="I2243" s="37">
        <f t="shared" ref="I2243:I2306" si="176">IF(B2243="female",1,0)</f>
        <v>1</v>
      </c>
      <c r="J2243" s="37">
        <f t="shared" ref="J2243:J2306" si="177">IF(F2243="northeast",1,IF(F2243="southeast",2,IF(F2243="northwest",3,IF(F2243="southwest",4))))</f>
        <v>4</v>
      </c>
      <c r="K2243" s="37" t="str">
        <f t="shared" ref="K2243:K2306" si="178">IF(C2243&lt;18.5,"Underweight",IF(C2243&lt;25,"Normal",IF(C2243&lt;30,"Overweight","Obese")))</f>
        <v>Overweight</v>
      </c>
      <c r="L2243" s="37" t="str">
        <f t="shared" ref="L2243:L2306" si="179">IF(A2243&lt;=25, "18-25",
 IF(A2243&lt;=35, "26-35",
 IF(A2243&lt;=45, "36-45",
 IF(A2243&lt;=55, "46-55", "56 and above"))))</f>
        <v>18-25</v>
      </c>
    </row>
    <row r="2244" spans="1:12">
      <c r="A2244" s="76">
        <v>48</v>
      </c>
      <c r="B2244" s="37" t="s">
        <v>0</v>
      </c>
      <c r="C2244" s="75">
        <v>33.11</v>
      </c>
      <c r="D2244" s="76">
        <v>0</v>
      </c>
      <c r="E2244" s="37" t="s">
        <v>1</v>
      </c>
      <c r="F2244" s="37" t="s">
        <v>5</v>
      </c>
      <c r="G2244" s="75">
        <v>40974.164900000003</v>
      </c>
      <c r="H2244" s="37">
        <f t="shared" si="175"/>
        <v>1</v>
      </c>
      <c r="I2244" s="37">
        <f t="shared" si="176"/>
        <v>1</v>
      </c>
      <c r="J2244" s="37">
        <f t="shared" si="177"/>
        <v>2</v>
      </c>
      <c r="K2244" s="37" t="str">
        <f t="shared" si="178"/>
        <v>Obese</v>
      </c>
      <c r="L2244" s="37" t="str">
        <f t="shared" si="179"/>
        <v>46-55</v>
      </c>
    </row>
    <row r="2245" spans="1:12">
      <c r="A2245" s="76">
        <v>25</v>
      </c>
      <c r="B2245" s="37" t="s">
        <v>3</v>
      </c>
      <c r="C2245" s="75">
        <v>24.13</v>
      </c>
      <c r="D2245" s="76">
        <v>0</v>
      </c>
      <c r="E2245" s="37" t="s">
        <v>1</v>
      </c>
      <c r="F2245" s="37" t="s">
        <v>6</v>
      </c>
      <c r="G2245" s="75">
        <v>15817.985699999999</v>
      </c>
      <c r="H2245" s="37">
        <f t="shared" si="175"/>
        <v>1</v>
      </c>
      <c r="I2245" s="37">
        <f t="shared" si="176"/>
        <v>0</v>
      </c>
      <c r="J2245" s="37">
        <f t="shared" si="177"/>
        <v>3</v>
      </c>
      <c r="K2245" s="37" t="str">
        <f t="shared" si="178"/>
        <v>Normal</v>
      </c>
      <c r="L2245" s="37" t="str">
        <f t="shared" si="179"/>
        <v>18-25</v>
      </c>
    </row>
    <row r="2246" spans="1:12">
      <c r="A2246" s="76">
        <v>25</v>
      </c>
      <c r="B2246" s="37" t="s">
        <v>0</v>
      </c>
      <c r="C2246" s="75">
        <v>32.229999999999997</v>
      </c>
      <c r="D2246" s="76">
        <v>1</v>
      </c>
      <c r="E2246" s="37" t="s">
        <v>4</v>
      </c>
      <c r="F2246" s="37" t="s">
        <v>5</v>
      </c>
      <c r="G2246" s="75">
        <v>18218.161390000001</v>
      </c>
      <c r="H2246" s="37">
        <f t="shared" si="175"/>
        <v>0</v>
      </c>
      <c r="I2246" s="37">
        <f t="shared" si="176"/>
        <v>1</v>
      </c>
      <c r="J2246" s="37">
        <f t="shared" si="177"/>
        <v>2</v>
      </c>
      <c r="K2246" s="37" t="str">
        <f t="shared" si="178"/>
        <v>Obese</v>
      </c>
      <c r="L2246" s="37" t="str">
        <f t="shared" si="179"/>
        <v>18-25</v>
      </c>
    </row>
    <row r="2247" spans="1:12">
      <c r="A2247" s="76">
        <v>57</v>
      </c>
      <c r="B2247" s="37" t="s">
        <v>3</v>
      </c>
      <c r="C2247" s="75">
        <v>28.1</v>
      </c>
      <c r="D2247" s="76">
        <v>0</v>
      </c>
      <c r="E2247" s="37" t="s">
        <v>4</v>
      </c>
      <c r="F2247" s="37" t="s">
        <v>2</v>
      </c>
      <c r="G2247" s="75">
        <v>10965.446</v>
      </c>
      <c r="H2247" s="37">
        <f t="shared" si="175"/>
        <v>0</v>
      </c>
      <c r="I2247" s="37">
        <f t="shared" si="176"/>
        <v>0</v>
      </c>
      <c r="J2247" s="37">
        <f t="shared" si="177"/>
        <v>4</v>
      </c>
      <c r="K2247" s="37" t="str">
        <f t="shared" si="178"/>
        <v>Overweight</v>
      </c>
      <c r="L2247" s="37" t="str">
        <f t="shared" si="179"/>
        <v>56 and above</v>
      </c>
    </row>
    <row r="2248" spans="1:12">
      <c r="A2248" s="76">
        <v>37</v>
      </c>
      <c r="B2248" s="37" t="s">
        <v>0</v>
      </c>
      <c r="C2248" s="75">
        <v>47.6</v>
      </c>
      <c r="D2248" s="76">
        <v>2</v>
      </c>
      <c r="E2248" s="37" t="s">
        <v>1</v>
      </c>
      <c r="F2248" s="37" t="s">
        <v>2</v>
      </c>
      <c r="G2248" s="75">
        <v>46113.510999999999</v>
      </c>
      <c r="H2248" s="37">
        <f t="shared" si="175"/>
        <v>1</v>
      </c>
      <c r="I2248" s="37">
        <f t="shared" si="176"/>
        <v>1</v>
      </c>
      <c r="J2248" s="37">
        <f t="shared" si="177"/>
        <v>4</v>
      </c>
      <c r="K2248" s="37" t="str">
        <f t="shared" si="178"/>
        <v>Obese</v>
      </c>
      <c r="L2248" s="37" t="str">
        <f t="shared" si="179"/>
        <v>36-45</v>
      </c>
    </row>
    <row r="2249" spans="1:12">
      <c r="A2249" s="76">
        <v>38</v>
      </c>
      <c r="B2249" s="37" t="s">
        <v>0</v>
      </c>
      <c r="C2249" s="75">
        <v>28</v>
      </c>
      <c r="D2249" s="76">
        <v>3</v>
      </c>
      <c r="E2249" s="37" t="s">
        <v>4</v>
      </c>
      <c r="F2249" s="37" t="s">
        <v>2</v>
      </c>
      <c r="G2249" s="75">
        <v>7151.0919999999996</v>
      </c>
      <c r="H2249" s="37">
        <f t="shared" si="175"/>
        <v>0</v>
      </c>
      <c r="I2249" s="37">
        <f t="shared" si="176"/>
        <v>1</v>
      </c>
      <c r="J2249" s="37">
        <f t="shared" si="177"/>
        <v>4</v>
      </c>
      <c r="K2249" s="37" t="str">
        <f t="shared" si="178"/>
        <v>Overweight</v>
      </c>
      <c r="L2249" s="37" t="str">
        <f t="shared" si="179"/>
        <v>36-45</v>
      </c>
    </row>
    <row r="2250" spans="1:12">
      <c r="A2250" s="76">
        <v>55</v>
      </c>
      <c r="B2250" s="37" t="s">
        <v>0</v>
      </c>
      <c r="C2250" s="75">
        <v>33.534999999999997</v>
      </c>
      <c r="D2250" s="76">
        <v>2</v>
      </c>
      <c r="E2250" s="37" t="s">
        <v>4</v>
      </c>
      <c r="F2250" s="37" t="s">
        <v>6</v>
      </c>
      <c r="G2250" s="75">
        <v>12269.68865</v>
      </c>
      <c r="H2250" s="37">
        <f t="shared" si="175"/>
        <v>0</v>
      </c>
      <c r="I2250" s="37">
        <f t="shared" si="176"/>
        <v>1</v>
      </c>
      <c r="J2250" s="37">
        <f t="shared" si="177"/>
        <v>3</v>
      </c>
      <c r="K2250" s="37" t="str">
        <f t="shared" si="178"/>
        <v>Obese</v>
      </c>
      <c r="L2250" s="37" t="str">
        <f t="shared" si="179"/>
        <v>46-55</v>
      </c>
    </row>
    <row r="2251" spans="1:12">
      <c r="A2251" s="76">
        <v>36</v>
      </c>
      <c r="B2251" s="37" t="s">
        <v>0</v>
      </c>
      <c r="C2251" s="75">
        <v>19.855</v>
      </c>
      <c r="D2251" s="76">
        <v>0</v>
      </c>
      <c r="E2251" s="37" t="s">
        <v>4</v>
      </c>
      <c r="F2251" s="37" t="s">
        <v>7</v>
      </c>
      <c r="G2251" s="75">
        <v>5458.0464499999998</v>
      </c>
      <c r="H2251" s="37">
        <f t="shared" si="175"/>
        <v>0</v>
      </c>
      <c r="I2251" s="37">
        <f t="shared" si="176"/>
        <v>1</v>
      </c>
      <c r="J2251" s="37">
        <f t="shared" si="177"/>
        <v>1</v>
      </c>
      <c r="K2251" s="37" t="str">
        <f t="shared" si="178"/>
        <v>Normal</v>
      </c>
      <c r="L2251" s="37" t="str">
        <f t="shared" si="179"/>
        <v>36-45</v>
      </c>
    </row>
    <row r="2252" spans="1:12">
      <c r="A2252" s="76">
        <v>51</v>
      </c>
      <c r="B2252" s="37" t="s">
        <v>3</v>
      </c>
      <c r="C2252" s="75">
        <v>25.4</v>
      </c>
      <c r="D2252" s="76">
        <v>0</v>
      </c>
      <c r="E2252" s="37" t="s">
        <v>4</v>
      </c>
      <c r="F2252" s="37" t="s">
        <v>2</v>
      </c>
      <c r="G2252" s="75">
        <v>8782.4689999999991</v>
      </c>
      <c r="H2252" s="37">
        <f t="shared" si="175"/>
        <v>0</v>
      </c>
      <c r="I2252" s="37">
        <f t="shared" si="176"/>
        <v>0</v>
      </c>
      <c r="J2252" s="37">
        <f t="shared" si="177"/>
        <v>4</v>
      </c>
      <c r="K2252" s="37" t="str">
        <f t="shared" si="178"/>
        <v>Overweight</v>
      </c>
      <c r="L2252" s="37" t="str">
        <f t="shared" si="179"/>
        <v>46-55</v>
      </c>
    </row>
    <row r="2253" spans="1:12">
      <c r="A2253" s="76">
        <v>40</v>
      </c>
      <c r="B2253" s="37" t="s">
        <v>3</v>
      </c>
      <c r="C2253" s="75">
        <v>29.9</v>
      </c>
      <c r="D2253" s="76">
        <v>2</v>
      </c>
      <c r="E2253" s="37" t="s">
        <v>4</v>
      </c>
      <c r="F2253" s="37" t="s">
        <v>2</v>
      </c>
      <c r="G2253" s="75">
        <v>6600.3609999999999</v>
      </c>
      <c r="H2253" s="37">
        <f t="shared" si="175"/>
        <v>0</v>
      </c>
      <c r="I2253" s="37">
        <f t="shared" si="176"/>
        <v>0</v>
      </c>
      <c r="J2253" s="37">
        <f t="shared" si="177"/>
        <v>4</v>
      </c>
      <c r="K2253" s="37" t="str">
        <f t="shared" si="178"/>
        <v>Overweight</v>
      </c>
      <c r="L2253" s="37" t="str">
        <f t="shared" si="179"/>
        <v>36-45</v>
      </c>
    </row>
    <row r="2254" spans="1:12">
      <c r="A2254" s="76">
        <v>18</v>
      </c>
      <c r="B2254" s="37" t="s">
        <v>3</v>
      </c>
      <c r="C2254" s="75">
        <v>37.29</v>
      </c>
      <c r="D2254" s="76">
        <v>0</v>
      </c>
      <c r="E2254" s="37" t="s">
        <v>4</v>
      </c>
      <c r="F2254" s="37" t="s">
        <v>5</v>
      </c>
      <c r="G2254" s="75">
        <v>1141.4450999999999</v>
      </c>
      <c r="H2254" s="37">
        <f t="shared" si="175"/>
        <v>0</v>
      </c>
      <c r="I2254" s="37">
        <f t="shared" si="176"/>
        <v>0</v>
      </c>
      <c r="J2254" s="37">
        <f t="shared" si="177"/>
        <v>2</v>
      </c>
      <c r="K2254" s="37" t="str">
        <f t="shared" si="178"/>
        <v>Obese</v>
      </c>
      <c r="L2254" s="37" t="str">
        <f t="shared" si="179"/>
        <v>18-25</v>
      </c>
    </row>
    <row r="2255" spans="1:12">
      <c r="A2255" s="76">
        <v>57</v>
      </c>
      <c r="B2255" s="37" t="s">
        <v>3</v>
      </c>
      <c r="C2255" s="75">
        <v>43.7</v>
      </c>
      <c r="D2255" s="76">
        <v>1</v>
      </c>
      <c r="E2255" s="37" t="s">
        <v>4</v>
      </c>
      <c r="F2255" s="37" t="s">
        <v>2</v>
      </c>
      <c r="G2255" s="75">
        <v>11576.13</v>
      </c>
      <c r="H2255" s="37">
        <f t="shared" si="175"/>
        <v>0</v>
      </c>
      <c r="I2255" s="37">
        <f t="shared" si="176"/>
        <v>0</v>
      </c>
      <c r="J2255" s="37">
        <f t="shared" si="177"/>
        <v>4</v>
      </c>
      <c r="K2255" s="37" t="str">
        <f t="shared" si="178"/>
        <v>Obese</v>
      </c>
      <c r="L2255" s="37" t="str">
        <f t="shared" si="179"/>
        <v>56 and above</v>
      </c>
    </row>
    <row r="2256" spans="1:12">
      <c r="A2256" s="76">
        <v>61</v>
      </c>
      <c r="B2256" s="37" t="s">
        <v>3</v>
      </c>
      <c r="C2256" s="75">
        <v>23.655000000000001</v>
      </c>
      <c r="D2256" s="76">
        <v>0</v>
      </c>
      <c r="E2256" s="37" t="s">
        <v>4</v>
      </c>
      <c r="F2256" s="37" t="s">
        <v>7</v>
      </c>
      <c r="G2256" s="75">
        <v>13129.603450000001</v>
      </c>
      <c r="H2256" s="37">
        <f t="shared" si="175"/>
        <v>0</v>
      </c>
      <c r="I2256" s="37">
        <f t="shared" si="176"/>
        <v>0</v>
      </c>
      <c r="J2256" s="37">
        <f t="shared" si="177"/>
        <v>1</v>
      </c>
      <c r="K2256" s="37" t="str">
        <f t="shared" si="178"/>
        <v>Normal</v>
      </c>
      <c r="L2256" s="37" t="str">
        <f t="shared" si="179"/>
        <v>56 and above</v>
      </c>
    </row>
    <row r="2257" spans="1:12">
      <c r="A2257" s="76">
        <v>25</v>
      </c>
      <c r="B2257" s="37" t="s">
        <v>0</v>
      </c>
      <c r="C2257" s="75">
        <v>24.3</v>
      </c>
      <c r="D2257" s="76">
        <v>3</v>
      </c>
      <c r="E2257" s="37" t="s">
        <v>4</v>
      </c>
      <c r="F2257" s="37" t="s">
        <v>2</v>
      </c>
      <c r="G2257" s="75">
        <v>4391.652</v>
      </c>
      <c r="H2257" s="37">
        <f t="shared" si="175"/>
        <v>0</v>
      </c>
      <c r="I2257" s="37">
        <f t="shared" si="176"/>
        <v>1</v>
      </c>
      <c r="J2257" s="37">
        <f t="shared" si="177"/>
        <v>4</v>
      </c>
      <c r="K2257" s="37" t="str">
        <f t="shared" si="178"/>
        <v>Normal</v>
      </c>
      <c r="L2257" s="37" t="str">
        <f t="shared" si="179"/>
        <v>18-25</v>
      </c>
    </row>
    <row r="2258" spans="1:12">
      <c r="A2258" s="76">
        <v>50</v>
      </c>
      <c r="B2258" s="37" t="s">
        <v>3</v>
      </c>
      <c r="C2258" s="75">
        <v>36.200000000000003</v>
      </c>
      <c r="D2258" s="76">
        <v>0</v>
      </c>
      <c r="E2258" s="37" t="s">
        <v>4</v>
      </c>
      <c r="F2258" s="37" t="s">
        <v>2</v>
      </c>
      <c r="G2258" s="75">
        <v>8457.8179999999993</v>
      </c>
      <c r="H2258" s="37">
        <f t="shared" si="175"/>
        <v>0</v>
      </c>
      <c r="I2258" s="37">
        <f t="shared" si="176"/>
        <v>0</v>
      </c>
      <c r="J2258" s="37">
        <f t="shared" si="177"/>
        <v>4</v>
      </c>
      <c r="K2258" s="37" t="str">
        <f t="shared" si="178"/>
        <v>Obese</v>
      </c>
      <c r="L2258" s="37" t="str">
        <f t="shared" si="179"/>
        <v>46-55</v>
      </c>
    </row>
    <row r="2259" spans="1:12">
      <c r="A2259" s="76">
        <v>26</v>
      </c>
      <c r="B2259" s="37" t="s">
        <v>0</v>
      </c>
      <c r="C2259" s="75">
        <v>29.48</v>
      </c>
      <c r="D2259" s="76">
        <v>1</v>
      </c>
      <c r="E2259" s="37" t="s">
        <v>4</v>
      </c>
      <c r="F2259" s="37" t="s">
        <v>5</v>
      </c>
      <c r="G2259" s="75">
        <v>3392.3652000000002</v>
      </c>
      <c r="H2259" s="37">
        <f t="shared" si="175"/>
        <v>0</v>
      </c>
      <c r="I2259" s="37">
        <f t="shared" si="176"/>
        <v>1</v>
      </c>
      <c r="J2259" s="37">
        <f t="shared" si="177"/>
        <v>2</v>
      </c>
      <c r="K2259" s="37" t="str">
        <f t="shared" si="178"/>
        <v>Overweight</v>
      </c>
      <c r="L2259" s="37" t="str">
        <f t="shared" si="179"/>
        <v>26-35</v>
      </c>
    </row>
    <row r="2260" spans="1:12">
      <c r="A2260" s="76">
        <v>42</v>
      </c>
      <c r="B2260" s="37" t="s">
        <v>3</v>
      </c>
      <c r="C2260" s="75">
        <v>24.86</v>
      </c>
      <c r="D2260" s="76">
        <v>0</v>
      </c>
      <c r="E2260" s="37" t="s">
        <v>4</v>
      </c>
      <c r="F2260" s="37" t="s">
        <v>5</v>
      </c>
      <c r="G2260" s="75">
        <v>5966.8873999999996</v>
      </c>
      <c r="H2260" s="37">
        <f t="shared" si="175"/>
        <v>0</v>
      </c>
      <c r="I2260" s="37">
        <f t="shared" si="176"/>
        <v>0</v>
      </c>
      <c r="J2260" s="37">
        <f t="shared" si="177"/>
        <v>2</v>
      </c>
      <c r="K2260" s="37" t="str">
        <f t="shared" si="178"/>
        <v>Normal</v>
      </c>
      <c r="L2260" s="37" t="str">
        <f t="shared" si="179"/>
        <v>36-45</v>
      </c>
    </row>
    <row r="2261" spans="1:12">
      <c r="A2261" s="76">
        <v>43</v>
      </c>
      <c r="B2261" s="37" t="s">
        <v>3</v>
      </c>
      <c r="C2261" s="75">
        <v>30.1</v>
      </c>
      <c r="D2261" s="76">
        <v>1</v>
      </c>
      <c r="E2261" s="37" t="s">
        <v>4</v>
      </c>
      <c r="F2261" s="37" t="s">
        <v>2</v>
      </c>
      <c r="G2261" s="75">
        <v>6849.0259999999998</v>
      </c>
      <c r="H2261" s="37">
        <f t="shared" si="175"/>
        <v>0</v>
      </c>
      <c r="I2261" s="37">
        <f t="shared" si="176"/>
        <v>0</v>
      </c>
      <c r="J2261" s="37">
        <f t="shared" si="177"/>
        <v>4</v>
      </c>
      <c r="K2261" s="37" t="str">
        <f t="shared" si="178"/>
        <v>Obese</v>
      </c>
      <c r="L2261" s="37" t="str">
        <f t="shared" si="179"/>
        <v>36-45</v>
      </c>
    </row>
    <row r="2262" spans="1:12">
      <c r="A2262" s="76">
        <v>44</v>
      </c>
      <c r="B2262" s="37" t="s">
        <v>3</v>
      </c>
      <c r="C2262" s="75">
        <v>21.85</v>
      </c>
      <c r="D2262" s="76">
        <v>3</v>
      </c>
      <c r="E2262" s="37" t="s">
        <v>4</v>
      </c>
      <c r="F2262" s="37" t="s">
        <v>7</v>
      </c>
      <c r="G2262" s="75">
        <v>8891.1394999999993</v>
      </c>
      <c r="H2262" s="37">
        <f t="shared" si="175"/>
        <v>0</v>
      </c>
      <c r="I2262" s="37">
        <f t="shared" si="176"/>
        <v>0</v>
      </c>
      <c r="J2262" s="37">
        <f t="shared" si="177"/>
        <v>1</v>
      </c>
      <c r="K2262" s="37" t="str">
        <f t="shared" si="178"/>
        <v>Normal</v>
      </c>
      <c r="L2262" s="37" t="str">
        <f t="shared" si="179"/>
        <v>36-45</v>
      </c>
    </row>
    <row r="2263" spans="1:12">
      <c r="A2263" s="76">
        <v>23</v>
      </c>
      <c r="B2263" s="37" t="s">
        <v>0</v>
      </c>
      <c r="C2263" s="75">
        <v>28.12</v>
      </c>
      <c r="D2263" s="76">
        <v>0</v>
      </c>
      <c r="E2263" s="37" t="s">
        <v>4</v>
      </c>
      <c r="F2263" s="37" t="s">
        <v>6</v>
      </c>
      <c r="G2263" s="75">
        <v>2690.1138000000001</v>
      </c>
      <c r="H2263" s="37">
        <f t="shared" si="175"/>
        <v>0</v>
      </c>
      <c r="I2263" s="37">
        <f t="shared" si="176"/>
        <v>1</v>
      </c>
      <c r="J2263" s="37">
        <f t="shared" si="177"/>
        <v>3</v>
      </c>
      <c r="K2263" s="37" t="str">
        <f t="shared" si="178"/>
        <v>Overweight</v>
      </c>
      <c r="L2263" s="37" t="str">
        <f t="shared" si="179"/>
        <v>18-25</v>
      </c>
    </row>
    <row r="2264" spans="1:12">
      <c r="A2264" s="76">
        <v>49</v>
      </c>
      <c r="B2264" s="37" t="s">
        <v>0</v>
      </c>
      <c r="C2264" s="75">
        <v>27.1</v>
      </c>
      <c r="D2264" s="76">
        <v>1</v>
      </c>
      <c r="E2264" s="37" t="s">
        <v>4</v>
      </c>
      <c r="F2264" s="37" t="s">
        <v>2</v>
      </c>
      <c r="G2264" s="75">
        <v>26140.3603</v>
      </c>
      <c r="H2264" s="37">
        <f t="shared" si="175"/>
        <v>0</v>
      </c>
      <c r="I2264" s="37">
        <f t="shared" si="176"/>
        <v>1</v>
      </c>
      <c r="J2264" s="37">
        <f t="shared" si="177"/>
        <v>4</v>
      </c>
      <c r="K2264" s="37" t="str">
        <f t="shared" si="178"/>
        <v>Overweight</v>
      </c>
      <c r="L2264" s="37" t="str">
        <f t="shared" si="179"/>
        <v>46-55</v>
      </c>
    </row>
    <row r="2265" spans="1:12">
      <c r="A2265" s="76">
        <v>33</v>
      </c>
      <c r="B2265" s="37" t="s">
        <v>3</v>
      </c>
      <c r="C2265" s="75">
        <v>33.44</v>
      </c>
      <c r="D2265" s="76">
        <v>5</v>
      </c>
      <c r="E2265" s="37" t="s">
        <v>4</v>
      </c>
      <c r="F2265" s="37" t="s">
        <v>5</v>
      </c>
      <c r="G2265" s="75">
        <v>6653.7885999999999</v>
      </c>
      <c r="H2265" s="37">
        <f t="shared" si="175"/>
        <v>0</v>
      </c>
      <c r="I2265" s="37">
        <f t="shared" si="176"/>
        <v>0</v>
      </c>
      <c r="J2265" s="37">
        <f t="shared" si="177"/>
        <v>2</v>
      </c>
      <c r="K2265" s="37" t="str">
        <f t="shared" si="178"/>
        <v>Obese</v>
      </c>
      <c r="L2265" s="37" t="str">
        <f t="shared" si="179"/>
        <v>26-35</v>
      </c>
    </row>
    <row r="2266" spans="1:12">
      <c r="A2266" s="76">
        <v>41</v>
      </c>
      <c r="B2266" s="37" t="s">
        <v>3</v>
      </c>
      <c r="C2266" s="75">
        <v>28.8</v>
      </c>
      <c r="D2266" s="76">
        <v>1</v>
      </c>
      <c r="E2266" s="37" t="s">
        <v>4</v>
      </c>
      <c r="F2266" s="37" t="s">
        <v>2</v>
      </c>
      <c r="G2266" s="75">
        <v>6282.2349999999997</v>
      </c>
      <c r="H2266" s="37">
        <f t="shared" si="175"/>
        <v>0</v>
      </c>
      <c r="I2266" s="37">
        <f t="shared" si="176"/>
        <v>0</v>
      </c>
      <c r="J2266" s="37">
        <f t="shared" si="177"/>
        <v>4</v>
      </c>
      <c r="K2266" s="37" t="str">
        <f t="shared" si="178"/>
        <v>Overweight</v>
      </c>
      <c r="L2266" s="37" t="str">
        <f t="shared" si="179"/>
        <v>36-45</v>
      </c>
    </row>
    <row r="2267" spans="1:12">
      <c r="A2267" s="76">
        <v>37</v>
      </c>
      <c r="B2267" s="37" t="s">
        <v>0</v>
      </c>
      <c r="C2267" s="75">
        <v>29.5</v>
      </c>
      <c r="D2267" s="76">
        <v>2</v>
      </c>
      <c r="E2267" s="37" t="s">
        <v>4</v>
      </c>
      <c r="F2267" s="37" t="s">
        <v>2</v>
      </c>
      <c r="G2267" s="75">
        <v>6311.9520000000002</v>
      </c>
      <c r="H2267" s="37">
        <f t="shared" si="175"/>
        <v>0</v>
      </c>
      <c r="I2267" s="37">
        <f t="shared" si="176"/>
        <v>1</v>
      </c>
      <c r="J2267" s="37">
        <f t="shared" si="177"/>
        <v>4</v>
      </c>
      <c r="K2267" s="37" t="str">
        <f t="shared" si="178"/>
        <v>Overweight</v>
      </c>
      <c r="L2267" s="37" t="str">
        <f t="shared" si="179"/>
        <v>36-45</v>
      </c>
    </row>
    <row r="2268" spans="1:12">
      <c r="A2268" s="76">
        <v>22</v>
      </c>
      <c r="B2268" s="37" t="s">
        <v>3</v>
      </c>
      <c r="C2268" s="75">
        <v>34.799999999999997</v>
      </c>
      <c r="D2268" s="76">
        <v>3</v>
      </c>
      <c r="E2268" s="37" t="s">
        <v>4</v>
      </c>
      <c r="F2268" s="37" t="s">
        <v>2</v>
      </c>
      <c r="G2268" s="75">
        <v>3443.0639999999999</v>
      </c>
      <c r="H2268" s="37">
        <f t="shared" si="175"/>
        <v>0</v>
      </c>
      <c r="I2268" s="37">
        <f t="shared" si="176"/>
        <v>0</v>
      </c>
      <c r="J2268" s="37">
        <f t="shared" si="177"/>
        <v>4</v>
      </c>
      <c r="K2268" s="37" t="str">
        <f t="shared" si="178"/>
        <v>Obese</v>
      </c>
      <c r="L2268" s="37" t="str">
        <f t="shared" si="179"/>
        <v>18-25</v>
      </c>
    </row>
    <row r="2269" spans="1:12">
      <c r="A2269" s="76">
        <v>23</v>
      </c>
      <c r="B2269" s="37" t="s">
        <v>3</v>
      </c>
      <c r="C2269" s="75">
        <v>27.36</v>
      </c>
      <c r="D2269" s="76">
        <v>1</v>
      </c>
      <c r="E2269" s="37" t="s">
        <v>4</v>
      </c>
      <c r="F2269" s="37" t="s">
        <v>6</v>
      </c>
      <c r="G2269" s="75">
        <v>2789.0574000000001</v>
      </c>
      <c r="H2269" s="37">
        <f t="shared" si="175"/>
        <v>0</v>
      </c>
      <c r="I2269" s="37">
        <f t="shared" si="176"/>
        <v>0</v>
      </c>
      <c r="J2269" s="37">
        <f t="shared" si="177"/>
        <v>3</v>
      </c>
      <c r="K2269" s="37" t="str">
        <f t="shared" si="178"/>
        <v>Overweight</v>
      </c>
      <c r="L2269" s="37" t="str">
        <f t="shared" si="179"/>
        <v>18-25</v>
      </c>
    </row>
    <row r="2270" spans="1:12">
      <c r="A2270" s="76">
        <v>21</v>
      </c>
      <c r="B2270" s="37" t="s">
        <v>0</v>
      </c>
      <c r="C2270" s="75">
        <v>22.135000000000002</v>
      </c>
      <c r="D2270" s="76">
        <v>0</v>
      </c>
      <c r="E2270" s="37" t="s">
        <v>4</v>
      </c>
      <c r="F2270" s="37" t="s">
        <v>7</v>
      </c>
      <c r="G2270" s="75">
        <v>2585.8506499999999</v>
      </c>
      <c r="H2270" s="37">
        <f t="shared" si="175"/>
        <v>0</v>
      </c>
      <c r="I2270" s="37">
        <f t="shared" si="176"/>
        <v>1</v>
      </c>
      <c r="J2270" s="37">
        <f t="shared" si="177"/>
        <v>1</v>
      </c>
      <c r="K2270" s="37" t="str">
        <f t="shared" si="178"/>
        <v>Normal</v>
      </c>
      <c r="L2270" s="37" t="str">
        <f t="shared" si="179"/>
        <v>18-25</v>
      </c>
    </row>
    <row r="2271" spans="1:12">
      <c r="A2271" s="76">
        <v>51</v>
      </c>
      <c r="B2271" s="37" t="s">
        <v>0</v>
      </c>
      <c r="C2271" s="75">
        <v>37.049999999999997</v>
      </c>
      <c r="D2271" s="76">
        <v>3</v>
      </c>
      <c r="E2271" s="37" t="s">
        <v>1</v>
      </c>
      <c r="F2271" s="37" t="s">
        <v>7</v>
      </c>
      <c r="G2271" s="75">
        <v>46255.112500000003</v>
      </c>
      <c r="H2271" s="37">
        <f t="shared" si="175"/>
        <v>1</v>
      </c>
      <c r="I2271" s="37">
        <f t="shared" si="176"/>
        <v>1</v>
      </c>
      <c r="J2271" s="37">
        <f t="shared" si="177"/>
        <v>1</v>
      </c>
      <c r="K2271" s="37" t="str">
        <f t="shared" si="178"/>
        <v>Obese</v>
      </c>
      <c r="L2271" s="37" t="str">
        <f t="shared" si="179"/>
        <v>46-55</v>
      </c>
    </row>
    <row r="2272" spans="1:12">
      <c r="A2272" s="76">
        <v>25</v>
      </c>
      <c r="B2272" s="37" t="s">
        <v>3</v>
      </c>
      <c r="C2272" s="75">
        <v>26.695</v>
      </c>
      <c r="D2272" s="76">
        <v>4</v>
      </c>
      <c r="E2272" s="37" t="s">
        <v>4</v>
      </c>
      <c r="F2272" s="37" t="s">
        <v>6</v>
      </c>
      <c r="G2272" s="75">
        <v>4877.9810500000003</v>
      </c>
      <c r="H2272" s="37">
        <f t="shared" si="175"/>
        <v>0</v>
      </c>
      <c r="I2272" s="37">
        <f t="shared" si="176"/>
        <v>0</v>
      </c>
      <c r="J2272" s="37">
        <f t="shared" si="177"/>
        <v>3</v>
      </c>
      <c r="K2272" s="37" t="str">
        <f t="shared" si="178"/>
        <v>Overweight</v>
      </c>
      <c r="L2272" s="37" t="str">
        <f t="shared" si="179"/>
        <v>18-25</v>
      </c>
    </row>
    <row r="2273" spans="1:12">
      <c r="A2273" s="76">
        <v>32</v>
      </c>
      <c r="B2273" s="37" t="s">
        <v>3</v>
      </c>
      <c r="C2273" s="75">
        <v>28.93</v>
      </c>
      <c r="D2273" s="76">
        <v>1</v>
      </c>
      <c r="E2273" s="37" t="s">
        <v>1</v>
      </c>
      <c r="F2273" s="37" t="s">
        <v>5</v>
      </c>
      <c r="G2273" s="75">
        <v>19719.6947</v>
      </c>
      <c r="H2273" s="37">
        <f t="shared" si="175"/>
        <v>1</v>
      </c>
      <c r="I2273" s="37">
        <f t="shared" si="176"/>
        <v>0</v>
      </c>
      <c r="J2273" s="37">
        <f t="shared" si="177"/>
        <v>2</v>
      </c>
      <c r="K2273" s="37" t="str">
        <f t="shared" si="178"/>
        <v>Overweight</v>
      </c>
      <c r="L2273" s="37" t="str">
        <f t="shared" si="179"/>
        <v>26-35</v>
      </c>
    </row>
    <row r="2274" spans="1:12">
      <c r="A2274" s="76">
        <v>57</v>
      </c>
      <c r="B2274" s="37" t="s">
        <v>3</v>
      </c>
      <c r="C2274" s="75">
        <v>28.975000000000001</v>
      </c>
      <c r="D2274" s="76">
        <v>0</v>
      </c>
      <c r="E2274" s="37" t="s">
        <v>1</v>
      </c>
      <c r="F2274" s="37" t="s">
        <v>7</v>
      </c>
      <c r="G2274" s="75">
        <v>27218.437249999999</v>
      </c>
      <c r="H2274" s="37">
        <f t="shared" si="175"/>
        <v>1</v>
      </c>
      <c r="I2274" s="37">
        <f t="shared" si="176"/>
        <v>0</v>
      </c>
      <c r="J2274" s="37">
        <f t="shared" si="177"/>
        <v>1</v>
      </c>
      <c r="K2274" s="37" t="str">
        <f t="shared" si="178"/>
        <v>Overweight</v>
      </c>
      <c r="L2274" s="37" t="str">
        <f t="shared" si="179"/>
        <v>56 and above</v>
      </c>
    </row>
    <row r="2275" spans="1:12">
      <c r="A2275" s="76">
        <v>36</v>
      </c>
      <c r="B2275" s="37" t="s">
        <v>0</v>
      </c>
      <c r="C2275" s="75">
        <v>30.02</v>
      </c>
      <c r="D2275" s="76">
        <v>0</v>
      </c>
      <c r="E2275" s="37" t="s">
        <v>4</v>
      </c>
      <c r="F2275" s="37" t="s">
        <v>6</v>
      </c>
      <c r="G2275" s="75">
        <v>5272.1758</v>
      </c>
      <c r="H2275" s="37">
        <f t="shared" si="175"/>
        <v>0</v>
      </c>
      <c r="I2275" s="37">
        <f t="shared" si="176"/>
        <v>1</v>
      </c>
      <c r="J2275" s="37">
        <f t="shared" si="177"/>
        <v>3</v>
      </c>
      <c r="K2275" s="37" t="str">
        <f t="shared" si="178"/>
        <v>Obese</v>
      </c>
      <c r="L2275" s="37" t="str">
        <f t="shared" si="179"/>
        <v>36-45</v>
      </c>
    </row>
    <row r="2276" spans="1:12">
      <c r="A2276" s="76">
        <v>22</v>
      </c>
      <c r="B2276" s="37" t="s">
        <v>3</v>
      </c>
      <c r="C2276" s="75">
        <v>39.5</v>
      </c>
      <c r="D2276" s="76">
        <v>0</v>
      </c>
      <c r="E2276" s="37" t="s">
        <v>4</v>
      </c>
      <c r="F2276" s="37" t="s">
        <v>2</v>
      </c>
      <c r="G2276" s="75">
        <v>1682.597</v>
      </c>
      <c r="H2276" s="37">
        <f t="shared" si="175"/>
        <v>0</v>
      </c>
      <c r="I2276" s="37">
        <f t="shared" si="176"/>
        <v>0</v>
      </c>
      <c r="J2276" s="37">
        <f t="shared" si="177"/>
        <v>4</v>
      </c>
      <c r="K2276" s="37" t="str">
        <f t="shared" si="178"/>
        <v>Obese</v>
      </c>
      <c r="L2276" s="37" t="str">
        <f t="shared" si="179"/>
        <v>18-25</v>
      </c>
    </row>
    <row r="2277" spans="1:12">
      <c r="A2277" s="76">
        <v>57</v>
      </c>
      <c r="B2277" s="37" t="s">
        <v>3</v>
      </c>
      <c r="C2277" s="75">
        <v>33.630000000000003</v>
      </c>
      <c r="D2277" s="76">
        <v>1</v>
      </c>
      <c r="E2277" s="37" t="s">
        <v>4</v>
      </c>
      <c r="F2277" s="37" t="s">
        <v>6</v>
      </c>
      <c r="G2277" s="75">
        <v>11945.1327</v>
      </c>
      <c r="H2277" s="37">
        <f t="shared" si="175"/>
        <v>0</v>
      </c>
      <c r="I2277" s="37">
        <f t="shared" si="176"/>
        <v>0</v>
      </c>
      <c r="J2277" s="37">
        <f t="shared" si="177"/>
        <v>3</v>
      </c>
      <c r="K2277" s="37" t="str">
        <f t="shared" si="178"/>
        <v>Obese</v>
      </c>
      <c r="L2277" s="37" t="str">
        <f t="shared" si="179"/>
        <v>56 and above</v>
      </c>
    </row>
    <row r="2278" spans="1:12">
      <c r="A2278" s="76">
        <v>64</v>
      </c>
      <c r="B2278" s="37" t="s">
        <v>0</v>
      </c>
      <c r="C2278" s="75">
        <v>26.885000000000002</v>
      </c>
      <c r="D2278" s="76">
        <v>0</v>
      </c>
      <c r="E2278" s="37" t="s">
        <v>1</v>
      </c>
      <c r="F2278" s="37" t="s">
        <v>6</v>
      </c>
      <c r="G2278" s="75">
        <v>29330.98315</v>
      </c>
      <c r="H2278" s="37">
        <f t="shared" si="175"/>
        <v>1</v>
      </c>
      <c r="I2278" s="37">
        <f t="shared" si="176"/>
        <v>1</v>
      </c>
      <c r="J2278" s="37">
        <f t="shared" si="177"/>
        <v>3</v>
      </c>
      <c r="K2278" s="37" t="str">
        <f t="shared" si="178"/>
        <v>Overweight</v>
      </c>
      <c r="L2278" s="37" t="str">
        <f t="shared" si="179"/>
        <v>56 and above</v>
      </c>
    </row>
    <row r="2279" spans="1:12">
      <c r="A2279" s="76">
        <v>36</v>
      </c>
      <c r="B2279" s="37" t="s">
        <v>0</v>
      </c>
      <c r="C2279" s="75">
        <v>29.04</v>
      </c>
      <c r="D2279" s="76">
        <v>4</v>
      </c>
      <c r="E2279" s="37" t="s">
        <v>4</v>
      </c>
      <c r="F2279" s="37" t="s">
        <v>5</v>
      </c>
      <c r="G2279" s="75">
        <v>7243.8136000000004</v>
      </c>
      <c r="H2279" s="37">
        <f t="shared" si="175"/>
        <v>0</v>
      </c>
      <c r="I2279" s="37">
        <f t="shared" si="176"/>
        <v>1</v>
      </c>
      <c r="J2279" s="37">
        <f t="shared" si="177"/>
        <v>2</v>
      </c>
      <c r="K2279" s="37" t="str">
        <f t="shared" si="178"/>
        <v>Overweight</v>
      </c>
      <c r="L2279" s="37" t="str">
        <f t="shared" si="179"/>
        <v>36-45</v>
      </c>
    </row>
    <row r="2280" spans="1:12">
      <c r="A2280" s="76">
        <v>54</v>
      </c>
      <c r="B2280" s="37" t="s">
        <v>3</v>
      </c>
      <c r="C2280" s="75">
        <v>24.035</v>
      </c>
      <c r="D2280" s="76">
        <v>0</v>
      </c>
      <c r="E2280" s="37" t="s">
        <v>4</v>
      </c>
      <c r="F2280" s="37" t="s">
        <v>7</v>
      </c>
      <c r="G2280" s="75">
        <v>10422.916649999999</v>
      </c>
      <c r="H2280" s="37">
        <f t="shared" si="175"/>
        <v>0</v>
      </c>
      <c r="I2280" s="37">
        <f t="shared" si="176"/>
        <v>0</v>
      </c>
      <c r="J2280" s="37">
        <f t="shared" si="177"/>
        <v>1</v>
      </c>
      <c r="K2280" s="37" t="str">
        <f t="shared" si="178"/>
        <v>Normal</v>
      </c>
      <c r="L2280" s="37" t="str">
        <f t="shared" si="179"/>
        <v>46-55</v>
      </c>
    </row>
    <row r="2281" spans="1:12">
      <c r="A2281" s="76">
        <v>47</v>
      </c>
      <c r="B2281" s="37" t="s">
        <v>3</v>
      </c>
      <c r="C2281" s="75">
        <v>38.94</v>
      </c>
      <c r="D2281" s="76">
        <v>2</v>
      </c>
      <c r="E2281" s="37" t="s">
        <v>1</v>
      </c>
      <c r="F2281" s="37" t="s">
        <v>5</v>
      </c>
      <c r="G2281" s="75">
        <v>44202.653599999998</v>
      </c>
      <c r="H2281" s="37">
        <f t="shared" si="175"/>
        <v>1</v>
      </c>
      <c r="I2281" s="37">
        <f t="shared" si="176"/>
        <v>0</v>
      </c>
      <c r="J2281" s="37">
        <f t="shared" si="177"/>
        <v>2</v>
      </c>
      <c r="K2281" s="37" t="str">
        <f t="shared" si="178"/>
        <v>Obese</v>
      </c>
      <c r="L2281" s="37" t="str">
        <f t="shared" si="179"/>
        <v>46-55</v>
      </c>
    </row>
    <row r="2282" spans="1:12">
      <c r="A2282" s="76">
        <v>62</v>
      </c>
      <c r="B2282" s="37" t="s">
        <v>3</v>
      </c>
      <c r="C2282" s="75">
        <v>32.11</v>
      </c>
      <c r="D2282" s="76">
        <v>0</v>
      </c>
      <c r="E2282" s="37" t="s">
        <v>4</v>
      </c>
      <c r="F2282" s="37" t="s">
        <v>7</v>
      </c>
      <c r="G2282" s="75">
        <v>13555.0049</v>
      </c>
      <c r="H2282" s="37">
        <f t="shared" si="175"/>
        <v>0</v>
      </c>
      <c r="I2282" s="37">
        <f t="shared" si="176"/>
        <v>0</v>
      </c>
      <c r="J2282" s="37">
        <f t="shared" si="177"/>
        <v>1</v>
      </c>
      <c r="K2282" s="37" t="str">
        <f t="shared" si="178"/>
        <v>Obese</v>
      </c>
      <c r="L2282" s="37" t="str">
        <f t="shared" si="179"/>
        <v>56 and above</v>
      </c>
    </row>
    <row r="2283" spans="1:12">
      <c r="A2283" s="76">
        <v>61</v>
      </c>
      <c r="B2283" s="37" t="s">
        <v>0</v>
      </c>
      <c r="C2283" s="75">
        <v>44</v>
      </c>
      <c r="D2283" s="76">
        <v>0</v>
      </c>
      <c r="E2283" s="37" t="s">
        <v>4</v>
      </c>
      <c r="F2283" s="37" t="s">
        <v>2</v>
      </c>
      <c r="G2283" s="75">
        <v>13063.883</v>
      </c>
      <c r="H2283" s="37">
        <f t="shared" si="175"/>
        <v>0</v>
      </c>
      <c r="I2283" s="37">
        <f t="shared" si="176"/>
        <v>1</v>
      </c>
      <c r="J2283" s="37">
        <f t="shared" si="177"/>
        <v>4</v>
      </c>
      <c r="K2283" s="37" t="str">
        <f t="shared" si="178"/>
        <v>Obese</v>
      </c>
      <c r="L2283" s="37" t="str">
        <f t="shared" si="179"/>
        <v>56 and above</v>
      </c>
    </row>
    <row r="2284" spans="1:12">
      <c r="A2284" s="76">
        <v>43</v>
      </c>
      <c r="B2284" s="37" t="s">
        <v>0</v>
      </c>
      <c r="C2284" s="75">
        <v>20.045000000000002</v>
      </c>
      <c r="D2284" s="76">
        <v>2</v>
      </c>
      <c r="E2284" s="37" t="s">
        <v>1</v>
      </c>
      <c r="F2284" s="37" t="s">
        <v>7</v>
      </c>
      <c r="G2284" s="75">
        <v>19798.054550000001</v>
      </c>
      <c r="H2284" s="37">
        <f t="shared" si="175"/>
        <v>1</v>
      </c>
      <c r="I2284" s="37">
        <f t="shared" si="176"/>
        <v>1</v>
      </c>
      <c r="J2284" s="37">
        <f t="shared" si="177"/>
        <v>1</v>
      </c>
      <c r="K2284" s="37" t="str">
        <f t="shared" si="178"/>
        <v>Normal</v>
      </c>
      <c r="L2284" s="37" t="str">
        <f t="shared" si="179"/>
        <v>36-45</v>
      </c>
    </row>
    <row r="2285" spans="1:12">
      <c r="A2285" s="76">
        <v>19</v>
      </c>
      <c r="B2285" s="37" t="s">
        <v>3</v>
      </c>
      <c r="C2285" s="75">
        <v>25.555</v>
      </c>
      <c r="D2285" s="76">
        <v>1</v>
      </c>
      <c r="E2285" s="37" t="s">
        <v>4</v>
      </c>
      <c r="F2285" s="37" t="s">
        <v>6</v>
      </c>
      <c r="G2285" s="75">
        <v>2221.5644499999999</v>
      </c>
      <c r="H2285" s="37">
        <f t="shared" si="175"/>
        <v>0</v>
      </c>
      <c r="I2285" s="37">
        <f t="shared" si="176"/>
        <v>0</v>
      </c>
      <c r="J2285" s="37">
        <f t="shared" si="177"/>
        <v>3</v>
      </c>
      <c r="K2285" s="37" t="str">
        <f t="shared" si="178"/>
        <v>Overweight</v>
      </c>
      <c r="L2285" s="37" t="str">
        <f t="shared" si="179"/>
        <v>18-25</v>
      </c>
    </row>
    <row r="2286" spans="1:12">
      <c r="A2286" s="76">
        <v>18</v>
      </c>
      <c r="B2286" s="37" t="s">
        <v>0</v>
      </c>
      <c r="C2286" s="75">
        <v>40.26</v>
      </c>
      <c r="D2286" s="76">
        <v>0</v>
      </c>
      <c r="E2286" s="37" t="s">
        <v>4</v>
      </c>
      <c r="F2286" s="37" t="s">
        <v>5</v>
      </c>
      <c r="G2286" s="75">
        <v>1634.5734</v>
      </c>
      <c r="H2286" s="37">
        <f t="shared" si="175"/>
        <v>0</v>
      </c>
      <c r="I2286" s="37">
        <f t="shared" si="176"/>
        <v>1</v>
      </c>
      <c r="J2286" s="37">
        <f t="shared" si="177"/>
        <v>2</v>
      </c>
      <c r="K2286" s="37" t="str">
        <f t="shared" si="178"/>
        <v>Obese</v>
      </c>
      <c r="L2286" s="37" t="str">
        <f t="shared" si="179"/>
        <v>18-25</v>
      </c>
    </row>
    <row r="2287" spans="1:12">
      <c r="A2287" s="76">
        <v>19</v>
      </c>
      <c r="B2287" s="37" t="s">
        <v>0</v>
      </c>
      <c r="C2287" s="75">
        <v>22.515000000000001</v>
      </c>
      <c r="D2287" s="76">
        <v>0</v>
      </c>
      <c r="E2287" s="37" t="s">
        <v>4</v>
      </c>
      <c r="F2287" s="37" t="s">
        <v>6</v>
      </c>
      <c r="G2287" s="75">
        <v>2117.3388500000001</v>
      </c>
      <c r="H2287" s="37">
        <f t="shared" si="175"/>
        <v>0</v>
      </c>
      <c r="I2287" s="37">
        <f t="shared" si="176"/>
        <v>1</v>
      </c>
      <c r="J2287" s="37">
        <f t="shared" si="177"/>
        <v>3</v>
      </c>
      <c r="K2287" s="37" t="str">
        <f t="shared" si="178"/>
        <v>Normal</v>
      </c>
      <c r="L2287" s="37" t="str">
        <f t="shared" si="179"/>
        <v>18-25</v>
      </c>
    </row>
    <row r="2288" spans="1:12">
      <c r="A2288" s="76">
        <v>49</v>
      </c>
      <c r="B2288" s="37" t="s">
        <v>3</v>
      </c>
      <c r="C2288" s="75">
        <v>22.515000000000001</v>
      </c>
      <c r="D2288" s="76">
        <v>0</v>
      </c>
      <c r="E2288" s="37" t="s">
        <v>4</v>
      </c>
      <c r="F2288" s="37" t="s">
        <v>7</v>
      </c>
      <c r="G2288" s="75">
        <v>8688.8588500000005</v>
      </c>
      <c r="H2288" s="37">
        <f t="shared" si="175"/>
        <v>0</v>
      </c>
      <c r="I2288" s="37">
        <f t="shared" si="176"/>
        <v>0</v>
      </c>
      <c r="J2288" s="37">
        <f t="shared" si="177"/>
        <v>1</v>
      </c>
      <c r="K2288" s="37" t="str">
        <f t="shared" si="178"/>
        <v>Normal</v>
      </c>
      <c r="L2288" s="37" t="str">
        <f t="shared" si="179"/>
        <v>46-55</v>
      </c>
    </row>
    <row r="2289" spans="1:12">
      <c r="A2289" s="76">
        <v>60</v>
      </c>
      <c r="B2289" s="37" t="s">
        <v>3</v>
      </c>
      <c r="C2289" s="75">
        <v>40.92</v>
      </c>
      <c r="D2289" s="76">
        <v>0</v>
      </c>
      <c r="E2289" s="37" t="s">
        <v>1</v>
      </c>
      <c r="F2289" s="37" t="s">
        <v>5</v>
      </c>
      <c r="G2289" s="75">
        <v>48673.558799999999</v>
      </c>
      <c r="H2289" s="37">
        <f t="shared" si="175"/>
        <v>1</v>
      </c>
      <c r="I2289" s="37">
        <f t="shared" si="176"/>
        <v>0</v>
      </c>
      <c r="J2289" s="37">
        <f t="shared" si="177"/>
        <v>2</v>
      </c>
      <c r="K2289" s="37" t="str">
        <f t="shared" si="178"/>
        <v>Obese</v>
      </c>
      <c r="L2289" s="37" t="str">
        <f t="shared" si="179"/>
        <v>56 and above</v>
      </c>
    </row>
    <row r="2290" spans="1:12">
      <c r="A2290" s="76">
        <v>26</v>
      </c>
      <c r="B2290" s="37" t="s">
        <v>3</v>
      </c>
      <c r="C2290" s="75">
        <v>27.265000000000001</v>
      </c>
      <c r="D2290" s="76">
        <v>3</v>
      </c>
      <c r="E2290" s="37" t="s">
        <v>4</v>
      </c>
      <c r="F2290" s="37" t="s">
        <v>7</v>
      </c>
      <c r="G2290" s="75">
        <v>4661.2863500000003</v>
      </c>
      <c r="H2290" s="37">
        <f t="shared" si="175"/>
        <v>0</v>
      </c>
      <c r="I2290" s="37">
        <f t="shared" si="176"/>
        <v>0</v>
      </c>
      <c r="J2290" s="37">
        <f t="shared" si="177"/>
        <v>1</v>
      </c>
      <c r="K2290" s="37" t="str">
        <f t="shared" si="178"/>
        <v>Overweight</v>
      </c>
      <c r="L2290" s="37" t="str">
        <f t="shared" si="179"/>
        <v>26-35</v>
      </c>
    </row>
    <row r="2291" spans="1:12">
      <c r="A2291" s="76">
        <v>49</v>
      </c>
      <c r="B2291" s="37" t="s">
        <v>3</v>
      </c>
      <c r="C2291" s="75">
        <v>36.85</v>
      </c>
      <c r="D2291" s="76">
        <v>0</v>
      </c>
      <c r="E2291" s="37" t="s">
        <v>4</v>
      </c>
      <c r="F2291" s="37" t="s">
        <v>5</v>
      </c>
      <c r="G2291" s="75">
        <v>8125.7844999999998</v>
      </c>
      <c r="H2291" s="37">
        <f t="shared" si="175"/>
        <v>0</v>
      </c>
      <c r="I2291" s="37">
        <f t="shared" si="176"/>
        <v>0</v>
      </c>
      <c r="J2291" s="37">
        <f t="shared" si="177"/>
        <v>2</v>
      </c>
      <c r="K2291" s="37" t="str">
        <f t="shared" si="178"/>
        <v>Obese</v>
      </c>
      <c r="L2291" s="37" t="str">
        <f t="shared" si="179"/>
        <v>46-55</v>
      </c>
    </row>
    <row r="2292" spans="1:12">
      <c r="A2292" s="76">
        <v>60</v>
      </c>
      <c r="B2292" s="37" t="s">
        <v>0</v>
      </c>
      <c r="C2292" s="75">
        <v>35.1</v>
      </c>
      <c r="D2292" s="76">
        <v>0</v>
      </c>
      <c r="E2292" s="37" t="s">
        <v>4</v>
      </c>
      <c r="F2292" s="37" t="s">
        <v>2</v>
      </c>
      <c r="G2292" s="75">
        <v>12644.589</v>
      </c>
      <c r="H2292" s="37">
        <f t="shared" si="175"/>
        <v>0</v>
      </c>
      <c r="I2292" s="37">
        <f t="shared" si="176"/>
        <v>1</v>
      </c>
      <c r="J2292" s="37">
        <f t="shared" si="177"/>
        <v>4</v>
      </c>
      <c r="K2292" s="37" t="str">
        <f t="shared" si="178"/>
        <v>Obese</v>
      </c>
      <c r="L2292" s="37" t="str">
        <f t="shared" si="179"/>
        <v>56 and above</v>
      </c>
    </row>
    <row r="2293" spans="1:12">
      <c r="A2293" s="76">
        <v>26</v>
      </c>
      <c r="B2293" s="37" t="s">
        <v>0</v>
      </c>
      <c r="C2293" s="75">
        <v>29.355</v>
      </c>
      <c r="D2293" s="76">
        <v>2</v>
      </c>
      <c r="E2293" s="37" t="s">
        <v>4</v>
      </c>
      <c r="F2293" s="37" t="s">
        <v>7</v>
      </c>
      <c r="G2293" s="75">
        <v>4564.1914500000003</v>
      </c>
      <c r="H2293" s="37">
        <f t="shared" si="175"/>
        <v>0</v>
      </c>
      <c r="I2293" s="37">
        <f t="shared" si="176"/>
        <v>1</v>
      </c>
      <c r="J2293" s="37">
        <f t="shared" si="177"/>
        <v>1</v>
      </c>
      <c r="K2293" s="37" t="str">
        <f t="shared" si="178"/>
        <v>Overweight</v>
      </c>
      <c r="L2293" s="37" t="str">
        <f t="shared" si="179"/>
        <v>26-35</v>
      </c>
    </row>
    <row r="2294" spans="1:12">
      <c r="A2294" s="76">
        <v>27</v>
      </c>
      <c r="B2294" s="37" t="s">
        <v>3</v>
      </c>
      <c r="C2294" s="75">
        <v>32.585000000000001</v>
      </c>
      <c r="D2294" s="76">
        <v>3</v>
      </c>
      <c r="E2294" s="37" t="s">
        <v>4</v>
      </c>
      <c r="F2294" s="37" t="s">
        <v>7</v>
      </c>
      <c r="G2294" s="75">
        <v>4846.9201499999999</v>
      </c>
      <c r="H2294" s="37">
        <f t="shared" si="175"/>
        <v>0</v>
      </c>
      <c r="I2294" s="37">
        <f t="shared" si="176"/>
        <v>0</v>
      </c>
      <c r="J2294" s="37">
        <f t="shared" si="177"/>
        <v>1</v>
      </c>
      <c r="K2294" s="37" t="str">
        <f t="shared" si="178"/>
        <v>Obese</v>
      </c>
      <c r="L2294" s="37" t="str">
        <f t="shared" si="179"/>
        <v>26-35</v>
      </c>
    </row>
    <row r="2295" spans="1:12">
      <c r="A2295" s="76">
        <v>44</v>
      </c>
      <c r="B2295" s="37" t="s">
        <v>0</v>
      </c>
      <c r="C2295" s="75">
        <v>32.340000000000003</v>
      </c>
      <c r="D2295" s="76">
        <v>1</v>
      </c>
      <c r="E2295" s="37" t="s">
        <v>4</v>
      </c>
      <c r="F2295" s="37" t="s">
        <v>5</v>
      </c>
      <c r="G2295" s="75">
        <v>7633.7205999999996</v>
      </c>
      <c r="H2295" s="37">
        <f t="shared" si="175"/>
        <v>0</v>
      </c>
      <c r="I2295" s="37">
        <f t="shared" si="176"/>
        <v>1</v>
      </c>
      <c r="J2295" s="37">
        <f t="shared" si="177"/>
        <v>2</v>
      </c>
      <c r="K2295" s="37" t="str">
        <f t="shared" si="178"/>
        <v>Obese</v>
      </c>
      <c r="L2295" s="37" t="str">
        <f t="shared" si="179"/>
        <v>36-45</v>
      </c>
    </row>
    <row r="2296" spans="1:12">
      <c r="A2296" s="76">
        <v>63</v>
      </c>
      <c r="B2296" s="37" t="s">
        <v>3</v>
      </c>
      <c r="C2296" s="75">
        <v>39.799999999999997</v>
      </c>
      <c r="D2296" s="76">
        <v>3</v>
      </c>
      <c r="E2296" s="37" t="s">
        <v>4</v>
      </c>
      <c r="F2296" s="37" t="s">
        <v>2</v>
      </c>
      <c r="G2296" s="75">
        <v>15170.069</v>
      </c>
      <c r="H2296" s="37">
        <f t="shared" si="175"/>
        <v>0</v>
      </c>
      <c r="I2296" s="37">
        <f t="shared" si="176"/>
        <v>0</v>
      </c>
      <c r="J2296" s="37">
        <f t="shared" si="177"/>
        <v>4</v>
      </c>
      <c r="K2296" s="37" t="str">
        <f t="shared" si="178"/>
        <v>Obese</v>
      </c>
      <c r="L2296" s="37" t="str">
        <f t="shared" si="179"/>
        <v>56 and above</v>
      </c>
    </row>
    <row r="2297" spans="1:12">
      <c r="A2297" s="76">
        <v>32</v>
      </c>
      <c r="B2297" s="37" t="s">
        <v>0</v>
      </c>
      <c r="C2297" s="75">
        <v>24.6</v>
      </c>
      <c r="D2297" s="76">
        <v>0</v>
      </c>
      <c r="E2297" s="37" t="s">
        <v>1</v>
      </c>
      <c r="F2297" s="37" t="s">
        <v>2</v>
      </c>
      <c r="G2297" s="75">
        <v>17496.306</v>
      </c>
      <c r="H2297" s="37">
        <f t="shared" si="175"/>
        <v>1</v>
      </c>
      <c r="I2297" s="37">
        <f t="shared" si="176"/>
        <v>1</v>
      </c>
      <c r="J2297" s="37">
        <f t="shared" si="177"/>
        <v>4</v>
      </c>
      <c r="K2297" s="37" t="str">
        <f t="shared" si="178"/>
        <v>Normal</v>
      </c>
      <c r="L2297" s="37" t="str">
        <f t="shared" si="179"/>
        <v>26-35</v>
      </c>
    </row>
    <row r="2298" spans="1:12">
      <c r="A2298" s="76">
        <v>22</v>
      </c>
      <c r="B2298" s="37" t="s">
        <v>3</v>
      </c>
      <c r="C2298" s="75">
        <v>28.31</v>
      </c>
      <c r="D2298" s="76">
        <v>1</v>
      </c>
      <c r="E2298" s="37" t="s">
        <v>4</v>
      </c>
      <c r="F2298" s="37" t="s">
        <v>6</v>
      </c>
      <c r="G2298" s="75">
        <v>2639.0428999999999</v>
      </c>
      <c r="H2298" s="37">
        <f t="shared" si="175"/>
        <v>0</v>
      </c>
      <c r="I2298" s="37">
        <f t="shared" si="176"/>
        <v>0</v>
      </c>
      <c r="J2298" s="37">
        <f t="shared" si="177"/>
        <v>3</v>
      </c>
      <c r="K2298" s="37" t="str">
        <f t="shared" si="178"/>
        <v>Overweight</v>
      </c>
      <c r="L2298" s="37" t="str">
        <f t="shared" si="179"/>
        <v>18-25</v>
      </c>
    </row>
    <row r="2299" spans="1:12">
      <c r="A2299" s="76">
        <v>18</v>
      </c>
      <c r="B2299" s="37" t="s">
        <v>3</v>
      </c>
      <c r="C2299" s="75">
        <v>31.73</v>
      </c>
      <c r="D2299" s="76">
        <v>0</v>
      </c>
      <c r="E2299" s="37" t="s">
        <v>1</v>
      </c>
      <c r="F2299" s="37" t="s">
        <v>7</v>
      </c>
      <c r="G2299" s="75">
        <v>33732.686699999998</v>
      </c>
      <c r="H2299" s="37">
        <f t="shared" si="175"/>
        <v>1</v>
      </c>
      <c r="I2299" s="37">
        <f t="shared" si="176"/>
        <v>0</v>
      </c>
      <c r="J2299" s="37">
        <f t="shared" si="177"/>
        <v>1</v>
      </c>
      <c r="K2299" s="37" t="str">
        <f t="shared" si="178"/>
        <v>Obese</v>
      </c>
      <c r="L2299" s="37" t="str">
        <f t="shared" si="179"/>
        <v>18-25</v>
      </c>
    </row>
    <row r="2300" spans="1:12">
      <c r="A2300" s="76">
        <v>59</v>
      </c>
      <c r="B2300" s="37" t="s">
        <v>0</v>
      </c>
      <c r="C2300" s="75">
        <v>26.695</v>
      </c>
      <c r="D2300" s="76">
        <v>3</v>
      </c>
      <c r="E2300" s="37" t="s">
        <v>4</v>
      </c>
      <c r="F2300" s="37" t="s">
        <v>6</v>
      </c>
      <c r="G2300" s="75">
        <v>14382.709049999999</v>
      </c>
      <c r="H2300" s="37">
        <f t="shared" si="175"/>
        <v>0</v>
      </c>
      <c r="I2300" s="37">
        <f t="shared" si="176"/>
        <v>1</v>
      </c>
      <c r="J2300" s="37">
        <f t="shared" si="177"/>
        <v>3</v>
      </c>
      <c r="K2300" s="37" t="str">
        <f t="shared" si="178"/>
        <v>Overweight</v>
      </c>
      <c r="L2300" s="37" t="str">
        <f t="shared" si="179"/>
        <v>56 and above</v>
      </c>
    </row>
    <row r="2301" spans="1:12">
      <c r="A2301" s="76">
        <v>44</v>
      </c>
      <c r="B2301" s="37" t="s">
        <v>0</v>
      </c>
      <c r="C2301" s="75">
        <v>27.5</v>
      </c>
      <c r="D2301" s="76">
        <v>1</v>
      </c>
      <c r="E2301" s="37" t="s">
        <v>4</v>
      </c>
      <c r="F2301" s="37" t="s">
        <v>2</v>
      </c>
      <c r="G2301" s="75">
        <v>7626.9930000000004</v>
      </c>
      <c r="H2301" s="37">
        <f t="shared" si="175"/>
        <v>0</v>
      </c>
      <c r="I2301" s="37">
        <f t="shared" si="176"/>
        <v>1</v>
      </c>
      <c r="J2301" s="37">
        <f t="shared" si="177"/>
        <v>4</v>
      </c>
      <c r="K2301" s="37" t="str">
        <f t="shared" si="178"/>
        <v>Overweight</v>
      </c>
      <c r="L2301" s="37" t="str">
        <f t="shared" si="179"/>
        <v>36-45</v>
      </c>
    </row>
    <row r="2302" spans="1:12">
      <c r="A2302" s="76">
        <v>33</v>
      </c>
      <c r="B2302" s="37" t="s">
        <v>3</v>
      </c>
      <c r="C2302" s="75">
        <v>24.605</v>
      </c>
      <c r="D2302" s="76">
        <v>2</v>
      </c>
      <c r="E2302" s="37" t="s">
        <v>4</v>
      </c>
      <c r="F2302" s="37" t="s">
        <v>6</v>
      </c>
      <c r="G2302" s="75">
        <v>5257.5079500000002</v>
      </c>
      <c r="H2302" s="37">
        <f t="shared" si="175"/>
        <v>0</v>
      </c>
      <c r="I2302" s="37">
        <f t="shared" si="176"/>
        <v>0</v>
      </c>
      <c r="J2302" s="37">
        <f t="shared" si="177"/>
        <v>3</v>
      </c>
      <c r="K2302" s="37" t="str">
        <f t="shared" si="178"/>
        <v>Normal</v>
      </c>
      <c r="L2302" s="37" t="str">
        <f t="shared" si="179"/>
        <v>26-35</v>
      </c>
    </row>
    <row r="2303" spans="1:12">
      <c r="A2303" s="76">
        <v>24</v>
      </c>
      <c r="B2303" s="37" t="s">
        <v>0</v>
      </c>
      <c r="C2303" s="75">
        <v>33.99</v>
      </c>
      <c r="D2303" s="76">
        <v>0</v>
      </c>
      <c r="E2303" s="37" t="s">
        <v>4</v>
      </c>
      <c r="F2303" s="37" t="s">
        <v>5</v>
      </c>
      <c r="G2303" s="75">
        <v>2473.3341</v>
      </c>
      <c r="H2303" s="37">
        <f t="shared" si="175"/>
        <v>0</v>
      </c>
      <c r="I2303" s="37">
        <f t="shared" si="176"/>
        <v>1</v>
      </c>
      <c r="J2303" s="37">
        <f t="shared" si="177"/>
        <v>2</v>
      </c>
      <c r="K2303" s="37" t="str">
        <f t="shared" si="178"/>
        <v>Obese</v>
      </c>
      <c r="L2303" s="37" t="str">
        <f t="shared" si="179"/>
        <v>18-25</v>
      </c>
    </row>
    <row r="2304" spans="1:12">
      <c r="A2304" s="76">
        <v>43</v>
      </c>
      <c r="B2304" s="37" t="s">
        <v>0</v>
      </c>
      <c r="C2304" s="75">
        <v>26.885000000000002</v>
      </c>
      <c r="D2304" s="76">
        <v>0</v>
      </c>
      <c r="E2304" s="37" t="s">
        <v>1</v>
      </c>
      <c r="F2304" s="37" t="s">
        <v>6</v>
      </c>
      <c r="G2304" s="75">
        <v>21774.32215</v>
      </c>
      <c r="H2304" s="37">
        <f t="shared" si="175"/>
        <v>1</v>
      </c>
      <c r="I2304" s="37">
        <f t="shared" si="176"/>
        <v>1</v>
      </c>
      <c r="J2304" s="37">
        <f t="shared" si="177"/>
        <v>3</v>
      </c>
      <c r="K2304" s="37" t="str">
        <f t="shared" si="178"/>
        <v>Overweight</v>
      </c>
      <c r="L2304" s="37" t="str">
        <f t="shared" si="179"/>
        <v>36-45</v>
      </c>
    </row>
    <row r="2305" spans="1:12">
      <c r="A2305" s="76">
        <v>45</v>
      </c>
      <c r="B2305" s="37" t="s">
        <v>3</v>
      </c>
      <c r="C2305" s="75">
        <v>22.895</v>
      </c>
      <c r="D2305" s="76">
        <v>0</v>
      </c>
      <c r="E2305" s="37" t="s">
        <v>1</v>
      </c>
      <c r="F2305" s="37" t="s">
        <v>7</v>
      </c>
      <c r="G2305" s="75">
        <v>35069.374519999998</v>
      </c>
      <c r="H2305" s="37">
        <f t="shared" si="175"/>
        <v>1</v>
      </c>
      <c r="I2305" s="37">
        <f t="shared" si="176"/>
        <v>0</v>
      </c>
      <c r="J2305" s="37">
        <f t="shared" si="177"/>
        <v>1</v>
      </c>
      <c r="K2305" s="37" t="str">
        <f t="shared" si="178"/>
        <v>Normal</v>
      </c>
      <c r="L2305" s="37" t="str">
        <f t="shared" si="179"/>
        <v>36-45</v>
      </c>
    </row>
    <row r="2306" spans="1:12">
      <c r="A2306" s="76">
        <v>61</v>
      </c>
      <c r="B2306" s="37" t="s">
        <v>0</v>
      </c>
      <c r="C2306" s="75">
        <v>28.2</v>
      </c>
      <c r="D2306" s="76">
        <v>0</v>
      </c>
      <c r="E2306" s="37" t="s">
        <v>4</v>
      </c>
      <c r="F2306" s="37" t="s">
        <v>2</v>
      </c>
      <c r="G2306" s="75">
        <v>13041.921</v>
      </c>
      <c r="H2306" s="37">
        <f t="shared" si="175"/>
        <v>0</v>
      </c>
      <c r="I2306" s="37">
        <f t="shared" si="176"/>
        <v>1</v>
      </c>
      <c r="J2306" s="37">
        <f t="shared" si="177"/>
        <v>4</v>
      </c>
      <c r="K2306" s="37" t="str">
        <f t="shared" si="178"/>
        <v>Overweight</v>
      </c>
      <c r="L2306" s="37" t="str">
        <f t="shared" si="179"/>
        <v>56 and above</v>
      </c>
    </row>
    <row r="2307" spans="1:12">
      <c r="A2307" s="76">
        <v>35</v>
      </c>
      <c r="B2307" s="37" t="s">
        <v>0</v>
      </c>
      <c r="C2307" s="75">
        <v>34.21</v>
      </c>
      <c r="D2307" s="76">
        <v>1</v>
      </c>
      <c r="E2307" s="37" t="s">
        <v>4</v>
      </c>
      <c r="F2307" s="37" t="s">
        <v>5</v>
      </c>
      <c r="G2307" s="75">
        <v>5245.2268999999997</v>
      </c>
      <c r="H2307" s="37">
        <f t="shared" ref="H2307:H2370" si="180">IF(E2307="yes",1,0)</f>
        <v>0</v>
      </c>
      <c r="I2307" s="37">
        <f t="shared" ref="I2307:I2370" si="181">IF(B2307="female",1,0)</f>
        <v>1</v>
      </c>
      <c r="J2307" s="37">
        <f t="shared" ref="J2307:J2370" si="182">IF(F2307="northeast",1,IF(F2307="southeast",2,IF(F2307="northwest",3,IF(F2307="southwest",4))))</f>
        <v>2</v>
      </c>
      <c r="K2307" s="37" t="str">
        <f t="shared" ref="K2307:K2370" si="183">IF(C2307&lt;18.5,"Underweight",IF(C2307&lt;25,"Normal",IF(C2307&lt;30,"Overweight","Obese")))</f>
        <v>Obese</v>
      </c>
      <c r="L2307" s="37" t="str">
        <f t="shared" ref="L2307:L2370" si="184">IF(A2307&lt;=25, "18-25",
 IF(A2307&lt;=35, "26-35",
 IF(A2307&lt;=45, "36-45",
 IF(A2307&lt;=55, "46-55", "56 and above"))))</f>
        <v>26-35</v>
      </c>
    </row>
    <row r="2308" spans="1:12">
      <c r="A2308" s="76">
        <v>62</v>
      </c>
      <c r="B2308" s="37" t="s">
        <v>0</v>
      </c>
      <c r="C2308" s="75">
        <v>25</v>
      </c>
      <c r="D2308" s="76">
        <v>0</v>
      </c>
      <c r="E2308" s="37" t="s">
        <v>4</v>
      </c>
      <c r="F2308" s="37" t="s">
        <v>2</v>
      </c>
      <c r="G2308" s="75">
        <v>13451.121999999999</v>
      </c>
      <c r="H2308" s="37">
        <f t="shared" si="180"/>
        <v>0</v>
      </c>
      <c r="I2308" s="37">
        <f t="shared" si="181"/>
        <v>1</v>
      </c>
      <c r="J2308" s="37">
        <f t="shared" si="182"/>
        <v>4</v>
      </c>
      <c r="K2308" s="37" t="str">
        <f t="shared" si="183"/>
        <v>Overweight</v>
      </c>
      <c r="L2308" s="37" t="str">
        <f t="shared" si="184"/>
        <v>56 and above</v>
      </c>
    </row>
    <row r="2309" spans="1:12">
      <c r="A2309" s="76">
        <v>62</v>
      </c>
      <c r="B2309" s="37" t="s">
        <v>0</v>
      </c>
      <c r="C2309" s="75">
        <v>33.200000000000003</v>
      </c>
      <c r="D2309" s="76">
        <v>0</v>
      </c>
      <c r="E2309" s="37" t="s">
        <v>4</v>
      </c>
      <c r="F2309" s="37" t="s">
        <v>2</v>
      </c>
      <c r="G2309" s="75">
        <v>13462.52</v>
      </c>
      <c r="H2309" s="37">
        <f t="shared" si="180"/>
        <v>0</v>
      </c>
      <c r="I2309" s="37">
        <f t="shared" si="181"/>
        <v>1</v>
      </c>
      <c r="J2309" s="37">
        <f t="shared" si="182"/>
        <v>4</v>
      </c>
      <c r="K2309" s="37" t="str">
        <f t="shared" si="183"/>
        <v>Obese</v>
      </c>
      <c r="L2309" s="37" t="str">
        <f t="shared" si="184"/>
        <v>56 and above</v>
      </c>
    </row>
    <row r="2310" spans="1:12">
      <c r="A2310" s="76">
        <v>38</v>
      </c>
      <c r="B2310" s="37" t="s">
        <v>3</v>
      </c>
      <c r="C2310" s="75">
        <v>31</v>
      </c>
      <c r="D2310" s="76">
        <v>1</v>
      </c>
      <c r="E2310" s="37" t="s">
        <v>4</v>
      </c>
      <c r="F2310" s="37" t="s">
        <v>2</v>
      </c>
      <c r="G2310" s="75">
        <v>5488.2619999999997</v>
      </c>
      <c r="H2310" s="37">
        <f t="shared" si="180"/>
        <v>0</v>
      </c>
      <c r="I2310" s="37">
        <f t="shared" si="181"/>
        <v>0</v>
      </c>
      <c r="J2310" s="37">
        <f t="shared" si="182"/>
        <v>4</v>
      </c>
      <c r="K2310" s="37" t="str">
        <f t="shared" si="183"/>
        <v>Obese</v>
      </c>
      <c r="L2310" s="37" t="str">
        <f t="shared" si="184"/>
        <v>36-45</v>
      </c>
    </row>
    <row r="2311" spans="1:12">
      <c r="A2311" s="76">
        <v>34</v>
      </c>
      <c r="B2311" s="37" t="s">
        <v>3</v>
      </c>
      <c r="C2311" s="75">
        <v>35.814999999999998</v>
      </c>
      <c r="D2311" s="76">
        <v>0</v>
      </c>
      <c r="E2311" s="37" t="s">
        <v>4</v>
      </c>
      <c r="F2311" s="37" t="s">
        <v>6</v>
      </c>
      <c r="G2311" s="75">
        <v>4320.4108500000002</v>
      </c>
      <c r="H2311" s="37">
        <f t="shared" si="180"/>
        <v>0</v>
      </c>
      <c r="I2311" s="37">
        <f t="shared" si="181"/>
        <v>0</v>
      </c>
      <c r="J2311" s="37">
        <f t="shared" si="182"/>
        <v>3</v>
      </c>
      <c r="K2311" s="37" t="str">
        <f t="shared" si="183"/>
        <v>Obese</v>
      </c>
      <c r="L2311" s="37" t="str">
        <f t="shared" si="184"/>
        <v>26-35</v>
      </c>
    </row>
    <row r="2312" spans="1:12">
      <c r="A2312" s="76">
        <v>43</v>
      </c>
      <c r="B2312" s="37" t="s">
        <v>3</v>
      </c>
      <c r="C2312" s="75">
        <v>23.2</v>
      </c>
      <c r="D2312" s="76">
        <v>0</v>
      </c>
      <c r="E2312" s="37" t="s">
        <v>4</v>
      </c>
      <c r="F2312" s="37" t="s">
        <v>2</v>
      </c>
      <c r="G2312" s="75">
        <v>6250.4350000000004</v>
      </c>
      <c r="H2312" s="37">
        <f t="shared" si="180"/>
        <v>0</v>
      </c>
      <c r="I2312" s="37">
        <f t="shared" si="181"/>
        <v>0</v>
      </c>
      <c r="J2312" s="37">
        <f t="shared" si="182"/>
        <v>4</v>
      </c>
      <c r="K2312" s="37" t="str">
        <f t="shared" si="183"/>
        <v>Normal</v>
      </c>
      <c r="L2312" s="37" t="str">
        <f t="shared" si="184"/>
        <v>36-45</v>
      </c>
    </row>
    <row r="2313" spans="1:12">
      <c r="A2313" s="76">
        <v>50</v>
      </c>
      <c r="B2313" s="37" t="s">
        <v>3</v>
      </c>
      <c r="C2313" s="75">
        <v>32.11</v>
      </c>
      <c r="D2313" s="76">
        <v>2</v>
      </c>
      <c r="E2313" s="37" t="s">
        <v>4</v>
      </c>
      <c r="F2313" s="37" t="s">
        <v>7</v>
      </c>
      <c r="G2313" s="75">
        <v>25333.332839999999</v>
      </c>
      <c r="H2313" s="37">
        <f t="shared" si="180"/>
        <v>0</v>
      </c>
      <c r="I2313" s="37">
        <f t="shared" si="181"/>
        <v>0</v>
      </c>
      <c r="J2313" s="37">
        <f t="shared" si="182"/>
        <v>1</v>
      </c>
      <c r="K2313" s="37" t="str">
        <f t="shared" si="183"/>
        <v>Obese</v>
      </c>
      <c r="L2313" s="37" t="str">
        <f t="shared" si="184"/>
        <v>46-55</v>
      </c>
    </row>
    <row r="2314" spans="1:12">
      <c r="A2314" s="76">
        <v>19</v>
      </c>
      <c r="B2314" s="37" t="s">
        <v>0</v>
      </c>
      <c r="C2314" s="75">
        <v>23.4</v>
      </c>
      <c r="D2314" s="76">
        <v>2</v>
      </c>
      <c r="E2314" s="37" t="s">
        <v>4</v>
      </c>
      <c r="F2314" s="37" t="s">
        <v>2</v>
      </c>
      <c r="G2314" s="75">
        <v>2913.569</v>
      </c>
      <c r="H2314" s="37">
        <f t="shared" si="180"/>
        <v>0</v>
      </c>
      <c r="I2314" s="37">
        <f t="shared" si="181"/>
        <v>1</v>
      </c>
      <c r="J2314" s="37">
        <f t="shared" si="182"/>
        <v>4</v>
      </c>
      <c r="K2314" s="37" t="str">
        <f t="shared" si="183"/>
        <v>Normal</v>
      </c>
      <c r="L2314" s="37" t="str">
        <f t="shared" si="184"/>
        <v>18-25</v>
      </c>
    </row>
    <row r="2315" spans="1:12">
      <c r="A2315" s="76">
        <v>57</v>
      </c>
      <c r="B2315" s="37" t="s">
        <v>0</v>
      </c>
      <c r="C2315" s="75">
        <v>20.100000000000001</v>
      </c>
      <c r="D2315" s="76">
        <v>1</v>
      </c>
      <c r="E2315" s="37" t="s">
        <v>4</v>
      </c>
      <c r="F2315" s="37" t="s">
        <v>2</v>
      </c>
      <c r="G2315" s="75">
        <v>12032.325999999999</v>
      </c>
      <c r="H2315" s="37">
        <f t="shared" si="180"/>
        <v>0</v>
      </c>
      <c r="I2315" s="37">
        <f t="shared" si="181"/>
        <v>1</v>
      </c>
      <c r="J2315" s="37">
        <f t="shared" si="182"/>
        <v>4</v>
      </c>
      <c r="K2315" s="37" t="str">
        <f t="shared" si="183"/>
        <v>Normal</v>
      </c>
      <c r="L2315" s="37" t="str">
        <f t="shared" si="184"/>
        <v>56 and above</v>
      </c>
    </row>
    <row r="2316" spans="1:12">
      <c r="A2316" s="76">
        <v>62</v>
      </c>
      <c r="B2316" s="37" t="s">
        <v>0</v>
      </c>
      <c r="C2316" s="75">
        <v>39.159999999999997</v>
      </c>
      <c r="D2316" s="76">
        <v>0</v>
      </c>
      <c r="E2316" s="37" t="s">
        <v>4</v>
      </c>
      <c r="F2316" s="37" t="s">
        <v>5</v>
      </c>
      <c r="G2316" s="75">
        <v>13470.804400000001</v>
      </c>
      <c r="H2316" s="37">
        <f t="shared" si="180"/>
        <v>0</v>
      </c>
      <c r="I2316" s="37">
        <f t="shared" si="181"/>
        <v>1</v>
      </c>
      <c r="J2316" s="37">
        <f t="shared" si="182"/>
        <v>2</v>
      </c>
      <c r="K2316" s="37" t="str">
        <f t="shared" si="183"/>
        <v>Obese</v>
      </c>
      <c r="L2316" s="37" t="str">
        <f t="shared" si="184"/>
        <v>56 and above</v>
      </c>
    </row>
    <row r="2317" spans="1:12">
      <c r="A2317" s="76">
        <v>41</v>
      </c>
      <c r="B2317" s="37" t="s">
        <v>3</v>
      </c>
      <c r="C2317" s="75">
        <v>34.21</v>
      </c>
      <c r="D2317" s="76">
        <v>1</v>
      </c>
      <c r="E2317" s="37" t="s">
        <v>4</v>
      </c>
      <c r="F2317" s="37" t="s">
        <v>5</v>
      </c>
      <c r="G2317" s="75">
        <v>6289.7548999999999</v>
      </c>
      <c r="H2317" s="37">
        <f t="shared" si="180"/>
        <v>0</v>
      </c>
      <c r="I2317" s="37">
        <f t="shared" si="181"/>
        <v>0</v>
      </c>
      <c r="J2317" s="37">
        <f t="shared" si="182"/>
        <v>2</v>
      </c>
      <c r="K2317" s="37" t="str">
        <f t="shared" si="183"/>
        <v>Obese</v>
      </c>
      <c r="L2317" s="37" t="str">
        <f t="shared" si="184"/>
        <v>36-45</v>
      </c>
    </row>
    <row r="2318" spans="1:12">
      <c r="A2318" s="76">
        <v>26</v>
      </c>
      <c r="B2318" s="37" t="s">
        <v>3</v>
      </c>
      <c r="C2318" s="75">
        <v>46.53</v>
      </c>
      <c r="D2318" s="76">
        <v>1</v>
      </c>
      <c r="E2318" s="37" t="s">
        <v>4</v>
      </c>
      <c r="F2318" s="37" t="s">
        <v>5</v>
      </c>
      <c r="G2318" s="75">
        <v>2927.0646999999999</v>
      </c>
      <c r="H2318" s="37">
        <f t="shared" si="180"/>
        <v>0</v>
      </c>
      <c r="I2318" s="37">
        <f t="shared" si="181"/>
        <v>0</v>
      </c>
      <c r="J2318" s="37">
        <f t="shared" si="182"/>
        <v>2</v>
      </c>
      <c r="K2318" s="37" t="str">
        <f t="shared" si="183"/>
        <v>Obese</v>
      </c>
      <c r="L2318" s="37" t="str">
        <f t="shared" si="184"/>
        <v>26-35</v>
      </c>
    </row>
    <row r="2319" spans="1:12">
      <c r="A2319" s="76">
        <v>39</v>
      </c>
      <c r="B2319" s="37" t="s">
        <v>0</v>
      </c>
      <c r="C2319" s="75">
        <v>32.5</v>
      </c>
      <c r="D2319" s="76">
        <v>1</v>
      </c>
      <c r="E2319" s="37" t="s">
        <v>4</v>
      </c>
      <c r="F2319" s="37" t="s">
        <v>2</v>
      </c>
      <c r="G2319" s="75">
        <v>6238.2979999999998</v>
      </c>
      <c r="H2319" s="37">
        <f t="shared" si="180"/>
        <v>0</v>
      </c>
      <c r="I2319" s="37">
        <f t="shared" si="181"/>
        <v>1</v>
      </c>
      <c r="J2319" s="37">
        <f t="shared" si="182"/>
        <v>4</v>
      </c>
      <c r="K2319" s="37" t="str">
        <f t="shared" si="183"/>
        <v>Obese</v>
      </c>
      <c r="L2319" s="37" t="str">
        <f t="shared" si="184"/>
        <v>36-45</v>
      </c>
    </row>
    <row r="2320" spans="1:12">
      <c r="A2320" s="76">
        <v>46</v>
      </c>
      <c r="B2320" s="37" t="s">
        <v>3</v>
      </c>
      <c r="C2320" s="75">
        <v>25.8</v>
      </c>
      <c r="D2320" s="76">
        <v>5</v>
      </c>
      <c r="E2320" s="37" t="s">
        <v>4</v>
      </c>
      <c r="F2320" s="37" t="s">
        <v>2</v>
      </c>
      <c r="G2320" s="75">
        <v>10096.969999999999</v>
      </c>
      <c r="H2320" s="37">
        <f t="shared" si="180"/>
        <v>0</v>
      </c>
      <c r="I2320" s="37">
        <f t="shared" si="181"/>
        <v>0</v>
      </c>
      <c r="J2320" s="37">
        <f t="shared" si="182"/>
        <v>4</v>
      </c>
      <c r="K2320" s="37" t="str">
        <f t="shared" si="183"/>
        <v>Overweight</v>
      </c>
      <c r="L2320" s="37" t="str">
        <f t="shared" si="184"/>
        <v>46-55</v>
      </c>
    </row>
    <row r="2321" spans="1:12">
      <c r="A2321" s="76">
        <v>45</v>
      </c>
      <c r="B2321" s="37" t="s">
        <v>0</v>
      </c>
      <c r="C2321" s="75">
        <v>35.299999999999997</v>
      </c>
      <c r="D2321" s="76">
        <v>0</v>
      </c>
      <c r="E2321" s="37" t="s">
        <v>4</v>
      </c>
      <c r="F2321" s="37" t="s">
        <v>2</v>
      </c>
      <c r="G2321" s="75">
        <v>7348.1419999999998</v>
      </c>
      <c r="H2321" s="37">
        <f t="shared" si="180"/>
        <v>0</v>
      </c>
      <c r="I2321" s="37">
        <f t="shared" si="181"/>
        <v>1</v>
      </c>
      <c r="J2321" s="37">
        <f t="shared" si="182"/>
        <v>4</v>
      </c>
      <c r="K2321" s="37" t="str">
        <f t="shared" si="183"/>
        <v>Obese</v>
      </c>
      <c r="L2321" s="37" t="str">
        <f t="shared" si="184"/>
        <v>36-45</v>
      </c>
    </row>
    <row r="2322" spans="1:12">
      <c r="A2322" s="76">
        <v>32</v>
      </c>
      <c r="B2322" s="37" t="s">
        <v>3</v>
      </c>
      <c r="C2322" s="75">
        <v>37.18</v>
      </c>
      <c r="D2322" s="76">
        <v>2</v>
      </c>
      <c r="E2322" s="37" t="s">
        <v>4</v>
      </c>
      <c r="F2322" s="37" t="s">
        <v>5</v>
      </c>
      <c r="G2322" s="75">
        <v>4673.3922000000002</v>
      </c>
      <c r="H2322" s="37">
        <f t="shared" si="180"/>
        <v>0</v>
      </c>
      <c r="I2322" s="37">
        <f t="shared" si="181"/>
        <v>0</v>
      </c>
      <c r="J2322" s="37">
        <f t="shared" si="182"/>
        <v>2</v>
      </c>
      <c r="K2322" s="37" t="str">
        <f t="shared" si="183"/>
        <v>Obese</v>
      </c>
      <c r="L2322" s="37" t="str">
        <f t="shared" si="184"/>
        <v>26-35</v>
      </c>
    </row>
    <row r="2323" spans="1:12">
      <c r="A2323" s="76">
        <v>59</v>
      </c>
      <c r="B2323" s="37" t="s">
        <v>0</v>
      </c>
      <c r="C2323" s="75">
        <v>27.5</v>
      </c>
      <c r="D2323" s="76">
        <v>0</v>
      </c>
      <c r="E2323" s="37" t="s">
        <v>4</v>
      </c>
      <c r="F2323" s="37" t="s">
        <v>2</v>
      </c>
      <c r="G2323" s="75">
        <v>12233.828</v>
      </c>
      <c r="H2323" s="37">
        <f t="shared" si="180"/>
        <v>0</v>
      </c>
      <c r="I2323" s="37">
        <f t="shared" si="181"/>
        <v>1</v>
      </c>
      <c r="J2323" s="37">
        <f t="shared" si="182"/>
        <v>4</v>
      </c>
      <c r="K2323" s="37" t="str">
        <f t="shared" si="183"/>
        <v>Overweight</v>
      </c>
      <c r="L2323" s="37" t="str">
        <f t="shared" si="184"/>
        <v>56 and above</v>
      </c>
    </row>
    <row r="2324" spans="1:12">
      <c r="A2324" s="76">
        <v>44</v>
      </c>
      <c r="B2324" s="37" t="s">
        <v>3</v>
      </c>
      <c r="C2324" s="75">
        <v>29.734999999999999</v>
      </c>
      <c r="D2324" s="76">
        <v>2</v>
      </c>
      <c r="E2324" s="37" t="s">
        <v>4</v>
      </c>
      <c r="F2324" s="37" t="s">
        <v>7</v>
      </c>
      <c r="G2324" s="75">
        <v>32108.662820000001</v>
      </c>
      <c r="H2324" s="37">
        <f t="shared" si="180"/>
        <v>0</v>
      </c>
      <c r="I2324" s="37">
        <f t="shared" si="181"/>
        <v>0</v>
      </c>
      <c r="J2324" s="37">
        <f t="shared" si="182"/>
        <v>1</v>
      </c>
      <c r="K2324" s="37" t="str">
        <f t="shared" si="183"/>
        <v>Overweight</v>
      </c>
      <c r="L2324" s="37" t="str">
        <f t="shared" si="184"/>
        <v>36-45</v>
      </c>
    </row>
    <row r="2325" spans="1:12">
      <c r="A2325" s="76">
        <v>39</v>
      </c>
      <c r="B2325" s="37" t="s">
        <v>0</v>
      </c>
      <c r="C2325" s="75">
        <v>24.225000000000001</v>
      </c>
      <c r="D2325" s="76">
        <v>5</v>
      </c>
      <c r="E2325" s="37" t="s">
        <v>4</v>
      </c>
      <c r="F2325" s="37" t="s">
        <v>6</v>
      </c>
      <c r="G2325" s="75">
        <v>8965.7957499999993</v>
      </c>
      <c r="H2325" s="37">
        <f t="shared" si="180"/>
        <v>0</v>
      </c>
      <c r="I2325" s="37">
        <f t="shared" si="181"/>
        <v>1</v>
      </c>
      <c r="J2325" s="37">
        <f t="shared" si="182"/>
        <v>3</v>
      </c>
      <c r="K2325" s="37" t="str">
        <f t="shared" si="183"/>
        <v>Normal</v>
      </c>
      <c r="L2325" s="37" t="str">
        <f t="shared" si="184"/>
        <v>36-45</v>
      </c>
    </row>
    <row r="2326" spans="1:12">
      <c r="A2326" s="76">
        <v>18</v>
      </c>
      <c r="B2326" s="37" t="s">
        <v>3</v>
      </c>
      <c r="C2326" s="75">
        <v>26.18</v>
      </c>
      <c r="D2326" s="76">
        <v>2</v>
      </c>
      <c r="E2326" s="37" t="s">
        <v>4</v>
      </c>
      <c r="F2326" s="37" t="s">
        <v>5</v>
      </c>
      <c r="G2326" s="75">
        <v>2304.0021999999999</v>
      </c>
      <c r="H2326" s="37">
        <f t="shared" si="180"/>
        <v>0</v>
      </c>
      <c r="I2326" s="37">
        <f t="shared" si="181"/>
        <v>0</v>
      </c>
      <c r="J2326" s="37">
        <f t="shared" si="182"/>
        <v>2</v>
      </c>
      <c r="K2326" s="37" t="str">
        <f t="shared" si="183"/>
        <v>Overweight</v>
      </c>
      <c r="L2326" s="37" t="str">
        <f t="shared" si="184"/>
        <v>18-25</v>
      </c>
    </row>
    <row r="2327" spans="1:12">
      <c r="A2327" s="76">
        <v>53</v>
      </c>
      <c r="B2327" s="37" t="s">
        <v>3</v>
      </c>
      <c r="C2327" s="75">
        <v>29.48</v>
      </c>
      <c r="D2327" s="76">
        <v>0</v>
      </c>
      <c r="E2327" s="37" t="s">
        <v>4</v>
      </c>
      <c r="F2327" s="37" t="s">
        <v>5</v>
      </c>
      <c r="G2327" s="75">
        <v>9487.6442000000006</v>
      </c>
      <c r="H2327" s="37">
        <f t="shared" si="180"/>
        <v>0</v>
      </c>
      <c r="I2327" s="37">
        <f t="shared" si="181"/>
        <v>0</v>
      </c>
      <c r="J2327" s="37">
        <f t="shared" si="182"/>
        <v>2</v>
      </c>
      <c r="K2327" s="37" t="str">
        <f t="shared" si="183"/>
        <v>Overweight</v>
      </c>
      <c r="L2327" s="37" t="str">
        <f t="shared" si="184"/>
        <v>46-55</v>
      </c>
    </row>
    <row r="2328" spans="1:12">
      <c r="A2328" s="76">
        <v>18</v>
      </c>
      <c r="B2328" s="37" t="s">
        <v>3</v>
      </c>
      <c r="C2328" s="75">
        <v>23.21</v>
      </c>
      <c r="D2328" s="76">
        <v>0</v>
      </c>
      <c r="E2328" s="37" t="s">
        <v>4</v>
      </c>
      <c r="F2328" s="37" t="s">
        <v>5</v>
      </c>
      <c r="G2328" s="75">
        <v>1121.8739</v>
      </c>
      <c r="H2328" s="37">
        <f t="shared" si="180"/>
        <v>0</v>
      </c>
      <c r="I2328" s="37">
        <f t="shared" si="181"/>
        <v>0</v>
      </c>
      <c r="J2328" s="37">
        <f t="shared" si="182"/>
        <v>2</v>
      </c>
      <c r="K2328" s="37" t="str">
        <f t="shared" si="183"/>
        <v>Normal</v>
      </c>
      <c r="L2328" s="37" t="str">
        <f t="shared" si="184"/>
        <v>18-25</v>
      </c>
    </row>
    <row r="2329" spans="1:12">
      <c r="A2329" s="76">
        <v>50</v>
      </c>
      <c r="B2329" s="37" t="s">
        <v>0</v>
      </c>
      <c r="C2329" s="75">
        <v>46.09</v>
      </c>
      <c r="D2329" s="76">
        <v>1</v>
      </c>
      <c r="E2329" s="37" t="s">
        <v>4</v>
      </c>
      <c r="F2329" s="37" t="s">
        <v>5</v>
      </c>
      <c r="G2329" s="75">
        <v>9549.5650999999998</v>
      </c>
      <c r="H2329" s="37">
        <f t="shared" si="180"/>
        <v>0</v>
      </c>
      <c r="I2329" s="37">
        <f t="shared" si="181"/>
        <v>1</v>
      </c>
      <c r="J2329" s="37">
        <f t="shared" si="182"/>
        <v>2</v>
      </c>
      <c r="K2329" s="37" t="str">
        <f t="shared" si="183"/>
        <v>Obese</v>
      </c>
      <c r="L2329" s="37" t="str">
        <f t="shared" si="184"/>
        <v>46-55</v>
      </c>
    </row>
    <row r="2330" spans="1:12">
      <c r="A2330" s="76">
        <v>18</v>
      </c>
      <c r="B2330" s="37" t="s">
        <v>0</v>
      </c>
      <c r="C2330" s="75">
        <v>40.185000000000002</v>
      </c>
      <c r="D2330" s="76">
        <v>0</v>
      </c>
      <c r="E2330" s="37" t="s">
        <v>4</v>
      </c>
      <c r="F2330" s="37" t="s">
        <v>7</v>
      </c>
      <c r="G2330" s="75">
        <v>2217.4691499999999</v>
      </c>
      <c r="H2330" s="37">
        <f t="shared" si="180"/>
        <v>0</v>
      </c>
      <c r="I2330" s="37">
        <f t="shared" si="181"/>
        <v>1</v>
      </c>
      <c r="J2330" s="37">
        <f t="shared" si="182"/>
        <v>1</v>
      </c>
      <c r="K2330" s="37" t="str">
        <f t="shared" si="183"/>
        <v>Obese</v>
      </c>
      <c r="L2330" s="37" t="str">
        <f t="shared" si="184"/>
        <v>18-25</v>
      </c>
    </row>
    <row r="2331" spans="1:12">
      <c r="A2331" s="76">
        <v>19</v>
      </c>
      <c r="B2331" s="37" t="s">
        <v>3</v>
      </c>
      <c r="C2331" s="75">
        <v>22.61</v>
      </c>
      <c r="D2331" s="76">
        <v>0</v>
      </c>
      <c r="E2331" s="37" t="s">
        <v>4</v>
      </c>
      <c r="F2331" s="37" t="s">
        <v>6</v>
      </c>
      <c r="G2331" s="75">
        <v>1628.4709</v>
      </c>
      <c r="H2331" s="37">
        <f t="shared" si="180"/>
        <v>0</v>
      </c>
      <c r="I2331" s="37">
        <f t="shared" si="181"/>
        <v>0</v>
      </c>
      <c r="J2331" s="37">
        <f t="shared" si="182"/>
        <v>3</v>
      </c>
      <c r="K2331" s="37" t="str">
        <f t="shared" si="183"/>
        <v>Normal</v>
      </c>
      <c r="L2331" s="37" t="str">
        <f t="shared" si="184"/>
        <v>18-25</v>
      </c>
    </row>
    <row r="2332" spans="1:12">
      <c r="A2332" s="76">
        <v>62</v>
      </c>
      <c r="B2332" s="37" t="s">
        <v>3</v>
      </c>
      <c r="C2332" s="75">
        <v>39.93</v>
      </c>
      <c r="D2332" s="76">
        <v>0</v>
      </c>
      <c r="E2332" s="37" t="s">
        <v>4</v>
      </c>
      <c r="F2332" s="37" t="s">
        <v>5</v>
      </c>
      <c r="G2332" s="75">
        <v>12982.8747</v>
      </c>
      <c r="H2332" s="37">
        <f t="shared" si="180"/>
        <v>0</v>
      </c>
      <c r="I2332" s="37">
        <f t="shared" si="181"/>
        <v>0</v>
      </c>
      <c r="J2332" s="37">
        <f t="shared" si="182"/>
        <v>2</v>
      </c>
      <c r="K2332" s="37" t="str">
        <f t="shared" si="183"/>
        <v>Obese</v>
      </c>
      <c r="L2332" s="37" t="str">
        <f t="shared" si="184"/>
        <v>56 and above</v>
      </c>
    </row>
    <row r="2333" spans="1:12">
      <c r="A2333" s="76">
        <v>56</v>
      </c>
      <c r="B2333" s="37" t="s">
        <v>0</v>
      </c>
      <c r="C2333" s="75">
        <v>35.799999999999997</v>
      </c>
      <c r="D2333" s="76">
        <v>1</v>
      </c>
      <c r="E2333" s="37" t="s">
        <v>4</v>
      </c>
      <c r="F2333" s="37" t="s">
        <v>2</v>
      </c>
      <c r="G2333" s="75">
        <v>11674.13</v>
      </c>
      <c r="H2333" s="37">
        <f t="shared" si="180"/>
        <v>0</v>
      </c>
      <c r="I2333" s="37">
        <f t="shared" si="181"/>
        <v>1</v>
      </c>
      <c r="J2333" s="37">
        <f t="shared" si="182"/>
        <v>4</v>
      </c>
      <c r="K2333" s="37" t="str">
        <f t="shared" si="183"/>
        <v>Obese</v>
      </c>
      <c r="L2333" s="37" t="str">
        <f t="shared" si="184"/>
        <v>56 and above</v>
      </c>
    </row>
    <row r="2334" spans="1:12">
      <c r="A2334" s="76">
        <v>42</v>
      </c>
      <c r="B2334" s="37" t="s">
        <v>3</v>
      </c>
      <c r="C2334" s="75">
        <v>35.799999999999997</v>
      </c>
      <c r="D2334" s="76">
        <v>2</v>
      </c>
      <c r="E2334" s="37" t="s">
        <v>4</v>
      </c>
      <c r="F2334" s="37" t="s">
        <v>2</v>
      </c>
      <c r="G2334" s="75">
        <v>7160.0940000000001</v>
      </c>
      <c r="H2334" s="37">
        <f t="shared" si="180"/>
        <v>0</v>
      </c>
      <c r="I2334" s="37">
        <f t="shared" si="181"/>
        <v>0</v>
      </c>
      <c r="J2334" s="37">
        <f t="shared" si="182"/>
        <v>4</v>
      </c>
      <c r="K2334" s="37" t="str">
        <f t="shared" si="183"/>
        <v>Obese</v>
      </c>
      <c r="L2334" s="37" t="str">
        <f t="shared" si="184"/>
        <v>36-45</v>
      </c>
    </row>
    <row r="2335" spans="1:12">
      <c r="A2335" s="76">
        <v>37</v>
      </c>
      <c r="B2335" s="37" t="s">
        <v>3</v>
      </c>
      <c r="C2335" s="75">
        <v>34.200000000000003</v>
      </c>
      <c r="D2335" s="76">
        <v>1</v>
      </c>
      <c r="E2335" s="37" t="s">
        <v>1</v>
      </c>
      <c r="F2335" s="37" t="s">
        <v>7</v>
      </c>
      <c r="G2335" s="75">
        <v>39047.285000000003</v>
      </c>
      <c r="H2335" s="37">
        <f t="shared" si="180"/>
        <v>1</v>
      </c>
      <c r="I2335" s="37">
        <f t="shared" si="181"/>
        <v>0</v>
      </c>
      <c r="J2335" s="37">
        <f t="shared" si="182"/>
        <v>1</v>
      </c>
      <c r="K2335" s="37" t="str">
        <f t="shared" si="183"/>
        <v>Obese</v>
      </c>
      <c r="L2335" s="37" t="str">
        <f t="shared" si="184"/>
        <v>36-45</v>
      </c>
    </row>
    <row r="2336" spans="1:12">
      <c r="A2336" s="76">
        <v>42</v>
      </c>
      <c r="B2336" s="37" t="s">
        <v>3</v>
      </c>
      <c r="C2336" s="75">
        <v>31.254999999999999</v>
      </c>
      <c r="D2336" s="76">
        <v>0</v>
      </c>
      <c r="E2336" s="37" t="s">
        <v>4</v>
      </c>
      <c r="F2336" s="37" t="s">
        <v>6</v>
      </c>
      <c r="G2336" s="75">
        <v>6358.7764500000003</v>
      </c>
      <c r="H2336" s="37">
        <f t="shared" si="180"/>
        <v>0</v>
      </c>
      <c r="I2336" s="37">
        <f t="shared" si="181"/>
        <v>0</v>
      </c>
      <c r="J2336" s="37">
        <f t="shared" si="182"/>
        <v>3</v>
      </c>
      <c r="K2336" s="37" t="str">
        <f t="shared" si="183"/>
        <v>Obese</v>
      </c>
      <c r="L2336" s="37" t="str">
        <f t="shared" si="184"/>
        <v>36-45</v>
      </c>
    </row>
    <row r="2337" spans="1:12">
      <c r="A2337" s="76">
        <v>25</v>
      </c>
      <c r="B2337" s="37" t="s">
        <v>3</v>
      </c>
      <c r="C2337" s="75">
        <v>29.7</v>
      </c>
      <c r="D2337" s="76">
        <v>3</v>
      </c>
      <c r="E2337" s="37" t="s">
        <v>1</v>
      </c>
      <c r="F2337" s="37" t="s">
        <v>2</v>
      </c>
      <c r="G2337" s="75">
        <v>19933.457999999999</v>
      </c>
      <c r="H2337" s="37">
        <f t="shared" si="180"/>
        <v>1</v>
      </c>
      <c r="I2337" s="37">
        <f t="shared" si="181"/>
        <v>0</v>
      </c>
      <c r="J2337" s="37">
        <f t="shared" si="182"/>
        <v>4</v>
      </c>
      <c r="K2337" s="37" t="str">
        <f t="shared" si="183"/>
        <v>Overweight</v>
      </c>
      <c r="L2337" s="37" t="str">
        <f t="shared" si="184"/>
        <v>18-25</v>
      </c>
    </row>
    <row r="2338" spans="1:12">
      <c r="A2338" s="76">
        <v>57</v>
      </c>
      <c r="B2338" s="37" t="s">
        <v>3</v>
      </c>
      <c r="C2338" s="75">
        <v>18.335000000000001</v>
      </c>
      <c r="D2338" s="76">
        <v>0</v>
      </c>
      <c r="E2338" s="37" t="s">
        <v>4</v>
      </c>
      <c r="F2338" s="37" t="s">
        <v>7</v>
      </c>
      <c r="G2338" s="75">
        <v>11534.872649999999</v>
      </c>
      <c r="H2338" s="37">
        <f t="shared" si="180"/>
        <v>0</v>
      </c>
      <c r="I2338" s="37">
        <f t="shared" si="181"/>
        <v>0</v>
      </c>
      <c r="J2338" s="37">
        <f t="shared" si="182"/>
        <v>1</v>
      </c>
      <c r="K2338" s="37" t="str">
        <f t="shared" si="183"/>
        <v>Underweight</v>
      </c>
      <c r="L2338" s="37" t="str">
        <f t="shared" si="184"/>
        <v>56 and above</v>
      </c>
    </row>
    <row r="2339" spans="1:12">
      <c r="A2339" s="76">
        <v>51</v>
      </c>
      <c r="B2339" s="37" t="s">
        <v>3</v>
      </c>
      <c r="C2339" s="75">
        <v>42.9</v>
      </c>
      <c r="D2339" s="76">
        <v>2</v>
      </c>
      <c r="E2339" s="37" t="s">
        <v>1</v>
      </c>
      <c r="F2339" s="37" t="s">
        <v>5</v>
      </c>
      <c r="G2339" s="75">
        <v>47462.894</v>
      </c>
      <c r="H2339" s="37">
        <f t="shared" si="180"/>
        <v>1</v>
      </c>
      <c r="I2339" s="37">
        <f t="shared" si="181"/>
        <v>0</v>
      </c>
      <c r="J2339" s="37">
        <f t="shared" si="182"/>
        <v>2</v>
      </c>
      <c r="K2339" s="37" t="str">
        <f t="shared" si="183"/>
        <v>Obese</v>
      </c>
      <c r="L2339" s="37" t="str">
        <f t="shared" si="184"/>
        <v>46-55</v>
      </c>
    </row>
    <row r="2340" spans="1:12">
      <c r="A2340" s="76">
        <v>30</v>
      </c>
      <c r="B2340" s="37" t="s">
        <v>0</v>
      </c>
      <c r="C2340" s="75">
        <v>28.405000000000001</v>
      </c>
      <c r="D2340" s="76">
        <v>1</v>
      </c>
      <c r="E2340" s="37" t="s">
        <v>4</v>
      </c>
      <c r="F2340" s="37" t="s">
        <v>6</v>
      </c>
      <c r="G2340" s="75">
        <v>4527.1829500000003</v>
      </c>
      <c r="H2340" s="37">
        <f t="shared" si="180"/>
        <v>0</v>
      </c>
      <c r="I2340" s="37">
        <f t="shared" si="181"/>
        <v>1</v>
      </c>
      <c r="J2340" s="37">
        <f t="shared" si="182"/>
        <v>3</v>
      </c>
      <c r="K2340" s="37" t="str">
        <f t="shared" si="183"/>
        <v>Overweight</v>
      </c>
      <c r="L2340" s="37" t="str">
        <f t="shared" si="184"/>
        <v>26-35</v>
      </c>
    </row>
    <row r="2341" spans="1:12">
      <c r="A2341" s="76">
        <v>44</v>
      </c>
      <c r="B2341" s="37" t="s">
        <v>3</v>
      </c>
      <c r="C2341" s="75">
        <v>30.2</v>
      </c>
      <c r="D2341" s="76">
        <v>2</v>
      </c>
      <c r="E2341" s="37" t="s">
        <v>1</v>
      </c>
      <c r="F2341" s="37" t="s">
        <v>2</v>
      </c>
      <c r="G2341" s="75">
        <v>38998.546000000002</v>
      </c>
      <c r="H2341" s="37">
        <f t="shared" si="180"/>
        <v>1</v>
      </c>
      <c r="I2341" s="37">
        <f t="shared" si="181"/>
        <v>0</v>
      </c>
      <c r="J2341" s="37">
        <f t="shared" si="182"/>
        <v>4</v>
      </c>
      <c r="K2341" s="37" t="str">
        <f t="shared" si="183"/>
        <v>Obese</v>
      </c>
      <c r="L2341" s="37" t="str">
        <f t="shared" si="184"/>
        <v>36-45</v>
      </c>
    </row>
    <row r="2342" spans="1:12">
      <c r="A2342" s="76">
        <v>34</v>
      </c>
      <c r="B2342" s="37" t="s">
        <v>3</v>
      </c>
      <c r="C2342" s="75">
        <v>27.835000000000001</v>
      </c>
      <c r="D2342" s="76">
        <v>1</v>
      </c>
      <c r="E2342" s="37" t="s">
        <v>1</v>
      </c>
      <c r="F2342" s="37" t="s">
        <v>6</v>
      </c>
      <c r="G2342" s="75">
        <v>20009.63365</v>
      </c>
      <c r="H2342" s="37">
        <f t="shared" si="180"/>
        <v>1</v>
      </c>
      <c r="I2342" s="37">
        <f t="shared" si="181"/>
        <v>0</v>
      </c>
      <c r="J2342" s="37">
        <f t="shared" si="182"/>
        <v>3</v>
      </c>
      <c r="K2342" s="37" t="str">
        <f t="shared" si="183"/>
        <v>Overweight</v>
      </c>
      <c r="L2342" s="37" t="str">
        <f t="shared" si="184"/>
        <v>26-35</v>
      </c>
    </row>
    <row r="2343" spans="1:12">
      <c r="A2343" s="76">
        <v>31</v>
      </c>
      <c r="B2343" s="37" t="s">
        <v>3</v>
      </c>
      <c r="C2343" s="75">
        <v>39.49</v>
      </c>
      <c r="D2343" s="76">
        <v>1</v>
      </c>
      <c r="E2343" s="37" t="s">
        <v>4</v>
      </c>
      <c r="F2343" s="37" t="s">
        <v>5</v>
      </c>
      <c r="G2343" s="75">
        <v>3875.7341000000001</v>
      </c>
      <c r="H2343" s="37">
        <f t="shared" si="180"/>
        <v>0</v>
      </c>
      <c r="I2343" s="37">
        <f t="shared" si="181"/>
        <v>0</v>
      </c>
      <c r="J2343" s="37">
        <f t="shared" si="182"/>
        <v>2</v>
      </c>
      <c r="K2343" s="37" t="str">
        <f t="shared" si="183"/>
        <v>Obese</v>
      </c>
      <c r="L2343" s="37" t="str">
        <f t="shared" si="184"/>
        <v>26-35</v>
      </c>
    </row>
    <row r="2344" spans="1:12">
      <c r="A2344" s="76">
        <v>54</v>
      </c>
      <c r="B2344" s="37" t="s">
        <v>3</v>
      </c>
      <c r="C2344" s="75">
        <v>30.8</v>
      </c>
      <c r="D2344" s="76">
        <v>1</v>
      </c>
      <c r="E2344" s="37" t="s">
        <v>1</v>
      </c>
      <c r="F2344" s="37" t="s">
        <v>5</v>
      </c>
      <c r="G2344" s="75">
        <v>41999.519999999997</v>
      </c>
      <c r="H2344" s="37">
        <f t="shared" si="180"/>
        <v>1</v>
      </c>
      <c r="I2344" s="37">
        <f t="shared" si="181"/>
        <v>0</v>
      </c>
      <c r="J2344" s="37">
        <f t="shared" si="182"/>
        <v>2</v>
      </c>
      <c r="K2344" s="37" t="str">
        <f t="shared" si="183"/>
        <v>Obese</v>
      </c>
      <c r="L2344" s="37" t="str">
        <f t="shared" si="184"/>
        <v>46-55</v>
      </c>
    </row>
    <row r="2345" spans="1:12">
      <c r="A2345" s="76">
        <v>24</v>
      </c>
      <c r="B2345" s="37" t="s">
        <v>3</v>
      </c>
      <c r="C2345" s="75">
        <v>26.79</v>
      </c>
      <c r="D2345" s="76">
        <v>1</v>
      </c>
      <c r="E2345" s="37" t="s">
        <v>4</v>
      </c>
      <c r="F2345" s="37" t="s">
        <v>6</v>
      </c>
      <c r="G2345" s="75">
        <v>12609.88702</v>
      </c>
      <c r="H2345" s="37">
        <f t="shared" si="180"/>
        <v>0</v>
      </c>
      <c r="I2345" s="37">
        <f t="shared" si="181"/>
        <v>0</v>
      </c>
      <c r="J2345" s="37">
        <f t="shared" si="182"/>
        <v>3</v>
      </c>
      <c r="K2345" s="37" t="str">
        <f t="shared" si="183"/>
        <v>Overweight</v>
      </c>
      <c r="L2345" s="37" t="str">
        <f t="shared" si="184"/>
        <v>18-25</v>
      </c>
    </row>
    <row r="2346" spans="1:12">
      <c r="A2346" s="76">
        <v>43</v>
      </c>
      <c r="B2346" s="37" t="s">
        <v>3</v>
      </c>
      <c r="C2346" s="75">
        <v>34.96</v>
      </c>
      <c r="D2346" s="76">
        <v>1</v>
      </c>
      <c r="E2346" s="37" t="s">
        <v>1</v>
      </c>
      <c r="F2346" s="37" t="s">
        <v>7</v>
      </c>
      <c r="G2346" s="75">
        <v>41034.221400000002</v>
      </c>
      <c r="H2346" s="37">
        <f t="shared" si="180"/>
        <v>1</v>
      </c>
      <c r="I2346" s="37">
        <f t="shared" si="181"/>
        <v>0</v>
      </c>
      <c r="J2346" s="37">
        <f t="shared" si="182"/>
        <v>1</v>
      </c>
      <c r="K2346" s="37" t="str">
        <f t="shared" si="183"/>
        <v>Obese</v>
      </c>
      <c r="L2346" s="37" t="str">
        <f t="shared" si="184"/>
        <v>36-45</v>
      </c>
    </row>
    <row r="2347" spans="1:12">
      <c r="A2347" s="76">
        <v>48</v>
      </c>
      <c r="B2347" s="37" t="s">
        <v>3</v>
      </c>
      <c r="C2347" s="75">
        <v>36.67</v>
      </c>
      <c r="D2347" s="76">
        <v>1</v>
      </c>
      <c r="E2347" s="37" t="s">
        <v>4</v>
      </c>
      <c r="F2347" s="37" t="s">
        <v>6</v>
      </c>
      <c r="G2347" s="75">
        <v>28468.919010000001</v>
      </c>
      <c r="H2347" s="37">
        <f t="shared" si="180"/>
        <v>0</v>
      </c>
      <c r="I2347" s="37">
        <f t="shared" si="181"/>
        <v>0</v>
      </c>
      <c r="J2347" s="37">
        <f t="shared" si="182"/>
        <v>3</v>
      </c>
      <c r="K2347" s="37" t="str">
        <f t="shared" si="183"/>
        <v>Obese</v>
      </c>
      <c r="L2347" s="37" t="str">
        <f t="shared" si="184"/>
        <v>46-55</v>
      </c>
    </row>
    <row r="2348" spans="1:12">
      <c r="A2348" s="76">
        <v>19</v>
      </c>
      <c r="B2348" s="37" t="s">
        <v>0</v>
      </c>
      <c r="C2348" s="75">
        <v>39.615000000000002</v>
      </c>
      <c r="D2348" s="76">
        <v>1</v>
      </c>
      <c r="E2348" s="37" t="s">
        <v>4</v>
      </c>
      <c r="F2348" s="37" t="s">
        <v>6</v>
      </c>
      <c r="G2348" s="75">
        <v>2730.1078499999999</v>
      </c>
      <c r="H2348" s="37">
        <f t="shared" si="180"/>
        <v>0</v>
      </c>
      <c r="I2348" s="37">
        <f t="shared" si="181"/>
        <v>1</v>
      </c>
      <c r="J2348" s="37">
        <f t="shared" si="182"/>
        <v>3</v>
      </c>
      <c r="K2348" s="37" t="str">
        <f t="shared" si="183"/>
        <v>Obese</v>
      </c>
      <c r="L2348" s="37" t="str">
        <f t="shared" si="184"/>
        <v>18-25</v>
      </c>
    </row>
    <row r="2349" spans="1:12">
      <c r="A2349" s="76">
        <v>29</v>
      </c>
      <c r="B2349" s="37" t="s">
        <v>0</v>
      </c>
      <c r="C2349" s="75">
        <v>25.9</v>
      </c>
      <c r="D2349" s="76">
        <v>0</v>
      </c>
      <c r="E2349" s="37" t="s">
        <v>4</v>
      </c>
      <c r="F2349" s="37" t="s">
        <v>2</v>
      </c>
      <c r="G2349" s="75">
        <v>3353.2840000000001</v>
      </c>
      <c r="H2349" s="37">
        <f t="shared" si="180"/>
        <v>0</v>
      </c>
      <c r="I2349" s="37">
        <f t="shared" si="181"/>
        <v>1</v>
      </c>
      <c r="J2349" s="37">
        <f t="shared" si="182"/>
        <v>4</v>
      </c>
      <c r="K2349" s="37" t="str">
        <f t="shared" si="183"/>
        <v>Overweight</v>
      </c>
      <c r="L2349" s="37" t="str">
        <f t="shared" si="184"/>
        <v>26-35</v>
      </c>
    </row>
    <row r="2350" spans="1:12">
      <c r="A2350" s="76">
        <v>63</v>
      </c>
      <c r="B2350" s="37" t="s">
        <v>0</v>
      </c>
      <c r="C2350" s="75">
        <v>35.200000000000003</v>
      </c>
      <c r="D2350" s="76">
        <v>1</v>
      </c>
      <c r="E2350" s="37" t="s">
        <v>4</v>
      </c>
      <c r="F2350" s="37" t="s">
        <v>5</v>
      </c>
      <c r="G2350" s="75">
        <v>14474.674999999999</v>
      </c>
      <c r="H2350" s="37">
        <f t="shared" si="180"/>
        <v>0</v>
      </c>
      <c r="I2350" s="37">
        <f t="shared" si="181"/>
        <v>1</v>
      </c>
      <c r="J2350" s="37">
        <f t="shared" si="182"/>
        <v>2</v>
      </c>
      <c r="K2350" s="37" t="str">
        <f t="shared" si="183"/>
        <v>Obese</v>
      </c>
      <c r="L2350" s="37" t="str">
        <f t="shared" si="184"/>
        <v>56 and above</v>
      </c>
    </row>
    <row r="2351" spans="1:12">
      <c r="A2351" s="76">
        <v>46</v>
      </c>
      <c r="B2351" s="37" t="s">
        <v>3</v>
      </c>
      <c r="C2351" s="75">
        <v>24.795000000000002</v>
      </c>
      <c r="D2351" s="76">
        <v>3</v>
      </c>
      <c r="E2351" s="37" t="s">
        <v>4</v>
      </c>
      <c r="F2351" s="37" t="s">
        <v>7</v>
      </c>
      <c r="G2351" s="75">
        <v>9500.5730500000009</v>
      </c>
      <c r="H2351" s="37">
        <f t="shared" si="180"/>
        <v>0</v>
      </c>
      <c r="I2351" s="37">
        <f t="shared" si="181"/>
        <v>0</v>
      </c>
      <c r="J2351" s="37">
        <f t="shared" si="182"/>
        <v>1</v>
      </c>
      <c r="K2351" s="37" t="str">
        <f t="shared" si="183"/>
        <v>Normal</v>
      </c>
      <c r="L2351" s="37" t="str">
        <f t="shared" si="184"/>
        <v>46-55</v>
      </c>
    </row>
    <row r="2352" spans="1:12">
      <c r="A2352" s="76">
        <v>52</v>
      </c>
      <c r="B2352" s="37" t="s">
        <v>3</v>
      </c>
      <c r="C2352" s="75">
        <v>36.765000000000001</v>
      </c>
      <c r="D2352" s="76">
        <v>2</v>
      </c>
      <c r="E2352" s="37" t="s">
        <v>4</v>
      </c>
      <c r="F2352" s="37" t="s">
        <v>6</v>
      </c>
      <c r="G2352" s="75">
        <v>26467.09737</v>
      </c>
      <c r="H2352" s="37">
        <f t="shared" si="180"/>
        <v>0</v>
      </c>
      <c r="I2352" s="37">
        <f t="shared" si="181"/>
        <v>0</v>
      </c>
      <c r="J2352" s="37">
        <f t="shared" si="182"/>
        <v>3</v>
      </c>
      <c r="K2352" s="37" t="str">
        <f t="shared" si="183"/>
        <v>Obese</v>
      </c>
      <c r="L2352" s="37" t="str">
        <f t="shared" si="184"/>
        <v>46-55</v>
      </c>
    </row>
    <row r="2353" spans="1:12">
      <c r="A2353" s="76">
        <v>35</v>
      </c>
      <c r="B2353" s="37" t="s">
        <v>3</v>
      </c>
      <c r="C2353" s="75">
        <v>27.1</v>
      </c>
      <c r="D2353" s="76">
        <v>1</v>
      </c>
      <c r="E2353" s="37" t="s">
        <v>4</v>
      </c>
      <c r="F2353" s="37" t="s">
        <v>2</v>
      </c>
      <c r="G2353" s="75">
        <v>4746.3440000000001</v>
      </c>
      <c r="H2353" s="37">
        <f t="shared" si="180"/>
        <v>0</v>
      </c>
      <c r="I2353" s="37">
        <f t="shared" si="181"/>
        <v>0</v>
      </c>
      <c r="J2353" s="37">
        <f t="shared" si="182"/>
        <v>4</v>
      </c>
      <c r="K2353" s="37" t="str">
        <f t="shared" si="183"/>
        <v>Overweight</v>
      </c>
      <c r="L2353" s="37" t="str">
        <f t="shared" si="184"/>
        <v>26-35</v>
      </c>
    </row>
    <row r="2354" spans="1:12">
      <c r="A2354" s="76">
        <v>51</v>
      </c>
      <c r="B2354" s="37" t="s">
        <v>3</v>
      </c>
      <c r="C2354" s="75">
        <v>24.795000000000002</v>
      </c>
      <c r="D2354" s="76">
        <v>2</v>
      </c>
      <c r="E2354" s="37" t="s">
        <v>1</v>
      </c>
      <c r="F2354" s="37" t="s">
        <v>6</v>
      </c>
      <c r="G2354" s="75">
        <v>23967.38305</v>
      </c>
      <c r="H2354" s="37">
        <f t="shared" si="180"/>
        <v>1</v>
      </c>
      <c r="I2354" s="37">
        <f t="shared" si="181"/>
        <v>0</v>
      </c>
      <c r="J2354" s="37">
        <f t="shared" si="182"/>
        <v>3</v>
      </c>
      <c r="K2354" s="37" t="str">
        <f t="shared" si="183"/>
        <v>Normal</v>
      </c>
      <c r="L2354" s="37" t="str">
        <f t="shared" si="184"/>
        <v>46-55</v>
      </c>
    </row>
    <row r="2355" spans="1:12">
      <c r="A2355" s="76">
        <v>44</v>
      </c>
      <c r="B2355" s="37" t="s">
        <v>3</v>
      </c>
      <c r="C2355" s="75">
        <v>25.364999999999998</v>
      </c>
      <c r="D2355" s="76">
        <v>1</v>
      </c>
      <c r="E2355" s="37" t="s">
        <v>4</v>
      </c>
      <c r="F2355" s="37" t="s">
        <v>6</v>
      </c>
      <c r="G2355" s="75">
        <v>7518.0253499999999</v>
      </c>
      <c r="H2355" s="37">
        <f t="shared" si="180"/>
        <v>0</v>
      </c>
      <c r="I2355" s="37">
        <f t="shared" si="181"/>
        <v>0</v>
      </c>
      <c r="J2355" s="37">
        <f t="shared" si="182"/>
        <v>3</v>
      </c>
      <c r="K2355" s="37" t="str">
        <f t="shared" si="183"/>
        <v>Overweight</v>
      </c>
      <c r="L2355" s="37" t="str">
        <f t="shared" si="184"/>
        <v>36-45</v>
      </c>
    </row>
    <row r="2356" spans="1:12">
      <c r="A2356" s="76">
        <v>21</v>
      </c>
      <c r="B2356" s="37" t="s">
        <v>3</v>
      </c>
      <c r="C2356" s="75">
        <v>25.745000000000001</v>
      </c>
      <c r="D2356" s="76">
        <v>2</v>
      </c>
      <c r="E2356" s="37" t="s">
        <v>4</v>
      </c>
      <c r="F2356" s="37" t="s">
        <v>7</v>
      </c>
      <c r="G2356" s="75">
        <v>3279.8685500000001</v>
      </c>
      <c r="H2356" s="37">
        <f t="shared" si="180"/>
        <v>0</v>
      </c>
      <c r="I2356" s="37">
        <f t="shared" si="181"/>
        <v>0</v>
      </c>
      <c r="J2356" s="37">
        <f t="shared" si="182"/>
        <v>1</v>
      </c>
      <c r="K2356" s="37" t="str">
        <f t="shared" si="183"/>
        <v>Overweight</v>
      </c>
      <c r="L2356" s="37" t="str">
        <f t="shared" si="184"/>
        <v>18-25</v>
      </c>
    </row>
    <row r="2357" spans="1:12">
      <c r="A2357" s="76">
        <v>39</v>
      </c>
      <c r="B2357" s="37" t="s">
        <v>0</v>
      </c>
      <c r="C2357" s="75">
        <v>34.32</v>
      </c>
      <c r="D2357" s="76">
        <v>5</v>
      </c>
      <c r="E2357" s="37" t="s">
        <v>4</v>
      </c>
      <c r="F2357" s="37" t="s">
        <v>5</v>
      </c>
      <c r="G2357" s="75">
        <v>8596.8277999999991</v>
      </c>
      <c r="H2357" s="37">
        <f t="shared" si="180"/>
        <v>0</v>
      </c>
      <c r="I2357" s="37">
        <f t="shared" si="181"/>
        <v>1</v>
      </c>
      <c r="J2357" s="37">
        <f t="shared" si="182"/>
        <v>2</v>
      </c>
      <c r="K2357" s="37" t="str">
        <f t="shared" si="183"/>
        <v>Obese</v>
      </c>
      <c r="L2357" s="37" t="str">
        <f t="shared" si="184"/>
        <v>36-45</v>
      </c>
    </row>
    <row r="2358" spans="1:12">
      <c r="A2358" s="76">
        <v>50</v>
      </c>
      <c r="B2358" s="37" t="s">
        <v>0</v>
      </c>
      <c r="C2358" s="75">
        <v>28.16</v>
      </c>
      <c r="D2358" s="76">
        <v>3</v>
      </c>
      <c r="E2358" s="37" t="s">
        <v>4</v>
      </c>
      <c r="F2358" s="37" t="s">
        <v>5</v>
      </c>
      <c r="G2358" s="75">
        <v>10702.642400000001</v>
      </c>
      <c r="H2358" s="37">
        <f t="shared" si="180"/>
        <v>0</v>
      </c>
      <c r="I2358" s="37">
        <f t="shared" si="181"/>
        <v>1</v>
      </c>
      <c r="J2358" s="37">
        <f t="shared" si="182"/>
        <v>2</v>
      </c>
      <c r="K2358" s="37" t="str">
        <f t="shared" si="183"/>
        <v>Overweight</v>
      </c>
      <c r="L2358" s="37" t="str">
        <f t="shared" si="184"/>
        <v>46-55</v>
      </c>
    </row>
    <row r="2359" spans="1:12">
      <c r="A2359" s="76">
        <v>34</v>
      </c>
      <c r="B2359" s="37" t="s">
        <v>0</v>
      </c>
      <c r="C2359" s="75">
        <v>23.56</v>
      </c>
      <c r="D2359" s="76">
        <v>0</v>
      </c>
      <c r="E2359" s="37" t="s">
        <v>4</v>
      </c>
      <c r="F2359" s="37" t="s">
        <v>7</v>
      </c>
      <c r="G2359" s="75">
        <v>4992.3764000000001</v>
      </c>
      <c r="H2359" s="37">
        <f t="shared" si="180"/>
        <v>0</v>
      </c>
      <c r="I2359" s="37">
        <f t="shared" si="181"/>
        <v>1</v>
      </c>
      <c r="J2359" s="37">
        <f t="shared" si="182"/>
        <v>1</v>
      </c>
      <c r="K2359" s="37" t="str">
        <f t="shared" si="183"/>
        <v>Normal</v>
      </c>
      <c r="L2359" s="37" t="str">
        <f t="shared" si="184"/>
        <v>26-35</v>
      </c>
    </row>
    <row r="2360" spans="1:12">
      <c r="A2360" s="76">
        <v>22</v>
      </c>
      <c r="B2360" s="37" t="s">
        <v>0</v>
      </c>
      <c r="C2360" s="75">
        <v>20.234999999999999</v>
      </c>
      <c r="D2360" s="76">
        <v>0</v>
      </c>
      <c r="E2360" s="37" t="s">
        <v>4</v>
      </c>
      <c r="F2360" s="37" t="s">
        <v>6</v>
      </c>
      <c r="G2360" s="75">
        <v>2527.8186500000002</v>
      </c>
      <c r="H2360" s="37">
        <f t="shared" si="180"/>
        <v>0</v>
      </c>
      <c r="I2360" s="37">
        <f t="shared" si="181"/>
        <v>1</v>
      </c>
      <c r="J2360" s="37">
        <f t="shared" si="182"/>
        <v>3</v>
      </c>
      <c r="K2360" s="37" t="str">
        <f t="shared" si="183"/>
        <v>Normal</v>
      </c>
      <c r="L2360" s="37" t="str">
        <f t="shared" si="184"/>
        <v>18-25</v>
      </c>
    </row>
    <row r="2361" spans="1:12">
      <c r="A2361" s="76">
        <v>19</v>
      </c>
      <c r="B2361" s="37" t="s">
        <v>0</v>
      </c>
      <c r="C2361" s="75">
        <v>40.5</v>
      </c>
      <c r="D2361" s="76">
        <v>0</v>
      </c>
      <c r="E2361" s="37" t="s">
        <v>4</v>
      </c>
      <c r="F2361" s="37" t="s">
        <v>2</v>
      </c>
      <c r="G2361" s="75">
        <v>1759.338</v>
      </c>
      <c r="H2361" s="37">
        <f t="shared" si="180"/>
        <v>0</v>
      </c>
      <c r="I2361" s="37">
        <f t="shared" si="181"/>
        <v>1</v>
      </c>
      <c r="J2361" s="37">
        <f t="shared" si="182"/>
        <v>4</v>
      </c>
      <c r="K2361" s="37" t="str">
        <f t="shared" si="183"/>
        <v>Obese</v>
      </c>
      <c r="L2361" s="37" t="str">
        <f t="shared" si="184"/>
        <v>18-25</v>
      </c>
    </row>
    <row r="2362" spans="1:12">
      <c r="A2362" s="76">
        <v>26</v>
      </c>
      <c r="B2362" s="37" t="s">
        <v>3</v>
      </c>
      <c r="C2362" s="75">
        <v>35.42</v>
      </c>
      <c r="D2362" s="76">
        <v>0</v>
      </c>
      <c r="E2362" s="37" t="s">
        <v>4</v>
      </c>
      <c r="F2362" s="37" t="s">
        <v>5</v>
      </c>
      <c r="G2362" s="75">
        <v>2322.6217999999999</v>
      </c>
      <c r="H2362" s="37">
        <f t="shared" si="180"/>
        <v>0</v>
      </c>
      <c r="I2362" s="37">
        <f t="shared" si="181"/>
        <v>0</v>
      </c>
      <c r="J2362" s="37">
        <f t="shared" si="182"/>
        <v>2</v>
      </c>
      <c r="K2362" s="37" t="str">
        <f t="shared" si="183"/>
        <v>Obese</v>
      </c>
      <c r="L2362" s="37" t="str">
        <f t="shared" si="184"/>
        <v>26-35</v>
      </c>
    </row>
    <row r="2363" spans="1:12">
      <c r="A2363" s="76">
        <v>29</v>
      </c>
      <c r="B2363" s="37" t="s">
        <v>3</v>
      </c>
      <c r="C2363" s="75">
        <v>22.895</v>
      </c>
      <c r="D2363" s="76">
        <v>0</v>
      </c>
      <c r="E2363" s="37" t="s">
        <v>1</v>
      </c>
      <c r="F2363" s="37" t="s">
        <v>7</v>
      </c>
      <c r="G2363" s="75">
        <v>16138.762049999999</v>
      </c>
      <c r="H2363" s="37">
        <f t="shared" si="180"/>
        <v>1</v>
      </c>
      <c r="I2363" s="37">
        <f t="shared" si="181"/>
        <v>0</v>
      </c>
      <c r="J2363" s="37">
        <f t="shared" si="182"/>
        <v>1</v>
      </c>
      <c r="K2363" s="37" t="str">
        <f t="shared" si="183"/>
        <v>Normal</v>
      </c>
      <c r="L2363" s="37" t="str">
        <f t="shared" si="184"/>
        <v>26-35</v>
      </c>
    </row>
    <row r="2364" spans="1:12">
      <c r="A2364" s="76">
        <v>48</v>
      </c>
      <c r="B2364" s="37" t="s">
        <v>3</v>
      </c>
      <c r="C2364" s="75">
        <v>40.15</v>
      </c>
      <c r="D2364" s="76">
        <v>0</v>
      </c>
      <c r="E2364" s="37" t="s">
        <v>4</v>
      </c>
      <c r="F2364" s="37" t="s">
        <v>5</v>
      </c>
      <c r="G2364" s="75">
        <v>7804.1605</v>
      </c>
      <c r="H2364" s="37">
        <f t="shared" si="180"/>
        <v>0</v>
      </c>
      <c r="I2364" s="37">
        <f t="shared" si="181"/>
        <v>0</v>
      </c>
      <c r="J2364" s="37">
        <f t="shared" si="182"/>
        <v>2</v>
      </c>
      <c r="K2364" s="37" t="str">
        <f t="shared" si="183"/>
        <v>Obese</v>
      </c>
      <c r="L2364" s="37" t="str">
        <f t="shared" si="184"/>
        <v>46-55</v>
      </c>
    </row>
    <row r="2365" spans="1:12">
      <c r="A2365" s="76">
        <v>26</v>
      </c>
      <c r="B2365" s="37" t="s">
        <v>3</v>
      </c>
      <c r="C2365" s="75">
        <v>29.15</v>
      </c>
      <c r="D2365" s="76">
        <v>1</v>
      </c>
      <c r="E2365" s="37" t="s">
        <v>4</v>
      </c>
      <c r="F2365" s="37" t="s">
        <v>5</v>
      </c>
      <c r="G2365" s="75">
        <v>2902.9065000000001</v>
      </c>
      <c r="H2365" s="37">
        <f t="shared" si="180"/>
        <v>0</v>
      </c>
      <c r="I2365" s="37">
        <f t="shared" si="181"/>
        <v>0</v>
      </c>
      <c r="J2365" s="37">
        <f t="shared" si="182"/>
        <v>2</v>
      </c>
      <c r="K2365" s="37" t="str">
        <f t="shared" si="183"/>
        <v>Overweight</v>
      </c>
      <c r="L2365" s="37" t="str">
        <f t="shared" si="184"/>
        <v>26-35</v>
      </c>
    </row>
    <row r="2366" spans="1:12">
      <c r="A2366" s="76">
        <v>45</v>
      </c>
      <c r="B2366" s="37" t="s">
        <v>0</v>
      </c>
      <c r="C2366" s="75">
        <v>39.994999999999997</v>
      </c>
      <c r="D2366" s="76">
        <v>3</v>
      </c>
      <c r="E2366" s="37" t="s">
        <v>4</v>
      </c>
      <c r="F2366" s="37" t="s">
        <v>7</v>
      </c>
      <c r="G2366" s="75">
        <v>9704.6680500000002</v>
      </c>
      <c r="H2366" s="37">
        <f t="shared" si="180"/>
        <v>0</v>
      </c>
      <c r="I2366" s="37">
        <f t="shared" si="181"/>
        <v>1</v>
      </c>
      <c r="J2366" s="37">
        <f t="shared" si="182"/>
        <v>1</v>
      </c>
      <c r="K2366" s="37" t="str">
        <f t="shared" si="183"/>
        <v>Obese</v>
      </c>
      <c r="L2366" s="37" t="str">
        <f t="shared" si="184"/>
        <v>36-45</v>
      </c>
    </row>
    <row r="2367" spans="1:12">
      <c r="A2367" s="76">
        <v>36</v>
      </c>
      <c r="B2367" s="37" t="s">
        <v>0</v>
      </c>
      <c r="C2367" s="75">
        <v>29.92</v>
      </c>
      <c r="D2367" s="76">
        <v>0</v>
      </c>
      <c r="E2367" s="37" t="s">
        <v>4</v>
      </c>
      <c r="F2367" s="37" t="s">
        <v>5</v>
      </c>
      <c r="G2367" s="75">
        <v>4889.0367999999999</v>
      </c>
      <c r="H2367" s="37">
        <f t="shared" si="180"/>
        <v>0</v>
      </c>
      <c r="I2367" s="37">
        <f t="shared" si="181"/>
        <v>1</v>
      </c>
      <c r="J2367" s="37">
        <f t="shared" si="182"/>
        <v>2</v>
      </c>
      <c r="K2367" s="37" t="str">
        <f t="shared" si="183"/>
        <v>Overweight</v>
      </c>
      <c r="L2367" s="37" t="str">
        <f t="shared" si="184"/>
        <v>36-45</v>
      </c>
    </row>
    <row r="2368" spans="1:12">
      <c r="A2368" s="76">
        <v>54</v>
      </c>
      <c r="B2368" s="37" t="s">
        <v>3</v>
      </c>
      <c r="C2368" s="75">
        <v>25.46</v>
      </c>
      <c r="D2368" s="76">
        <v>1</v>
      </c>
      <c r="E2368" s="37" t="s">
        <v>4</v>
      </c>
      <c r="F2368" s="37" t="s">
        <v>7</v>
      </c>
      <c r="G2368" s="75">
        <v>25517.11363</v>
      </c>
      <c r="H2368" s="37">
        <f t="shared" si="180"/>
        <v>0</v>
      </c>
      <c r="I2368" s="37">
        <f t="shared" si="181"/>
        <v>0</v>
      </c>
      <c r="J2368" s="37">
        <f t="shared" si="182"/>
        <v>1</v>
      </c>
      <c r="K2368" s="37" t="str">
        <f t="shared" si="183"/>
        <v>Overweight</v>
      </c>
      <c r="L2368" s="37" t="str">
        <f t="shared" si="184"/>
        <v>46-55</v>
      </c>
    </row>
    <row r="2369" spans="1:12">
      <c r="A2369" s="76">
        <v>34</v>
      </c>
      <c r="B2369" s="37" t="s">
        <v>3</v>
      </c>
      <c r="C2369" s="75">
        <v>21.375</v>
      </c>
      <c r="D2369" s="76">
        <v>0</v>
      </c>
      <c r="E2369" s="37" t="s">
        <v>4</v>
      </c>
      <c r="F2369" s="37" t="s">
        <v>7</v>
      </c>
      <c r="G2369" s="75">
        <v>4500.33925</v>
      </c>
      <c r="H2369" s="37">
        <f t="shared" si="180"/>
        <v>0</v>
      </c>
      <c r="I2369" s="37">
        <f t="shared" si="181"/>
        <v>0</v>
      </c>
      <c r="J2369" s="37">
        <f t="shared" si="182"/>
        <v>1</v>
      </c>
      <c r="K2369" s="37" t="str">
        <f t="shared" si="183"/>
        <v>Normal</v>
      </c>
      <c r="L2369" s="37" t="str">
        <f t="shared" si="184"/>
        <v>26-35</v>
      </c>
    </row>
    <row r="2370" spans="1:12">
      <c r="A2370" s="76">
        <v>31</v>
      </c>
      <c r="B2370" s="37" t="s">
        <v>3</v>
      </c>
      <c r="C2370" s="75">
        <v>25.9</v>
      </c>
      <c r="D2370" s="76">
        <v>3</v>
      </c>
      <c r="E2370" s="37" t="s">
        <v>1</v>
      </c>
      <c r="F2370" s="37" t="s">
        <v>2</v>
      </c>
      <c r="G2370" s="75">
        <v>19199.944</v>
      </c>
      <c r="H2370" s="37">
        <f t="shared" si="180"/>
        <v>1</v>
      </c>
      <c r="I2370" s="37">
        <f t="shared" si="181"/>
        <v>0</v>
      </c>
      <c r="J2370" s="37">
        <f t="shared" si="182"/>
        <v>4</v>
      </c>
      <c r="K2370" s="37" t="str">
        <f t="shared" si="183"/>
        <v>Overweight</v>
      </c>
      <c r="L2370" s="37" t="str">
        <f t="shared" si="184"/>
        <v>26-35</v>
      </c>
    </row>
    <row r="2371" spans="1:12">
      <c r="A2371" s="76">
        <v>27</v>
      </c>
      <c r="B2371" s="37" t="s">
        <v>0</v>
      </c>
      <c r="C2371" s="75">
        <v>30.59</v>
      </c>
      <c r="D2371" s="76">
        <v>1</v>
      </c>
      <c r="E2371" s="37" t="s">
        <v>4</v>
      </c>
      <c r="F2371" s="37" t="s">
        <v>7</v>
      </c>
      <c r="G2371" s="75">
        <v>16796.411940000002</v>
      </c>
      <c r="H2371" s="37">
        <f t="shared" ref="H2371:H2434" si="185">IF(E2371="yes",1,0)</f>
        <v>0</v>
      </c>
      <c r="I2371" s="37">
        <f t="shared" ref="I2371:I2434" si="186">IF(B2371="female",1,0)</f>
        <v>1</v>
      </c>
      <c r="J2371" s="37">
        <f t="shared" ref="J2371:J2434" si="187">IF(F2371="northeast",1,IF(F2371="southeast",2,IF(F2371="northwest",3,IF(F2371="southwest",4))))</f>
        <v>1</v>
      </c>
      <c r="K2371" s="37" t="str">
        <f t="shared" ref="K2371:K2434" si="188">IF(C2371&lt;18.5,"Underweight",IF(C2371&lt;25,"Normal",IF(C2371&lt;30,"Overweight","Obese")))</f>
        <v>Obese</v>
      </c>
      <c r="L2371" s="37" t="str">
        <f t="shared" ref="L2371:L2434" si="189">IF(A2371&lt;=25, "18-25",
 IF(A2371&lt;=35, "26-35",
 IF(A2371&lt;=45, "36-45",
 IF(A2371&lt;=55, "46-55", "56 and above"))))</f>
        <v>26-35</v>
      </c>
    </row>
    <row r="2372" spans="1:12">
      <c r="A2372" s="76">
        <v>20</v>
      </c>
      <c r="B2372" s="37" t="s">
        <v>3</v>
      </c>
      <c r="C2372" s="75">
        <v>30.114999999999998</v>
      </c>
      <c r="D2372" s="76">
        <v>5</v>
      </c>
      <c r="E2372" s="37" t="s">
        <v>4</v>
      </c>
      <c r="F2372" s="37" t="s">
        <v>7</v>
      </c>
      <c r="G2372" s="75">
        <v>4915.0598499999996</v>
      </c>
      <c r="H2372" s="37">
        <f t="shared" si="185"/>
        <v>0</v>
      </c>
      <c r="I2372" s="37">
        <f t="shared" si="186"/>
        <v>0</v>
      </c>
      <c r="J2372" s="37">
        <f t="shared" si="187"/>
        <v>1</v>
      </c>
      <c r="K2372" s="37" t="str">
        <f t="shared" si="188"/>
        <v>Obese</v>
      </c>
      <c r="L2372" s="37" t="str">
        <f t="shared" si="189"/>
        <v>18-25</v>
      </c>
    </row>
    <row r="2373" spans="1:12">
      <c r="A2373" s="76">
        <v>44</v>
      </c>
      <c r="B2373" s="37" t="s">
        <v>0</v>
      </c>
      <c r="C2373" s="75">
        <v>25.8</v>
      </c>
      <c r="D2373" s="76">
        <v>1</v>
      </c>
      <c r="E2373" s="37" t="s">
        <v>4</v>
      </c>
      <c r="F2373" s="37" t="s">
        <v>2</v>
      </c>
      <c r="G2373" s="75">
        <v>7624.63</v>
      </c>
      <c r="H2373" s="37">
        <f t="shared" si="185"/>
        <v>0</v>
      </c>
      <c r="I2373" s="37">
        <f t="shared" si="186"/>
        <v>1</v>
      </c>
      <c r="J2373" s="37">
        <f t="shared" si="187"/>
        <v>4</v>
      </c>
      <c r="K2373" s="37" t="str">
        <f t="shared" si="188"/>
        <v>Overweight</v>
      </c>
      <c r="L2373" s="37" t="str">
        <f t="shared" si="189"/>
        <v>36-45</v>
      </c>
    </row>
    <row r="2374" spans="1:12">
      <c r="A2374" s="76">
        <v>43</v>
      </c>
      <c r="B2374" s="37" t="s">
        <v>3</v>
      </c>
      <c r="C2374" s="75">
        <v>30.114999999999998</v>
      </c>
      <c r="D2374" s="76">
        <v>3</v>
      </c>
      <c r="E2374" s="37" t="s">
        <v>4</v>
      </c>
      <c r="F2374" s="37" t="s">
        <v>6</v>
      </c>
      <c r="G2374" s="75">
        <v>8410.0468500000006</v>
      </c>
      <c r="H2374" s="37">
        <f t="shared" si="185"/>
        <v>0</v>
      </c>
      <c r="I2374" s="37">
        <f t="shared" si="186"/>
        <v>0</v>
      </c>
      <c r="J2374" s="37">
        <f t="shared" si="187"/>
        <v>3</v>
      </c>
      <c r="K2374" s="37" t="str">
        <f t="shared" si="188"/>
        <v>Obese</v>
      </c>
      <c r="L2374" s="37" t="str">
        <f t="shared" si="189"/>
        <v>36-45</v>
      </c>
    </row>
    <row r="2375" spans="1:12">
      <c r="A2375" s="76">
        <v>45</v>
      </c>
      <c r="B2375" s="37" t="s">
        <v>0</v>
      </c>
      <c r="C2375" s="75">
        <v>27.645</v>
      </c>
      <c r="D2375" s="76">
        <v>1</v>
      </c>
      <c r="E2375" s="37" t="s">
        <v>4</v>
      </c>
      <c r="F2375" s="37" t="s">
        <v>6</v>
      </c>
      <c r="G2375" s="75">
        <v>28340.188849999999</v>
      </c>
      <c r="H2375" s="37">
        <f t="shared" si="185"/>
        <v>0</v>
      </c>
      <c r="I2375" s="37">
        <f t="shared" si="186"/>
        <v>1</v>
      </c>
      <c r="J2375" s="37">
        <f t="shared" si="187"/>
        <v>3</v>
      </c>
      <c r="K2375" s="37" t="str">
        <f t="shared" si="188"/>
        <v>Overweight</v>
      </c>
      <c r="L2375" s="37" t="str">
        <f t="shared" si="189"/>
        <v>36-45</v>
      </c>
    </row>
    <row r="2376" spans="1:12">
      <c r="A2376" s="76">
        <v>34</v>
      </c>
      <c r="B2376" s="37" t="s">
        <v>3</v>
      </c>
      <c r="C2376" s="75">
        <v>34.674999999999997</v>
      </c>
      <c r="D2376" s="76">
        <v>0</v>
      </c>
      <c r="E2376" s="37" t="s">
        <v>4</v>
      </c>
      <c r="F2376" s="37" t="s">
        <v>7</v>
      </c>
      <c r="G2376" s="75">
        <v>4518.8262500000001</v>
      </c>
      <c r="H2376" s="37">
        <f t="shared" si="185"/>
        <v>0</v>
      </c>
      <c r="I2376" s="37">
        <f t="shared" si="186"/>
        <v>0</v>
      </c>
      <c r="J2376" s="37">
        <f t="shared" si="187"/>
        <v>1</v>
      </c>
      <c r="K2376" s="37" t="str">
        <f t="shared" si="188"/>
        <v>Obese</v>
      </c>
      <c r="L2376" s="37" t="str">
        <f t="shared" si="189"/>
        <v>26-35</v>
      </c>
    </row>
    <row r="2377" spans="1:12">
      <c r="A2377" s="76">
        <v>24</v>
      </c>
      <c r="B2377" s="37" t="s">
        <v>0</v>
      </c>
      <c r="C2377" s="75">
        <v>20.52</v>
      </c>
      <c r="D2377" s="76">
        <v>0</v>
      </c>
      <c r="E2377" s="37" t="s">
        <v>1</v>
      </c>
      <c r="F2377" s="37" t="s">
        <v>7</v>
      </c>
      <c r="G2377" s="75">
        <v>14571.890799999999</v>
      </c>
      <c r="H2377" s="37">
        <f t="shared" si="185"/>
        <v>1</v>
      </c>
      <c r="I2377" s="37">
        <f t="shared" si="186"/>
        <v>1</v>
      </c>
      <c r="J2377" s="37">
        <f t="shared" si="187"/>
        <v>1</v>
      </c>
      <c r="K2377" s="37" t="str">
        <f t="shared" si="188"/>
        <v>Normal</v>
      </c>
      <c r="L2377" s="37" t="str">
        <f t="shared" si="189"/>
        <v>18-25</v>
      </c>
    </row>
    <row r="2378" spans="1:12">
      <c r="A2378" s="76">
        <v>26</v>
      </c>
      <c r="B2378" s="37" t="s">
        <v>0</v>
      </c>
      <c r="C2378" s="75">
        <v>19.8</v>
      </c>
      <c r="D2378" s="76">
        <v>1</v>
      </c>
      <c r="E2378" s="37" t="s">
        <v>4</v>
      </c>
      <c r="F2378" s="37" t="s">
        <v>2</v>
      </c>
      <c r="G2378" s="75">
        <v>3378.91</v>
      </c>
      <c r="H2378" s="37">
        <f t="shared" si="185"/>
        <v>0</v>
      </c>
      <c r="I2378" s="37">
        <f t="shared" si="186"/>
        <v>1</v>
      </c>
      <c r="J2378" s="37">
        <f t="shared" si="187"/>
        <v>4</v>
      </c>
      <c r="K2378" s="37" t="str">
        <f t="shared" si="188"/>
        <v>Normal</v>
      </c>
      <c r="L2378" s="37" t="str">
        <f t="shared" si="189"/>
        <v>26-35</v>
      </c>
    </row>
    <row r="2379" spans="1:12">
      <c r="A2379" s="76">
        <v>38</v>
      </c>
      <c r="B2379" s="37" t="s">
        <v>0</v>
      </c>
      <c r="C2379" s="75">
        <v>27.835000000000001</v>
      </c>
      <c r="D2379" s="76">
        <v>2</v>
      </c>
      <c r="E2379" s="37" t="s">
        <v>4</v>
      </c>
      <c r="F2379" s="37" t="s">
        <v>7</v>
      </c>
      <c r="G2379" s="75">
        <v>7144.86265</v>
      </c>
      <c r="H2379" s="37">
        <f t="shared" si="185"/>
        <v>0</v>
      </c>
      <c r="I2379" s="37">
        <f t="shared" si="186"/>
        <v>1</v>
      </c>
      <c r="J2379" s="37">
        <f t="shared" si="187"/>
        <v>1</v>
      </c>
      <c r="K2379" s="37" t="str">
        <f t="shared" si="188"/>
        <v>Overweight</v>
      </c>
      <c r="L2379" s="37" t="str">
        <f t="shared" si="189"/>
        <v>36-45</v>
      </c>
    </row>
    <row r="2380" spans="1:12">
      <c r="A2380" s="76">
        <v>50</v>
      </c>
      <c r="B2380" s="37" t="s">
        <v>0</v>
      </c>
      <c r="C2380" s="75">
        <v>31.6</v>
      </c>
      <c r="D2380" s="76">
        <v>2</v>
      </c>
      <c r="E2380" s="37" t="s">
        <v>4</v>
      </c>
      <c r="F2380" s="37" t="s">
        <v>2</v>
      </c>
      <c r="G2380" s="75">
        <v>10118.424000000001</v>
      </c>
      <c r="H2380" s="37">
        <f t="shared" si="185"/>
        <v>0</v>
      </c>
      <c r="I2380" s="37">
        <f t="shared" si="186"/>
        <v>1</v>
      </c>
      <c r="J2380" s="37">
        <f t="shared" si="187"/>
        <v>4</v>
      </c>
      <c r="K2380" s="37" t="str">
        <f t="shared" si="188"/>
        <v>Obese</v>
      </c>
      <c r="L2380" s="37" t="str">
        <f t="shared" si="189"/>
        <v>46-55</v>
      </c>
    </row>
    <row r="2381" spans="1:12">
      <c r="A2381" s="76">
        <v>38</v>
      </c>
      <c r="B2381" s="37" t="s">
        <v>3</v>
      </c>
      <c r="C2381" s="75">
        <v>28.27</v>
      </c>
      <c r="D2381" s="76">
        <v>1</v>
      </c>
      <c r="E2381" s="37" t="s">
        <v>4</v>
      </c>
      <c r="F2381" s="37" t="s">
        <v>5</v>
      </c>
      <c r="G2381" s="75">
        <v>5484.4673000000003</v>
      </c>
      <c r="H2381" s="37">
        <f t="shared" si="185"/>
        <v>0</v>
      </c>
      <c r="I2381" s="37">
        <f t="shared" si="186"/>
        <v>0</v>
      </c>
      <c r="J2381" s="37">
        <f t="shared" si="187"/>
        <v>2</v>
      </c>
      <c r="K2381" s="37" t="str">
        <f t="shared" si="188"/>
        <v>Overweight</v>
      </c>
      <c r="L2381" s="37" t="str">
        <f t="shared" si="189"/>
        <v>36-45</v>
      </c>
    </row>
    <row r="2382" spans="1:12">
      <c r="A2382" s="76">
        <v>27</v>
      </c>
      <c r="B2382" s="37" t="s">
        <v>0</v>
      </c>
      <c r="C2382" s="75">
        <v>20.045000000000002</v>
      </c>
      <c r="D2382" s="76">
        <v>3</v>
      </c>
      <c r="E2382" s="37" t="s">
        <v>1</v>
      </c>
      <c r="F2382" s="37" t="s">
        <v>6</v>
      </c>
      <c r="G2382" s="75">
        <v>16420.494549999999</v>
      </c>
      <c r="H2382" s="37">
        <f t="shared" si="185"/>
        <v>1</v>
      </c>
      <c r="I2382" s="37">
        <f t="shared" si="186"/>
        <v>1</v>
      </c>
      <c r="J2382" s="37">
        <f t="shared" si="187"/>
        <v>3</v>
      </c>
      <c r="K2382" s="37" t="str">
        <f t="shared" si="188"/>
        <v>Normal</v>
      </c>
      <c r="L2382" s="37" t="str">
        <f t="shared" si="189"/>
        <v>26-35</v>
      </c>
    </row>
    <row r="2383" spans="1:12">
      <c r="A2383" s="76">
        <v>39</v>
      </c>
      <c r="B2383" s="37" t="s">
        <v>0</v>
      </c>
      <c r="C2383" s="75">
        <v>23.274999999999999</v>
      </c>
      <c r="D2383" s="76">
        <v>3</v>
      </c>
      <c r="E2383" s="37" t="s">
        <v>4</v>
      </c>
      <c r="F2383" s="37" t="s">
        <v>7</v>
      </c>
      <c r="G2383" s="75">
        <v>7986.4752500000004</v>
      </c>
      <c r="H2383" s="37">
        <f t="shared" si="185"/>
        <v>0</v>
      </c>
      <c r="I2383" s="37">
        <f t="shared" si="186"/>
        <v>1</v>
      </c>
      <c r="J2383" s="37">
        <f t="shared" si="187"/>
        <v>1</v>
      </c>
      <c r="K2383" s="37" t="str">
        <f t="shared" si="188"/>
        <v>Normal</v>
      </c>
      <c r="L2383" s="37" t="str">
        <f t="shared" si="189"/>
        <v>36-45</v>
      </c>
    </row>
    <row r="2384" spans="1:12">
      <c r="A2384" s="76">
        <v>39</v>
      </c>
      <c r="B2384" s="37" t="s">
        <v>0</v>
      </c>
      <c r="C2384" s="75">
        <v>34.1</v>
      </c>
      <c r="D2384" s="76">
        <v>3</v>
      </c>
      <c r="E2384" s="37" t="s">
        <v>4</v>
      </c>
      <c r="F2384" s="37" t="s">
        <v>2</v>
      </c>
      <c r="G2384" s="75">
        <v>7418.5219999999999</v>
      </c>
      <c r="H2384" s="37">
        <f t="shared" si="185"/>
        <v>0</v>
      </c>
      <c r="I2384" s="37">
        <f t="shared" si="186"/>
        <v>1</v>
      </c>
      <c r="J2384" s="37">
        <f t="shared" si="187"/>
        <v>4</v>
      </c>
      <c r="K2384" s="37" t="str">
        <f t="shared" si="188"/>
        <v>Obese</v>
      </c>
      <c r="L2384" s="37" t="str">
        <f t="shared" si="189"/>
        <v>36-45</v>
      </c>
    </row>
    <row r="2385" spans="1:12">
      <c r="A2385" s="76">
        <v>63</v>
      </c>
      <c r="B2385" s="37" t="s">
        <v>0</v>
      </c>
      <c r="C2385" s="75">
        <v>36.85</v>
      </c>
      <c r="D2385" s="76">
        <v>0</v>
      </c>
      <c r="E2385" s="37" t="s">
        <v>4</v>
      </c>
      <c r="F2385" s="37" t="s">
        <v>5</v>
      </c>
      <c r="G2385" s="75">
        <v>13887.968500000001</v>
      </c>
      <c r="H2385" s="37">
        <f t="shared" si="185"/>
        <v>0</v>
      </c>
      <c r="I2385" s="37">
        <f t="shared" si="186"/>
        <v>1</v>
      </c>
      <c r="J2385" s="37">
        <f t="shared" si="187"/>
        <v>2</v>
      </c>
      <c r="K2385" s="37" t="str">
        <f t="shared" si="188"/>
        <v>Obese</v>
      </c>
      <c r="L2385" s="37" t="str">
        <f t="shared" si="189"/>
        <v>56 and above</v>
      </c>
    </row>
    <row r="2386" spans="1:12">
      <c r="A2386" s="76">
        <v>33</v>
      </c>
      <c r="B2386" s="37" t="s">
        <v>0</v>
      </c>
      <c r="C2386" s="75">
        <v>36.29</v>
      </c>
      <c r="D2386" s="76">
        <v>3</v>
      </c>
      <c r="E2386" s="37" t="s">
        <v>4</v>
      </c>
      <c r="F2386" s="37" t="s">
        <v>7</v>
      </c>
      <c r="G2386" s="75">
        <v>6551.7501000000002</v>
      </c>
      <c r="H2386" s="37">
        <f t="shared" si="185"/>
        <v>0</v>
      </c>
      <c r="I2386" s="37">
        <f t="shared" si="186"/>
        <v>1</v>
      </c>
      <c r="J2386" s="37">
        <f t="shared" si="187"/>
        <v>1</v>
      </c>
      <c r="K2386" s="37" t="str">
        <f t="shared" si="188"/>
        <v>Obese</v>
      </c>
      <c r="L2386" s="37" t="str">
        <f t="shared" si="189"/>
        <v>26-35</v>
      </c>
    </row>
    <row r="2387" spans="1:12">
      <c r="A2387" s="76">
        <v>36</v>
      </c>
      <c r="B2387" s="37" t="s">
        <v>0</v>
      </c>
      <c r="C2387" s="75">
        <v>26.885000000000002</v>
      </c>
      <c r="D2387" s="76">
        <v>0</v>
      </c>
      <c r="E2387" s="37" t="s">
        <v>4</v>
      </c>
      <c r="F2387" s="37" t="s">
        <v>6</v>
      </c>
      <c r="G2387" s="75">
        <v>5267.8181500000001</v>
      </c>
      <c r="H2387" s="37">
        <f t="shared" si="185"/>
        <v>0</v>
      </c>
      <c r="I2387" s="37">
        <f t="shared" si="186"/>
        <v>1</v>
      </c>
      <c r="J2387" s="37">
        <f t="shared" si="187"/>
        <v>3</v>
      </c>
      <c r="K2387" s="37" t="str">
        <f t="shared" si="188"/>
        <v>Overweight</v>
      </c>
      <c r="L2387" s="37" t="str">
        <f t="shared" si="189"/>
        <v>36-45</v>
      </c>
    </row>
    <row r="2388" spans="1:12">
      <c r="A2388" s="76">
        <v>30</v>
      </c>
      <c r="B2388" s="37" t="s">
        <v>3</v>
      </c>
      <c r="C2388" s="75">
        <v>22.99</v>
      </c>
      <c r="D2388" s="76">
        <v>2</v>
      </c>
      <c r="E2388" s="37" t="s">
        <v>1</v>
      </c>
      <c r="F2388" s="37" t="s">
        <v>6</v>
      </c>
      <c r="G2388" s="75">
        <v>17361.766100000001</v>
      </c>
      <c r="H2388" s="37">
        <f t="shared" si="185"/>
        <v>1</v>
      </c>
      <c r="I2388" s="37">
        <f t="shared" si="186"/>
        <v>0</v>
      </c>
      <c r="J2388" s="37">
        <f t="shared" si="187"/>
        <v>3</v>
      </c>
      <c r="K2388" s="37" t="str">
        <f t="shared" si="188"/>
        <v>Normal</v>
      </c>
      <c r="L2388" s="37" t="str">
        <f t="shared" si="189"/>
        <v>26-35</v>
      </c>
    </row>
    <row r="2389" spans="1:12">
      <c r="A2389" s="76">
        <v>24</v>
      </c>
      <c r="B2389" s="37" t="s">
        <v>3</v>
      </c>
      <c r="C2389" s="75">
        <v>32.700000000000003</v>
      </c>
      <c r="D2389" s="76">
        <v>0</v>
      </c>
      <c r="E2389" s="37" t="s">
        <v>1</v>
      </c>
      <c r="F2389" s="37" t="s">
        <v>2</v>
      </c>
      <c r="G2389" s="75">
        <v>34472.841</v>
      </c>
      <c r="H2389" s="37">
        <f t="shared" si="185"/>
        <v>1</v>
      </c>
      <c r="I2389" s="37">
        <f t="shared" si="186"/>
        <v>0</v>
      </c>
      <c r="J2389" s="37">
        <f t="shared" si="187"/>
        <v>4</v>
      </c>
      <c r="K2389" s="37" t="str">
        <f t="shared" si="188"/>
        <v>Obese</v>
      </c>
      <c r="L2389" s="37" t="str">
        <f t="shared" si="189"/>
        <v>18-25</v>
      </c>
    </row>
    <row r="2390" spans="1:12">
      <c r="A2390" s="76">
        <v>24</v>
      </c>
      <c r="B2390" s="37" t="s">
        <v>3</v>
      </c>
      <c r="C2390" s="75">
        <v>25.8</v>
      </c>
      <c r="D2390" s="76">
        <v>0</v>
      </c>
      <c r="E2390" s="37" t="s">
        <v>4</v>
      </c>
      <c r="F2390" s="37" t="s">
        <v>2</v>
      </c>
      <c r="G2390" s="75">
        <v>1972.95</v>
      </c>
      <c r="H2390" s="37">
        <f t="shared" si="185"/>
        <v>0</v>
      </c>
      <c r="I2390" s="37">
        <f t="shared" si="186"/>
        <v>0</v>
      </c>
      <c r="J2390" s="37">
        <f t="shared" si="187"/>
        <v>4</v>
      </c>
      <c r="K2390" s="37" t="str">
        <f t="shared" si="188"/>
        <v>Overweight</v>
      </c>
      <c r="L2390" s="37" t="str">
        <f t="shared" si="189"/>
        <v>18-25</v>
      </c>
    </row>
    <row r="2391" spans="1:12">
      <c r="A2391" s="76">
        <v>48</v>
      </c>
      <c r="B2391" s="37" t="s">
        <v>3</v>
      </c>
      <c r="C2391" s="75">
        <v>29.6</v>
      </c>
      <c r="D2391" s="76">
        <v>0</v>
      </c>
      <c r="E2391" s="37" t="s">
        <v>4</v>
      </c>
      <c r="F2391" s="37" t="s">
        <v>2</v>
      </c>
      <c r="G2391" s="75">
        <v>21232.182260000001</v>
      </c>
      <c r="H2391" s="37">
        <f t="shared" si="185"/>
        <v>0</v>
      </c>
      <c r="I2391" s="37">
        <f t="shared" si="186"/>
        <v>0</v>
      </c>
      <c r="J2391" s="37">
        <f t="shared" si="187"/>
        <v>4</v>
      </c>
      <c r="K2391" s="37" t="str">
        <f t="shared" si="188"/>
        <v>Overweight</v>
      </c>
      <c r="L2391" s="37" t="str">
        <f t="shared" si="189"/>
        <v>46-55</v>
      </c>
    </row>
    <row r="2392" spans="1:12">
      <c r="A2392" s="76">
        <v>47</v>
      </c>
      <c r="B2392" s="37" t="s">
        <v>3</v>
      </c>
      <c r="C2392" s="75">
        <v>19.190000000000001</v>
      </c>
      <c r="D2392" s="76">
        <v>1</v>
      </c>
      <c r="E2392" s="37" t="s">
        <v>4</v>
      </c>
      <c r="F2392" s="37" t="s">
        <v>7</v>
      </c>
      <c r="G2392" s="75">
        <v>8627.5411000000004</v>
      </c>
      <c r="H2392" s="37">
        <f t="shared" si="185"/>
        <v>0</v>
      </c>
      <c r="I2392" s="37">
        <f t="shared" si="186"/>
        <v>0</v>
      </c>
      <c r="J2392" s="37">
        <f t="shared" si="187"/>
        <v>1</v>
      </c>
      <c r="K2392" s="37" t="str">
        <f t="shared" si="188"/>
        <v>Normal</v>
      </c>
      <c r="L2392" s="37" t="str">
        <f t="shared" si="189"/>
        <v>46-55</v>
      </c>
    </row>
    <row r="2393" spans="1:12">
      <c r="A2393" s="76">
        <v>29</v>
      </c>
      <c r="B2393" s="37" t="s">
        <v>3</v>
      </c>
      <c r="C2393" s="75">
        <v>31.73</v>
      </c>
      <c r="D2393" s="76">
        <v>2</v>
      </c>
      <c r="E2393" s="37" t="s">
        <v>4</v>
      </c>
      <c r="F2393" s="37" t="s">
        <v>6</v>
      </c>
      <c r="G2393" s="75">
        <v>4433.3877000000002</v>
      </c>
      <c r="H2393" s="37">
        <f t="shared" si="185"/>
        <v>0</v>
      </c>
      <c r="I2393" s="37">
        <f t="shared" si="186"/>
        <v>0</v>
      </c>
      <c r="J2393" s="37">
        <f t="shared" si="187"/>
        <v>3</v>
      </c>
      <c r="K2393" s="37" t="str">
        <f t="shared" si="188"/>
        <v>Obese</v>
      </c>
      <c r="L2393" s="37" t="str">
        <f t="shared" si="189"/>
        <v>26-35</v>
      </c>
    </row>
    <row r="2394" spans="1:12">
      <c r="A2394" s="76">
        <v>28</v>
      </c>
      <c r="B2394" s="37" t="s">
        <v>3</v>
      </c>
      <c r="C2394" s="75">
        <v>29.26</v>
      </c>
      <c r="D2394" s="76">
        <v>2</v>
      </c>
      <c r="E2394" s="37" t="s">
        <v>4</v>
      </c>
      <c r="F2394" s="37" t="s">
        <v>7</v>
      </c>
      <c r="G2394" s="75">
        <v>4438.2633999999998</v>
      </c>
      <c r="H2394" s="37">
        <f t="shared" si="185"/>
        <v>0</v>
      </c>
      <c r="I2394" s="37">
        <f t="shared" si="186"/>
        <v>0</v>
      </c>
      <c r="J2394" s="37">
        <f t="shared" si="187"/>
        <v>1</v>
      </c>
      <c r="K2394" s="37" t="str">
        <f t="shared" si="188"/>
        <v>Overweight</v>
      </c>
      <c r="L2394" s="37" t="str">
        <f t="shared" si="189"/>
        <v>26-35</v>
      </c>
    </row>
    <row r="2395" spans="1:12">
      <c r="A2395" s="76">
        <v>47</v>
      </c>
      <c r="B2395" s="37" t="s">
        <v>3</v>
      </c>
      <c r="C2395" s="75">
        <v>28.215</v>
      </c>
      <c r="D2395" s="76">
        <v>3</v>
      </c>
      <c r="E2395" s="37" t="s">
        <v>1</v>
      </c>
      <c r="F2395" s="37" t="s">
        <v>6</v>
      </c>
      <c r="G2395" s="75">
        <v>24915.220850000002</v>
      </c>
      <c r="H2395" s="37">
        <f t="shared" si="185"/>
        <v>1</v>
      </c>
      <c r="I2395" s="37">
        <f t="shared" si="186"/>
        <v>0</v>
      </c>
      <c r="J2395" s="37">
        <f t="shared" si="187"/>
        <v>3</v>
      </c>
      <c r="K2395" s="37" t="str">
        <f t="shared" si="188"/>
        <v>Overweight</v>
      </c>
      <c r="L2395" s="37" t="str">
        <f t="shared" si="189"/>
        <v>46-55</v>
      </c>
    </row>
    <row r="2396" spans="1:12">
      <c r="A2396" s="76">
        <v>25</v>
      </c>
      <c r="B2396" s="37" t="s">
        <v>3</v>
      </c>
      <c r="C2396" s="75">
        <v>24.984999999999999</v>
      </c>
      <c r="D2396" s="76">
        <v>2</v>
      </c>
      <c r="E2396" s="37" t="s">
        <v>4</v>
      </c>
      <c r="F2396" s="37" t="s">
        <v>7</v>
      </c>
      <c r="G2396" s="75">
        <v>23241.47453</v>
      </c>
      <c r="H2396" s="37">
        <f t="shared" si="185"/>
        <v>0</v>
      </c>
      <c r="I2396" s="37">
        <f t="shared" si="186"/>
        <v>0</v>
      </c>
      <c r="J2396" s="37">
        <f t="shared" si="187"/>
        <v>1</v>
      </c>
      <c r="K2396" s="37" t="str">
        <f t="shared" si="188"/>
        <v>Normal</v>
      </c>
      <c r="L2396" s="37" t="str">
        <f t="shared" si="189"/>
        <v>18-25</v>
      </c>
    </row>
    <row r="2397" spans="1:12">
      <c r="A2397" s="76">
        <v>51</v>
      </c>
      <c r="B2397" s="37" t="s">
        <v>3</v>
      </c>
      <c r="C2397" s="75">
        <v>27.74</v>
      </c>
      <c r="D2397" s="76">
        <v>1</v>
      </c>
      <c r="E2397" s="37" t="s">
        <v>4</v>
      </c>
      <c r="F2397" s="37" t="s">
        <v>7</v>
      </c>
      <c r="G2397" s="75">
        <v>9957.7216000000008</v>
      </c>
      <c r="H2397" s="37">
        <f t="shared" si="185"/>
        <v>0</v>
      </c>
      <c r="I2397" s="37">
        <f t="shared" si="186"/>
        <v>0</v>
      </c>
      <c r="J2397" s="37">
        <f t="shared" si="187"/>
        <v>1</v>
      </c>
      <c r="K2397" s="37" t="str">
        <f t="shared" si="188"/>
        <v>Overweight</v>
      </c>
      <c r="L2397" s="37" t="str">
        <f t="shared" si="189"/>
        <v>46-55</v>
      </c>
    </row>
    <row r="2398" spans="1:12">
      <c r="A2398" s="76">
        <v>48</v>
      </c>
      <c r="B2398" s="37" t="s">
        <v>0</v>
      </c>
      <c r="C2398" s="75">
        <v>22.8</v>
      </c>
      <c r="D2398" s="76">
        <v>0</v>
      </c>
      <c r="E2398" s="37" t="s">
        <v>4</v>
      </c>
      <c r="F2398" s="37" t="s">
        <v>2</v>
      </c>
      <c r="G2398" s="75">
        <v>8269.0439999999999</v>
      </c>
      <c r="H2398" s="37">
        <f t="shared" si="185"/>
        <v>0</v>
      </c>
      <c r="I2398" s="37">
        <f t="shared" si="186"/>
        <v>1</v>
      </c>
      <c r="J2398" s="37">
        <f t="shared" si="187"/>
        <v>4</v>
      </c>
      <c r="K2398" s="37" t="str">
        <f t="shared" si="188"/>
        <v>Normal</v>
      </c>
      <c r="L2398" s="37" t="str">
        <f t="shared" si="189"/>
        <v>46-55</v>
      </c>
    </row>
    <row r="2399" spans="1:12">
      <c r="A2399" s="76">
        <v>43</v>
      </c>
      <c r="B2399" s="37" t="s">
        <v>3</v>
      </c>
      <c r="C2399" s="75">
        <v>20.13</v>
      </c>
      <c r="D2399" s="76">
        <v>2</v>
      </c>
      <c r="E2399" s="37" t="s">
        <v>1</v>
      </c>
      <c r="F2399" s="37" t="s">
        <v>5</v>
      </c>
      <c r="G2399" s="75">
        <v>18767.737700000001</v>
      </c>
      <c r="H2399" s="37">
        <f t="shared" si="185"/>
        <v>1</v>
      </c>
      <c r="I2399" s="37">
        <f t="shared" si="186"/>
        <v>0</v>
      </c>
      <c r="J2399" s="37">
        <f t="shared" si="187"/>
        <v>2</v>
      </c>
      <c r="K2399" s="37" t="str">
        <f t="shared" si="188"/>
        <v>Normal</v>
      </c>
      <c r="L2399" s="37" t="str">
        <f t="shared" si="189"/>
        <v>36-45</v>
      </c>
    </row>
    <row r="2400" spans="1:12">
      <c r="A2400" s="76">
        <v>61</v>
      </c>
      <c r="B2400" s="37" t="s">
        <v>0</v>
      </c>
      <c r="C2400" s="75">
        <v>33.33</v>
      </c>
      <c r="D2400" s="76">
        <v>4</v>
      </c>
      <c r="E2400" s="37" t="s">
        <v>4</v>
      </c>
      <c r="F2400" s="37" t="s">
        <v>5</v>
      </c>
      <c r="G2400" s="75">
        <v>36580.282160000002</v>
      </c>
      <c r="H2400" s="37">
        <f t="shared" si="185"/>
        <v>0</v>
      </c>
      <c r="I2400" s="37">
        <f t="shared" si="186"/>
        <v>1</v>
      </c>
      <c r="J2400" s="37">
        <f t="shared" si="187"/>
        <v>2</v>
      </c>
      <c r="K2400" s="37" t="str">
        <f t="shared" si="188"/>
        <v>Obese</v>
      </c>
      <c r="L2400" s="37" t="str">
        <f t="shared" si="189"/>
        <v>56 and above</v>
      </c>
    </row>
    <row r="2401" spans="1:12">
      <c r="A2401" s="76">
        <v>48</v>
      </c>
      <c r="B2401" s="37" t="s">
        <v>3</v>
      </c>
      <c r="C2401" s="75">
        <v>32.299999999999997</v>
      </c>
      <c r="D2401" s="76">
        <v>1</v>
      </c>
      <c r="E2401" s="37" t="s">
        <v>4</v>
      </c>
      <c r="F2401" s="37" t="s">
        <v>6</v>
      </c>
      <c r="G2401" s="75">
        <v>8765.2489999999998</v>
      </c>
      <c r="H2401" s="37">
        <f t="shared" si="185"/>
        <v>0</v>
      </c>
      <c r="I2401" s="37">
        <f t="shared" si="186"/>
        <v>0</v>
      </c>
      <c r="J2401" s="37">
        <f t="shared" si="187"/>
        <v>3</v>
      </c>
      <c r="K2401" s="37" t="str">
        <f t="shared" si="188"/>
        <v>Obese</v>
      </c>
      <c r="L2401" s="37" t="str">
        <f t="shared" si="189"/>
        <v>46-55</v>
      </c>
    </row>
    <row r="2402" spans="1:12">
      <c r="A2402" s="76">
        <v>38</v>
      </c>
      <c r="B2402" s="37" t="s">
        <v>0</v>
      </c>
      <c r="C2402" s="75">
        <v>27.6</v>
      </c>
      <c r="D2402" s="76">
        <v>0</v>
      </c>
      <c r="E2402" s="37" t="s">
        <v>4</v>
      </c>
      <c r="F2402" s="37" t="s">
        <v>2</v>
      </c>
      <c r="G2402" s="75">
        <v>5383.5360000000001</v>
      </c>
      <c r="H2402" s="37">
        <f t="shared" si="185"/>
        <v>0</v>
      </c>
      <c r="I2402" s="37">
        <f t="shared" si="186"/>
        <v>1</v>
      </c>
      <c r="J2402" s="37">
        <f t="shared" si="187"/>
        <v>4</v>
      </c>
      <c r="K2402" s="37" t="str">
        <f t="shared" si="188"/>
        <v>Overweight</v>
      </c>
      <c r="L2402" s="37" t="str">
        <f t="shared" si="189"/>
        <v>36-45</v>
      </c>
    </row>
    <row r="2403" spans="1:12">
      <c r="A2403" s="76">
        <v>59</v>
      </c>
      <c r="B2403" s="37" t="s">
        <v>3</v>
      </c>
      <c r="C2403" s="75">
        <v>25.46</v>
      </c>
      <c r="D2403" s="76">
        <v>0</v>
      </c>
      <c r="E2403" s="37" t="s">
        <v>4</v>
      </c>
      <c r="F2403" s="37" t="s">
        <v>6</v>
      </c>
      <c r="G2403" s="75">
        <v>12124.992399999999</v>
      </c>
      <c r="H2403" s="37">
        <f t="shared" si="185"/>
        <v>0</v>
      </c>
      <c r="I2403" s="37">
        <f t="shared" si="186"/>
        <v>0</v>
      </c>
      <c r="J2403" s="37">
        <f t="shared" si="187"/>
        <v>3</v>
      </c>
      <c r="K2403" s="37" t="str">
        <f t="shared" si="188"/>
        <v>Overweight</v>
      </c>
      <c r="L2403" s="37" t="str">
        <f t="shared" si="189"/>
        <v>56 and above</v>
      </c>
    </row>
    <row r="2404" spans="1:12">
      <c r="A2404" s="76">
        <v>19</v>
      </c>
      <c r="B2404" s="37" t="s">
        <v>0</v>
      </c>
      <c r="C2404" s="75">
        <v>24.605</v>
      </c>
      <c r="D2404" s="76">
        <v>1</v>
      </c>
      <c r="E2404" s="37" t="s">
        <v>4</v>
      </c>
      <c r="F2404" s="37" t="s">
        <v>6</v>
      </c>
      <c r="G2404" s="75">
        <v>2709.24395</v>
      </c>
      <c r="H2404" s="37">
        <f t="shared" si="185"/>
        <v>0</v>
      </c>
      <c r="I2404" s="37">
        <f t="shared" si="186"/>
        <v>1</v>
      </c>
      <c r="J2404" s="37">
        <f t="shared" si="187"/>
        <v>3</v>
      </c>
      <c r="K2404" s="37" t="str">
        <f t="shared" si="188"/>
        <v>Normal</v>
      </c>
      <c r="L2404" s="37" t="str">
        <f t="shared" si="189"/>
        <v>18-25</v>
      </c>
    </row>
    <row r="2405" spans="1:12">
      <c r="A2405" s="76">
        <v>26</v>
      </c>
      <c r="B2405" s="37" t="s">
        <v>0</v>
      </c>
      <c r="C2405" s="75">
        <v>34.200000000000003</v>
      </c>
      <c r="D2405" s="76">
        <v>2</v>
      </c>
      <c r="E2405" s="37" t="s">
        <v>4</v>
      </c>
      <c r="F2405" s="37" t="s">
        <v>2</v>
      </c>
      <c r="G2405" s="75">
        <v>3987.9259999999999</v>
      </c>
      <c r="H2405" s="37">
        <f t="shared" si="185"/>
        <v>0</v>
      </c>
      <c r="I2405" s="37">
        <f t="shared" si="186"/>
        <v>1</v>
      </c>
      <c r="J2405" s="37">
        <f t="shared" si="187"/>
        <v>4</v>
      </c>
      <c r="K2405" s="37" t="str">
        <f t="shared" si="188"/>
        <v>Obese</v>
      </c>
      <c r="L2405" s="37" t="str">
        <f t="shared" si="189"/>
        <v>26-35</v>
      </c>
    </row>
    <row r="2406" spans="1:12">
      <c r="A2406" s="76">
        <v>54</v>
      </c>
      <c r="B2406" s="37" t="s">
        <v>0</v>
      </c>
      <c r="C2406" s="75">
        <v>35.814999999999998</v>
      </c>
      <c r="D2406" s="76">
        <v>3</v>
      </c>
      <c r="E2406" s="37" t="s">
        <v>4</v>
      </c>
      <c r="F2406" s="37" t="s">
        <v>6</v>
      </c>
      <c r="G2406" s="75">
        <v>12495.290849999999</v>
      </c>
      <c r="H2406" s="37">
        <f t="shared" si="185"/>
        <v>0</v>
      </c>
      <c r="I2406" s="37">
        <f t="shared" si="186"/>
        <v>1</v>
      </c>
      <c r="J2406" s="37">
        <f t="shared" si="187"/>
        <v>3</v>
      </c>
      <c r="K2406" s="37" t="str">
        <f t="shared" si="188"/>
        <v>Obese</v>
      </c>
      <c r="L2406" s="37" t="str">
        <f t="shared" si="189"/>
        <v>46-55</v>
      </c>
    </row>
    <row r="2407" spans="1:12">
      <c r="A2407" s="76">
        <v>21</v>
      </c>
      <c r="B2407" s="37" t="s">
        <v>0</v>
      </c>
      <c r="C2407" s="75">
        <v>32.68</v>
      </c>
      <c r="D2407" s="76">
        <v>2</v>
      </c>
      <c r="E2407" s="37" t="s">
        <v>4</v>
      </c>
      <c r="F2407" s="37" t="s">
        <v>6</v>
      </c>
      <c r="G2407" s="75">
        <v>26018.950519999999</v>
      </c>
      <c r="H2407" s="37">
        <f t="shared" si="185"/>
        <v>0</v>
      </c>
      <c r="I2407" s="37">
        <f t="shared" si="186"/>
        <v>1</v>
      </c>
      <c r="J2407" s="37">
        <f t="shared" si="187"/>
        <v>3</v>
      </c>
      <c r="K2407" s="37" t="str">
        <f t="shared" si="188"/>
        <v>Obese</v>
      </c>
      <c r="L2407" s="37" t="str">
        <f t="shared" si="189"/>
        <v>18-25</v>
      </c>
    </row>
    <row r="2408" spans="1:12">
      <c r="A2408" s="76">
        <v>51</v>
      </c>
      <c r="B2408" s="37" t="s">
        <v>3</v>
      </c>
      <c r="C2408" s="75">
        <v>37</v>
      </c>
      <c r="D2408" s="76">
        <v>0</v>
      </c>
      <c r="E2408" s="37" t="s">
        <v>4</v>
      </c>
      <c r="F2408" s="37" t="s">
        <v>2</v>
      </c>
      <c r="G2408" s="75">
        <v>8798.5930000000008</v>
      </c>
      <c r="H2408" s="37">
        <f t="shared" si="185"/>
        <v>0</v>
      </c>
      <c r="I2408" s="37">
        <f t="shared" si="186"/>
        <v>0</v>
      </c>
      <c r="J2408" s="37">
        <f t="shared" si="187"/>
        <v>4</v>
      </c>
      <c r="K2408" s="37" t="str">
        <f t="shared" si="188"/>
        <v>Obese</v>
      </c>
      <c r="L2408" s="37" t="str">
        <f t="shared" si="189"/>
        <v>46-55</v>
      </c>
    </row>
    <row r="2409" spans="1:12">
      <c r="A2409" s="76">
        <v>22</v>
      </c>
      <c r="B2409" s="37" t="s">
        <v>0</v>
      </c>
      <c r="C2409" s="75">
        <v>31.02</v>
      </c>
      <c r="D2409" s="76">
        <v>3</v>
      </c>
      <c r="E2409" s="37" t="s">
        <v>1</v>
      </c>
      <c r="F2409" s="37" t="s">
        <v>5</v>
      </c>
      <c r="G2409" s="75">
        <v>35595.589800000002</v>
      </c>
      <c r="H2409" s="37">
        <f t="shared" si="185"/>
        <v>1</v>
      </c>
      <c r="I2409" s="37">
        <f t="shared" si="186"/>
        <v>1</v>
      </c>
      <c r="J2409" s="37">
        <f t="shared" si="187"/>
        <v>2</v>
      </c>
      <c r="K2409" s="37" t="str">
        <f t="shared" si="188"/>
        <v>Obese</v>
      </c>
      <c r="L2409" s="37" t="str">
        <f t="shared" si="189"/>
        <v>18-25</v>
      </c>
    </row>
    <row r="2410" spans="1:12">
      <c r="A2410" s="76">
        <v>47</v>
      </c>
      <c r="B2410" s="37" t="s">
        <v>3</v>
      </c>
      <c r="C2410" s="75">
        <v>36.08</v>
      </c>
      <c r="D2410" s="76">
        <v>1</v>
      </c>
      <c r="E2410" s="37" t="s">
        <v>1</v>
      </c>
      <c r="F2410" s="37" t="s">
        <v>5</v>
      </c>
      <c r="G2410" s="75">
        <v>42211.138200000001</v>
      </c>
      <c r="H2410" s="37">
        <f t="shared" si="185"/>
        <v>1</v>
      </c>
      <c r="I2410" s="37">
        <f t="shared" si="186"/>
        <v>0</v>
      </c>
      <c r="J2410" s="37">
        <f t="shared" si="187"/>
        <v>2</v>
      </c>
      <c r="K2410" s="37" t="str">
        <f t="shared" si="188"/>
        <v>Obese</v>
      </c>
      <c r="L2410" s="37" t="str">
        <f t="shared" si="189"/>
        <v>46-55</v>
      </c>
    </row>
    <row r="2411" spans="1:12">
      <c r="A2411" s="76">
        <v>18</v>
      </c>
      <c r="B2411" s="37" t="s">
        <v>3</v>
      </c>
      <c r="C2411" s="75">
        <v>23.32</v>
      </c>
      <c r="D2411" s="76">
        <v>1</v>
      </c>
      <c r="E2411" s="37" t="s">
        <v>4</v>
      </c>
      <c r="F2411" s="37" t="s">
        <v>5</v>
      </c>
      <c r="G2411" s="75">
        <v>1711.0268000000001</v>
      </c>
      <c r="H2411" s="37">
        <f t="shared" si="185"/>
        <v>0</v>
      </c>
      <c r="I2411" s="37">
        <f t="shared" si="186"/>
        <v>0</v>
      </c>
      <c r="J2411" s="37">
        <f t="shared" si="187"/>
        <v>2</v>
      </c>
      <c r="K2411" s="37" t="str">
        <f t="shared" si="188"/>
        <v>Normal</v>
      </c>
      <c r="L2411" s="37" t="str">
        <f t="shared" si="189"/>
        <v>18-25</v>
      </c>
    </row>
    <row r="2412" spans="1:12">
      <c r="A2412" s="76">
        <v>47</v>
      </c>
      <c r="B2412" s="37" t="s">
        <v>0</v>
      </c>
      <c r="C2412" s="75">
        <v>45.32</v>
      </c>
      <c r="D2412" s="76">
        <v>1</v>
      </c>
      <c r="E2412" s="37" t="s">
        <v>4</v>
      </c>
      <c r="F2412" s="37" t="s">
        <v>5</v>
      </c>
      <c r="G2412" s="75">
        <v>8569.8618000000006</v>
      </c>
      <c r="H2412" s="37">
        <f t="shared" si="185"/>
        <v>0</v>
      </c>
      <c r="I2412" s="37">
        <f t="shared" si="186"/>
        <v>1</v>
      </c>
      <c r="J2412" s="37">
        <f t="shared" si="187"/>
        <v>2</v>
      </c>
      <c r="K2412" s="37" t="str">
        <f t="shared" si="188"/>
        <v>Obese</v>
      </c>
      <c r="L2412" s="37" t="str">
        <f t="shared" si="189"/>
        <v>46-55</v>
      </c>
    </row>
    <row r="2413" spans="1:12">
      <c r="A2413" s="76">
        <v>21</v>
      </c>
      <c r="B2413" s="37" t="s">
        <v>0</v>
      </c>
      <c r="C2413" s="75">
        <v>34.6</v>
      </c>
      <c r="D2413" s="76">
        <v>0</v>
      </c>
      <c r="E2413" s="37" t="s">
        <v>4</v>
      </c>
      <c r="F2413" s="37" t="s">
        <v>2</v>
      </c>
      <c r="G2413" s="75">
        <v>2020.1769999999999</v>
      </c>
      <c r="H2413" s="37">
        <f t="shared" si="185"/>
        <v>0</v>
      </c>
      <c r="I2413" s="37">
        <f t="shared" si="186"/>
        <v>1</v>
      </c>
      <c r="J2413" s="37">
        <f t="shared" si="187"/>
        <v>4</v>
      </c>
      <c r="K2413" s="37" t="str">
        <f t="shared" si="188"/>
        <v>Obese</v>
      </c>
      <c r="L2413" s="37" t="str">
        <f t="shared" si="189"/>
        <v>18-25</v>
      </c>
    </row>
    <row r="2414" spans="1:12">
      <c r="A2414" s="76">
        <v>19</v>
      </c>
      <c r="B2414" s="37" t="s">
        <v>3</v>
      </c>
      <c r="C2414" s="75">
        <v>26.03</v>
      </c>
      <c r="D2414" s="76">
        <v>1</v>
      </c>
      <c r="E2414" s="37" t="s">
        <v>1</v>
      </c>
      <c r="F2414" s="37" t="s">
        <v>6</v>
      </c>
      <c r="G2414" s="75">
        <v>16450.894700000001</v>
      </c>
      <c r="H2414" s="37">
        <f t="shared" si="185"/>
        <v>1</v>
      </c>
      <c r="I2414" s="37">
        <f t="shared" si="186"/>
        <v>0</v>
      </c>
      <c r="J2414" s="37">
        <f t="shared" si="187"/>
        <v>3</v>
      </c>
      <c r="K2414" s="37" t="str">
        <f t="shared" si="188"/>
        <v>Overweight</v>
      </c>
      <c r="L2414" s="37" t="str">
        <f t="shared" si="189"/>
        <v>18-25</v>
      </c>
    </row>
    <row r="2415" spans="1:12">
      <c r="A2415" s="76">
        <v>23</v>
      </c>
      <c r="B2415" s="37" t="s">
        <v>3</v>
      </c>
      <c r="C2415" s="75">
        <v>18.715</v>
      </c>
      <c r="D2415" s="76">
        <v>0</v>
      </c>
      <c r="E2415" s="37" t="s">
        <v>4</v>
      </c>
      <c r="F2415" s="37" t="s">
        <v>6</v>
      </c>
      <c r="G2415" s="75">
        <v>21595.382290000001</v>
      </c>
      <c r="H2415" s="37">
        <f t="shared" si="185"/>
        <v>0</v>
      </c>
      <c r="I2415" s="37">
        <f t="shared" si="186"/>
        <v>0</v>
      </c>
      <c r="J2415" s="37">
        <f t="shared" si="187"/>
        <v>3</v>
      </c>
      <c r="K2415" s="37" t="str">
        <f t="shared" si="188"/>
        <v>Normal</v>
      </c>
      <c r="L2415" s="37" t="str">
        <f t="shared" si="189"/>
        <v>18-25</v>
      </c>
    </row>
    <row r="2416" spans="1:12">
      <c r="A2416" s="76">
        <v>54</v>
      </c>
      <c r="B2416" s="37" t="s">
        <v>3</v>
      </c>
      <c r="C2416" s="75">
        <v>31.6</v>
      </c>
      <c r="D2416" s="76">
        <v>0</v>
      </c>
      <c r="E2416" s="37" t="s">
        <v>4</v>
      </c>
      <c r="F2416" s="37" t="s">
        <v>2</v>
      </c>
      <c r="G2416" s="75">
        <v>9850.4320000000007</v>
      </c>
      <c r="H2416" s="37">
        <f t="shared" si="185"/>
        <v>0</v>
      </c>
      <c r="I2416" s="37">
        <f t="shared" si="186"/>
        <v>0</v>
      </c>
      <c r="J2416" s="37">
        <f t="shared" si="187"/>
        <v>4</v>
      </c>
      <c r="K2416" s="37" t="str">
        <f t="shared" si="188"/>
        <v>Obese</v>
      </c>
      <c r="L2416" s="37" t="str">
        <f t="shared" si="189"/>
        <v>46-55</v>
      </c>
    </row>
    <row r="2417" spans="1:12">
      <c r="A2417" s="76">
        <v>37</v>
      </c>
      <c r="B2417" s="37" t="s">
        <v>0</v>
      </c>
      <c r="C2417" s="75">
        <v>17.29</v>
      </c>
      <c r="D2417" s="76">
        <v>2</v>
      </c>
      <c r="E2417" s="37" t="s">
        <v>4</v>
      </c>
      <c r="F2417" s="37" t="s">
        <v>7</v>
      </c>
      <c r="G2417" s="75">
        <v>6877.9800999999998</v>
      </c>
      <c r="H2417" s="37">
        <f t="shared" si="185"/>
        <v>0</v>
      </c>
      <c r="I2417" s="37">
        <f t="shared" si="186"/>
        <v>1</v>
      </c>
      <c r="J2417" s="37">
        <f t="shared" si="187"/>
        <v>1</v>
      </c>
      <c r="K2417" s="37" t="str">
        <f t="shared" si="188"/>
        <v>Underweight</v>
      </c>
      <c r="L2417" s="37" t="str">
        <f t="shared" si="189"/>
        <v>36-45</v>
      </c>
    </row>
    <row r="2418" spans="1:12">
      <c r="A2418" s="76">
        <v>46</v>
      </c>
      <c r="B2418" s="37" t="s">
        <v>0</v>
      </c>
      <c r="C2418" s="75">
        <v>23.655000000000001</v>
      </c>
      <c r="D2418" s="76">
        <v>1</v>
      </c>
      <c r="E2418" s="37" t="s">
        <v>1</v>
      </c>
      <c r="F2418" s="37" t="s">
        <v>6</v>
      </c>
      <c r="G2418" s="75">
        <v>21677.283449999999</v>
      </c>
      <c r="H2418" s="37">
        <f t="shared" si="185"/>
        <v>1</v>
      </c>
      <c r="I2418" s="37">
        <f t="shared" si="186"/>
        <v>1</v>
      </c>
      <c r="J2418" s="37">
        <f t="shared" si="187"/>
        <v>3</v>
      </c>
      <c r="K2418" s="37" t="str">
        <f t="shared" si="188"/>
        <v>Normal</v>
      </c>
      <c r="L2418" s="37" t="str">
        <f t="shared" si="189"/>
        <v>46-55</v>
      </c>
    </row>
    <row r="2419" spans="1:12">
      <c r="A2419" s="76">
        <v>55</v>
      </c>
      <c r="B2419" s="37" t="s">
        <v>0</v>
      </c>
      <c r="C2419" s="75">
        <v>35.200000000000003</v>
      </c>
      <c r="D2419" s="76">
        <v>0</v>
      </c>
      <c r="E2419" s="37" t="s">
        <v>1</v>
      </c>
      <c r="F2419" s="37" t="s">
        <v>5</v>
      </c>
      <c r="G2419" s="75">
        <v>44423.803</v>
      </c>
      <c r="H2419" s="37">
        <f t="shared" si="185"/>
        <v>1</v>
      </c>
      <c r="I2419" s="37">
        <f t="shared" si="186"/>
        <v>1</v>
      </c>
      <c r="J2419" s="37">
        <f t="shared" si="187"/>
        <v>2</v>
      </c>
      <c r="K2419" s="37" t="str">
        <f t="shared" si="188"/>
        <v>Obese</v>
      </c>
      <c r="L2419" s="37" t="str">
        <f t="shared" si="189"/>
        <v>46-55</v>
      </c>
    </row>
    <row r="2420" spans="1:12">
      <c r="A2420" s="76">
        <v>30</v>
      </c>
      <c r="B2420" s="37" t="s">
        <v>0</v>
      </c>
      <c r="C2420" s="75">
        <v>27.93</v>
      </c>
      <c r="D2420" s="76">
        <v>0</v>
      </c>
      <c r="E2420" s="37" t="s">
        <v>4</v>
      </c>
      <c r="F2420" s="37" t="s">
        <v>7</v>
      </c>
      <c r="G2420" s="75">
        <v>4137.5227000000004</v>
      </c>
      <c r="H2420" s="37">
        <f t="shared" si="185"/>
        <v>0</v>
      </c>
      <c r="I2420" s="37">
        <f t="shared" si="186"/>
        <v>1</v>
      </c>
      <c r="J2420" s="37">
        <f t="shared" si="187"/>
        <v>1</v>
      </c>
      <c r="K2420" s="37" t="str">
        <f t="shared" si="188"/>
        <v>Overweight</v>
      </c>
      <c r="L2420" s="37" t="str">
        <f t="shared" si="189"/>
        <v>26-35</v>
      </c>
    </row>
    <row r="2421" spans="1:12">
      <c r="A2421" s="76">
        <v>18</v>
      </c>
      <c r="B2421" s="37" t="s">
        <v>3</v>
      </c>
      <c r="C2421" s="75">
        <v>21.565000000000001</v>
      </c>
      <c r="D2421" s="76">
        <v>0</v>
      </c>
      <c r="E2421" s="37" t="s">
        <v>1</v>
      </c>
      <c r="F2421" s="37" t="s">
        <v>7</v>
      </c>
      <c r="G2421" s="75">
        <v>13747.87235</v>
      </c>
      <c r="H2421" s="37">
        <f t="shared" si="185"/>
        <v>1</v>
      </c>
      <c r="I2421" s="37">
        <f t="shared" si="186"/>
        <v>0</v>
      </c>
      <c r="J2421" s="37">
        <f t="shared" si="187"/>
        <v>1</v>
      </c>
      <c r="K2421" s="37" t="str">
        <f t="shared" si="188"/>
        <v>Normal</v>
      </c>
      <c r="L2421" s="37" t="str">
        <f t="shared" si="189"/>
        <v>18-25</v>
      </c>
    </row>
    <row r="2422" spans="1:12">
      <c r="A2422" s="76">
        <v>61</v>
      </c>
      <c r="B2422" s="37" t="s">
        <v>3</v>
      </c>
      <c r="C2422" s="75">
        <v>38.380000000000003</v>
      </c>
      <c r="D2422" s="76">
        <v>0</v>
      </c>
      <c r="E2422" s="37" t="s">
        <v>4</v>
      </c>
      <c r="F2422" s="37" t="s">
        <v>6</v>
      </c>
      <c r="G2422" s="75">
        <v>12950.0712</v>
      </c>
      <c r="H2422" s="37">
        <f t="shared" si="185"/>
        <v>0</v>
      </c>
      <c r="I2422" s="37">
        <f t="shared" si="186"/>
        <v>0</v>
      </c>
      <c r="J2422" s="37">
        <f t="shared" si="187"/>
        <v>3</v>
      </c>
      <c r="K2422" s="37" t="str">
        <f t="shared" si="188"/>
        <v>Obese</v>
      </c>
      <c r="L2422" s="37" t="str">
        <f t="shared" si="189"/>
        <v>56 and above</v>
      </c>
    </row>
    <row r="2423" spans="1:12">
      <c r="A2423" s="76">
        <v>54</v>
      </c>
      <c r="B2423" s="37" t="s">
        <v>0</v>
      </c>
      <c r="C2423" s="75">
        <v>23</v>
      </c>
      <c r="D2423" s="76">
        <v>3</v>
      </c>
      <c r="E2423" s="37" t="s">
        <v>4</v>
      </c>
      <c r="F2423" s="37" t="s">
        <v>2</v>
      </c>
      <c r="G2423" s="75">
        <v>12094.477999999999</v>
      </c>
      <c r="H2423" s="37">
        <f t="shared" si="185"/>
        <v>0</v>
      </c>
      <c r="I2423" s="37">
        <f t="shared" si="186"/>
        <v>1</v>
      </c>
      <c r="J2423" s="37">
        <f t="shared" si="187"/>
        <v>4</v>
      </c>
      <c r="K2423" s="37" t="str">
        <f t="shared" si="188"/>
        <v>Normal</v>
      </c>
      <c r="L2423" s="37" t="str">
        <f t="shared" si="189"/>
        <v>46-55</v>
      </c>
    </row>
    <row r="2424" spans="1:12">
      <c r="A2424" s="76">
        <v>22</v>
      </c>
      <c r="B2424" s="37" t="s">
        <v>3</v>
      </c>
      <c r="C2424" s="75">
        <v>37.07</v>
      </c>
      <c r="D2424" s="76">
        <v>2</v>
      </c>
      <c r="E2424" s="37" t="s">
        <v>1</v>
      </c>
      <c r="F2424" s="37" t="s">
        <v>5</v>
      </c>
      <c r="G2424" s="75">
        <v>37484.4493</v>
      </c>
      <c r="H2424" s="37">
        <f t="shared" si="185"/>
        <v>1</v>
      </c>
      <c r="I2424" s="37">
        <f t="shared" si="186"/>
        <v>0</v>
      </c>
      <c r="J2424" s="37">
        <f t="shared" si="187"/>
        <v>2</v>
      </c>
      <c r="K2424" s="37" t="str">
        <f t="shared" si="188"/>
        <v>Obese</v>
      </c>
      <c r="L2424" s="37" t="str">
        <f t="shared" si="189"/>
        <v>18-25</v>
      </c>
    </row>
    <row r="2425" spans="1:12">
      <c r="A2425" s="76">
        <v>45</v>
      </c>
      <c r="B2425" s="37" t="s">
        <v>0</v>
      </c>
      <c r="C2425" s="75">
        <v>30.495000000000001</v>
      </c>
      <c r="D2425" s="76">
        <v>1</v>
      </c>
      <c r="E2425" s="37" t="s">
        <v>1</v>
      </c>
      <c r="F2425" s="37" t="s">
        <v>6</v>
      </c>
      <c r="G2425" s="75">
        <v>39725.518049999999</v>
      </c>
      <c r="H2425" s="37">
        <f t="shared" si="185"/>
        <v>1</v>
      </c>
      <c r="I2425" s="37">
        <f t="shared" si="186"/>
        <v>1</v>
      </c>
      <c r="J2425" s="37">
        <f t="shared" si="187"/>
        <v>3</v>
      </c>
      <c r="K2425" s="37" t="str">
        <f t="shared" si="188"/>
        <v>Obese</v>
      </c>
      <c r="L2425" s="37" t="str">
        <f t="shared" si="189"/>
        <v>36-45</v>
      </c>
    </row>
    <row r="2426" spans="1:12">
      <c r="A2426" s="76">
        <v>22</v>
      </c>
      <c r="B2426" s="37" t="s">
        <v>3</v>
      </c>
      <c r="C2426" s="75">
        <v>28.88</v>
      </c>
      <c r="D2426" s="76">
        <v>0</v>
      </c>
      <c r="E2426" s="37" t="s">
        <v>4</v>
      </c>
      <c r="F2426" s="37" t="s">
        <v>7</v>
      </c>
      <c r="G2426" s="75">
        <v>2250.8352</v>
      </c>
      <c r="H2426" s="37">
        <f t="shared" si="185"/>
        <v>0</v>
      </c>
      <c r="I2426" s="37">
        <f t="shared" si="186"/>
        <v>0</v>
      </c>
      <c r="J2426" s="37">
        <f t="shared" si="187"/>
        <v>1</v>
      </c>
      <c r="K2426" s="37" t="str">
        <f t="shared" si="188"/>
        <v>Overweight</v>
      </c>
      <c r="L2426" s="37" t="str">
        <f t="shared" si="189"/>
        <v>18-25</v>
      </c>
    </row>
    <row r="2427" spans="1:12">
      <c r="A2427" s="76">
        <v>19</v>
      </c>
      <c r="B2427" s="37" t="s">
        <v>3</v>
      </c>
      <c r="C2427" s="75">
        <v>27.265000000000001</v>
      </c>
      <c r="D2427" s="76">
        <v>2</v>
      </c>
      <c r="E2427" s="37" t="s">
        <v>4</v>
      </c>
      <c r="F2427" s="37" t="s">
        <v>6</v>
      </c>
      <c r="G2427" s="75">
        <v>22493.659640000002</v>
      </c>
      <c r="H2427" s="37">
        <f t="shared" si="185"/>
        <v>0</v>
      </c>
      <c r="I2427" s="37">
        <f t="shared" si="186"/>
        <v>0</v>
      </c>
      <c r="J2427" s="37">
        <f t="shared" si="187"/>
        <v>3</v>
      </c>
      <c r="K2427" s="37" t="str">
        <f t="shared" si="188"/>
        <v>Overweight</v>
      </c>
      <c r="L2427" s="37" t="str">
        <f t="shared" si="189"/>
        <v>18-25</v>
      </c>
    </row>
    <row r="2428" spans="1:12">
      <c r="A2428" s="76">
        <v>35</v>
      </c>
      <c r="B2428" s="37" t="s">
        <v>0</v>
      </c>
      <c r="C2428" s="75">
        <v>28.024999999999999</v>
      </c>
      <c r="D2428" s="76">
        <v>0</v>
      </c>
      <c r="E2428" s="37" t="s">
        <v>1</v>
      </c>
      <c r="F2428" s="37" t="s">
        <v>6</v>
      </c>
      <c r="G2428" s="75">
        <v>20234.854749999999</v>
      </c>
      <c r="H2428" s="37">
        <f t="shared" si="185"/>
        <v>1</v>
      </c>
      <c r="I2428" s="37">
        <f t="shared" si="186"/>
        <v>1</v>
      </c>
      <c r="J2428" s="37">
        <f t="shared" si="187"/>
        <v>3</v>
      </c>
      <c r="K2428" s="37" t="str">
        <f t="shared" si="188"/>
        <v>Overweight</v>
      </c>
      <c r="L2428" s="37" t="str">
        <f t="shared" si="189"/>
        <v>26-35</v>
      </c>
    </row>
    <row r="2429" spans="1:12">
      <c r="A2429" s="76">
        <v>18</v>
      </c>
      <c r="B2429" s="37" t="s">
        <v>3</v>
      </c>
      <c r="C2429" s="75">
        <v>23.085000000000001</v>
      </c>
      <c r="D2429" s="76">
        <v>0</v>
      </c>
      <c r="E2429" s="37" t="s">
        <v>4</v>
      </c>
      <c r="F2429" s="37" t="s">
        <v>7</v>
      </c>
      <c r="G2429" s="75">
        <v>1704.7001499999999</v>
      </c>
      <c r="H2429" s="37">
        <f t="shared" si="185"/>
        <v>0</v>
      </c>
      <c r="I2429" s="37">
        <f t="shared" si="186"/>
        <v>0</v>
      </c>
      <c r="J2429" s="37">
        <f t="shared" si="187"/>
        <v>1</v>
      </c>
      <c r="K2429" s="37" t="str">
        <f t="shared" si="188"/>
        <v>Normal</v>
      </c>
      <c r="L2429" s="37" t="str">
        <f t="shared" si="189"/>
        <v>18-25</v>
      </c>
    </row>
    <row r="2430" spans="1:12">
      <c r="A2430" s="76">
        <v>20</v>
      </c>
      <c r="B2430" s="37" t="s">
        <v>3</v>
      </c>
      <c r="C2430" s="75">
        <v>30.684999999999999</v>
      </c>
      <c r="D2430" s="76">
        <v>0</v>
      </c>
      <c r="E2430" s="37" t="s">
        <v>1</v>
      </c>
      <c r="F2430" s="37" t="s">
        <v>7</v>
      </c>
      <c r="G2430" s="75">
        <v>33475.817150000003</v>
      </c>
      <c r="H2430" s="37">
        <f t="shared" si="185"/>
        <v>1</v>
      </c>
      <c r="I2430" s="37">
        <f t="shared" si="186"/>
        <v>0</v>
      </c>
      <c r="J2430" s="37">
        <f t="shared" si="187"/>
        <v>1</v>
      </c>
      <c r="K2430" s="37" t="str">
        <f t="shared" si="188"/>
        <v>Obese</v>
      </c>
      <c r="L2430" s="37" t="str">
        <f t="shared" si="189"/>
        <v>18-25</v>
      </c>
    </row>
    <row r="2431" spans="1:12">
      <c r="A2431" s="76">
        <v>28</v>
      </c>
      <c r="B2431" s="37" t="s">
        <v>0</v>
      </c>
      <c r="C2431" s="75">
        <v>25.8</v>
      </c>
      <c r="D2431" s="76">
        <v>0</v>
      </c>
      <c r="E2431" s="37" t="s">
        <v>4</v>
      </c>
      <c r="F2431" s="37" t="s">
        <v>2</v>
      </c>
      <c r="G2431" s="75">
        <v>3161.4540000000002</v>
      </c>
      <c r="H2431" s="37">
        <f t="shared" si="185"/>
        <v>0</v>
      </c>
      <c r="I2431" s="37">
        <f t="shared" si="186"/>
        <v>1</v>
      </c>
      <c r="J2431" s="37">
        <f t="shared" si="187"/>
        <v>4</v>
      </c>
      <c r="K2431" s="37" t="str">
        <f t="shared" si="188"/>
        <v>Overweight</v>
      </c>
      <c r="L2431" s="37" t="str">
        <f t="shared" si="189"/>
        <v>26-35</v>
      </c>
    </row>
    <row r="2432" spans="1:12">
      <c r="A2432" s="76">
        <v>55</v>
      </c>
      <c r="B2432" s="37" t="s">
        <v>3</v>
      </c>
      <c r="C2432" s="75">
        <v>35.244999999999997</v>
      </c>
      <c r="D2432" s="76">
        <v>1</v>
      </c>
      <c r="E2432" s="37" t="s">
        <v>4</v>
      </c>
      <c r="F2432" s="37" t="s">
        <v>7</v>
      </c>
      <c r="G2432" s="75">
        <v>11394.065549999999</v>
      </c>
      <c r="H2432" s="37">
        <f t="shared" si="185"/>
        <v>0</v>
      </c>
      <c r="I2432" s="37">
        <f t="shared" si="186"/>
        <v>0</v>
      </c>
      <c r="J2432" s="37">
        <f t="shared" si="187"/>
        <v>1</v>
      </c>
      <c r="K2432" s="37" t="str">
        <f t="shared" si="188"/>
        <v>Obese</v>
      </c>
      <c r="L2432" s="37" t="str">
        <f t="shared" si="189"/>
        <v>46-55</v>
      </c>
    </row>
    <row r="2433" spans="1:12">
      <c r="A2433" s="76">
        <v>43</v>
      </c>
      <c r="B2433" s="37" t="s">
        <v>0</v>
      </c>
      <c r="C2433" s="75">
        <v>24.7</v>
      </c>
      <c r="D2433" s="76">
        <v>2</v>
      </c>
      <c r="E2433" s="37" t="s">
        <v>1</v>
      </c>
      <c r="F2433" s="37" t="s">
        <v>6</v>
      </c>
      <c r="G2433" s="75">
        <v>21880.82</v>
      </c>
      <c r="H2433" s="37">
        <f t="shared" si="185"/>
        <v>1</v>
      </c>
      <c r="I2433" s="37">
        <f t="shared" si="186"/>
        <v>1</v>
      </c>
      <c r="J2433" s="37">
        <f t="shared" si="187"/>
        <v>3</v>
      </c>
      <c r="K2433" s="37" t="str">
        <f t="shared" si="188"/>
        <v>Normal</v>
      </c>
      <c r="L2433" s="37" t="str">
        <f t="shared" si="189"/>
        <v>36-45</v>
      </c>
    </row>
    <row r="2434" spans="1:12">
      <c r="A2434" s="76">
        <v>43</v>
      </c>
      <c r="B2434" s="37" t="s">
        <v>0</v>
      </c>
      <c r="C2434" s="75">
        <v>25.08</v>
      </c>
      <c r="D2434" s="76">
        <v>0</v>
      </c>
      <c r="E2434" s="37" t="s">
        <v>4</v>
      </c>
      <c r="F2434" s="37" t="s">
        <v>7</v>
      </c>
      <c r="G2434" s="75">
        <v>7325.0482000000002</v>
      </c>
      <c r="H2434" s="37">
        <f t="shared" si="185"/>
        <v>0</v>
      </c>
      <c r="I2434" s="37">
        <f t="shared" si="186"/>
        <v>1</v>
      </c>
      <c r="J2434" s="37">
        <f t="shared" si="187"/>
        <v>1</v>
      </c>
      <c r="K2434" s="37" t="str">
        <f t="shared" si="188"/>
        <v>Overweight</v>
      </c>
      <c r="L2434" s="37" t="str">
        <f t="shared" si="189"/>
        <v>36-45</v>
      </c>
    </row>
    <row r="2435" spans="1:12">
      <c r="A2435" s="76">
        <v>22</v>
      </c>
      <c r="B2435" s="37" t="s">
        <v>3</v>
      </c>
      <c r="C2435" s="75">
        <v>52.58</v>
      </c>
      <c r="D2435" s="76">
        <v>1</v>
      </c>
      <c r="E2435" s="37" t="s">
        <v>1</v>
      </c>
      <c r="F2435" s="37" t="s">
        <v>5</v>
      </c>
      <c r="G2435" s="75">
        <v>44501.398200000003</v>
      </c>
      <c r="H2435" s="37">
        <f t="shared" ref="H2435:H2498" si="190">IF(E2435="yes",1,0)</f>
        <v>1</v>
      </c>
      <c r="I2435" s="37">
        <f t="shared" ref="I2435:I2498" si="191">IF(B2435="female",1,0)</f>
        <v>0</v>
      </c>
      <c r="J2435" s="37">
        <f t="shared" ref="J2435:J2498" si="192">IF(F2435="northeast",1,IF(F2435="southeast",2,IF(F2435="northwest",3,IF(F2435="southwest",4))))</f>
        <v>2</v>
      </c>
      <c r="K2435" s="37" t="str">
        <f t="shared" ref="K2435:K2498" si="193">IF(C2435&lt;18.5,"Underweight",IF(C2435&lt;25,"Normal",IF(C2435&lt;30,"Overweight","Obese")))</f>
        <v>Obese</v>
      </c>
      <c r="L2435" s="37" t="str">
        <f t="shared" ref="L2435:L2498" si="194">IF(A2435&lt;=25, "18-25",
 IF(A2435&lt;=35, "26-35",
 IF(A2435&lt;=45, "36-45",
 IF(A2435&lt;=55, "46-55", "56 and above"))))</f>
        <v>18-25</v>
      </c>
    </row>
    <row r="2436" spans="1:12">
      <c r="A2436" s="76">
        <v>25</v>
      </c>
      <c r="B2436" s="37" t="s">
        <v>0</v>
      </c>
      <c r="C2436" s="75">
        <v>22.515000000000001</v>
      </c>
      <c r="D2436" s="76">
        <v>1</v>
      </c>
      <c r="E2436" s="37" t="s">
        <v>4</v>
      </c>
      <c r="F2436" s="37" t="s">
        <v>6</v>
      </c>
      <c r="G2436" s="75">
        <v>3594.17085</v>
      </c>
      <c r="H2436" s="37">
        <f t="shared" si="190"/>
        <v>0</v>
      </c>
      <c r="I2436" s="37">
        <f t="shared" si="191"/>
        <v>1</v>
      </c>
      <c r="J2436" s="37">
        <f t="shared" si="192"/>
        <v>3</v>
      </c>
      <c r="K2436" s="37" t="str">
        <f t="shared" si="193"/>
        <v>Normal</v>
      </c>
      <c r="L2436" s="37" t="str">
        <f t="shared" si="194"/>
        <v>18-25</v>
      </c>
    </row>
    <row r="2437" spans="1:12">
      <c r="A2437" s="76">
        <v>49</v>
      </c>
      <c r="B2437" s="37" t="s">
        <v>3</v>
      </c>
      <c r="C2437" s="75">
        <v>30.9</v>
      </c>
      <c r="D2437" s="76">
        <v>0</v>
      </c>
      <c r="E2437" s="37" t="s">
        <v>1</v>
      </c>
      <c r="F2437" s="37" t="s">
        <v>2</v>
      </c>
      <c r="G2437" s="75">
        <v>39727.614000000001</v>
      </c>
      <c r="H2437" s="37">
        <f t="shared" si="190"/>
        <v>1</v>
      </c>
      <c r="I2437" s="37">
        <f t="shared" si="191"/>
        <v>0</v>
      </c>
      <c r="J2437" s="37">
        <f t="shared" si="192"/>
        <v>4</v>
      </c>
      <c r="K2437" s="37" t="str">
        <f t="shared" si="193"/>
        <v>Obese</v>
      </c>
      <c r="L2437" s="37" t="str">
        <f t="shared" si="194"/>
        <v>46-55</v>
      </c>
    </row>
    <row r="2438" spans="1:12">
      <c r="A2438" s="76">
        <v>44</v>
      </c>
      <c r="B2438" s="37" t="s">
        <v>0</v>
      </c>
      <c r="C2438" s="75">
        <v>36.954999999999998</v>
      </c>
      <c r="D2438" s="76">
        <v>1</v>
      </c>
      <c r="E2438" s="37" t="s">
        <v>4</v>
      </c>
      <c r="F2438" s="37" t="s">
        <v>6</v>
      </c>
      <c r="G2438" s="75">
        <v>8023.1354499999998</v>
      </c>
      <c r="H2438" s="37">
        <f t="shared" si="190"/>
        <v>0</v>
      </c>
      <c r="I2438" s="37">
        <f t="shared" si="191"/>
        <v>1</v>
      </c>
      <c r="J2438" s="37">
        <f t="shared" si="192"/>
        <v>3</v>
      </c>
      <c r="K2438" s="37" t="str">
        <f t="shared" si="193"/>
        <v>Obese</v>
      </c>
      <c r="L2438" s="37" t="str">
        <f t="shared" si="194"/>
        <v>36-45</v>
      </c>
    </row>
    <row r="2439" spans="1:12">
      <c r="A2439" s="76">
        <v>64</v>
      </c>
      <c r="B2439" s="37" t="s">
        <v>3</v>
      </c>
      <c r="C2439" s="75">
        <v>26.41</v>
      </c>
      <c r="D2439" s="76">
        <v>0</v>
      </c>
      <c r="E2439" s="37" t="s">
        <v>4</v>
      </c>
      <c r="F2439" s="37" t="s">
        <v>7</v>
      </c>
      <c r="G2439" s="75">
        <v>14394.5579</v>
      </c>
      <c r="H2439" s="37">
        <f t="shared" si="190"/>
        <v>0</v>
      </c>
      <c r="I2439" s="37">
        <f t="shared" si="191"/>
        <v>0</v>
      </c>
      <c r="J2439" s="37">
        <f t="shared" si="192"/>
        <v>1</v>
      </c>
      <c r="K2439" s="37" t="str">
        <f t="shared" si="193"/>
        <v>Overweight</v>
      </c>
      <c r="L2439" s="37" t="str">
        <f t="shared" si="194"/>
        <v>56 and above</v>
      </c>
    </row>
    <row r="2440" spans="1:12">
      <c r="A2440" s="76">
        <v>49</v>
      </c>
      <c r="B2440" s="37" t="s">
        <v>3</v>
      </c>
      <c r="C2440" s="75">
        <v>29.83</v>
      </c>
      <c r="D2440" s="76">
        <v>1</v>
      </c>
      <c r="E2440" s="37" t="s">
        <v>4</v>
      </c>
      <c r="F2440" s="37" t="s">
        <v>7</v>
      </c>
      <c r="G2440" s="75">
        <v>9288.0267000000003</v>
      </c>
      <c r="H2440" s="37">
        <f t="shared" si="190"/>
        <v>0</v>
      </c>
      <c r="I2440" s="37">
        <f t="shared" si="191"/>
        <v>0</v>
      </c>
      <c r="J2440" s="37">
        <f t="shared" si="192"/>
        <v>1</v>
      </c>
      <c r="K2440" s="37" t="str">
        <f t="shared" si="193"/>
        <v>Overweight</v>
      </c>
      <c r="L2440" s="37" t="str">
        <f t="shared" si="194"/>
        <v>46-55</v>
      </c>
    </row>
    <row r="2441" spans="1:12">
      <c r="A2441" s="76">
        <v>47</v>
      </c>
      <c r="B2441" s="37" t="s">
        <v>3</v>
      </c>
      <c r="C2441" s="75">
        <v>29.8</v>
      </c>
      <c r="D2441" s="76">
        <v>3</v>
      </c>
      <c r="E2441" s="37" t="s">
        <v>1</v>
      </c>
      <c r="F2441" s="37" t="s">
        <v>2</v>
      </c>
      <c r="G2441" s="75">
        <v>25309.489000000001</v>
      </c>
      <c r="H2441" s="37">
        <f t="shared" si="190"/>
        <v>1</v>
      </c>
      <c r="I2441" s="37">
        <f t="shared" si="191"/>
        <v>0</v>
      </c>
      <c r="J2441" s="37">
        <f t="shared" si="192"/>
        <v>4</v>
      </c>
      <c r="K2441" s="37" t="str">
        <f t="shared" si="193"/>
        <v>Overweight</v>
      </c>
      <c r="L2441" s="37" t="str">
        <f t="shared" si="194"/>
        <v>46-55</v>
      </c>
    </row>
    <row r="2442" spans="1:12">
      <c r="A2442" s="76">
        <v>27</v>
      </c>
      <c r="B2442" s="37" t="s">
        <v>0</v>
      </c>
      <c r="C2442" s="75">
        <v>21.47</v>
      </c>
      <c r="D2442" s="76">
        <v>0</v>
      </c>
      <c r="E2442" s="37" t="s">
        <v>4</v>
      </c>
      <c r="F2442" s="37" t="s">
        <v>6</v>
      </c>
      <c r="G2442" s="75">
        <v>3353.4703</v>
      </c>
      <c r="H2442" s="37">
        <f t="shared" si="190"/>
        <v>0</v>
      </c>
      <c r="I2442" s="37">
        <f t="shared" si="191"/>
        <v>1</v>
      </c>
      <c r="J2442" s="37">
        <f t="shared" si="192"/>
        <v>3</v>
      </c>
      <c r="K2442" s="37" t="str">
        <f t="shared" si="193"/>
        <v>Normal</v>
      </c>
      <c r="L2442" s="37" t="str">
        <f t="shared" si="194"/>
        <v>26-35</v>
      </c>
    </row>
    <row r="2443" spans="1:12">
      <c r="A2443" s="76">
        <v>55</v>
      </c>
      <c r="B2443" s="37" t="s">
        <v>3</v>
      </c>
      <c r="C2443" s="75">
        <v>27.645</v>
      </c>
      <c r="D2443" s="76">
        <v>0</v>
      </c>
      <c r="E2443" s="37" t="s">
        <v>4</v>
      </c>
      <c r="F2443" s="37" t="s">
        <v>6</v>
      </c>
      <c r="G2443" s="75">
        <v>10594.501550000001</v>
      </c>
      <c r="H2443" s="37">
        <f t="shared" si="190"/>
        <v>0</v>
      </c>
      <c r="I2443" s="37">
        <f t="shared" si="191"/>
        <v>0</v>
      </c>
      <c r="J2443" s="37">
        <f t="shared" si="192"/>
        <v>3</v>
      </c>
      <c r="K2443" s="37" t="str">
        <f t="shared" si="193"/>
        <v>Overweight</v>
      </c>
      <c r="L2443" s="37" t="str">
        <f t="shared" si="194"/>
        <v>46-55</v>
      </c>
    </row>
    <row r="2444" spans="1:12">
      <c r="A2444" s="76">
        <v>48</v>
      </c>
      <c r="B2444" s="37" t="s">
        <v>0</v>
      </c>
      <c r="C2444" s="75">
        <v>28.9</v>
      </c>
      <c r="D2444" s="76">
        <v>0</v>
      </c>
      <c r="E2444" s="37" t="s">
        <v>4</v>
      </c>
      <c r="F2444" s="37" t="s">
        <v>2</v>
      </c>
      <c r="G2444" s="75">
        <v>8277.5229999999992</v>
      </c>
      <c r="H2444" s="37">
        <f t="shared" si="190"/>
        <v>0</v>
      </c>
      <c r="I2444" s="37">
        <f t="shared" si="191"/>
        <v>1</v>
      </c>
      <c r="J2444" s="37">
        <f t="shared" si="192"/>
        <v>4</v>
      </c>
      <c r="K2444" s="37" t="str">
        <f t="shared" si="193"/>
        <v>Overweight</v>
      </c>
      <c r="L2444" s="37" t="str">
        <f t="shared" si="194"/>
        <v>46-55</v>
      </c>
    </row>
    <row r="2445" spans="1:12">
      <c r="A2445" s="76">
        <v>45</v>
      </c>
      <c r="B2445" s="37" t="s">
        <v>0</v>
      </c>
      <c r="C2445" s="75">
        <v>31.79</v>
      </c>
      <c r="D2445" s="76">
        <v>0</v>
      </c>
      <c r="E2445" s="37" t="s">
        <v>4</v>
      </c>
      <c r="F2445" s="37" t="s">
        <v>5</v>
      </c>
      <c r="G2445" s="75">
        <v>17929.303370000001</v>
      </c>
      <c r="H2445" s="37">
        <f t="shared" si="190"/>
        <v>0</v>
      </c>
      <c r="I2445" s="37">
        <f t="shared" si="191"/>
        <v>1</v>
      </c>
      <c r="J2445" s="37">
        <f t="shared" si="192"/>
        <v>2</v>
      </c>
      <c r="K2445" s="37" t="str">
        <f t="shared" si="193"/>
        <v>Obese</v>
      </c>
      <c r="L2445" s="37" t="str">
        <f t="shared" si="194"/>
        <v>36-45</v>
      </c>
    </row>
    <row r="2446" spans="1:12">
      <c r="A2446" s="76">
        <v>24</v>
      </c>
      <c r="B2446" s="37" t="s">
        <v>0</v>
      </c>
      <c r="C2446" s="75">
        <v>39.49</v>
      </c>
      <c r="D2446" s="76">
        <v>0</v>
      </c>
      <c r="E2446" s="37" t="s">
        <v>4</v>
      </c>
      <c r="F2446" s="37" t="s">
        <v>5</v>
      </c>
      <c r="G2446" s="75">
        <v>2480.9791</v>
      </c>
      <c r="H2446" s="37">
        <f t="shared" si="190"/>
        <v>0</v>
      </c>
      <c r="I2446" s="37">
        <f t="shared" si="191"/>
        <v>1</v>
      </c>
      <c r="J2446" s="37">
        <f t="shared" si="192"/>
        <v>2</v>
      </c>
      <c r="K2446" s="37" t="str">
        <f t="shared" si="193"/>
        <v>Obese</v>
      </c>
      <c r="L2446" s="37" t="str">
        <f t="shared" si="194"/>
        <v>18-25</v>
      </c>
    </row>
    <row r="2447" spans="1:12">
      <c r="A2447" s="76">
        <v>32</v>
      </c>
      <c r="B2447" s="37" t="s">
        <v>3</v>
      </c>
      <c r="C2447" s="75">
        <v>33.82</v>
      </c>
      <c r="D2447" s="76">
        <v>1</v>
      </c>
      <c r="E2447" s="37" t="s">
        <v>4</v>
      </c>
      <c r="F2447" s="37" t="s">
        <v>6</v>
      </c>
      <c r="G2447" s="75">
        <v>4462.7218000000003</v>
      </c>
      <c r="H2447" s="37">
        <f t="shared" si="190"/>
        <v>0</v>
      </c>
      <c r="I2447" s="37">
        <f t="shared" si="191"/>
        <v>0</v>
      </c>
      <c r="J2447" s="37">
        <f t="shared" si="192"/>
        <v>3</v>
      </c>
      <c r="K2447" s="37" t="str">
        <f t="shared" si="193"/>
        <v>Obese</v>
      </c>
      <c r="L2447" s="37" t="str">
        <f t="shared" si="194"/>
        <v>26-35</v>
      </c>
    </row>
    <row r="2448" spans="1:12">
      <c r="A2448" s="76">
        <v>24</v>
      </c>
      <c r="B2448" s="37" t="s">
        <v>3</v>
      </c>
      <c r="C2448" s="75">
        <v>32.01</v>
      </c>
      <c r="D2448" s="76">
        <v>0</v>
      </c>
      <c r="E2448" s="37" t="s">
        <v>4</v>
      </c>
      <c r="F2448" s="37" t="s">
        <v>5</v>
      </c>
      <c r="G2448" s="75">
        <v>1981.5818999999999</v>
      </c>
      <c r="H2448" s="37">
        <f t="shared" si="190"/>
        <v>0</v>
      </c>
      <c r="I2448" s="37">
        <f t="shared" si="191"/>
        <v>0</v>
      </c>
      <c r="J2448" s="37">
        <f t="shared" si="192"/>
        <v>2</v>
      </c>
      <c r="K2448" s="37" t="str">
        <f t="shared" si="193"/>
        <v>Obese</v>
      </c>
      <c r="L2448" s="37" t="str">
        <f t="shared" si="194"/>
        <v>18-25</v>
      </c>
    </row>
    <row r="2449" spans="1:12">
      <c r="A2449" s="76">
        <v>57</v>
      </c>
      <c r="B2449" s="37" t="s">
        <v>3</v>
      </c>
      <c r="C2449" s="75">
        <v>27.94</v>
      </c>
      <c r="D2449" s="76">
        <v>1</v>
      </c>
      <c r="E2449" s="37" t="s">
        <v>4</v>
      </c>
      <c r="F2449" s="37" t="s">
        <v>5</v>
      </c>
      <c r="G2449" s="75">
        <v>11554.223599999999</v>
      </c>
      <c r="H2449" s="37">
        <f t="shared" si="190"/>
        <v>0</v>
      </c>
      <c r="I2449" s="37">
        <f t="shared" si="191"/>
        <v>0</v>
      </c>
      <c r="J2449" s="37">
        <f t="shared" si="192"/>
        <v>2</v>
      </c>
      <c r="K2449" s="37" t="str">
        <f t="shared" si="193"/>
        <v>Overweight</v>
      </c>
      <c r="L2449" s="37" t="str">
        <f t="shared" si="194"/>
        <v>56 and above</v>
      </c>
    </row>
    <row r="2450" spans="1:12">
      <c r="A2450" s="76">
        <v>59</v>
      </c>
      <c r="B2450" s="37" t="s">
        <v>3</v>
      </c>
      <c r="C2450" s="75">
        <v>41.14</v>
      </c>
      <c r="D2450" s="76">
        <v>1</v>
      </c>
      <c r="E2450" s="37" t="s">
        <v>1</v>
      </c>
      <c r="F2450" s="37" t="s">
        <v>5</v>
      </c>
      <c r="G2450" s="75">
        <v>48970.247600000002</v>
      </c>
      <c r="H2450" s="37">
        <f t="shared" si="190"/>
        <v>1</v>
      </c>
      <c r="I2450" s="37">
        <f t="shared" si="191"/>
        <v>0</v>
      </c>
      <c r="J2450" s="37">
        <f t="shared" si="192"/>
        <v>2</v>
      </c>
      <c r="K2450" s="37" t="str">
        <f t="shared" si="193"/>
        <v>Obese</v>
      </c>
      <c r="L2450" s="37" t="str">
        <f t="shared" si="194"/>
        <v>56 and above</v>
      </c>
    </row>
    <row r="2451" spans="1:12">
      <c r="A2451" s="76">
        <v>36</v>
      </c>
      <c r="B2451" s="37" t="s">
        <v>3</v>
      </c>
      <c r="C2451" s="75">
        <v>28.594999999999999</v>
      </c>
      <c r="D2451" s="76">
        <v>3</v>
      </c>
      <c r="E2451" s="37" t="s">
        <v>4</v>
      </c>
      <c r="F2451" s="37" t="s">
        <v>6</v>
      </c>
      <c r="G2451" s="75">
        <v>6548.1950500000003</v>
      </c>
      <c r="H2451" s="37">
        <f t="shared" si="190"/>
        <v>0</v>
      </c>
      <c r="I2451" s="37">
        <f t="shared" si="191"/>
        <v>0</v>
      </c>
      <c r="J2451" s="37">
        <f t="shared" si="192"/>
        <v>3</v>
      </c>
      <c r="K2451" s="37" t="str">
        <f t="shared" si="193"/>
        <v>Overweight</v>
      </c>
      <c r="L2451" s="37" t="str">
        <f t="shared" si="194"/>
        <v>36-45</v>
      </c>
    </row>
    <row r="2452" spans="1:12">
      <c r="A2452" s="76">
        <v>29</v>
      </c>
      <c r="B2452" s="37" t="s">
        <v>0</v>
      </c>
      <c r="C2452" s="75">
        <v>25.6</v>
      </c>
      <c r="D2452" s="76">
        <v>4</v>
      </c>
      <c r="E2452" s="37" t="s">
        <v>4</v>
      </c>
      <c r="F2452" s="37" t="s">
        <v>2</v>
      </c>
      <c r="G2452" s="75">
        <v>5708.8670000000002</v>
      </c>
      <c r="H2452" s="37">
        <f t="shared" si="190"/>
        <v>0</v>
      </c>
      <c r="I2452" s="37">
        <f t="shared" si="191"/>
        <v>1</v>
      </c>
      <c r="J2452" s="37">
        <f t="shared" si="192"/>
        <v>4</v>
      </c>
      <c r="K2452" s="37" t="str">
        <f t="shared" si="193"/>
        <v>Overweight</v>
      </c>
      <c r="L2452" s="37" t="str">
        <f t="shared" si="194"/>
        <v>26-35</v>
      </c>
    </row>
    <row r="2453" spans="1:12">
      <c r="A2453" s="76">
        <v>42</v>
      </c>
      <c r="B2453" s="37" t="s">
        <v>0</v>
      </c>
      <c r="C2453" s="75">
        <v>25.3</v>
      </c>
      <c r="D2453" s="76">
        <v>1</v>
      </c>
      <c r="E2453" s="37" t="s">
        <v>4</v>
      </c>
      <c r="F2453" s="37" t="s">
        <v>2</v>
      </c>
      <c r="G2453" s="75">
        <v>7045.4989999999998</v>
      </c>
      <c r="H2453" s="37">
        <f t="shared" si="190"/>
        <v>0</v>
      </c>
      <c r="I2453" s="37">
        <f t="shared" si="191"/>
        <v>1</v>
      </c>
      <c r="J2453" s="37">
        <f t="shared" si="192"/>
        <v>4</v>
      </c>
      <c r="K2453" s="37" t="str">
        <f t="shared" si="193"/>
        <v>Overweight</v>
      </c>
      <c r="L2453" s="37" t="str">
        <f t="shared" si="194"/>
        <v>36-45</v>
      </c>
    </row>
    <row r="2454" spans="1:12">
      <c r="A2454" s="76">
        <v>48</v>
      </c>
      <c r="B2454" s="37" t="s">
        <v>3</v>
      </c>
      <c r="C2454" s="75">
        <v>37.29</v>
      </c>
      <c r="D2454" s="76">
        <v>2</v>
      </c>
      <c r="E2454" s="37" t="s">
        <v>4</v>
      </c>
      <c r="F2454" s="37" t="s">
        <v>5</v>
      </c>
      <c r="G2454" s="75">
        <v>8978.1851000000006</v>
      </c>
      <c r="H2454" s="37">
        <f t="shared" si="190"/>
        <v>0</v>
      </c>
      <c r="I2454" s="37">
        <f t="shared" si="191"/>
        <v>0</v>
      </c>
      <c r="J2454" s="37">
        <f t="shared" si="192"/>
        <v>2</v>
      </c>
      <c r="K2454" s="37" t="str">
        <f t="shared" si="193"/>
        <v>Obese</v>
      </c>
      <c r="L2454" s="37" t="str">
        <f t="shared" si="194"/>
        <v>46-55</v>
      </c>
    </row>
    <row r="2455" spans="1:12">
      <c r="A2455" s="76">
        <v>39</v>
      </c>
      <c r="B2455" s="37" t="s">
        <v>3</v>
      </c>
      <c r="C2455" s="75">
        <v>42.655000000000001</v>
      </c>
      <c r="D2455" s="76">
        <v>0</v>
      </c>
      <c r="E2455" s="37" t="s">
        <v>4</v>
      </c>
      <c r="F2455" s="37" t="s">
        <v>7</v>
      </c>
      <c r="G2455" s="75">
        <v>5757.41345</v>
      </c>
      <c r="H2455" s="37">
        <f t="shared" si="190"/>
        <v>0</v>
      </c>
      <c r="I2455" s="37">
        <f t="shared" si="191"/>
        <v>0</v>
      </c>
      <c r="J2455" s="37">
        <f t="shared" si="192"/>
        <v>1</v>
      </c>
      <c r="K2455" s="37" t="str">
        <f t="shared" si="193"/>
        <v>Obese</v>
      </c>
      <c r="L2455" s="37" t="str">
        <f t="shared" si="194"/>
        <v>36-45</v>
      </c>
    </row>
    <row r="2456" spans="1:12">
      <c r="A2456" s="76">
        <v>63</v>
      </c>
      <c r="B2456" s="37" t="s">
        <v>3</v>
      </c>
      <c r="C2456" s="75">
        <v>21.66</v>
      </c>
      <c r="D2456" s="76">
        <v>1</v>
      </c>
      <c r="E2456" s="37" t="s">
        <v>4</v>
      </c>
      <c r="F2456" s="37" t="s">
        <v>6</v>
      </c>
      <c r="G2456" s="75">
        <v>14349.8544</v>
      </c>
      <c r="H2456" s="37">
        <f t="shared" si="190"/>
        <v>0</v>
      </c>
      <c r="I2456" s="37">
        <f t="shared" si="191"/>
        <v>0</v>
      </c>
      <c r="J2456" s="37">
        <f t="shared" si="192"/>
        <v>3</v>
      </c>
      <c r="K2456" s="37" t="str">
        <f t="shared" si="193"/>
        <v>Normal</v>
      </c>
      <c r="L2456" s="37" t="str">
        <f t="shared" si="194"/>
        <v>56 and above</v>
      </c>
    </row>
    <row r="2457" spans="1:12">
      <c r="A2457" s="76">
        <v>54</v>
      </c>
      <c r="B2457" s="37" t="s">
        <v>0</v>
      </c>
      <c r="C2457" s="75">
        <v>31.9</v>
      </c>
      <c r="D2457" s="76">
        <v>1</v>
      </c>
      <c r="E2457" s="37" t="s">
        <v>4</v>
      </c>
      <c r="F2457" s="37" t="s">
        <v>5</v>
      </c>
      <c r="G2457" s="75">
        <v>10928.849</v>
      </c>
      <c r="H2457" s="37">
        <f t="shared" si="190"/>
        <v>0</v>
      </c>
      <c r="I2457" s="37">
        <f t="shared" si="191"/>
        <v>1</v>
      </c>
      <c r="J2457" s="37">
        <f t="shared" si="192"/>
        <v>2</v>
      </c>
      <c r="K2457" s="37" t="str">
        <f t="shared" si="193"/>
        <v>Obese</v>
      </c>
      <c r="L2457" s="37" t="str">
        <f t="shared" si="194"/>
        <v>46-55</v>
      </c>
    </row>
    <row r="2458" spans="1:12">
      <c r="A2458" s="76">
        <v>37</v>
      </c>
      <c r="B2458" s="37" t="s">
        <v>3</v>
      </c>
      <c r="C2458" s="75">
        <v>37.07</v>
      </c>
      <c r="D2458" s="76">
        <v>1</v>
      </c>
      <c r="E2458" s="37" t="s">
        <v>1</v>
      </c>
      <c r="F2458" s="37" t="s">
        <v>5</v>
      </c>
      <c r="G2458" s="75">
        <v>39871.704299999998</v>
      </c>
      <c r="H2458" s="37">
        <f t="shared" si="190"/>
        <v>1</v>
      </c>
      <c r="I2458" s="37">
        <f t="shared" si="191"/>
        <v>0</v>
      </c>
      <c r="J2458" s="37">
        <f t="shared" si="192"/>
        <v>2</v>
      </c>
      <c r="K2458" s="37" t="str">
        <f t="shared" si="193"/>
        <v>Obese</v>
      </c>
      <c r="L2458" s="37" t="str">
        <f t="shared" si="194"/>
        <v>36-45</v>
      </c>
    </row>
    <row r="2459" spans="1:12">
      <c r="A2459" s="76">
        <v>63</v>
      </c>
      <c r="B2459" s="37" t="s">
        <v>3</v>
      </c>
      <c r="C2459" s="75">
        <v>31.445</v>
      </c>
      <c r="D2459" s="76">
        <v>0</v>
      </c>
      <c r="E2459" s="37" t="s">
        <v>4</v>
      </c>
      <c r="F2459" s="37" t="s">
        <v>7</v>
      </c>
      <c r="G2459" s="75">
        <v>13974.455550000001</v>
      </c>
      <c r="H2459" s="37">
        <f t="shared" si="190"/>
        <v>0</v>
      </c>
      <c r="I2459" s="37">
        <f t="shared" si="191"/>
        <v>0</v>
      </c>
      <c r="J2459" s="37">
        <f t="shared" si="192"/>
        <v>1</v>
      </c>
      <c r="K2459" s="37" t="str">
        <f t="shared" si="193"/>
        <v>Obese</v>
      </c>
      <c r="L2459" s="37" t="str">
        <f t="shared" si="194"/>
        <v>56 and above</v>
      </c>
    </row>
    <row r="2460" spans="1:12">
      <c r="A2460" s="76">
        <v>21</v>
      </c>
      <c r="B2460" s="37" t="s">
        <v>3</v>
      </c>
      <c r="C2460" s="75">
        <v>31.254999999999999</v>
      </c>
      <c r="D2460" s="76">
        <v>0</v>
      </c>
      <c r="E2460" s="37" t="s">
        <v>4</v>
      </c>
      <c r="F2460" s="37" t="s">
        <v>6</v>
      </c>
      <c r="G2460" s="75">
        <v>1909.52745</v>
      </c>
      <c r="H2460" s="37">
        <f t="shared" si="190"/>
        <v>0</v>
      </c>
      <c r="I2460" s="37">
        <f t="shared" si="191"/>
        <v>0</v>
      </c>
      <c r="J2460" s="37">
        <f t="shared" si="192"/>
        <v>3</v>
      </c>
      <c r="K2460" s="37" t="str">
        <f t="shared" si="193"/>
        <v>Obese</v>
      </c>
      <c r="L2460" s="37" t="str">
        <f t="shared" si="194"/>
        <v>18-25</v>
      </c>
    </row>
    <row r="2461" spans="1:12">
      <c r="A2461" s="76">
        <v>54</v>
      </c>
      <c r="B2461" s="37" t="s">
        <v>0</v>
      </c>
      <c r="C2461" s="75">
        <v>28.88</v>
      </c>
      <c r="D2461" s="76">
        <v>2</v>
      </c>
      <c r="E2461" s="37" t="s">
        <v>4</v>
      </c>
      <c r="F2461" s="37" t="s">
        <v>7</v>
      </c>
      <c r="G2461" s="75">
        <v>12096.6512</v>
      </c>
      <c r="H2461" s="37">
        <f t="shared" si="190"/>
        <v>0</v>
      </c>
      <c r="I2461" s="37">
        <f t="shared" si="191"/>
        <v>1</v>
      </c>
      <c r="J2461" s="37">
        <f t="shared" si="192"/>
        <v>1</v>
      </c>
      <c r="K2461" s="37" t="str">
        <f t="shared" si="193"/>
        <v>Overweight</v>
      </c>
      <c r="L2461" s="37" t="str">
        <f t="shared" si="194"/>
        <v>46-55</v>
      </c>
    </row>
    <row r="2462" spans="1:12">
      <c r="A2462" s="76">
        <v>60</v>
      </c>
      <c r="B2462" s="37" t="s">
        <v>0</v>
      </c>
      <c r="C2462" s="75">
        <v>18.335000000000001</v>
      </c>
      <c r="D2462" s="76">
        <v>0</v>
      </c>
      <c r="E2462" s="37" t="s">
        <v>4</v>
      </c>
      <c r="F2462" s="37" t="s">
        <v>7</v>
      </c>
      <c r="G2462" s="75">
        <v>13204.28565</v>
      </c>
      <c r="H2462" s="37">
        <f t="shared" si="190"/>
        <v>0</v>
      </c>
      <c r="I2462" s="37">
        <f t="shared" si="191"/>
        <v>1</v>
      </c>
      <c r="J2462" s="37">
        <f t="shared" si="192"/>
        <v>1</v>
      </c>
      <c r="K2462" s="37" t="str">
        <f t="shared" si="193"/>
        <v>Underweight</v>
      </c>
      <c r="L2462" s="37" t="str">
        <f t="shared" si="194"/>
        <v>56 and above</v>
      </c>
    </row>
    <row r="2463" spans="1:12">
      <c r="A2463" s="76">
        <v>32</v>
      </c>
      <c r="B2463" s="37" t="s">
        <v>0</v>
      </c>
      <c r="C2463" s="75">
        <v>29.59</v>
      </c>
      <c r="D2463" s="76">
        <v>1</v>
      </c>
      <c r="E2463" s="37" t="s">
        <v>4</v>
      </c>
      <c r="F2463" s="37" t="s">
        <v>5</v>
      </c>
      <c r="G2463" s="75">
        <v>4562.8420999999998</v>
      </c>
      <c r="H2463" s="37">
        <f t="shared" si="190"/>
        <v>0</v>
      </c>
      <c r="I2463" s="37">
        <f t="shared" si="191"/>
        <v>1</v>
      </c>
      <c r="J2463" s="37">
        <f t="shared" si="192"/>
        <v>2</v>
      </c>
      <c r="K2463" s="37" t="str">
        <f t="shared" si="193"/>
        <v>Overweight</v>
      </c>
      <c r="L2463" s="37" t="str">
        <f t="shared" si="194"/>
        <v>26-35</v>
      </c>
    </row>
    <row r="2464" spans="1:12">
      <c r="A2464" s="76">
        <v>47</v>
      </c>
      <c r="B2464" s="37" t="s">
        <v>0</v>
      </c>
      <c r="C2464" s="75">
        <v>32</v>
      </c>
      <c r="D2464" s="76">
        <v>1</v>
      </c>
      <c r="E2464" s="37" t="s">
        <v>4</v>
      </c>
      <c r="F2464" s="37" t="s">
        <v>2</v>
      </c>
      <c r="G2464" s="75">
        <v>8551.3469999999998</v>
      </c>
      <c r="H2464" s="37">
        <f t="shared" si="190"/>
        <v>0</v>
      </c>
      <c r="I2464" s="37">
        <f t="shared" si="191"/>
        <v>1</v>
      </c>
      <c r="J2464" s="37">
        <f t="shared" si="192"/>
        <v>4</v>
      </c>
      <c r="K2464" s="37" t="str">
        <f t="shared" si="193"/>
        <v>Obese</v>
      </c>
      <c r="L2464" s="37" t="str">
        <f t="shared" si="194"/>
        <v>46-55</v>
      </c>
    </row>
    <row r="2465" spans="1:12">
      <c r="A2465" s="76">
        <v>21</v>
      </c>
      <c r="B2465" s="37" t="s">
        <v>3</v>
      </c>
      <c r="C2465" s="75">
        <v>26.03</v>
      </c>
      <c r="D2465" s="76">
        <v>0</v>
      </c>
      <c r="E2465" s="37" t="s">
        <v>4</v>
      </c>
      <c r="F2465" s="37" t="s">
        <v>7</v>
      </c>
      <c r="G2465" s="75">
        <v>2102.2647000000002</v>
      </c>
      <c r="H2465" s="37">
        <f t="shared" si="190"/>
        <v>0</v>
      </c>
      <c r="I2465" s="37">
        <f t="shared" si="191"/>
        <v>0</v>
      </c>
      <c r="J2465" s="37">
        <f t="shared" si="192"/>
        <v>1</v>
      </c>
      <c r="K2465" s="37" t="str">
        <f t="shared" si="193"/>
        <v>Overweight</v>
      </c>
      <c r="L2465" s="37" t="str">
        <f t="shared" si="194"/>
        <v>18-25</v>
      </c>
    </row>
    <row r="2466" spans="1:12">
      <c r="A2466" s="76">
        <v>28</v>
      </c>
      <c r="B2466" s="37" t="s">
        <v>3</v>
      </c>
      <c r="C2466" s="75">
        <v>31.68</v>
      </c>
      <c r="D2466" s="76">
        <v>0</v>
      </c>
      <c r="E2466" s="37" t="s">
        <v>1</v>
      </c>
      <c r="F2466" s="37" t="s">
        <v>5</v>
      </c>
      <c r="G2466" s="75">
        <v>34672.147199999999</v>
      </c>
      <c r="H2466" s="37">
        <f t="shared" si="190"/>
        <v>1</v>
      </c>
      <c r="I2466" s="37">
        <f t="shared" si="191"/>
        <v>0</v>
      </c>
      <c r="J2466" s="37">
        <f t="shared" si="192"/>
        <v>2</v>
      </c>
      <c r="K2466" s="37" t="str">
        <f t="shared" si="193"/>
        <v>Obese</v>
      </c>
      <c r="L2466" s="37" t="str">
        <f t="shared" si="194"/>
        <v>26-35</v>
      </c>
    </row>
    <row r="2467" spans="1:12">
      <c r="A2467" s="76">
        <v>63</v>
      </c>
      <c r="B2467" s="37" t="s">
        <v>3</v>
      </c>
      <c r="C2467" s="75">
        <v>33.659999999999997</v>
      </c>
      <c r="D2467" s="76">
        <v>3</v>
      </c>
      <c r="E2467" s="37" t="s">
        <v>4</v>
      </c>
      <c r="F2467" s="37" t="s">
        <v>5</v>
      </c>
      <c r="G2467" s="75">
        <v>15161.5344</v>
      </c>
      <c r="H2467" s="37">
        <f t="shared" si="190"/>
        <v>0</v>
      </c>
      <c r="I2467" s="37">
        <f t="shared" si="191"/>
        <v>0</v>
      </c>
      <c r="J2467" s="37">
        <f t="shared" si="192"/>
        <v>2</v>
      </c>
      <c r="K2467" s="37" t="str">
        <f t="shared" si="193"/>
        <v>Obese</v>
      </c>
      <c r="L2467" s="37" t="str">
        <f t="shared" si="194"/>
        <v>56 and above</v>
      </c>
    </row>
    <row r="2468" spans="1:12">
      <c r="A2468" s="76">
        <v>18</v>
      </c>
      <c r="B2468" s="37" t="s">
        <v>3</v>
      </c>
      <c r="C2468" s="75">
        <v>21.78</v>
      </c>
      <c r="D2468" s="76">
        <v>2</v>
      </c>
      <c r="E2468" s="37" t="s">
        <v>4</v>
      </c>
      <c r="F2468" s="37" t="s">
        <v>5</v>
      </c>
      <c r="G2468" s="75">
        <v>11884.048580000001</v>
      </c>
      <c r="H2468" s="37">
        <f t="shared" si="190"/>
        <v>0</v>
      </c>
      <c r="I2468" s="37">
        <f t="shared" si="191"/>
        <v>0</v>
      </c>
      <c r="J2468" s="37">
        <f t="shared" si="192"/>
        <v>2</v>
      </c>
      <c r="K2468" s="37" t="str">
        <f t="shared" si="193"/>
        <v>Normal</v>
      </c>
      <c r="L2468" s="37" t="str">
        <f t="shared" si="194"/>
        <v>18-25</v>
      </c>
    </row>
    <row r="2469" spans="1:12">
      <c r="A2469" s="76">
        <v>32</v>
      </c>
      <c r="B2469" s="37" t="s">
        <v>3</v>
      </c>
      <c r="C2469" s="75">
        <v>27.835000000000001</v>
      </c>
      <c r="D2469" s="76">
        <v>1</v>
      </c>
      <c r="E2469" s="37" t="s">
        <v>4</v>
      </c>
      <c r="F2469" s="37" t="s">
        <v>6</v>
      </c>
      <c r="G2469" s="75">
        <v>4454.40265</v>
      </c>
      <c r="H2469" s="37">
        <f t="shared" si="190"/>
        <v>0</v>
      </c>
      <c r="I2469" s="37">
        <f t="shared" si="191"/>
        <v>0</v>
      </c>
      <c r="J2469" s="37">
        <f t="shared" si="192"/>
        <v>3</v>
      </c>
      <c r="K2469" s="37" t="str">
        <f t="shared" si="193"/>
        <v>Overweight</v>
      </c>
      <c r="L2469" s="37" t="str">
        <f t="shared" si="194"/>
        <v>26-35</v>
      </c>
    </row>
    <row r="2470" spans="1:12">
      <c r="A2470" s="76">
        <v>38</v>
      </c>
      <c r="B2470" s="37" t="s">
        <v>3</v>
      </c>
      <c r="C2470" s="75">
        <v>19.95</v>
      </c>
      <c r="D2470" s="76">
        <v>1</v>
      </c>
      <c r="E2470" s="37" t="s">
        <v>4</v>
      </c>
      <c r="F2470" s="37" t="s">
        <v>6</v>
      </c>
      <c r="G2470" s="75">
        <v>5855.9025000000001</v>
      </c>
      <c r="H2470" s="37">
        <f t="shared" si="190"/>
        <v>0</v>
      </c>
      <c r="I2470" s="37">
        <f t="shared" si="191"/>
        <v>0</v>
      </c>
      <c r="J2470" s="37">
        <f t="shared" si="192"/>
        <v>3</v>
      </c>
      <c r="K2470" s="37" t="str">
        <f t="shared" si="193"/>
        <v>Normal</v>
      </c>
      <c r="L2470" s="37" t="str">
        <f t="shared" si="194"/>
        <v>36-45</v>
      </c>
    </row>
    <row r="2471" spans="1:12">
      <c r="A2471" s="76">
        <v>32</v>
      </c>
      <c r="B2471" s="37" t="s">
        <v>3</v>
      </c>
      <c r="C2471" s="75">
        <v>31.5</v>
      </c>
      <c r="D2471" s="76">
        <v>1</v>
      </c>
      <c r="E2471" s="37" t="s">
        <v>4</v>
      </c>
      <c r="F2471" s="37" t="s">
        <v>2</v>
      </c>
      <c r="G2471" s="75">
        <v>4076.4969999999998</v>
      </c>
      <c r="H2471" s="37">
        <f t="shared" si="190"/>
        <v>0</v>
      </c>
      <c r="I2471" s="37">
        <f t="shared" si="191"/>
        <v>0</v>
      </c>
      <c r="J2471" s="37">
        <f t="shared" si="192"/>
        <v>4</v>
      </c>
      <c r="K2471" s="37" t="str">
        <f t="shared" si="193"/>
        <v>Obese</v>
      </c>
      <c r="L2471" s="37" t="str">
        <f t="shared" si="194"/>
        <v>26-35</v>
      </c>
    </row>
    <row r="2472" spans="1:12">
      <c r="A2472" s="76">
        <v>62</v>
      </c>
      <c r="B2472" s="37" t="s">
        <v>0</v>
      </c>
      <c r="C2472" s="75">
        <v>30.495000000000001</v>
      </c>
      <c r="D2472" s="76">
        <v>2</v>
      </c>
      <c r="E2472" s="37" t="s">
        <v>4</v>
      </c>
      <c r="F2472" s="37" t="s">
        <v>6</v>
      </c>
      <c r="G2472" s="75">
        <v>15019.760050000001</v>
      </c>
      <c r="H2472" s="37">
        <f t="shared" si="190"/>
        <v>0</v>
      </c>
      <c r="I2472" s="37">
        <f t="shared" si="191"/>
        <v>1</v>
      </c>
      <c r="J2472" s="37">
        <f t="shared" si="192"/>
        <v>3</v>
      </c>
      <c r="K2472" s="37" t="str">
        <f t="shared" si="193"/>
        <v>Obese</v>
      </c>
      <c r="L2472" s="37" t="str">
        <f t="shared" si="194"/>
        <v>56 and above</v>
      </c>
    </row>
    <row r="2473" spans="1:12">
      <c r="A2473" s="76">
        <v>39</v>
      </c>
      <c r="B2473" s="37" t="s">
        <v>0</v>
      </c>
      <c r="C2473" s="75">
        <v>18.3</v>
      </c>
      <c r="D2473" s="76">
        <v>5</v>
      </c>
      <c r="E2473" s="37" t="s">
        <v>1</v>
      </c>
      <c r="F2473" s="37" t="s">
        <v>2</v>
      </c>
      <c r="G2473" s="75">
        <v>19023.259999999998</v>
      </c>
      <c r="H2473" s="37">
        <f t="shared" si="190"/>
        <v>1</v>
      </c>
      <c r="I2473" s="37">
        <f t="shared" si="191"/>
        <v>1</v>
      </c>
      <c r="J2473" s="37">
        <f t="shared" si="192"/>
        <v>4</v>
      </c>
      <c r="K2473" s="37" t="str">
        <f t="shared" si="193"/>
        <v>Underweight</v>
      </c>
      <c r="L2473" s="37" t="str">
        <f t="shared" si="194"/>
        <v>36-45</v>
      </c>
    </row>
    <row r="2474" spans="1:12">
      <c r="A2474" s="76">
        <v>55</v>
      </c>
      <c r="B2474" s="37" t="s">
        <v>3</v>
      </c>
      <c r="C2474" s="75">
        <v>28.975000000000001</v>
      </c>
      <c r="D2474" s="76">
        <v>0</v>
      </c>
      <c r="E2474" s="37" t="s">
        <v>4</v>
      </c>
      <c r="F2474" s="37" t="s">
        <v>7</v>
      </c>
      <c r="G2474" s="75">
        <v>10796.35025</v>
      </c>
      <c r="H2474" s="37">
        <f t="shared" si="190"/>
        <v>0</v>
      </c>
      <c r="I2474" s="37">
        <f t="shared" si="191"/>
        <v>0</v>
      </c>
      <c r="J2474" s="37">
        <f t="shared" si="192"/>
        <v>1</v>
      </c>
      <c r="K2474" s="37" t="str">
        <f t="shared" si="193"/>
        <v>Overweight</v>
      </c>
      <c r="L2474" s="37" t="str">
        <f t="shared" si="194"/>
        <v>46-55</v>
      </c>
    </row>
    <row r="2475" spans="1:12">
      <c r="A2475" s="76">
        <v>57</v>
      </c>
      <c r="B2475" s="37" t="s">
        <v>3</v>
      </c>
      <c r="C2475" s="75">
        <v>31.54</v>
      </c>
      <c r="D2475" s="76">
        <v>0</v>
      </c>
      <c r="E2475" s="37" t="s">
        <v>4</v>
      </c>
      <c r="F2475" s="37" t="s">
        <v>6</v>
      </c>
      <c r="G2475" s="75">
        <v>11353.2276</v>
      </c>
      <c r="H2475" s="37">
        <f t="shared" si="190"/>
        <v>0</v>
      </c>
      <c r="I2475" s="37">
        <f t="shared" si="191"/>
        <v>0</v>
      </c>
      <c r="J2475" s="37">
        <f t="shared" si="192"/>
        <v>3</v>
      </c>
      <c r="K2475" s="37" t="str">
        <f t="shared" si="193"/>
        <v>Obese</v>
      </c>
      <c r="L2475" s="37" t="str">
        <f t="shared" si="194"/>
        <v>56 and above</v>
      </c>
    </row>
    <row r="2476" spans="1:12">
      <c r="A2476" s="76">
        <v>52</v>
      </c>
      <c r="B2476" s="37" t="s">
        <v>3</v>
      </c>
      <c r="C2476" s="75">
        <v>47.74</v>
      </c>
      <c r="D2476" s="76">
        <v>1</v>
      </c>
      <c r="E2476" s="37" t="s">
        <v>4</v>
      </c>
      <c r="F2476" s="37" t="s">
        <v>5</v>
      </c>
      <c r="G2476" s="75">
        <v>9748.9105999999992</v>
      </c>
      <c r="H2476" s="37">
        <f t="shared" si="190"/>
        <v>0</v>
      </c>
      <c r="I2476" s="37">
        <f t="shared" si="191"/>
        <v>0</v>
      </c>
      <c r="J2476" s="37">
        <f t="shared" si="192"/>
        <v>2</v>
      </c>
      <c r="K2476" s="37" t="str">
        <f t="shared" si="193"/>
        <v>Obese</v>
      </c>
      <c r="L2476" s="37" t="str">
        <f t="shared" si="194"/>
        <v>46-55</v>
      </c>
    </row>
    <row r="2477" spans="1:12">
      <c r="A2477" s="76">
        <v>56</v>
      </c>
      <c r="B2477" s="37" t="s">
        <v>3</v>
      </c>
      <c r="C2477" s="75">
        <v>22.1</v>
      </c>
      <c r="D2477" s="76">
        <v>0</v>
      </c>
      <c r="E2477" s="37" t="s">
        <v>4</v>
      </c>
      <c r="F2477" s="37" t="s">
        <v>2</v>
      </c>
      <c r="G2477" s="75">
        <v>10577.087</v>
      </c>
      <c r="H2477" s="37">
        <f t="shared" si="190"/>
        <v>0</v>
      </c>
      <c r="I2477" s="37">
        <f t="shared" si="191"/>
        <v>0</v>
      </c>
      <c r="J2477" s="37">
        <f t="shared" si="192"/>
        <v>4</v>
      </c>
      <c r="K2477" s="37" t="str">
        <f t="shared" si="193"/>
        <v>Normal</v>
      </c>
      <c r="L2477" s="37" t="str">
        <f t="shared" si="194"/>
        <v>56 and above</v>
      </c>
    </row>
    <row r="2478" spans="1:12">
      <c r="A2478" s="76">
        <v>47</v>
      </c>
      <c r="B2478" s="37" t="s">
        <v>3</v>
      </c>
      <c r="C2478" s="75">
        <v>36.19</v>
      </c>
      <c r="D2478" s="76">
        <v>0</v>
      </c>
      <c r="E2478" s="37" t="s">
        <v>1</v>
      </c>
      <c r="F2478" s="37" t="s">
        <v>5</v>
      </c>
      <c r="G2478" s="75">
        <v>41676.081100000003</v>
      </c>
      <c r="H2478" s="37">
        <f t="shared" si="190"/>
        <v>1</v>
      </c>
      <c r="I2478" s="37">
        <f t="shared" si="191"/>
        <v>0</v>
      </c>
      <c r="J2478" s="37">
        <f t="shared" si="192"/>
        <v>2</v>
      </c>
      <c r="K2478" s="37" t="str">
        <f t="shared" si="193"/>
        <v>Obese</v>
      </c>
      <c r="L2478" s="37" t="str">
        <f t="shared" si="194"/>
        <v>46-55</v>
      </c>
    </row>
    <row r="2479" spans="1:12">
      <c r="A2479" s="76">
        <v>55</v>
      </c>
      <c r="B2479" s="37" t="s">
        <v>0</v>
      </c>
      <c r="C2479" s="75">
        <v>29.83</v>
      </c>
      <c r="D2479" s="76">
        <v>0</v>
      </c>
      <c r="E2479" s="37" t="s">
        <v>4</v>
      </c>
      <c r="F2479" s="37" t="s">
        <v>7</v>
      </c>
      <c r="G2479" s="75">
        <v>11286.538699999999</v>
      </c>
      <c r="H2479" s="37">
        <f t="shared" si="190"/>
        <v>0</v>
      </c>
      <c r="I2479" s="37">
        <f t="shared" si="191"/>
        <v>1</v>
      </c>
      <c r="J2479" s="37">
        <f t="shared" si="192"/>
        <v>1</v>
      </c>
      <c r="K2479" s="37" t="str">
        <f t="shared" si="193"/>
        <v>Overweight</v>
      </c>
      <c r="L2479" s="37" t="str">
        <f t="shared" si="194"/>
        <v>46-55</v>
      </c>
    </row>
    <row r="2480" spans="1:12">
      <c r="A2480" s="76">
        <v>23</v>
      </c>
      <c r="B2480" s="37" t="s">
        <v>3</v>
      </c>
      <c r="C2480" s="75">
        <v>32.700000000000003</v>
      </c>
      <c r="D2480" s="76">
        <v>3</v>
      </c>
      <c r="E2480" s="37" t="s">
        <v>4</v>
      </c>
      <c r="F2480" s="37" t="s">
        <v>2</v>
      </c>
      <c r="G2480" s="75">
        <v>3591.48</v>
      </c>
      <c r="H2480" s="37">
        <f t="shared" si="190"/>
        <v>0</v>
      </c>
      <c r="I2480" s="37">
        <f t="shared" si="191"/>
        <v>0</v>
      </c>
      <c r="J2480" s="37">
        <f t="shared" si="192"/>
        <v>4</v>
      </c>
      <c r="K2480" s="37" t="str">
        <f t="shared" si="193"/>
        <v>Obese</v>
      </c>
      <c r="L2480" s="37" t="str">
        <f t="shared" si="194"/>
        <v>18-25</v>
      </c>
    </row>
    <row r="2481" spans="1:12">
      <c r="A2481" s="76">
        <v>22</v>
      </c>
      <c r="B2481" s="37" t="s">
        <v>0</v>
      </c>
      <c r="C2481" s="75">
        <v>30.4</v>
      </c>
      <c r="D2481" s="76">
        <v>0</v>
      </c>
      <c r="E2481" s="37" t="s">
        <v>1</v>
      </c>
      <c r="F2481" s="37" t="s">
        <v>6</v>
      </c>
      <c r="G2481" s="75">
        <v>33907.548000000003</v>
      </c>
      <c r="H2481" s="37">
        <f t="shared" si="190"/>
        <v>1</v>
      </c>
      <c r="I2481" s="37">
        <f t="shared" si="191"/>
        <v>1</v>
      </c>
      <c r="J2481" s="37">
        <f t="shared" si="192"/>
        <v>3</v>
      </c>
      <c r="K2481" s="37" t="str">
        <f t="shared" si="193"/>
        <v>Obese</v>
      </c>
      <c r="L2481" s="37" t="str">
        <f t="shared" si="194"/>
        <v>18-25</v>
      </c>
    </row>
    <row r="2482" spans="1:12">
      <c r="A2482" s="76">
        <v>50</v>
      </c>
      <c r="B2482" s="37" t="s">
        <v>0</v>
      </c>
      <c r="C2482" s="75">
        <v>33.700000000000003</v>
      </c>
      <c r="D2482" s="76">
        <v>4</v>
      </c>
      <c r="E2482" s="37" t="s">
        <v>4</v>
      </c>
      <c r="F2482" s="37" t="s">
        <v>2</v>
      </c>
      <c r="G2482" s="75">
        <v>11299.343000000001</v>
      </c>
      <c r="H2482" s="37">
        <f t="shared" si="190"/>
        <v>0</v>
      </c>
      <c r="I2482" s="37">
        <f t="shared" si="191"/>
        <v>1</v>
      </c>
      <c r="J2482" s="37">
        <f t="shared" si="192"/>
        <v>4</v>
      </c>
      <c r="K2482" s="37" t="str">
        <f t="shared" si="193"/>
        <v>Obese</v>
      </c>
      <c r="L2482" s="37" t="str">
        <f t="shared" si="194"/>
        <v>46-55</v>
      </c>
    </row>
    <row r="2483" spans="1:12">
      <c r="A2483" s="76">
        <v>18</v>
      </c>
      <c r="B2483" s="37" t="s">
        <v>0</v>
      </c>
      <c r="C2483" s="75">
        <v>31.35</v>
      </c>
      <c r="D2483" s="76">
        <v>4</v>
      </c>
      <c r="E2483" s="37" t="s">
        <v>4</v>
      </c>
      <c r="F2483" s="37" t="s">
        <v>7</v>
      </c>
      <c r="G2483" s="75">
        <v>4561.1885000000002</v>
      </c>
      <c r="H2483" s="37">
        <f t="shared" si="190"/>
        <v>0</v>
      </c>
      <c r="I2483" s="37">
        <f t="shared" si="191"/>
        <v>1</v>
      </c>
      <c r="J2483" s="37">
        <f t="shared" si="192"/>
        <v>1</v>
      </c>
      <c r="K2483" s="37" t="str">
        <f t="shared" si="193"/>
        <v>Obese</v>
      </c>
      <c r="L2483" s="37" t="str">
        <f t="shared" si="194"/>
        <v>18-25</v>
      </c>
    </row>
    <row r="2484" spans="1:12">
      <c r="A2484" s="76">
        <v>51</v>
      </c>
      <c r="B2484" s="37" t="s">
        <v>0</v>
      </c>
      <c r="C2484" s="75">
        <v>34.96</v>
      </c>
      <c r="D2484" s="76">
        <v>2</v>
      </c>
      <c r="E2484" s="37" t="s">
        <v>1</v>
      </c>
      <c r="F2484" s="37" t="s">
        <v>7</v>
      </c>
      <c r="G2484" s="75">
        <v>44641.197399999997</v>
      </c>
      <c r="H2484" s="37">
        <f t="shared" si="190"/>
        <v>1</v>
      </c>
      <c r="I2484" s="37">
        <f t="shared" si="191"/>
        <v>1</v>
      </c>
      <c r="J2484" s="37">
        <f t="shared" si="192"/>
        <v>1</v>
      </c>
      <c r="K2484" s="37" t="str">
        <f t="shared" si="193"/>
        <v>Obese</v>
      </c>
      <c r="L2484" s="37" t="str">
        <f t="shared" si="194"/>
        <v>46-55</v>
      </c>
    </row>
    <row r="2485" spans="1:12">
      <c r="A2485" s="76">
        <v>22</v>
      </c>
      <c r="B2485" s="37" t="s">
        <v>3</v>
      </c>
      <c r="C2485" s="75">
        <v>33.770000000000003</v>
      </c>
      <c r="D2485" s="76">
        <v>0</v>
      </c>
      <c r="E2485" s="37" t="s">
        <v>4</v>
      </c>
      <c r="F2485" s="37" t="s">
        <v>5</v>
      </c>
      <c r="G2485" s="75">
        <v>1674.6323</v>
      </c>
      <c r="H2485" s="37">
        <f t="shared" si="190"/>
        <v>0</v>
      </c>
      <c r="I2485" s="37">
        <f t="shared" si="191"/>
        <v>0</v>
      </c>
      <c r="J2485" s="37">
        <f t="shared" si="192"/>
        <v>2</v>
      </c>
      <c r="K2485" s="37" t="str">
        <f t="shared" si="193"/>
        <v>Obese</v>
      </c>
      <c r="L2485" s="37" t="str">
        <f t="shared" si="194"/>
        <v>18-25</v>
      </c>
    </row>
    <row r="2486" spans="1:12">
      <c r="A2486" s="76">
        <v>52</v>
      </c>
      <c r="B2486" s="37" t="s">
        <v>0</v>
      </c>
      <c r="C2486" s="75">
        <v>30.875</v>
      </c>
      <c r="D2486" s="76">
        <v>0</v>
      </c>
      <c r="E2486" s="37" t="s">
        <v>4</v>
      </c>
      <c r="F2486" s="37" t="s">
        <v>7</v>
      </c>
      <c r="G2486" s="75">
        <v>23045.566159999998</v>
      </c>
      <c r="H2486" s="37">
        <f t="shared" si="190"/>
        <v>0</v>
      </c>
      <c r="I2486" s="37">
        <f t="shared" si="191"/>
        <v>1</v>
      </c>
      <c r="J2486" s="37">
        <f t="shared" si="192"/>
        <v>1</v>
      </c>
      <c r="K2486" s="37" t="str">
        <f t="shared" si="193"/>
        <v>Obese</v>
      </c>
      <c r="L2486" s="37" t="str">
        <f t="shared" si="194"/>
        <v>46-55</v>
      </c>
    </row>
    <row r="2487" spans="1:12">
      <c r="A2487" s="76">
        <v>25</v>
      </c>
      <c r="B2487" s="37" t="s">
        <v>0</v>
      </c>
      <c r="C2487" s="75">
        <v>33.99</v>
      </c>
      <c r="D2487" s="76">
        <v>1</v>
      </c>
      <c r="E2487" s="37" t="s">
        <v>4</v>
      </c>
      <c r="F2487" s="37" t="s">
        <v>5</v>
      </c>
      <c r="G2487" s="75">
        <v>3227.1210999999998</v>
      </c>
      <c r="H2487" s="37">
        <f t="shared" si="190"/>
        <v>0</v>
      </c>
      <c r="I2487" s="37">
        <f t="shared" si="191"/>
        <v>1</v>
      </c>
      <c r="J2487" s="37">
        <f t="shared" si="192"/>
        <v>2</v>
      </c>
      <c r="K2487" s="37" t="str">
        <f t="shared" si="193"/>
        <v>Obese</v>
      </c>
      <c r="L2487" s="37" t="str">
        <f t="shared" si="194"/>
        <v>18-25</v>
      </c>
    </row>
    <row r="2488" spans="1:12">
      <c r="A2488" s="76">
        <v>33</v>
      </c>
      <c r="B2488" s="37" t="s">
        <v>0</v>
      </c>
      <c r="C2488" s="75">
        <v>19.094999999999999</v>
      </c>
      <c r="D2488" s="76">
        <v>2</v>
      </c>
      <c r="E2488" s="37" t="s">
        <v>1</v>
      </c>
      <c r="F2488" s="37" t="s">
        <v>7</v>
      </c>
      <c r="G2488" s="75">
        <v>16776.304049999999</v>
      </c>
      <c r="H2488" s="37">
        <f t="shared" si="190"/>
        <v>1</v>
      </c>
      <c r="I2488" s="37">
        <f t="shared" si="191"/>
        <v>1</v>
      </c>
      <c r="J2488" s="37">
        <f t="shared" si="192"/>
        <v>1</v>
      </c>
      <c r="K2488" s="37" t="str">
        <f t="shared" si="193"/>
        <v>Normal</v>
      </c>
      <c r="L2488" s="37" t="str">
        <f t="shared" si="194"/>
        <v>26-35</v>
      </c>
    </row>
    <row r="2489" spans="1:12">
      <c r="A2489" s="76">
        <v>53</v>
      </c>
      <c r="B2489" s="37" t="s">
        <v>3</v>
      </c>
      <c r="C2489" s="75">
        <v>28.6</v>
      </c>
      <c r="D2489" s="76">
        <v>3</v>
      </c>
      <c r="E2489" s="37" t="s">
        <v>4</v>
      </c>
      <c r="F2489" s="37" t="s">
        <v>2</v>
      </c>
      <c r="G2489" s="75">
        <v>11253.421</v>
      </c>
      <c r="H2489" s="37">
        <f t="shared" si="190"/>
        <v>0</v>
      </c>
      <c r="I2489" s="37">
        <f t="shared" si="191"/>
        <v>0</v>
      </c>
      <c r="J2489" s="37">
        <f t="shared" si="192"/>
        <v>4</v>
      </c>
      <c r="K2489" s="37" t="str">
        <f t="shared" si="193"/>
        <v>Overweight</v>
      </c>
      <c r="L2489" s="37" t="str">
        <f t="shared" si="194"/>
        <v>46-55</v>
      </c>
    </row>
    <row r="2490" spans="1:12">
      <c r="A2490" s="76">
        <v>29</v>
      </c>
      <c r="B2490" s="37" t="s">
        <v>3</v>
      </c>
      <c r="C2490" s="75">
        <v>38.94</v>
      </c>
      <c r="D2490" s="76">
        <v>1</v>
      </c>
      <c r="E2490" s="37" t="s">
        <v>4</v>
      </c>
      <c r="F2490" s="37" t="s">
        <v>5</v>
      </c>
      <c r="G2490" s="75">
        <v>3471.4096</v>
      </c>
      <c r="H2490" s="37">
        <f t="shared" si="190"/>
        <v>0</v>
      </c>
      <c r="I2490" s="37">
        <f t="shared" si="191"/>
        <v>0</v>
      </c>
      <c r="J2490" s="37">
        <f t="shared" si="192"/>
        <v>2</v>
      </c>
      <c r="K2490" s="37" t="str">
        <f t="shared" si="193"/>
        <v>Obese</v>
      </c>
      <c r="L2490" s="37" t="str">
        <f t="shared" si="194"/>
        <v>26-35</v>
      </c>
    </row>
    <row r="2491" spans="1:12">
      <c r="A2491" s="76">
        <v>58</v>
      </c>
      <c r="B2491" s="37" t="s">
        <v>3</v>
      </c>
      <c r="C2491" s="75">
        <v>36.08</v>
      </c>
      <c r="D2491" s="76">
        <v>0</v>
      </c>
      <c r="E2491" s="37" t="s">
        <v>4</v>
      </c>
      <c r="F2491" s="37" t="s">
        <v>5</v>
      </c>
      <c r="G2491" s="75">
        <v>11363.2832</v>
      </c>
      <c r="H2491" s="37">
        <f t="shared" si="190"/>
        <v>0</v>
      </c>
      <c r="I2491" s="37">
        <f t="shared" si="191"/>
        <v>0</v>
      </c>
      <c r="J2491" s="37">
        <f t="shared" si="192"/>
        <v>2</v>
      </c>
      <c r="K2491" s="37" t="str">
        <f t="shared" si="193"/>
        <v>Obese</v>
      </c>
      <c r="L2491" s="37" t="str">
        <f t="shared" si="194"/>
        <v>56 and above</v>
      </c>
    </row>
    <row r="2492" spans="1:12">
      <c r="A2492" s="76">
        <v>37</v>
      </c>
      <c r="B2492" s="37" t="s">
        <v>3</v>
      </c>
      <c r="C2492" s="75">
        <v>29.8</v>
      </c>
      <c r="D2492" s="76">
        <v>0</v>
      </c>
      <c r="E2492" s="37" t="s">
        <v>4</v>
      </c>
      <c r="F2492" s="37" t="s">
        <v>2</v>
      </c>
      <c r="G2492" s="75">
        <v>20420.604650000001</v>
      </c>
      <c r="H2492" s="37">
        <f t="shared" si="190"/>
        <v>0</v>
      </c>
      <c r="I2492" s="37">
        <f t="shared" si="191"/>
        <v>0</v>
      </c>
      <c r="J2492" s="37">
        <f t="shared" si="192"/>
        <v>4</v>
      </c>
      <c r="K2492" s="37" t="str">
        <f t="shared" si="193"/>
        <v>Overweight</v>
      </c>
      <c r="L2492" s="37" t="str">
        <f t="shared" si="194"/>
        <v>36-45</v>
      </c>
    </row>
    <row r="2493" spans="1:12">
      <c r="A2493" s="76">
        <v>54</v>
      </c>
      <c r="B2493" s="37" t="s">
        <v>0</v>
      </c>
      <c r="C2493" s="75">
        <v>31.24</v>
      </c>
      <c r="D2493" s="76">
        <v>0</v>
      </c>
      <c r="E2493" s="37" t="s">
        <v>4</v>
      </c>
      <c r="F2493" s="37" t="s">
        <v>5</v>
      </c>
      <c r="G2493" s="75">
        <v>10338.9316</v>
      </c>
      <c r="H2493" s="37">
        <f t="shared" si="190"/>
        <v>0</v>
      </c>
      <c r="I2493" s="37">
        <f t="shared" si="191"/>
        <v>1</v>
      </c>
      <c r="J2493" s="37">
        <f t="shared" si="192"/>
        <v>2</v>
      </c>
      <c r="K2493" s="37" t="str">
        <f t="shared" si="193"/>
        <v>Obese</v>
      </c>
      <c r="L2493" s="37" t="str">
        <f t="shared" si="194"/>
        <v>46-55</v>
      </c>
    </row>
    <row r="2494" spans="1:12">
      <c r="A2494" s="76">
        <v>49</v>
      </c>
      <c r="B2494" s="37" t="s">
        <v>0</v>
      </c>
      <c r="C2494" s="75">
        <v>29.925000000000001</v>
      </c>
      <c r="D2494" s="76">
        <v>0</v>
      </c>
      <c r="E2494" s="37" t="s">
        <v>4</v>
      </c>
      <c r="F2494" s="37" t="s">
        <v>6</v>
      </c>
      <c r="G2494" s="75">
        <v>8988.1587500000005</v>
      </c>
      <c r="H2494" s="37">
        <f t="shared" si="190"/>
        <v>0</v>
      </c>
      <c r="I2494" s="37">
        <f t="shared" si="191"/>
        <v>1</v>
      </c>
      <c r="J2494" s="37">
        <f t="shared" si="192"/>
        <v>3</v>
      </c>
      <c r="K2494" s="37" t="str">
        <f t="shared" si="193"/>
        <v>Overweight</v>
      </c>
      <c r="L2494" s="37" t="str">
        <f t="shared" si="194"/>
        <v>46-55</v>
      </c>
    </row>
    <row r="2495" spans="1:12">
      <c r="A2495" s="76">
        <v>50</v>
      </c>
      <c r="B2495" s="37" t="s">
        <v>0</v>
      </c>
      <c r="C2495" s="75">
        <v>26.22</v>
      </c>
      <c r="D2495" s="76">
        <v>2</v>
      </c>
      <c r="E2495" s="37" t="s">
        <v>4</v>
      </c>
      <c r="F2495" s="37" t="s">
        <v>6</v>
      </c>
      <c r="G2495" s="75">
        <v>10493.9458</v>
      </c>
      <c r="H2495" s="37">
        <f t="shared" si="190"/>
        <v>0</v>
      </c>
      <c r="I2495" s="37">
        <f t="shared" si="191"/>
        <v>1</v>
      </c>
      <c r="J2495" s="37">
        <f t="shared" si="192"/>
        <v>3</v>
      </c>
      <c r="K2495" s="37" t="str">
        <f t="shared" si="193"/>
        <v>Overweight</v>
      </c>
      <c r="L2495" s="37" t="str">
        <f t="shared" si="194"/>
        <v>46-55</v>
      </c>
    </row>
    <row r="2496" spans="1:12">
      <c r="A2496" s="76">
        <v>26</v>
      </c>
      <c r="B2496" s="37" t="s">
        <v>3</v>
      </c>
      <c r="C2496" s="75">
        <v>30</v>
      </c>
      <c r="D2496" s="76">
        <v>1</v>
      </c>
      <c r="E2496" s="37" t="s">
        <v>4</v>
      </c>
      <c r="F2496" s="37" t="s">
        <v>2</v>
      </c>
      <c r="G2496" s="75">
        <v>2904.0880000000002</v>
      </c>
      <c r="H2496" s="37">
        <f t="shared" si="190"/>
        <v>0</v>
      </c>
      <c r="I2496" s="37">
        <f t="shared" si="191"/>
        <v>0</v>
      </c>
      <c r="J2496" s="37">
        <f t="shared" si="192"/>
        <v>4</v>
      </c>
      <c r="K2496" s="37" t="str">
        <f t="shared" si="193"/>
        <v>Obese</v>
      </c>
      <c r="L2496" s="37" t="str">
        <f t="shared" si="194"/>
        <v>26-35</v>
      </c>
    </row>
    <row r="2497" spans="1:12">
      <c r="A2497" s="76">
        <v>45</v>
      </c>
      <c r="B2497" s="37" t="s">
        <v>3</v>
      </c>
      <c r="C2497" s="75">
        <v>20.350000000000001</v>
      </c>
      <c r="D2497" s="76">
        <v>3</v>
      </c>
      <c r="E2497" s="37" t="s">
        <v>4</v>
      </c>
      <c r="F2497" s="37" t="s">
        <v>5</v>
      </c>
      <c r="G2497" s="75">
        <v>8605.3615000000009</v>
      </c>
      <c r="H2497" s="37">
        <f t="shared" si="190"/>
        <v>0</v>
      </c>
      <c r="I2497" s="37">
        <f t="shared" si="191"/>
        <v>0</v>
      </c>
      <c r="J2497" s="37">
        <f t="shared" si="192"/>
        <v>2</v>
      </c>
      <c r="K2497" s="37" t="str">
        <f t="shared" si="193"/>
        <v>Normal</v>
      </c>
      <c r="L2497" s="37" t="str">
        <f t="shared" si="194"/>
        <v>36-45</v>
      </c>
    </row>
    <row r="2498" spans="1:12">
      <c r="A2498" s="76">
        <v>54</v>
      </c>
      <c r="B2498" s="37" t="s">
        <v>0</v>
      </c>
      <c r="C2498" s="75">
        <v>32.299999999999997</v>
      </c>
      <c r="D2498" s="76">
        <v>1</v>
      </c>
      <c r="E2498" s="37" t="s">
        <v>4</v>
      </c>
      <c r="F2498" s="37" t="s">
        <v>7</v>
      </c>
      <c r="G2498" s="75">
        <v>11512.405000000001</v>
      </c>
      <c r="H2498" s="37">
        <f t="shared" si="190"/>
        <v>0</v>
      </c>
      <c r="I2498" s="37">
        <f t="shared" si="191"/>
        <v>1</v>
      </c>
      <c r="J2498" s="37">
        <f t="shared" si="192"/>
        <v>1</v>
      </c>
      <c r="K2498" s="37" t="str">
        <f t="shared" si="193"/>
        <v>Obese</v>
      </c>
      <c r="L2498" s="37" t="str">
        <f t="shared" si="194"/>
        <v>46-55</v>
      </c>
    </row>
    <row r="2499" spans="1:12">
      <c r="A2499" s="76">
        <v>38</v>
      </c>
      <c r="B2499" s="37" t="s">
        <v>3</v>
      </c>
      <c r="C2499" s="75">
        <v>38.39</v>
      </c>
      <c r="D2499" s="76">
        <v>3</v>
      </c>
      <c r="E2499" s="37" t="s">
        <v>1</v>
      </c>
      <c r="F2499" s="37" t="s">
        <v>5</v>
      </c>
      <c r="G2499" s="75">
        <v>41949.244100000004</v>
      </c>
      <c r="H2499" s="37">
        <f t="shared" ref="H2499:H2562" si="195">IF(E2499="yes",1,0)</f>
        <v>1</v>
      </c>
      <c r="I2499" s="37">
        <f t="shared" ref="I2499:I2562" si="196">IF(B2499="female",1,0)</f>
        <v>0</v>
      </c>
      <c r="J2499" s="37">
        <f t="shared" ref="J2499:J2562" si="197">IF(F2499="northeast",1,IF(F2499="southeast",2,IF(F2499="northwest",3,IF(F2499="southwest",4))))</f>
        <v>2</v>
      </c>
      <c r="K2499" s="37" t="str">
        <f t="shared" ref="K2499:K2562" si="198">IF(C2499&lt;18.5,"Underweight",IF(C2499&lt;25,"Normal",IF(C2499&lt;30,"Overweight","Obese")))</f>
        <v>Obese</v>
      </c>
      <c r="L2499" s="37" t="str">
        <f t="shared" ref="L2499:L2562" si="199">IF(A2499&lt;=25, "18-25",
 IF(A2499&lt;=35, "26-35",
 IF(A2499&lt;=45, "36-45",
 IF(A2499&lt;=55, "46-55", "56 and above"))))</f>
        <v>36-45</v>
      </c>
    </row>
    <row r="2500" spans="1:12">
      <c r="A2500" s="76">
        <v>48</v>
      </c>
      <c r="B2500" s="37" t="s">
        <v>0</v>
      </c>
      <c r="C2500" s="75">
        <v>25.85</v>
      </c>
      <c r="D2500" s="76">
        <v>3</v>
      </c>
      <c r="E2500" s="37" t="s">
        <v>1</v>
      </c>
      <c r="F2500" s="37" t="s">
        <v>5</v>
      </c>
      <c r="G2500" s="75">
        <v>24180.933499999999</v>
      </c>
      <c r="H2500" s="37">
        <f t="shared" si="195"/>
        <v>1</v>
      </c>
      <c r="I2500" s="37">
        <f t="shared" si="196"/>
        <v>1</v>
      </c>
      <c r="J2500" s="37">
        <f t="shared" si="197"/>
        <v>2</v>
      </c>
      <c r="K2500" s="37" t="str">
        <f t="shared" si="198"/>
        <v>Overweight</v>
      </c>
      <c r="L2500" s="37" t="str">
        <f t="shared" si="199"/>
        <v>46-55</v>
      </c>
    </row>
    <row r="2501" spans="1:12">
      <c r="A2501" s="76">
        <v>28</v>
      </c>
      <c r="B2501" s="37" t="s">
        <v>0</v>
      </c>
      <c r="C2501" s="75">
        <v>26.315000000000001</v>
      </c>
      <c r="D2501" s="76">
        <v>3</v>
      </c>
      <c r="E2501" s="37" t="s">
        <v>4</v>
      </c>
      <c r="F2501" s="37" t="s">
        <v>6</v>
      </c>
      <c r="G2501" s="75">
        <v>5312.1698500000002</v>
      </c>
      <c r="H2501" s="37">
        <f t="shared" si="195"/>
        <v>0</v>
      </c>
      <c r="I2501" s="37">
        <f t="shared" si="196"/>
        <v>1</v>
      </c>
      <c r="J2501" s="37">
        <f t="shared" si="197"/>
        <v>3</v>
      </c>
      <c r="K2501" s="37" t="str">
        <f t="shared" si="198"/>
        <v>Overweight</v>
      </c>
      <c r="L2501" s="37" t="str">
        <f t="shared" si="199"/>
        <v>26-35</v>
      </c>
    </row>
    <row r="2502" spans="1:12">
      <c r="A2502" s="76">
        <v>23</v>
      </c>
      <c r="B2502" s="37" t="s">
        <v>3</v>
      </c>
      <c r="C2502" s="75">
        <v>24.51</v>
      </c>
      <c r="D2502" s="76">
        <v>0</v>
      </c>
      <c r="E2502" s="37" t="s">
        <v>4</v>
      </c>
      <c r="F2502" s="37" t="s">
        <v>7</v>
      </c>
      <c r="G2502" s="75">
        <v>2396.0958999999998</v>
      </c>
      <c r="H2502" s="37">
        <f t="shared" si="195"/>
        <v>0</v>
      </c>
      <c r="I2502" s="37">
        <f t="shared" si="196"/>
        <v>0</v>
      </c>
      <c r="J2502" s="37">
        <f t="shared" si="197"/>
        <v>1</v>
      </c>
      <c r="K2502" s="37" t="str">
        <f t="shared" si="198"/>
        <v>Normal</v>
      </c>
      <c r="L2502" s="37" t="str">
        <f t="shared" si="199"/>
        <v>18-25</v>
      </c>
    </row>
    <row r="2503" spans="1:12">
      <c r="A2503" s="76">
        <v>55</v>
      </c>
      <c r="B2503" s="37" t="s">
        <v>3</v>
      </c>
      <c r="C2503" s="75">
        <v>32.67</v>
      </c>
      <c r="D2503" s="76">
        <v>1</v>
      </c>
      <c r="E2503" s="37" t="s">
        <v>4</v>
      </c>
      <c r="F2503" s="37" t="s">
        <v>5</v>
      </c>
      <c r="G2503" s="75">
        <v>10807.4863</v>
      </c>
      <c r="H2503" s="37">
        <f t="shared" si="195"/>
        <v>0</v>
      </c>
      <c r="I2503" s="37">
        <f t="shared" si="196"/>
        <v>0</v>
      </c>
      <c r="J2503" s="37">
        <f t="shared" si="197"/>
        <v>2</v>
      </c>
      <c r="K2503" s="37" t="str">
        <f t="shared" si="198"/>
        <v>Obese</v>
      </c>
      <c r="L2503" s="37" t="str">
        <f t="shared" si="199"/>
        <v>46-55</v>
      </c>
    </row>
    <row r="2504" spans="1:12">
      <c r="A2504" s="76">
        <v>41</v>
      </c>
      <c r="B2504" s="37" t="s">
        <v>3</v>
      </c>
      <c r="C2504" s="75">
        <v>29.64</v>
      </c>
      <c r="D2504" s="76">
        <v>5</v>
      </c>
      <c r="E2504" s="37" t="s">
        <v>4</v>
      </c>
      <c r="F2504" s="37" t="s">
        <v>7</v>
      </c>
      <c r="G2504" s="75">
        <v>9222.4025999999994</v>
      </c>
      <c r="H2504" s="37">
        <f t="shared" si="195"/>
        <v>0</v>
      </c>
      <c r="I2504" s="37">
        <f t="shared" si="196"/>
        <v>0</v>
      </c>
      <c r="J2504" s="37">
        <f t="shared" si="197"/>
        <v>1</v>
      </c>
      <c r="K2504" s="37" t="str">
        <f t="shared" si="198"/>
        <v>Overweight</v>
      </c>
      <c r="L2504" s="37" t="str">
        <f t="shared" si="199"/>
        <v>36-45</v>
      </c>
    </row>
    <row r="2505" spans="1:12">
      <c r="A2505" s="76">
        <v>25</v>
      </c>
      <c r="B2505" s="37" t="s">
        <v>3</v>
      </c>
      <c r="C2505" s="75">
        <v>33.33</v>
      </c>
      <c r="D2505" s="76">
        <v>2</v>
      </c>
      <c r="E2505" s="37" t="s">
        <v>1</v>
      </c>
      <c r="F2505" s="37" t="s">
        <v>5</v>
      </c>
      <c r="G2505" s="75">
        <v>36124.573700000001</v>
      </c>
      <c r="H2505" s="37">
        <f t="shared" si="195"/>
        <v>1</v>
      </c>
      <c r="I2505" s="37">
        <f t="shared" si="196"/>
        <v>0</v>
      </c>
      <c r="J2505" s="37">
        <f t="shared" si="197"/>
        <v>2</v>
      </c>
      <c r="K2505" s="37" t="str">
        <f t="shared" si="198"/>
        <v>Obese</v>
      </c>
      <c r="L2505" s="37" t="str">
        <f t="shared" si="199"/>
        <v>18-25</v>
      </c>
    </row>
    <row r="2506" spans="1:12">
      <c r="A2506" s="76">
        <v>33</v>
      </c>
      <c r="B2506" s="37" t="s">
        <v>3</v>
      </c>
      <c r="C2506" s="75">
        <v>35.75</v>
      </c>
      <c r="D2506" s="76">
        <v>1</v>
      </c>
      <c r="E2506" s="37" t="s">
        <v>1</v>
      </c>
      <c r="F2506" s="37" t="s">
        <v>5</v>
      </c>
      <c r="G2506" s="75">
        <v>38282.749499999998</v>
      </c>
      <c r="H2506" s="37">
        <f t="shared" si="195"/>
        <v>1</v>
      </c>
      <c r="I2506" s="37">
        <f t="shared" si="196"/>
        <v>0</v>
      </c>
      <c r="J2506" s="37">
        <f t="shared" si="197"/>
        <v>2</v>
      </c>
      <c r="K2506" s="37" t="str">
        <f t="shared" si="198"/>
        <v>Obese</v>
      </c>
      <c r="L2506" s="37" t="str">
        <f t="shared" si="199"/>
        <v>26-35</v>
      </c>
    </row>
    <row r="2507" spans="1:12">
      <c r="A2507" s="76">
        <v>30</v>
      </c>
      <c r="B2507" s="37" t="s">
        <v>0</v>
      </c>
      <c r="C2507" s="75">
        <v>19.95</v>
      </c>
      <c r="D2507" s="76">
        <v>3</v>
      </c>
      <c r="E2507" s="37" t="s">
        <v>4</v>
      </c>
      <c r="F2507" s="37" t="s">
        <v>6</v>
      </c>
      <c r="G2507" s="75">
        <v>5693.4305000000004</v>
      </c>
      <c r="H2507" s="37">
        <f t="shared" si="195"/>
        <v>0</v>
      </c>
      <c r="I2507" s="37">
        <f t="shared" si="196"/>
        <v>1</v>
      </c>
      <c r="J2507" s="37">
        <f t="shared" si="197"/>
        <v>3</v>
      </c>
      <c r="K2507" s="37" t="str">
        <f t="shared" si="198"/>
        <v>Normal</v>
      </c>
      <c r="L2507" s="37" t="str">
        <f t="shared" si="199"/>
        <v>26-35</v>
      </c>
    </row>
    <row r="2508" spans="1:12">
      <c r="A2508" s="76">
        <v>23</v>
      </c>
      <c r="B2508" s="37" t="s">
        <v>0</v>
      </c>
      <c r="C2508" s="75">
        <v>31.4</v>
      </c>
      <c r="D2508" s="76">
        <v>0</v>
      </c>
      <c r="E2508" s="37" t="s">
        <v>1</v>
      </c>
      <c r="F2508" s="37" t="s">
        <v>2</v>
      </c>
      <c r="G2508" s="75">
        <v>34166.273000000001</v>
      </c>
      <c r="H2508" s="37">
        <f t="shared" si="195"/>
        <v>1</v>
      </c>
      <c r="I2508" s="37">
        <f t="shared" si="196"/>
        <v>1</v>
      </c>
      <c r="J2508" s="37">
        <f t="shared" si="197"/>
        <v>4</v>
      </c>
      <c r="K2508" s="37" t="str">
        <f t="shared" si="198"/>
        <v>Obese</v>
      </c>
      <c r="L2508" s="37" t="str">
        <f t="shared" si="199"/>
        <v>18-25</v>
      </c>
    </row>
    <row r="2509" spans="1:12">
      <c r="A2509" s="76">
        <v>46</v>
      </c>
      <c r="B2509" s="37" t="s">
        <v>3</v>
      </c>
      <c r="C2509" s="75">
        <v>38.17</v>
      </c>
      <c r="D2509" s="76">
        <v>2</v>
      </c>
      <c r="E2509" s="37" t="s">
        <v>4</v>
      </c>
      <c r="F2509" s="37" t="s">
        <v>5</v>
      </c>
      <c r="G2509" s="75">
        <v>8347.1643000000004</v>
      </c>
      <c r="H2509" s="37">
        <f t="shared" si="195"/>
        <v>0</v>
      </c>
      <c r="I2509" s="37">
        <f t="shared" si="196"/>
        <v>0</v>
      </c>
      <c r="J2509" s="37">
        <f t="shared" si="197"/>
        <v>2</v>
      </c>
      <c r="K2509" s="37" t="str">
        <f t="shared" si="198"/>
        <v>Obese</v>
      </c>
      <c r="L2509" s="37" t="str">
        <f t="shared" si="199"/>
        <v>46-55</v>
      </c>
    </row>
    <row r="2510" spans="1:12">
      <c r="A2510" s="76">
        <v>53</v>
      </c>
      <c r="B2510" s="37" t="s">
        <v>0</v>
      </c>
      <c r="C2510" s="75">
        <v>36.86</v>
      </c>
      <c r="D2510" s="76">
        <v>3</v>
      </c>
      <c r="E2510" s="37" t="s">
        <v>1</v>
      </c>
      <c r="F2510" s="37" t="s">
        <v>6</v>
      </c>
      <c r="G2510" s="75">
        <v>46661.4424</v>
      </c>
      <c r="H2510" s="37">
        <f t="shared" si="195"/>
        <v>1</v>
      </c>
      <c r="I2510" s="37">
        <f t="shared" si="196"/>
        <v>1</v>
      </c>
      <c r="J2510" s="37">
        <f t="shared" si="197"/>
        <v>3</v>
      </c>
      <c r="K2510" s="37" t="str">
        <f t="shared" si="198"/>
        <v>Obese</v>
      </c>
      <c r="L2510" s="37" t="str">
        <f t="shared" si="199"/>
        <v>46-55</v>
      </c>
    </row>
    <row r="2511" spans="1:12">
      <c r="A2511" s="76">
        <v>27</v>
      </c>
      <c r="B2511" s="37" t="s">
        <v>0</v>
      </c>
      <c r="C2511" s="75">
        <v>32.395000000000003</v>
      </c>
      <c r="D2511" s="76">
        <v>1</v>
      </c>
      <c r="E2511" s="37" t="s">
        <v>4</v>
      </c>
      <c r="F2511" s="37" t="s">
        <v>7</v>
      </c>
      <c r="G2511" s="75">
        <v>18903.491409999999</v>
      </c>
      <c r="H2511" s="37">
        <f t="shared" si="195"/>
        <v>0</v>
      </c>
      <c r="I2511" s="37">
        <f t="shared" si="196"/>
        <v>1</v>
      </c>
      <c r="J2511" s="37">
        <f t="shared" si="197"/>
        <v>1</v>
      </c>
      <c r="K2511" s="37" t="str">
        <f t="shared" si="198"/>
        <v>Obese</v>
      </c>
      <c r="L2511" s="37" t="str">
        <f t="shared" si="199"/>
        <v>26-35</v>
      </c>
    </row>
    <row r="2512" spans="1:12">
      <c r="A2512" s="76">
        <v>23</v>
      </c>
      <c r="B2512" s="37" t="s">
        <v>0</v>
      </c>
      <c r="C2512" s="75">
        <v>42.75</v>
      </c>
      <c r="D2512" s="76">
        <v>1</v>
      </c>
      <c r="E2512" s="37" t="s">
        <v>1</v>
      </c>
      <c r="F2512" s="37" t="s">
        <v>7</v>
      </c>
      <c r="G2512" s="75">
        <v>40904.199500000002</v>
      </c>
      <c r="H2512" s="37">
        <f t="shared" si="195"/>
        <v>1</v>
      </c>
      <c r="I2512" s="37">
        <f t="shared" si="196"/>
        <v>1</v>
      </c>
      <c r="J2512" s="37">
        <f t="shared" si="197"/>
        <v>1</v>
      </c>
      <c r="K2512" s="37" t="str">
        <f t="shared" si="198"/>
        <v>Obese</v>
      </c>
      <c r="L2512" s="37" t="str">
        <f t="shared" si="199"/>
        <v>18-25</v>
      </c>
    </row>
    <row r="2513" spans="1:12">
      <c r="A2513" s="76">
        <v>63</v>
      </c>
      <c r="B2513" s="37" t="s">
        <v>0</v>
      </c>
      <c r="C2513" s="75">
        <v>25.08</v>
      </c>
      <c r="D2513" s="76">
        <v>0</v>
      </c>
      <c r="E2513" s="37" t="s">
        <v>4</v>
      </c>
      <c r="F2513" s="37" t="s">
        <v>6</v>
      </c>
      <c r="G2513" s="75">
        <v>14254.608200000001</v>
      </c>
      <c r="H2513" s="37">
        <f t="shared" si="195"/>
        <v>0</v>
      </c>
      <c r="I2513" s="37">
        <f t="shared" si="196"/>
        <v>1</v>
      </c>
      <c r="J2513" s="37">
        <f t="shared" si="197"/>
        <v>3</v>
      </c>
      <c r="K2513" s="37" t="str">
        <f t="shared" si="198"/>
        <v>Overweight</v>
      </c>
      <c r="L2513" s="37" t="str">
        <f t="shared" si="199"/>
        <v>56 and above</v>
      </c>
    </row>
    <row r="2514" spans="1:12">
      <c r="A2514" s="76">
        <v>55</v>
      </c>
      <c r="B2514" s="37" t="s">
        <v>3</v>
      </c>
      <c r="C2514" s="75">
        <v>29.9</v>
      </c>
      <c r="D2514" s="76">
        <v>0</v>
      </c>
      <c r="E2514" s="37" t="s">
        <v>4</v>
      </c>
      <c r="F2514" s="37" t="s">
        <v>2</v>
      </c>
      <c r="G2514" s="75">
        <v>10214.636</v>
      </c>
      <c r="H2514" s="37">
        <f t="shared" si="195"/>
        <v>0</v>
      </c>
      <c r="I2514" s="37">
        <f t="shared" si="196"/>
        <v>0</v>
      </c>
      <c r="J2514" s="37">
        <f t="shared" si="197"/>
        <v>4</v>
      </c>
      <c r="K2514" s="37" t="str">
        <f t="shared" si="198"/>
        <v>Overweight</v>
      </c>
      <c r="L2514" s="37" t="str">
        <f t="shared" si="199"/>
        <v>46-55</v>
      </c>
    </row>
    <row r="2515" spans="1:12">
      <c r="A2515" s="76">
        <v>35</v>
      </c>
      <c r="B2515" s="37" t="s">
        <v>0</v>
      </c>
      <c r="C2515" s="75">
        <v>35.86</v>
      </c>
      <c r="D2515" s="76">
        <v>2</v>
      </c>
      <c r="E2515" s="37" t="s">
        <v>4</v>
      </c>
      <c r="F2515" s="37" t="s">
        <v>5</v>
      </c>
      <c r="G2515" s="75">
        <v>5836.5204000000003</v>
      </c>
      <c r="H2515" s="37">
        <f t="shared" si="195"/>
        <v>0</v>
      </c>
      <c r="I2515" s="37">
        <f t="shared" si="196"/>
        <v>1</v>
      </c>
      <c r="J2515" s="37">
        <f t="shared" si="197"/>
        <v>2</v>
      </c>
      <c r="K2515" s="37" t="str">
        <f t="shared" si="198"/>
        <v>Obese</v>
      </c>
      <c r="L2515" s="37" t="str">
        <f t="shared" si="199"/>
        <v>26-35</v>
      </c>
    </row>
    <row r="2516" spans="1:12">
      <c r="A2516" s="76">
        <v>34</v>
      </c>
      <c r="B2516" s="37" t="s">
        <v>3</v>
      </c>
      <c r="C2516" s="75">
        <v>32.799999999999997</v>
      </c>
      <c r="D2516" s="76">
        <v>1</v>
      </c>
      <c r="E2516" s="37" t="s">
        <v>4</v>
      </c>
      <c r="F2516" s="37" t="s">
        <v>2</v>
      </c>
      <c r="G2516" s="75">
        <v>14358.364369999999</v>
      </c>
      <c r="H2516" s="37">
        <f t="shared" si="195"/>
        <v>0</v>
      </c>
      <c r="I2516" s="37">
        <f t="shared" si="196"/>
        <v>0</v>
      </c>
      <c r="J2516" s="37">
        <f t="shared" si="197"/>
        <v>4</v>
      </c>
      <c r="K2516" s="37" t="str">
        <f t="shared" si="198"/>
        <v>Obese</v>
      </c>
      <c r="L2516" s="37" t="str">
        <f t="shared" si="199"/>
        <v>26-35</v>
      </c>
    </row>
    <row r="2517" spans="1:12">
      <c r="A2517" s="76">
        <v>19</v>
      </c>
      <c r="B2517" s="37" t="s">
        <v>0</v>
      </c>
      <c r="C2517" s="75">
        <v>18.600000000000001</v>
      </c>
      <c r="D2517" s="76">
        <v>0</v>
      </c>
      <c r="E2517" s="37" t="s">
        <v>4</v>
      </c>
      <c r="F2517" s="37" t="s">
        <v>2</v>
      </c>
      <c r="G2517" s="75">
        <v>1728.8969999999999</v>
      </c>
      <c r="H2517" s="37">
        <f t="shared" si="195"/>
        <v>0</v>
      </c>
      <c r="I2517" s="37">
        <f t="shared" si="196"/>
        <v>1</v>
      </c>
      <c r="J2517" s="37">
        <f t="shared" si="197"/>
        <v>4</v>
      </c>
      <c r="K2517" s="37" t="str">
        <f t="shared" si="198"/>
        <v>Normal</v>
      </c>
      <c r="L2517" s="37" t="str">
        <f t="shared" si="199"/>
        <v>18-25</v>
      </c>
    </row>
    <row r="2518" spans="1:12">
      <c r="A2518" s="76">
        <v>39</v>
      </c>
      <c r="B2518" s="37" t="s">
        <v>0</v>
      </c>
      <c r="C2518" s="75">
        <v>23.87</v>
      </c>
      <c r="D2518" s="76">
        <v>5</v>
      </c>
      <c r="E2518" s="37" t="s">
        <v>4</v>
      </c>
      <c r="F2518" s="37" t="s">
        <v>5</v>
      </c>
      <c r="G2518" s="75">
        <v>8582.3022999999994</v>
      </c>
      <c r="H2518" s="37">
        <f t="shared" si="195"/>
        <v>0</v>
      </c>
      <c r="I2518" s="37">
        <f t="shared" si="196"/>
        <v>1</v>
      </c>
      <c r="J2518" s="37">
        <f t="shared" si="197"/>
        <v>2</v>
      </c>
      <c r="K2518" s="37" t="str">
        <f t="shared" si="198"/>
        <v>Normal</v>
      </c>
      <c r="L2518" s="37" t="str">
        <f t="shared" si="199"/>
        <v>36-45</v>
      </c>
    </row>
    <row r="2519" spans="1:12">
      <c r="A2519" s="76">
        <v>27</v>
      </c>
      <c r="B2519" s="37" t="s">
        <v>3</v>
      </c>
      <c r="C2519" s="75">
        <v>45.9</v>
      </c>
      <c r="D2519" s="76">
        <v>2</v>
      </c>
      <c r="E2519" s="37" t="s">
        <v>4</v>
      </c>
      <c r="F2519" s="37" t="s">
        <v>2</v>
      </c>
      <c r="G2519" s="75">
        <v>3693.4279999999999</v>
      </c>
      <c r="H2519" s="37">
        <f t="shared" si="195"/>
        <v>0</v>
      </c>
      <c r="I2519" s="37">
        <f t="shared" si="196"/>
        <v>0</v>
      </c>
      <c r="J2519" s="37">
        <f t="shared" si="197"/>
        <v>4</v>
      </c>
      <c r="K2519" s="37" t="str">
        <f t="shared" si="198"/>
        <v>Obese</v>
      </c>
      <c r="L2519" s="37" t="str">
        <f t="shared" si="199"/>
        <v>26-35</v>
      </c>
    </row>
    <row r="2520" spans="1:12">
      <c r="A2520" s="76">
        <v>57</v>
      </c>
      <c r="B2520" s="37" t="s">
        <v>3</v>
      </c>
      <c r="C2520" s="75">
        <v>40.28</v>
      </c>
      <c r="D2520" s="76">
        <v>0</v>
      </c>
      <c r="E2520" s="37" t="s">
        <v>4</v>
      </c>
      <c r="F2520" s="37" t="s">
        <v>7</v>
      </c>
      <c r="G2520" s="75">
        <v>20709.020339999999</v>
      </c>
      <c r="H2520" s="37">
        <f t="shared" si="195"/>
        <v>0</v>
      </c>
      <c r="I2520" s="37">
        <f t="shared" si="196"/>
        <v>0</v>
      </c>
      <c r="J2520" s="37">
        <f t="shared" si="197"/>
        <v>1</v>
      </c>
      <c r="K2520" s="37" t="str">
        <f t="shared" si="198"/>
        <v>Obese</v>
      </c>
      <c r="L2520" s="37" t="str">
        <f t="shared" si="199"/>
        <v>56 and above</v>
      </c>
    </row>
    <row r="2521" spans="1:12">
      <c r="A2521" s="76">
        <v>52</v>
      </c>
      <c r="B2521" s="37" t="s">
        <v>0</v>
      </c>
      <c r="C2521" s="75">
        <v>18.335000000000001</v>
      </c>
      <c r="D2521" s="76">
        <v>0</v>
      </c>
      <c r="E2521" s="37" t="s">
        <v>4</v>
      </c>
      <c r="F2521" s="37" t="s">
        <v>6</v>
      </c>
      <c r="G2521" s="75">
        <v>9991.0376500000002</v>
      </c>
      <c r="H2521" s="37">
        <f t="shared" si="195"/>
        <v>0</v>
      </c>
      <c r="I2521" s="37">
        <f t="shared" si="196"/>
        <v>1</v>
      </c>
      <c r="J2521" s="37">
        <f t="shared" si="197"/>
        <v>3</v>
      </c>
      <c r="K2521" s="37" t="str">
        <f t="shared" si="198"/>
        <v>Underweight</v>
      </c>
      <c r="L2521" s="37" t="str">
        <f t="shared" si="199"/>
        <v>46-55</v>
      </c>
    </row>
    <row r="2522" spans="1:12">
      <c r="A2522" s="76">
        <v>28</v>
      </c>
      <c r="B2522" s="37" t="s">
        <v>3</v>
      </c>
      <c r="C2522" s="75">
        <v>33.82</v>
      </c>
      <c r="D2522" s="76">
        <v>0</v>
      </c>
      <c r="E2522" s="37" t="s">
        <v>4</v>
      </c>
      <c r="F2522" s="37" t="s">
        <v>6</v>
      </c>
      <c r="G2522" s="75">
        <v>19673.335729999999</v>
      </c>
      <c r="H2522" s="37">
        <f t="shared" si="195"/>
        <v>0</v>
      </c>
      <c r="I2522" s="37">
        <f t="shared" si="196"/>
        <v>0</v>
      </c>
      <c r="J2522" s="37">
        <f t="shared" si="197"/>
        <v>3</v>
      </c>
      <c r="K2522" s="37" t="str">
        <f t="shared" si="198"/>
        <v>Obese</v>
      </c>
      <c r="L2522" s="37" t="str">
        <f t="shared" si="199"/>
        <v>26-35</v>
      </c>
    </row>
    <row r="2523" spans="1:12">
      <c r="A2523" s="76">
        <v>50</v>
      </c>
      <c r="B2523" s="37" t="s">
        <v>0</v>
      </c>
      <c r="C2523" s="75">
        <v>28.12</v>
      </c>
      <c r="D2523" s="76">
        <v>3</v>
      </c>
      <c r="E2523" s="37" t="s">
        <v>4</v>
      </c>
      <c r="F2523" s="37" t="s">
        <v>6</v>
      </c>
      <c r="G2523" s="75">
        <v>11085.586799999999</v>
      </c>
      <c r="H2523" s="37">
        <f t="shared" si="195"/>
        <v>0</v>
      </c>
      <c r="I2523" s="37">
        <f t="shared" si="196"/>
        <v>1</v>
      </c>
      <c r="J2523" s="37">
        <f t="shared" si="197"/>
        <v>3</v>
      </c>
      <c r="K2523" s="37" t="str">
        <f t="shared" si="198"/>
        <v>Overweight</v>
      </c>
      <c r="L2523" s="37" t="str">
        <f t="shared" si="199"/>
        <v>46-55</v>
      </c>
    </row>
    <row r="2524" spans="1:12">
      <c r="A2524" s="76">
        <v>44</v>
      </c>
      <c r="B2524" s="37" t="s">
        <v>0</v>
      </c>
      <c r="C2524" s="75">
        <v>25</v>
      </c>
      <c r="D2524" s="76">
        <v>1</v>
      </c>
      <c r="E2524" s="37" t="s">
        <v>4</v>
      </c>
      <c r="F2524" s="37" t="s">
        <v>2</v>
      </c>
      <c r="G2524" s="75">
        <v>7623.518</v>
      </c>
      <c r="H2524" s="37">
        <f t="shared" si="195"/>
        <v>0</v>
      </c>
      <c r="I2524" s="37">
        <f t="shared" si="196"/>
        <v>1</v>
      </c>
      <c r="J2524" s="37">
        <f t="shared" si="197"/>
        <v>4</v>
      </c>
      <c r="K2524" s="37" t="str">
        <f t="shared" si="198"/>
        <v>Overweight</v>
      </c>
      <c r="L2524" s="37" t="str">
        <f t="shared" si="199"/>
        <v>36-45</v>
      </c>
    </row>
    <row r="2525" spans="1:12">
      <c r="A2525" s="76">
        <v>26</v>
      </c>
      <c r="B2525" s="37" t="s">
        <v>0</v>
      </c>
      <c r="C2525" s="75">
        <v>22.23</v>
      </c>
      <c r="D2525" s="76">
        <v>0</v>
      </c>
      <c r="E2525" s="37" t="s">
        <v>4</v>
      </c>
      <c r="F2525" s="37" t="s">
        <v>6</v>
      </c>
      <c r="G2525" s="75">
        <v>3176.2876999999999</v>
      </c>
      <c r="H2525" s="37">
        <f t="shared" si="195"/>
        <v>0</v>
      </c>
      <c r="I2525" s="37">
        <f t="shared" si="196"/>
        <v>1</v>
      </c>
      <c r="J2525" s="37">
        <f t="shared" si="197"/>
        <v>3</v>
      </c>
      <c r="K2525" s="37" t="str">
        <f t="shared" si="198"/>
        <v>Normal</v>
      </c>
      <c r="L2525" s="37" t="str">
        <f t="shared" si="199"/>
        <v>26-35</v>
      </c>
    </row>
    <row r="2526" spans="1:12">
      <c r="A2526" s="76">
        <v>33</v>
      </c>
      <c r="B2526" s="37" t="s">
        <v>3</v>
      </c>
      <c r="C2526" s="75">
        <v>30.25</v>
      </c>
      <c r="D2526" s="76">
        <v>0</v>
      </c>
      <c r="E2526" s="37" t="s">
        <v>4</v>
      </c>
      <c r="F2526" s="37" t="s">
        <v>5</v>
      </c>
      <c r="G2526" s="75">
        <v>3704.3544999999999</v>
      </c>
      <c r="H2526" s="37">
        <f t="shared" si="195"/>
        <v>0</v>
      </c>
      <c r="I2526" s="37">
        <f t="shared" si="196"/>
        <v>0</v>
      </c>
      <c r="J2526" s="37">
        <f t="shared" si="197"/>
        <v>2</v>
      </c>
      <c r="K2526" s="37" t="str">
        <f t="shared" si="198"/>
        <v>Obese</v>
      </c>
      <c r="L2526" s="37" t="str">
        <f t="shared" si="199"/>
        <v>26-35</v>
      </c>
    </row>
    <row r="2527" spans="1:12">
      <c r="A2527" s="76">
        <v>19</v>
      </c>
      <c r="B2527" s="37" t="s">
        <v>0</v>
      </c>
      <c r="C2527" s="75">
        <v>32.49</v>
      </c>
      <c r="D2527" s="76">
        <v>0</v>
      </c>
      <c r="E2527" s="37" t="s">
        <v>1</v>
      </c>
      <c r="F2527" s="37" t="s">
        <v>6</v>
      </c>
      <c r="G2527" s="75">
        <v>36898.733079999998</v>
      </c>
      <c r="H2527" s="37">
        <f t="shared" si="195"/>
        <v>1</v>
      </c>
      <c r="I2527" s="37">
        <f t="shared" si="196"/>
        <v>1</v>
      </c>
      <c r="J2527" s="37">
        <f t="shared" si="197"/>
        <v>3</v>
      </c>
      <c r="K2527" s="37" t="str">
        <f t="shared" si="198"/>
        <v>Obese</v>
      </c>
      <c r="L2527" s="37" t="str">
        <f t="shared" si="199"/>
        <v>18-25</v>
      </c>
    </row>
    <row r="2528" spans="1:12">
      <c r="A2528" s="76">
        <v>50</v>
      </c>
      <c r="B2528" s="37" t="s">
        <v>3</v>
      </c>
      <c r="C2528" s="75">
        <v>37.07</v>
      </c>
      <c r="D2528" s="76">
        <v>1</v>
      </c>
      <c r="E2528" s="37" t="s">
        <v>4</v>
      </c>
      <c r="F2528" s="37" t="s">
        <v>5</v>
      </c>
      <c r="G2528" s="75">
        <v>9048.0272999999997</v>
      </c>
      <c r="H2528" s="37">
        <f t="shared" si="195"/>
        <v>0</v>
      </c>
      <c r="I2528" s="37">
        <f t="shared" si="196"/>
        <v>0</v>
      </c>
      <c r="J2528" s="37">
        <f t="shared" si="197"/>
        <v>2</v>
      </c>
      <c r="K2528" s="37" t="str">
        <f t="shared" si="198"/>
        <v>Obese</v>
      </c>
      <c r="L2528" s="37" t="str">
        <f t="shared" si="199"/>
        <v>46-55</v>
      </c>
    </row>
    <row r="2529" spans="1:12">
      <c r="A2529" s="76">
        <v>41</v>
      </c>
      <c r="B2529" s="37" t="s">
        <v>0</v>
      </c>
      <c r="C2529" s="75">
        <v>32.6</v>
      </c>
      <c r="D2529" s="76">
        <v>3</v>
      </c>
      <c r="E2529" s="37" t="s">
        <v>4</v>
      </c>
      <c r="F2529" s="37" t="s">
        <v>2</v>
      </c>
      <c r="G2529" s="75">
        <v>7954.5169999999998</v>
      </c>
      <c r="H2529" s="37">
        <f t="shared" si="195"/>
        <v>0</v>
      </c>
      <c r="I2529" s="37">
        <f t="shared" si="196"/>
        <v>1</v>
      </c>
      <c r="J2529" s="37">
        <f t="shared" si="197"/>
        <v>4</v>
      </c>
      <c r="K2529" s="37" t="str">
        <f t="shared" si="198"/>
        <v>Obese</v>
      </c>
      <c r="L2529" s="37" t="str">
        <f t="shared" si="199"/>
        <v>36-45</v>
      </c>
    </row>
    <row r="2530" spans="1:12">
      <c r="A2530" s="76">
        <v>52</v>
      </c>
      <c r="B2530" s="37" t="s">
        <v>0</v>
      </c>
      <c r="C2530" s="75">
        <v>24.86</v>
      </c>
      <c r="D2530" s="76">
        <v>0</v>
      </c>
      <c r="E2530" s="37" t="s">
        <v>4</v>
      </c>
      <c r="F2530" s="37" t="s">
        <v>5</v>
      </c>
      <c r="G2530" s="75">
        <v>27117.993780000001</v>
      </c>
      <c r="H2530" s="37">
        <f t="shared" si="195"/>
        <v>0</v>
      </c>
      <c r="I2530" s="37">
        <f t="shared" si="196"/>
        <v>1</v>
      </c>
      <c r="J2530" s="37">
        <f t="shared" si="197"/>
        <v>2</v>
      </c>
      <c r="K2530" s="37" t="str">
        <f t="shared" si="198"/>
        <v>Normal</v>
      </c>
      <c r="L2530" s="37" t="str">
        <f t="shared" si="199"/>
        <v>46-55</v>
      </c>
    </row>
    <row r="2531" spans="1:12">
      <c r="A2531" s="76">
        <v>39</v>
      </c>
      <c r="B2531" s="37" t="s">
        <v>3</v>
      </c>
      <c r="C2531" s="75">
        <v>32.340000000000003</v>
      </c>
      <c r="D2531" s="76">
        <v>2</v>
      </c>
      <c r="E2531" s="37" t="s">
        <v>4</v>
      </c>
      <c r="F2531" s="37" t="s">
        <v>5</v>
      </c>
      <c r="G2531" s="75">
        <v>6338.0756000000001</v>
      </c>
      <c r="H2531" s="37">
        <f t="shared" si="195"/>
        <v>0</v>
      </c>
      <c r="I2531" s="37">
        <f t="shared" si="196"/>
        <v>0</v>
      </c>
      <c r="J2531" s="37">
        <f t="shared" si="197"/>
        <v>2</v>
      </c>
      <c r="K2531" s="37" t="str">
        <f t="shared" si="198"/>
        <v>Obese</v>
      </c>
      <c r="L2531" s="37" t="str">
        <f t="shared" si="199"/>
        <v>36-45</v>
      </c>
    </row>
    <row r="2532" spans="1:12">
      <c r="A2532" s="76">
        <v>50</v>
      </c>
      <c r="B2532" s="37" t="s">
        <v>3</v>
      </c>
      <c r="C2532" s="75">
        <v>32.299999999999997</v>
      </c>
      <c r="D2532" s="76">
        <v>2</v>
      </c>
      <c r="E2532" s="37" t="s">
        <v>4</v>
      </c>
      <c r="F2532" s="37" t="s">
        <v>2</v>
      </c>
      <c r="G2532" s="75">
        <v>9630.3970000000008</v>
      </c>
      <c r="H2532" s="37">
        <f t="shared" si="195"/>
        <v>0</v>
      </c>
      <c r="I2532" s="37">
        <f t="shared" si="196"/>
        <v>0</v>
      </c>
      <c r="J2532" s="37">
        <f t="shared" si="197"/>
        <v>4</v>
      </c>
      <c r="K2532" s="37" t="str">
        <f t="shared" si="198"/>
        <v>Obese</v>
      </c>
      <c r="L2532" s="37" t="str">
        <f t="shared" si="199"/>
        <v>46-55</v>
      </c>
    </row>
    <row r="2533" spans="1:12">
      <c r="A2533" s="76">
        <v>52</v>
      </c>
      <c r="B2533" s="37" t="s">
        <v>3</v>
      </c>
      <c r="C2533" s="75">
        <v>32.774999999999999</v>
      </c>
      <c r="D2533" s="76">
        <v>3</v>
      </c>
      <c r="E2533" s="37" t="s">
        <v>4</v>
      </c>
      <c r="F2533" s="37" t="s">
        <v>6</v>
      </c>
      <c r="G2533" s="75">
        <v>11289.10925</v>
      </c>
      <c r="H2533" s="37">
        <f t="shared" si="195"/>
        <v>0</v>
      </c>
      <c r="I2533" s="37">
        <f t="shared" si="196"/>
        <v>0</v>
      </c>
      <c r="J2533" s="37">
        <f t="shared" si="197"/>
        <v>3</v>
      </c>
      <c r="K2533" s="37" t="str">
        <f t="shared" si="198"/>
        <v>Obese</v>
      </c>
      <c r="L2533" s="37" t="str">
        <f t="shared" si="199"/>
        <v>46-55</v>
      </c>
    </row>
    <row r="2534" spans="1:12">
      <c r="A2534" s="76">
        <v>60</v>
      </c>
      <c r="B2534" s="37" t="s">
        <v>3</v>
      </c>
      <c r="C2534" s="75">
        <v>32.799999999999997</v>
      </c>
      <c r="D2534" s="76">
        <v>0</v>
      </c>
      <c r="E2534" s="37" t="s">
        <v>1</v>
      </c>
      <c r="F2534" s="37" t="s">
        <v>2</v>
      </c>
      <c r="G2534" s="75">
        <v>52590.829389999999</v>
      </c>
      <c r="H2534" s="37">
        <f t="shared" si="195"/>
        <v>1</v>
      </c>
      <c r="I2534" s="37">
        <f t="shared" si="196"/>
        <v>0</v>
      </c>
      <c r="J2534" s="37">
        <f t="shared" si="197"/>
        <v>4</v>
      </c>
      <c r="K2534" s="37" t="str">
        <f t="shared" si="198"/>
        <v>Obese</v>
      </c>
      <c r="L2534" s="37" t="str">
        <f t="shared" si="199"/>
        <v>56 and above</v>
      </c>
    </row>
    <row r="2535" spans="1:12">
      <c r="A2535" s="76">
        <v>20</v>
      </c>
      <c r="B2535" s="37" t="s">
        <v>0</v>
      </c>
      <c r="C2535" s="75">
        <v>31.92</v>
      </c>
      <c r="D2535" s="76">
        <v>0</v>
      </c>
      <c r="E2535" s="37" t="s">
        <v>4</v>
      </c>
      <c r="F2535" s="37" t="s">
        <v>6</v>
      </c>
      <c r="G2535" s="75">
        <v>2261.5688</v>
      </c>
      <c r="H2535" s="37">
        <f t="shared" si="195"/>
        <v>0</v>
      </c>
      <c r="I2535" s="37">
        <f t="shared" si="196"/>
        <v>1</v>
      </c>
      <c r="J2535" s="37">
        <f t="shared" si="197"/>
        <v>3</v>
      </c>
      <c r="K2535" s="37" t="str">
        <f t="shared" si="198"/>
        <v>Obese</v>
      </c>
      <c r="L2535" s="37" t="str">
        <f t="shared" si="199"/>
        <v>18-25</v>
      </c>
    </row>
    <row r="2536" spans="1:12">
      <c r="A2536" s="76">
        <v>55</v>
      </c>
      <c r="B2536" s="37" t="s">
        <v>3</v>
      </c>
      <c r="C2536" s="75">
        <v>21.5</v>
      </c>
      <c r="D2536" s="76">
        <v>1</v>
      </c>
      <c r="E2536" s="37" t="s">
        <v>4</v>
      </c>
      <c r="F2536" s="37" t="s">
        <v>2</v>
      </c>
      <c r="G2536" s="75">
        <v>10791.96</v>
      </c>
      <c r="H2536" s="37">
        <f t="shared" si="195"/>
        <v>0</v>
      </c>
      <c r="I2536" s="37">
        <f t="shared" si="196"/>
        <v>0</v>
      </c>
      <c r="J2536" s="37">
        <f t="shared" si="197"/>
        <v>4</v>
      </c>
      <c r="K2536" s="37" t="str">
        <f t="shared" si="198"/>
        <v>Normal</v>
      </c>
      <c r="L2536" s="37" t="str">
        <f t="shared" si="199"/>
        <v>46-55</v>
      </c>
    </row>
    <row r="2537" spans="1:12">
      <c r="A2537" s="76">
        <v>42</v>
      </c>
      <c r="B2537" s="37" t="s">
        <v>3</v>
      </c>
      <c r="C2537" s="75">
        <v>34.1</v>
      </c>
      <c r="D2537" s="76">
        <v>0</v>
      </c>
      <c r="E2537" s="37" t="s">
        <v>4</v>
      </c>
      <c r="F2537" s="37" t="s">
        <v>2</v>
      </c>
      <c r="G2537" s="75">
        <v>5979.7309999999998</v>
      </c>
      <c r="H2537" s="37">
        <f t="shared" si="195"/>
        <v>0</v>
      </c>
      <c r="I2537" s="37">
        <f t="shared" si="196"/>
        <v>0</v>
      </c>
      <c r="J2537" s="37">
        <f t="shared" si="197"/>
        <v>4</v>
      </c>
      <c r="K2537" s="37" t="str">
        <f t="shared" si="198"/>
        <v>Obese</v>
      </c>
      <c r="L2537" s="37" t="str">
        <f t="shared" si="199"/>
        <v>36-45</v>
      </c>
    </row>
    <row r="2538" spans="1:12">
      <c r="A2538" s="76">
        <v>18</v>
      </c>
      <c r="B2538" s="37" t="s">
        <v>0</v>
      </c>
      <c r="C2538" s="75">
        <v>30.305</v>
      </c>
      <c r="D2538" s="76">
        <v>0</v>
      </c>
      <c r="E2538" s="37" t="s">
        <v>4</v>
      </c>
      <c r="F2538" s="37" t="s">
        <v>7</v>
      </c>
      <c r="G2538" s="75">
        <v>2203.7359499999998</v>
      </c>
      <c r="H2538" s="37">
        <f t="shared" si="195"/>
        <v>0</v>
      </c>
      <c r="I2538" s="37">
        <f t="shared" si="196"/>
        <v>1</v>
      </c>
      <c r="J2538" s="37">
        <f t="shared" si="197"/>
        <v>1</v>
      </c>
      <c r="K2538" s="37" t="str">
        <f t="shared" si="198"/>
        <v>Obese</v>
      </c>
      <c r="L2538" s="37" t="str">
        <f t="shared" si="199"/>
        <v>18-25</v>
      </c>
    </row>
    <row r="2539" spans="1:12">
      <c r="A2539" s="76">
        <v>58</v>
      </c>
      <c r="B2539" s="37" t="s">
        <v>0</v>
      </c>
      <c r="C2539" s="75">
        <v>36.479999999999997</v>
      </c>
      <c r="D2539" s="76">
        <v>0</v>
      </c>
      <c r="E2539" s="37" t="s">
        <v>4</v>
      </c>
      <c r="F2539" s="37" t="s">
        <v>6</v>
      </c>
      <c r="G2539" s="75">
        <v>12235.8392</v>
      </c>
      <c r="H2539" s="37">
        <f t="shared" si="195"/>
        <v>0</v>
      </c>
      <c r="I2539" s="37">
        <f t="shared" si="196"/>
        <v>1</v>
      </c>
      <c r="J2539" s="37">
        <f t="shared" si="197"/>
        <v>3</v>
      </c>
      <c r="K2539" s="37" t="str">
        <f t="shared" si="198"/>
        <v>Obese</v>
      </c>
      <c r="L2539" s="37" t="str">
        <f t="shared" si="199"/>
        <v>56 and above</v>
      </c>
    </row>
    <row r="2540" spans="1:12">
      <c r="A2540" s="76">
        <v>43</v>
      </c>
      <c r="B2540" s="37" t="s">
        <v>0</v>
      </c>
      <c r="C2540" s="75">
        <v>32.56</v>
      </c>
      <c r="D2540" s="76">
        <v>3</v>
      </c>
      <c r="E2540" s="37" t="s">
        <v>1</v>
      </c>
      <c r="F2540" s="37" t="s">
        <v>5</v>
      </c>
      <c r="G2540" s="75">
        <v>40941.285400000001</v>
      </c>
      <c r="H2540" s="37">
        <f t="shared" si="195"/>
        <v>1</v>
      </c>
      <c r="I2540" s="37">
        <f t="shared" si="196"/>
        <v>1</v>
      </c>
      <c r="J2540" s="37">
        <f t="shared" si="197"/>
        <v>2</v>
      </c>
      <c r="K2540" s="37" t="str">
        <f t="shared" si="198"/>
        <v>Obese</v>
      </c>
      <c r="L2540" s="37" t="str">
        <f t="shared" si="199"/>
        <v>36-45</v>
      </c>
    </row>
    <row r="2541" spans="1:12">
      <c r="A2541" s="76">
        <v>35</v>
      </c>
      <c r="B2541" s="37" t="s">
        <v>0</v>
      </c>
      <c r="C2541" s="75">
        <v>35.814999999999998</v>
      </c>
      <c r="D2541" s="76">
        <v>1</v>
      </c>
      <c r="E2541" s="37" t="s">
        <v>4</v>
      </c>
      <c r="F2541" s="37" t="s">
        <v>6</v>
      </c>
      <c r="G2541" s="75">
        <v>5630.4578499999998</v>
      </c>
      <c r="H2541" s="37">
        <f t="shared" si="195"/>
        <v>0</v>
      </c>
      <c r="I2541" s="37">
        <f t="shared" si="196"/>
        <v>1</v>
      </c>
      <c r="J2541" s="37">
        <f t="shared" si="197"/>
        <v>3</v>
      </c>
      <c r="K2541" s="37" t="str">
        <f t="shared" si="198"/>
        <v>Obese</v>
      </c>
      <c r="L2541" s="37" t="str">
        <f t="shared" si="199"/>
        <v>26-35</v>
      </c>
    </row>
    <row r="2542" spans="1:12">
      <c r="A2542" s="76">
        <v>48</v>
      </c>
      <c r="B2542" s="37" t="s">
        <v>0</v>
      </c>
      <c r="C2542" s="75">
        <v>27.93</v>
      </c>
      <c r="D2542" s="76">
        <v>4</v>
      </c>
      <c r="E2542" s="37" t="s">
        <v>4</v>
      </c>
      <c r="F2542" s="37" t="s">
        <v>6</v>
      </c>
      <c r="G2542" s="75">
        <v>11015.1747</v>
      </c>
      <c r="H2542" s="37">
        <f t="shared" si="195"/>
        <v>0</v>
      </c>
      <c r="I2542" s="37">
        <f t="shared" si="196"/>
        <v>1</v>
      </c>
      <c r="J2542" s="37">
        <f t="shared" si="197"/>
        <v>3</v>
      </c>
      <c r="K2542" s="37" t="str">
        <f t="shared" si="198"/>
        <v>Overweight</v>
      </c>
      <c r="L2542" s="37" t="str">
        <f t="shared" si="199"/>
        <v>46-55</v>
      </c>
    </row>
    <row r="2543" spans="1:12">
      <c r="A2543" s="76">
        <v>36</v>
      </c>
      <c r="B2543" s="37" t="s">
        <v>0</v>
      </c>
      <c r="C2543" s="75">
        <v>22.135000000000002</v>
      </c>
      <c r="D2543" s="76">
        <v>3</v>
      </c>
      <c r="E2543" s="37" t="s">
        <v>4</v>
      </c>
      <c r="F2543" s="37" t="s">
        <v>7</v>
      </c>
      <c r="G2543" s="75">
        <v>7228.2156500000001</v>
      </c>
      <c r="H2543" s="37">
        <f t="shared" si="195"/>
        <v>0</v>
      </c>
      <c r="I2543" s="37">
        <f t="shared" si="196"/>
        <v>1</v>
      </c>
      <c r="J2543" s="37">
        <f t="shared" si="197"/>
        <v>1</v>
      </c>
      <c r="K2543" s="37" t="str">
        <f t="shared" si="198"/>
        <v>Normal</v>
      </c>
      <c r="L2543" s="37" t="str">
        <f t="shared" si="199"/>
        <v>36-45</v>
      </c>
    </row>
    <row r="2544" spans="1:12">
      <c r="A2544" s="76">
        <v>19</v>
      </c>
      <c r="B2544" s="37" t="s">
        <v>3</v>
      </c>
      <c r="C2544" s="75">
        <v>44.88</v>
      </c>
      <c r="D2544" s="76">
        <v>0</v>
      </c>
      <c r="E2544" s="37" t="s">
        <v>1</v>
      </c>
      <c r="F2544" s="37" t="s">
        <v>5</v>
      </c>
      <c r="G2544" s="75">
        <v>39722.746200000001</v>
      </c>
      <c r="H2544" s="37">
        <f t="shared" si="195"/>
        <v>1</v>
      </c>
      <c r="I2544" s="37">
        <f t="shared" si="196"/>
        <v>0</v>
      </c>
      <c r="J2544" s="37">
        <f t="shared" si="197"/>
        <v>2</v>
      </c>
      <c r="K2544" s="37" t="str">
        <f t="shared" si="198"/>
        <v>Obese</v>
      </c>
      <c r="L2544" s="37" t="str">
        <f t="shared" si="199"/>
        <v>18-25</v>
      </c>
    </row>
    <row r="2545" spans="1:12">
      <c r="A2545" s="76">
        <v>23</v>
      </c>
      <c r="B2545" s="37" t="s">
        <v>0</v>
      </c>
      <c r="C2545" s="75">
        <v>23.18</v>
      </c>
      <c r="D2545" s="76">
        <v>2</v>
      </c>
      <c r="E2545" s="37" t="s">
        <v>4</v>
      </c>
      <c r="F2545" s="37" t="s">
        <v>6</v>
      </c>
      <c r="G2545" s="75">
        <v>14426.073850000001</v>
      </c>
      <c r="H2545" s="37">
        <f t="shared" si="195"/>
        <v>0</v>
      </c>
      <c r="I2545" s="37">
        <f t="shared" si="196"/>
        <v>1</v>
      </c>
      <c r="J2545" s="37">
        <f t="shared" si="197"/>
        <v>3</v>
      </c>
      <c r="K2545" s="37" t="str">
        <f t="shared" si="198"/>
        <v>Normal</v>
      </c>
      <c r="L2545" s="37" t="str">
        <f t="shared" si="199"/>
        <v>18-25</v>
      </c>
    </row>
    <row r="2546" spans="1:12">
      <c r="A2546" s="76">
        <v>20</v>
      </c>
      <c r="B2546" s="37" t="s">
        <v>0</v>
      </c>
      <c r="C2546" s="75">
        <v>30.59</v>
      </c>
      <c r="D2546" s="76">
        <v>0</v>
      </c>
      <c r="E2546" s="37" t="s">
        <v>4</v>
      </c>
      <c r="F2546" s="37" t="s">
        <v>7</v>
      </c>
      <c r="G2546" s="75">
        <v>2459.7201</v>
      </c>
      <c r="H2546" s="37">
        <f t="shared" si="195"/>
        <v>0</v>
      </c>
      <c r="I2546" s="37">
        <f t="shared" si="196"/>
        <v>1</v>
      </c>
      <c r="J2546" s="37">
        <f t="shared" si="197"/>
        <v>1</v>
      </c>
      <c r="K2546" s="37" t="str">
        <f t="shared" si="198"/>
        <v>Obese</v>
      </c>
      <c r="L2546" s="37" t="str">
        <f t="shared" si="199"/>
        <v>18-25</v>
      </c>
    </row>
    <row r="2547" spans="1:12">
      <c r="A2547" s="76">
        <v>32</v>
      </c>
      <c r="B2547" s="37" t="s">
        <v>0</v>
      </c>
      <c r="C2547" s="75">
        <v>41.1</v>
      </c>
      <c r="D2547" s="76">
        <v>0</v>
      </c>
      <c r="E2547" s="37" t="s">
        <v>4</v>
      </c>
      <c r="F2547" s="37" t="s">
        <v>2</v>
      </c>
      <c r="G2547" s="75">
        <v>3989.8409999999999</v>
      </c>
      <c r="H2547" s="37">
        <f t="shared" si="195"/>
        <v>0</v>
      </c>
      <c r="I2547" s="37">
        <f t="shared" si="196"/>
        <v>1</v>
      </c>
      <c r="J2547" s="37">
        <f t="shared" si="197"/>
        <v>4</v>
      </c>
      <c r="K2547" s="37" t="str">
        <f t="shared" si="198"/>
        <v>Obese</v>
      </c>
      <c r="L2547" s="37" t="str">
        <f t="shared" si="199"/>
        <v>26-35</v>
      </c>
    </row>
    <row r="2548" spans="1:12">
      <c r="A2548" s="76">
        <v>43</v>
      </c>
      <c r="B2548" s="37" t="s">
        <v>0</v>
      </c>
      <c r="C2548" s="75">
        <v>34.58</v>
      </c>
      <c r="D2548" s="76">
        <v>1</v>
      </c>
      <c r="E2548" s="37" t="s">
        <v>4</v>
      </c>
      <c r="F2548" s="37" t="s">
        <v>6</v>
      </c>
      <c r="G2548" s="75">
        <v>7727.2532000000001</v>
      </c>
      <c r="H2548" s="37">
        <f t="shared" si="195"/>
        <v>0</v>
      </c>
      <c r="I2548" s="37">
        <f t="shared" si="196"/>
        <v>1</v>
      </c>
      <c r="J2548" s="37">
        <f t="shared" si="197"/>
        <v>3</v>
      </c>
      <c r="K2548" s="37" t="str">
        <f t="shared" si="198"/>
        <v>Obese</v>
      </c>
      <c r="L2548" s="37" t="str">
        <f t="shared" si="199"/>
        <v>36-45</v>
      </c>
    </row>
    <row r="2549" spans="1:12">
      <c r="A2549" s="76">
        <v>34</v>
      </c>
      <c r="B2549" s="37" t="s">
        <v>3</v>
      </c>
      <c r="C2549" s="75">
        <v>42.13</v>
      </c>
      <c r="D2549" s="76">
        <v>2</v>
      </c>
      <c r="E2549" s="37" t="s">
        <v>4</v>
      </c>
      <c r="F2549" s="37" t="s">
        <v>5</v>
      </c>
      <c r="G2549" s="75">
        <v>5124.1886999999997</v>
      </c>
      <c r="H2549" s="37">
        <f t="shared" si="195"/>
        <v>0</v>
      </c>
      <c r="I2549" s="37">
        <f t="shared" si="196"/>
        <v>0</v>
      </c>
      <c r="J2549" s="37">
        <f t="shared" si="197"/>
        <v>2</v>
      </c>
      <c r="K2549" s="37" t="str">
        <f t="shared" si="198"/>
        <v>Obese</v>
      </c>
      <c r="L2549" s="37" t="str">
        <f t="shared" si="199"/>
        <v>26-35</v>
      </c>
    </row>
    <row r="2550" spans="1:12">
      <c r="A2550" s="76">
        <v>30</v>
      </c>
      <c r="B2550" s="37" t="s">
        <v>3</v>
      </c>
      <c r="C2550" s="75">
        <v>38.83</v>
      </c>
      <c r="D2550" s="76">
        <v>1</v>
      </c>
      <c r="E2550" s="37" t="s">
        <v>4</v>
      </c>
      <c r="F2550" s="37" t="s">
        <v>5</v>
      </c>
      <c r="G2550" s="75">
        <v>18963.171920000001</v>
      </c>
      <c r="H2550" s="37">
        <f t="shared" si="195"/>
        <v>0</v>
      </c>
      <c r="I2550" s="37">
        <f t="shared" si="196"/>
        <v>0</v>
      </c>
      <c r="J2550" s="37">
        <f t="shared" si="197"/>
        <v>2</v>
      </c>
      <c r="K2550" s="37" t="str">
        <f t="shared" si="198"/>
        <v>Obese</v>
      </c>
      <c r="L2550" s="37" t="str">
        <f t="shared" si="199"/>
        <v>26-35</v>
      </c>
    </row>
    <row r="2551" spans="1:12">
      <c r="A2551" s="76">
        <v>18</v>
      </c>
      <c r="B2551" s="37" t="s">
        <v>0</v>
      </c>
      <c r="C2551" s="75">
        <v>28.215</v>
      </c>
      <c r="D2551" s="76">
        <v>0</v>
      </c>
      <c r="E2551" s="37" t="s">
        <v>4</v>
      </c>
      <c r="F2551" s="37" t="s">
        <v>7</v>
      </c>
      <c r="G2551" s="75">
        <v>2200.8308499999998</v>
      </c>
      <c r="H2551" s="37">
        <f t="shared" si="195"/>
        <v>0</v>
      </c>
      <c r="I2551" s="37">
        <f t="shared" si="196"/>
        <v>1</v>
      </c>
      <c r="J2551" s="37">
        <f t="shared" si="197"/>
        <v>1</v>
      </c>
      <c r="K2551" s="37" t="str">
        <f t="shared" si="198"/>
        <v>Overweight</v>
      </c>
      <c r="L2551" s="37" t="str">
        <f t="shared" si="199"/>
        <v>18-25</v>
      </c>
    </row>
    <row r="2552" spans="1:12">
      <c r="A2552" s="76">
        <v>41</v>
      </c>
      <c r="B2552" s="37" t="s">
        <v>0</v>
      </c>
      <c r="C2552" s="75">
        <v>28.31</v>
      </c>
      <c r="D2552" s="76">
        <v>1</v>
      </c>
      <c r="E2552" s="37" t="s">
        <v>4</v>
      </c>
      <c r="F2552" s="37" t="s">
        <v>6</v>
      </c>
      <c r="G2552" s="75">
        <v>7153.5538999999999</v>
      </c>
      <c r="H2552" s="37">
        <f t="shared" si="195"/>
        <v>0</v>
      </c>
      <c r="I2552" s="37">
        <f t="shared" si="196"/>
        <v>1</v>
      </c>
      <c r="J2552" s="37">
        <f t="shared" si="197"/>
        <v>3</v>
      </c>
      <c r="K2552" s="37" t="str">
        <f t="shared" si="198"/>
        <v>Overweight</v>
      </c>
      <c r="L2552" s="37" t="str">
        <f t="shared" si="199"/>
        <v>36-45</v>
      </c>
    </row>
    <row r="2553" spans="1:12">
      <c r="A2553" s="76">
        <v>35</v>
      </c>
      <c r="B2553" s="37" t="s">
        <v>0</v>
      </c>
      <c r="C2553" s="75">
        <v>26.125</v>
      </c>
      <c r="D2553" s="76">
        <v>0</v>
      </c>
      <c r="E2553" s="37" t="s">
        <v>4</v>
      </c>
      <c r="F2553" s="37" t="s">
        <v>7</v>
      </c>
      <c r="G2553" s="75">
        <v>5227.9887500000004</v>
      </c>
      <c r="H2553" s="37">
        <f t="shared" si="195"/>
        <v>0</v>
      </c>
      <c r="I2553" s="37">
        <f t="shared" si="196"/>
        <v>1</v>
      </c>
      <c r="J2553" s="37">
        <f t="shared" si="197"/>
        <v>1</v>
      </c>
      <c r="K2553" s="37" t="str">
        <f t="shared" si="198"/>
        <v>Overweight</v>
      </c>
      <c r="L2553" s="37" t="str">
        <f t="shared" si="199"/>
        <v>26-35</v>
      </c>
    </row>
    <row r="2554" spans="1:12">
      <c r="A2554" s="76">
        <v>57</v>
      </c>
      <c r="B2554" s="37" t="s">
        <v>3</v>
      </c>
      <c r="C2554" s="75">
        <v>40.369999999999997</v>
      </c>
      <c r="D2554" s="76">
        <v>0</v>
      </c>
      <c r="E2554" s="37" t="s">
        <v>4</v>
      </c>
      <c r="F2554" s="37" t="s">
        <v>5</v>
      </c>
      <c r="G2554" s="75">
        <v>10982.5013</v>
      </c>
      <c r="H2554" s="37">
        <f t="shared" si="195"/>
        <v>0</v>
      </c>
      <c r="I2554" s="37">
        <f t="shared" si="196"/>
        <v>0</v>
      </c>
      <c r="J2554" s="37">
        <f t="shared" si="197"/>
        <v>2</v>
      </c>
      <c r="K2554" s="37" t="str">
        <f t="shared" si="198"/>
        <v>Obese</v>
      </c>
      <c r="L2554" s="37" t="str">
        <f t="shared" si="199"/>
        <v>56 and above</v>
      </c>
    </row>
    <row r="2555" spans="1:12">
      <c r="A2555" s="76">
        <v>29</v>
      </c>
      <c r="B2555" s="37" t="s">
        <v>0</v>
      </c>
      <c r="C2555" s="75">
        <v>24.6</v>
      </c>
      <c r="D2555" s="76">
        <v>2</v>
      </c>
      <c r="E2555" s="37" t="s">
        <v>4</v>
      </c>
      <c r="F2555" s="37" t="s">
        <v>2</v>
      </c>
      <c r="G2555" s="75">
        <v>4529.4769999999999</v>
      </c>
      <c r="H2555" s="37">
        <f t="shared" si="195"/>
        <v>0</v>
      </c>
      <c r="I2555" s="37">
        <f t="shared" si="196"/>
        <v>1</v>
      </c>
      <c r="J2555" s="37">
        <f t="shared" si="197"/>
        <v>4</v>
      </c>
      <c r="K2555" s="37" t="str">
        <f t="shared" si="198"/>
        <v>Normal</v>
      </c>
      <c r="L2555" s="37" t="str">
        <f t="shared" si="199"/>
        <v>26-35</v>
      </c>
    </row>
    <row r="2556" spans="1:12">
      <c r="A2556" s="76">
        <v>32</v>
      </c>
      <c r="B2556" s="37" t="s">
        <v>3</v>
      </c>
      <c r="C2556" s="75">
        <v>35.200000000000003</v>
      </c>
      <c r="D2556" s="76">
        <v>2</v>
      </c>
      <c r="E2556" s="37" t="s">
        <v>4</v>
      </c>
      <c r="F2556" s="37" t="s">
        <v>2</v>
      </c>
      <c r="G2556" s="75">
        <v>4670.6400000000003</v>
      </c>
      <c r="H2556" s="37">
        <f t="shared" si="195"/>
        <v>0</v>
      </c>
      <c r="I2556" s="37">
        <f t="shared" si="196"/>
        <v>0</v>
      </c>
      <c r="J2556" s="37">
        <f t="shared" si="197"/>
        <v>4</v>
      </c>
      <c r="K2556" s="37" t="str">
        <f t="shared" si="198"/>
        <v>Obese</v>
      </c>
      <c r="L2556" s="37" t="str">
        <f t="shared" si="199"/>
        <v>26-35</v>
      </c>
    </row>
    <row r="2557" spans="1:12">
      <c r="A2557" s="76">
        <v>37</v>
      </c>
      <c r="B2557" s="37" t="s">
        <v>0</v>
      </c>
      <c r="C2557" s="75">
        <v>34.104999999999997</v>
      </c>
      <c r="D2557" s="76">
        <v>1</v>
      </c>
      <c r="E2557" s="37" t="s">
        <v>4</v>
      </c>
      <c r="F2557" s="37" t="s">
        <v>6</v>
      </c>
      <c r="G2557" s="75">
        <v>6112.3529500000004</v>
      </c>
      <c r="H2557" s="37">
        <f t="shared" si="195"/>
        <v>0</v>
      </c>
      <c r="I2557" s="37">
        <f t="shared" si="196"/>
        <v>1</v>
      </c>
      <c r="J2557" s="37">
        <f t="shared" si="197"/>
        <v>3</v>
      </c>
      <c r="K2557" s="37" t="str">
        <f t="shared" si="198"/>
        <v>Obese</v>
      </c>
      <c r="L2557" s="37" t="str">
        <f t="shared" si="199"/>
        <v>36-45</v>
      </c>
    </row>
    <row r="2558" spans="1:12">
      <c r="A2558" s="76">
        <v>18</v>
      </c>
      <c r="B2558" s="37" t="s">
        <v>3</v>
      </c>
      <c r="C2558" s="75">
        <v>27.36</v>
      </c>
      <c r="D2558" s="76">
        <v>1</v>
      </c>
      <c r="E2558" s="37" t="s">
        <v>1</v>
      </c>
      <c r="F2558" s="37" t="s">
        <v>7</v>
      </c>
      <c r="G2558" s="75">
        <v>17178.682400000002</v>
      </c>
      <c r="H2558" s="37">
        <f t="shared" si="195"/>
        <v>1</v>
      </c>
      <c r="I2558" s="37">
        <f t="shared" si="196"/>
        <v>0</v>
      </c>
      <c r="J2558" s="37">
        <f t="shared" si="197"/>
        <v>1</v>
      </c>
      <c r="K2558" s="37" t="str">
        <f t="shared" si="198"/>
        <v>Overweight</v>
      </c>
      <c r="L2558" s="37" t="str">
        <f t="shared" si="199"/>
        <v>18-25</v>
      </c>
    </row>
    <row r="2559" spans="1:12">
      <c r="A2559" s="76">
        <v>43</v>
      </c>
      <c r="B2559" s="37" t="s">
        <v>0</v>
      </c>
      <c r="C2559" s="75">
        <v>26.7</v>
      </c>
      <c r="D2559" s="76">
        <v>2</v>
      </c>
      <c r="E2559" s="37" t="s">
        <v>1</v>
      </c>
      <c r="F2559" s="37" t="s">
        <v>2</v>
      </c>
      <c r="G2559" s="75">
        <v>22478.6</v>
      </c>
      <c r="H2559" s="37">
        <f t="shared" si="195"/>
        <v>1</v>
      </c>
      <c r="I2559" s="37">
        <f t="shared" si="196"/>
        <v>1</v>
      </c>
      <c r="J2559" s="37">
        <f t="shared" si="197"/>
        <v>4</v>
      </c>
      <c r="K2559" s="37" t="str">
        <f t="shared" si="198"/>
        <v>Overweight</v>
      </c>
      <c r="L2559" s="37" t="str">
        <f t="shared" si="199"/>
        <v>36-45</v>
      </c>
    </row>
    <row r="2560" spans="1:12">
      <c r="A2560" s="76">
        <v>56</v>
      </c>
      <c r="B2560" s="37" t="s">
        <v>0</v>
      </c>
      <c r="C2560" s="75">
        <v>41.91</v>
      </c>
      <c r="D2560" s="76">
        <v>0</v>
      </c>
      <c r="E2560" s="37" t="s">
        <v>4</v>
      </c>
      <c r="F2560" s="37" t="s">
        <v>5</v>
      </c>
      <c r="G2560" s="75">
        <v>11093.6229</v>
      </c>
      <c r="H2560" s="37">
        <f t="shared" si="195"/>
        <v>0</v>
      </c>
      <c r="I2560" s="37">
        <f t="shared" si="196"/>
        <v>1</v>
      </c>
      <c r="J2560" s="37">
        <f t="shared" si="197"/>
        <v>2</v>
      </c>
      <c r="K2560" s="37" t="str">
        <f t="shared" si="198"/>
        <v>Obese</v>
      </c>
      <c r="L2560" s="37" t="str">
        <f t="shared" si="199"/>
        <v>56 and above</v>
      </c>
    </row>
    <row r="2561" spans="1:12">
      <c r="A2561" s="76">
        <v>38</v>
      </c>
      <c r="B2561" s="37" t="s">
        <v>3</v>
      </c>
      <c r="C2561" s="75">
        <v>29.26</v>
      </c>
      <c r="D2561" s="76">
        <v>2</v>
      </c>
      <c r="E2561" s="37" t="s">
        <v>4</v>
      </c>
      <c r="F2561" s="37" t="s">
        <v>6</v>
      </c>
      <c r="G2561" s="75">
        <v>6457.8433999999997</v>
      </c>
      <c r="H2561" s="37">
        <f t="shared" si="195"/>
        <v>0</v>
      </c>
      <c r="I2561" s="37">
        <f t="shared" si="196"/>
        <v>0</v>
      </c>
      <c r="J2561" s="37">
        <f t="shared" si="197"/>
        <v>3</v>
      </c>
      <c r="K2561" s="37" t="str">
        <f t="shared" si="198"/>
        <v>Overweight</v>
      </c>
      <c r="L2561" s="37" t="str">
        <f t="shared" si="199"/>
        <v>36-45</v>
      </c>
    </row>
    <row r="2562" spans="1:12">
      <c r="A2562" s="76">
        <v>29</v>
      </c>
      <c r="B2562" s="37" t="s">
        <v>3</v>
      </c>
      <c r="C2562" s="75">
        <v>32.11</v>
      </c>
      <c r="D2562" s="76">
        <v>2</v>
      </c>
      <c r="E2562" s="37" t="s">
        <v>4</v>
      </c>
      <c r="F2562" s="37" t="s">
        <v>6</v>
      </c>
      <c r="G2562" s="75">
        <v>4433.9159</v>
      </c>
      <c r="H2562" s="37">
        <f t="shared" si="195"/>
        <v>0</v>
      </c>
      <c r="I2562" s="37">
        <f t="shared" si="196"/>
        <v>0</v>
      </c>
      <c r="J2562" s="37">
        <f t="shared" si="197"/>
        <v>3</v>
      </c>
      <c r="K2562" s="37" t="str">
        <f t="shared" si="198"/>
        <v>Obese</v>
      </c>
      <c r="L2562" s="37" t="str">
        <f t="shared" si="199"/>
        <v>26-35</v>
      </c>
    </row>
    <row r="2563" spans="1:12">
      <c r="A2563" s="76">
        <v>22</v>
      </c>
      <c r="B2563" s="37" t="s">
        <v>0</v>
      </c>
      <c r="C2563" s="75">
        <v>27.1</v>
      </c>
      <c r="D2563" s="76">
        <v>0</v>
      </c>
      <c r="E2563" s="37" t="s">
        <v>4</v>
      </c>
      <c r="F2563" s="37" t="s">
        <v>2</v>
      </c>
      <c r="G2563" s="75">
        <v>2154.3609999999999</v>
      </c>
      <c r="H2563" s="37">
        <f t="shared" ref="H2563:H2626" si="200">IF(E2563="yes",1,0)</f>
        <v>0</v>
      </c>
      <c r="I2563" s="37">
        <f t="shared" ref="I2563:I2626" si="201">IF(B2563="female",1,0)</f>
        <v>1</v>
      </c>
      <c r="J2563" s="37">
        <f t="shared" ref="J2563:J2626" si="202">IF(F2563="northeast",1,IF(F2563="southeast",2,IF(F2563="northwest",3,IF(F2563="southwest",4))))</f>
        <v>4</v>
      </c>
      <c r="K2563" s="37" t="str">
        <f t="shared" ref="K2563:K2626" si="203">IF(C2563&lt;18.5,"Underweight",IF(C2563&lt;25,"Normal",IF(C2563&lt;30,"Overweight","Obese")))</f>
        <v>Overweight</v>
      </c>
      <c r="L2563" s="37" t="str">
        <f t="shared" ref="L2563:L2626" si="204">IF(A2563&lt;=25, "18-25",
 IF(A2563&lt;=35, "26-35",
 IF(A2563&lt;=45, "36-45",
 IF(A2563&lt;=55, "46-55", "56 and above"))))</f>
        <v>18-25</v>
      </c>
    </row>
    <row r="2564" spans="1:12">
      <c r="A2564" s="76">
        <v>52</v>
      </c>
      <c r="B2564" s="37" t="s">
        <v>0</v>
      </c>
      <c r="C2564" s="75">
        <v>24.13</v>
      </c>
      <c r="D2564" s="76">
        <v>1</v>
      </c>
      <c r="E2564" s="37" t="s">
        <v>1</v>
      </c>
      <c r="F2564" s="37" t="s">
        <v>6</v>
      </c>
      <c r="G2564" s="75">
        <v>23887.662700000001</v>
      </c>
      <c r="H2564" s="37">
        <f t="shared" si="200"/>
        <v>1</v>
      </c>
      <c r="I2564" s="37">
        <f t="shared" si="201"/>
        <v>1</v>
      </c>
      <c r="J2564" s="37">
        <f t="shared" si="202"/>
        <v>3</v>
      </c>
      <c r="K2564" s="37" t="str">
        <f t="shared" si="203"/>
        <v>Normal</v>
      </c>
      <c r="L2564" s="37" t="str">
        <f t="shared" si="204"/>
        <v>46-55</v>
      </c>
    </row>
    <row r="2565" spans="1:12">
      <c r="A2565" s="76">
        <v>40</v>
      </c>
      <c r="B2565" s="37" t="s">
        <v>0</v>
      </c>
      <c r="C2565" s="75">
        <v>27.4</v>
      </c>
      <c r="D2565" s="76">
        <v>1</v>
      </c>
      <c r="E2565" s="37" t="s">
        <v>4</v>
      </c>
      <c r="F2565" s="37" t="s">
        <v>2</v>
      </c>
      <c r="G2565" s="75">
        <v>6496.8860000000004</v>
      </c>
      <c r="H2565" s="37">
        <f t="shared" si="200"/>
        <v>0</v>
      </c>
      <c r="I2565" s="37">
        <f t="shared" si="201"/>
        <v>1</v>
      </c>
      <c r="J2565" s="37">
        <f t="shared" si="202"/>
        <v>4</v>
      </c>
      <c r="K2565" s="37" t="str">
        <f t="shared" si="203"/>
        <v>Overweight</v>
      </c>
      <c r="L2565" s="37" t="str">
        <f t="shared" si="204"/>
        <v>36-45</v>
      </c>
    </row>
    <row r="2566" spans="1:12">
      <c r="A2566" s="76">
        <v>23</v>
      </c>
      <c r="B2566" s="37" t="s">
        <v>0</v>
      </c>
      <c r="C2566" s="75">
        <v>34.865000000000002</v>
      </c>
      <c r="D2566" s="76">
        <v>0</v>
      </c>
      <c r="E2566" s="37" t="s">
        <v>4</v>
      </c>
      <c r="F2566" s="37" t="s">
        <v>7</v>
      </c>
      <c r="G2566" s="75">
        <v>2899.4893499999998</v>
      </c>
      <c r="H2566" s="37">
        <f t="shared" si="200"/>
        <v>0</v>
      </c>
      <c r="I2566" s="37">
        <f t="shared" si="201"/>
        <v>1</v>
      </c>
      <c r="J2566" s="37">
        <f t="shared" si="202"/>
        <v>1</v>
      </c>
      <c r="K2566" s="37" t="str">
        <f t="shared" si="203"/>
        <v>Obese</v>
      </c>
      <c r="L2566" s="37" t="str">
        <f t="shared" si="204"/>
        <v>18-25</v>
      </c>
    </row>
    <row r="2567" spans="1:12">
      <c r="A2567" s="76">
        <v>31</v>
      </c>
      <c r="B2567" s="37" t="s">
        <v>3</v>
      </c>
      <c r="C2567" s="75">
        <v>29.81</v>
      </c>
      <c r="D2567" s="76">
        <v>0</v>
      </c>
      <c r="E2567" s="37" t="s">
        <v>1</v>
      </c>
      <c r="F2567" s="37" t="s">
        <v>5</v>
      </c>
      <c r="G2567" s="75">
        <v>19350.368900000001</v>
      </c>
      <c r="H2567" s="37">
        <f t="shared" si="200"/>
        <v>1</v>
      </c>
      <c r="I2567" s="37">
        <f t="shared" si="201"/>
        <v>0</v>
      </c>
      <c r="J2567" s="37">
        <f t="shared" si="202"/>
        <v>2</v>
      </c>
      <c r="K2567" s="37" t="str">
        <f t="shared" si="203"/>
        <v>Overweight</v>
      </c>
      <c r="L2567" s="37" t="str">
        <f t="shared" si="204"/>
        <v>26-35</v>
      </c>
    </row>
    <row r="2568" spans="1:12">
      <c r="A2568" s="76">
        <v>42</v>
      </c>
      <c r="B2568" s="37" t="s">
        <v>0</v>
      </c>
      <c r="C2568" s="75">
        <v>41.325000000000003</v>
      </c>
      <c r="D2568" s="76">
        <v>1</v>
      </c>
      <c r="E2568" s="37" t="s">
        <v>4</v>
      </c>
      <c r="F2568" s="37" t="s">
        <v>7</v>
      </c>
      <c r="G2568" s="75">
        <v>7650.7737500000003</v>
      </c>
      <c r="H2568" s="37">
        <f t="shared" si="200"/>
        <v>0</v>
      </c>
      <c r="I2568" s="37">
        <f t="shared" si="201"/>
        <v>1</v>
      </c>
      <c r="J2568" s="37">
        <f t="shared" si="202"/>
        <v>1</v>
      </c>
      <c r="K2568" s="37" t="str">
        <f t="shared" si="203"/>
        <v>Obese</v>
      </c>
      <c r="L2568" s="37" t="str">
        <f t="shared" si="204"/>
        <v>36-45</v>
      </c>
    </row>
    <row r="2569" spans="1:12">
      <c r="A2569" s="76">
        <v>24</v>
      </c>
      <c r="B2569" s="37" t="s">
        <v>0</v>
      </c>
      <c r="C2569" s="75">
        <v>29.925000000000001</v>
      </c>
      <c r="D2569" s="76">
        <v>0</v>
      </c>
      <c r="E2569" s="37" t="s">
        <v>4</v>
      </c>
      <c r="F2569" s="37" t="s">
        <v>6</v>
      </c>
      <c r="G2569" s="75">
        <v>2850.6837500000001</v>
      </c>
      <c r="H2569" s="37">
        <f t="shared" si="200"/>
        <v>0</v>
      </c>
      <c r="I2569" s="37">
        <f t="shared" si="201"/>
        <v>1</v>
      </c>
      <c r="J2569" s="37">
        <f t="shared" si="202"/>
        <v>3</v>
      </c>
      <c r="K2569" s="37" t="str">
        <f t="shared" si="203"/>
        <v>Overweight</v>
      </c>
      <c r="L2569" s="37" t="str">
        <f t="shared" si="204"/>
        <v>18-25</v>
      </c>
    </row>
    <row r="2570" spans="1:12">
      <c r="A2570" s="76">
        <v>25</v>
      </c>
      <c r="B2570" s="37" t="s">
        <v>0</v>
      </c>
      <c r="C2570" s="75">
        <v>30.3</v>
      </c>
      <c r="D2570" s="76">
        <v>0</v>
      </c>
      <c r="E2570" s="37" t="s">
        <v>4</v>
      </c>
      <c r="F2570" s="37" t="s">
        <v>2</v>
      </c>
      <c r="G2570" s="75">
        <v>2632.9920000000002</v>
      </c>
      <c r="H2570" s="37">
        <f t="shared" si="200"/>
        <v>0</v>
      </c>
      <c r="I2570" s="37">
        <f t="shared" si="201"/>
        <v>1</v>
      </c>
      <c r="J2570" s="37">
        <f t="shared" si="202"/>
        <v>4</v>
      </c>
      <c r="K2570" s="37" t="str">
        <f t="shared" si="203"/>
        <v>Obese</v>
      </c>
      <c r="L2570" s="37" t="str">
        <f t="shared" si="204"/>
        <v>18-25</v>
      </c>
    </row>
    <row r="2571" spans="1:12">
      <c r="A2571" s="76">
        <v>48</v>
      </c>
      <c r="B2571" s="37" t="s">
        <v>0</v>
      </c>
      <c r="C2571" s="75">
        <v>27.36</v>
      </c>
      <c r="D2571" s="76">
        <v>1</v>
      </c>
      <c r="E2571" s="37" t="s">
        <v>4</v>
      </c>
      <c r="F2571" s="37" t="s">
        <v>7</v>
      </c>
      <c r="G2571" s="75">
        <v>9447.3824000000004</v>
      </c>
      <c r="H2571" s="37">
        <f t="shared" si="200"/>
        <v>0</v>
      </c>
      <c r="I2571" s="37">
        <f t="shared" si="201"/>
        <v>1</v>
      </c>
      <c r="J2571" s="37">
        <f t="shared" si="202"/>
        <v>1</v>
      </c>
      <c r="K2571" s="37" t="str">
        <f t="shared" si="203"/>
        <v>Overweight</v>
      </c>
      <c r="L2571" s="37" t="str">
        <f t="shared" si="204"/>
        <v>46-55</v>
      </c>
    </row>
    <row r="2572" spans="1:12">
      <c r="A2572" s="76">
        <v>23</v>
      </c>
      <c r="B2572" s="37" t="s">
        <v>0</v>
      </c>
      <c r="C2572" s="75">
        <v>28.49</v>
      </c>
      <c r="D2572" s="76">
        <v>1</v>
      </c>
      <c r="E2572" s="37" t="s">
        <v>1</v>
      </c>
      <c r="F2572" s="37" t="s">
        <v>5</v>
      </c>
      <c r="G2572" s="75">
        <v>18328.238099999999</v>
      </c>
      <c r="H2572" s="37">
        <f t="shared" si="200"/>
        <v>1</v>
      </c>
      <c r="I2572" s="37">
        <f t="shared" si="201"/>
        <v>1</v>
      </c>
      <c r="J2572" s="37">
        <f t="shared" si="202"/>
        <v>2</v>
      </c>
      <c r="K2572" s="37" t="str">
        <f t="shared" si="203"/>
        <v>Overweight</v>
      </c>
      <c r="L2572" s="37" t="str">
        <f t="shared" si="204"/>
        <v>18-25</v>
      </c>
    </row>
    <row r="2573" spans="1:12">
      <c r="A2573" s="76">
        <v>45</v>
      </c>
      <c r="B2573" s="37" t="s">
        <v>3</v>
      </c>
      <c r="C2573" s="75">
        <v>23.56</v>
      </c>
      <c r="D2573" s="76">
        <v>2</v>
      </c>
      <c r="E2573" s="37" t="s">
        <v>4</v>
      </c>
      <c r="F2573" s="37" t="s">
        <v>7</v>
      </c>
      <c r="G2573" s="75">
        <v>8603.8233999999993</v>
      </c>
      <c r="H2573" s="37">
        <f t="shared" si="200"/>
        <v>0</v>
      </c>
      <c r="I2573" s="37">
        <f t="shared" si="201"/>
        <v>0</v>
      </c>
      <c r="J2573" s="37">
        <f t="shared" si="202"/>
        <v>1</v>
      </c>
      <c r="K2573" s="37" t="str">
        <f t="shared" si="203"/>
        <v>Normal</v>
      </c>
      <c r="L2573" s="37" t="str">
        <f t="shared" si="204"/>
        <v>36-45</v>
      </c>
    </row>
    <row r="2574" spans="1:12">
      <c r="A2574" s="76">
        <v>20</v>
      </c>
      <c r="B2574" s="37" t="s">
        <v>3</v>
      </c>
      <c r="C2574" s="75">
        <v>35.625</v>
      </c>
      <c r="D2574" s="76">
        <v>3</v>
      </c>
      <c r="E2574" s="37" t="s">
        <v>1</v>
      </c>
      <c r="F2574" s="37" t="s">
        <v>6</v>
      </c>
      <c r="G2574" s="75">
        <v>37465.34375</v>
      </c>
      <c r="H2574" s="37">
        <f t="shared" si="200"/>
        <v>1</v>
      </c>
      <c r="I2574" s="37">
        <f t="shared" si="201"/>
        <v>0</v>
      </c>
      <c r="J2574" s="37">
        <f t="shared" si="202"/>
        <v>3</v>
      </c>
      <c r="K2574" s="37" t="str">
        <f t="shared" si="203"/>
        <v>Obese</v>
      </c>
      <c r="L2574" s="37" t="str">
        <f t="shared" si="204"/>
        <v>18-25</v>
      </c>
    </row>
    <row r="2575" spans="1:12">
      <c r="A2575" s="76">
        <v>62</v>
      </c>
      <c r="B2575" s="37" t="s">
        <v>0</v>
      </c>
      <c r="C2575" s="75">
        <v>32.68</v>
      </c>
      <c r="D2575" s="76">
        <v>0</v>
      </c>
      <c r="E2575" s="37" t="s">
        <v>4</v>
      </c>
      <c r="F2575" s="37" t="s">
        <v>6</v>
      </c>
      <c r="G2575" s="75">
        <v>13844.797200000001</v>
      </c>
      <c r="H2575" s="37">
        <f t="shared" si="200"/>
        <v>0</v>
      </c>
      <c r="I2575" s="37">
        <f t="shared" si="201"/>
        <v>1</v>
      </c>
      <c r="J2575" s="37">
        <f t="shared" si="202"/>
        <v>3</v>
      </c>
      <c r="K2575" s="37" t="str">
        <f t="shared" si="203"/>
        <v>Obese</v>
      </c>
      <c r="L2575" s="37" t="str">
        <f t="shared" si="204"/>
        <v>56 and above</v>
      </c>
    </row>
    <row r="2576" spans="1:12">
      <c r="A2576" s="76">
        <v>43</v>
      </c>
      <c r="B2576" s="37" t="s">
        <v>0</v>
      </c>
      <c r="C2576" s="75">
        <v>25.27</v>
      </c>
      <c r="D2576" s="76">
        <v>1</v>
      </c>
      <c r="E2576" s="37" t="s">
        <v>1</v>
      </c>
      <c r="F2576" s="37" t="s">
        <v>7</v>
      </c>
      <c r="G2576" s="75">
        <v>21771.3423</v>
      </c>
      <c r="H2576" s="37">
        <f t="shared" si="200"/>
        <v>1</v>
      </c>
      <c r="I2576" s="37">
        <f t="shared" si="201"/>
        <v>1</v>
      </c>
      <c r="J2576" s="37">
        <f t="shared" si="202"/>
        <v>1</v>
      </c>
      <c r="K2576" s="37" t="str">
        <f t="shared" si="203"/>
        <v>Overweight</v>
      </c>
      <c r="L2576" s="37" t="str">
        <f t="shared" si="204"/>
        <v>36-45</v>
      </c>
    </row>
    <row r="2577" spans="1:12">
      <c r="A2577" s="76">
        <v>23</v>
      </c>
      <c r="B2577" s="37" t="s">
        <v>0</v>
      </c>
      <c r="C2577" s="75">
        <v>28</v>
      </c>
      <c r="D2577" s="76">
        <v>0</v>
      </c>
      <c r="E2577" s="37" t="s">
        <v>4</v>
      </c>
      <c r="F2577" s="37" t="s">
        <v>2</v>
      </c>
      <c r="G2577" s="75">
        <v>13126.677449999999</v>
      </c>
      <c r="H2577" s="37">
        <f t="shared" si="200"/>
        <v>0</v>
      </c>
      <c r="I2577" s="37">
        <f t="shared" si="201"/>
        <v>1</v>
      </c>
      <c r="J2577" s="37">
        <f t="shared" si="202"/>
        <v>4</v>
      </c>
      <c r="K2577" s="37" t="str">
        <f t="shared" si="203"/>
        <v>Overweight</v>
      </c>
      <c r="L2577" s="37" t="str">
        <f t="shared" si="204"/>
        <v>18-25</v>
      </c>
    </row>
    <row r="2578" spans="1:12">
      <c r="A2578" s="76">
        <v>31</v>
      </c>
      <c r="B2578" s="37" t="s">
        <v>0</v>
      </c>
      <c r="C2578" s="75">
        <v>32.774999999999999</v>
      </c>
      <c r="D2578" s="76">
        <v>2</v>
      </c>
      <c r="E2578" s="37" t="s">
        <v>4</v>
      </c>
      <c r="F2578" s="37" t="s">
        <v>6</v>
      </c>
      <c r="G2578" s="75">
        <v>5327.4002499999997</v>
      </c>
      <c r="H2578" s="37">
        <f t="shared" si="200"/>
        <v>0</v>
      </c>
      <c r="I2578" s="37">
        <f t="shared" si="201"/>
        <v>1</v>
      </c>
      <c r="J2578" s="37">
        <f t="shared" si="202"/>
        <v>3</v>
      </c>
      <c r="K2578" s="37" t="str">
        <f t="shared" si="203"/>
        <v>Obese</v>
      </c>
      <c r="L2578" s="37" t="str">
        <f t="shared" si="204"/>
        <v>26-35</v>
      </c>
    </row>
    <row r="2579" spans="1:12">
      <c r="A2579" s="76">
        <v>41</v>
      </c>
      <c r="B2579" s="37" t="s">
        <v>0</v>
      </c>
      <c r="C2579" s="75">
        <v>21.754999999999999</v>
      </c>
      <c r="D2579" s="76">
        <v>1</v>
      </c>
      <c r="E2579" s="37" t="s">
        <v>4</v>
      </c>
      <c r="F2579" s="37" t="s">
        <v>7</v>
      </c>
      <c r="G2579" s="75">
        <v>13725.47184</v>
      </c>
      <c r="H2579" s="37">
        <f t="shared" si="200"/>
        <v>0</v>
      </c>
      <c r="I2579" s="37">
        <f t="shared" si="201"/>
        <v>1</v>
      </c>
      <c r="J2579" s="37">
        <f t="shared" si="202"/>
        <v>1</v>
      </c>
      <c r="K2579" s="37" t="str">
        <f t="shared" si="203"/>
        <v>Normal</v>
      </c>
      <c r="L2579" s="37" t="str">
        <f t="shared" si="204"/>
        <v>36-45</v>
      </c>
    </row>
    <row r="2580" spans="1:12">
      <c r="A2580" s="76">
        <v>58</v>
      </c>
      <c r="B2580" s="37" t="s">
        <v>0</v>
      </c>
      <c r="C2580" s="75">
        <v>32.395000000000003</v>
      </c>
      <c r="D2580" s="76">
        <v>1</v>
      </c>
      <c r="E2580" s="37" t="s">
        <v>4</v>
      </c>
      <c r="F2580" s="37" t="s">
        <v>7</v>
      </c>
      <c r="G2580" s="75">
        <v>13019.161050000001</v>
      </c>
      <c r="H2580" s="37">
        <f t="shared" si="200"/>
        <v>0</v>
      </c>
      <c r="I2580" s="37">
        <f t="shared" si="201"/>
        <v>1</v>
      </c>
      <c r="J2580" s="37">
        <f t="shared" si="202"/>
        <v>1</v>
      </c>
      <c r="K2580" s="37" t="str">
        <f t="shared" si="203"/>
        <v>Obese</v>
      </c>
      <c r="L2580" s="37" t="str">
        <f t="shared" si="204"/>
        <v>56 and above</v>
      </c>
    </row>
    <row r="2581" spans="1:12">
      <c r="A2581" s="76">
        <v>48</v>
      </c>
      <c r="B2581" s="37" t="s">
        <v>0</v>
      </c>
      <c r="C2581" s="75">
        <v>36.575000000000003</v>
      </c>
      <c r="D2581" s="76">
        <v>0</v>
      </c>
      <c r="E2581" s="37" t="s">
        <v>4</v>
      </c>
      <c r="F2581" s="37" t="s">
        <v>6</v>
      </c>
      <c r="G2581" s="75">
        <v>8671.1912499999999</v>
      </c>
      <c r="H2581" s="37">
        <f t="shared" si="200"/>
        <v>0</v>
      </c>
      <c r="I2581" s="37">
        <f t="shared" si="201"/>
        <v>1</v>
      </c>
      <c r="J2581" s="37">
        <f t="shared" si="202"/>
        <v>3</v>
      </c>
      <c r="K2581" s="37" t="str">
        <f t="shared" si="203"/>
        <v>Obese</v>
      </c>
      <c r="L2581" s="37" t="str">
        <f t="shared" si="204"/>
        <v>46-55</v>
      </c>
    </row>
    <row r="2582" spans="1:12">
      <c r="A2582" s="76">
        <v>31</v>
      </c>
      <c r="B2582" s="37" t="s">
        <v>0</v>
      </c>
      <c r="C2582" s="75">
        <v>21.754999999999999</v>
      </c>
      <c r="D2582" s="76">
        <v>0</v>
      </c>
      <c r="E2582" s="37" t="s">
        <v>4</v>
      </c>
      <c r="F2582" s="37" t="s">
        <v>6</v>
      </c>
      <c r="G2582" s="75">
        <v>4134.0824499999999</v>
      </c>
      <c r="H2582" s="37">
        <f t="shared" si="200"/>
        <v>0</v>
      </c>
      <c r="I2582" s="37">
        <f t="shared" si="201"/>
        <v>1</v>
      </c>
      <c r="J2582" s="37">
        <f t="shared" si="202"/>
        <v>3</v>
      </c>
      <c r="K2582" s="37" t="str">
        <f t="shared" si="203"/>
        <v>Normal</v>
      </c>
      <c r="L2582" s="37" t="str">
        <f t="shared" si="204"/>
        <v>26-35</v>
      </c>
    </row>
    <row r="2583" spans="1:12">
      <c r="A2583" s="76">
        <v>19</v>
      </c>
      <c r="B2583" s="37" t="s">
        <v>0</v>
      </c>
      <c r="C2583" s="75">
        <v>27.93</v>
      </c>
      <c r="D2583" s="76">
        <v>3</v>
      </c>
      <c r="E2583" s="37" t="s">
        <v>4</v>
      </c>
      <c r="F2583" s="37" t="s">
        <v>6</v>
      </c>
      <c r="G2583" s="75">
        <v>18838.703659999999</v>
      </c>
      <c r="H2583" s="37">
        <f t="shared" si="200"/>
        <v>0</v>
      </c>
      <c r="I2583" s="37">
        <f t="shared" si="201"/>
        <v>1</v>
      </c>
      <c r="J2583" s="37">
        <f t="shared" si="202"/>
        <v>3</v>
      </c>
      <c r="K2583" s="37" t="str">
        <f t="shared" si="203"/>
        <v>Overweight</v>
      </c>
      <c r="L2583" s="37" t="str">
        <f t="shared" si="204"/>
        <v>18-25</v>
      </c>
    </row>
    <row r="2584" spans="1:12">
      <c r="A2584" s="76">
        <v>19</v>
      </c>
      <c r="B2584" s="37" t="s">
        <v>0</v>
      </c>
      <c r="C2584" s="75">
        <v>30.02</v>
      </c>
      <c r="D2584" s="76">
        <v>0</v>
      </c>
      <c r="E2584" s="37" t="s">
        <v>1</v>
      </c>
      <c r="F2584" s="37" t="s">
        <v>6</v>
      </c>
      <c r="G2584" s="75">
        <v>33307.550799999997</v>
      </c>
      <c r="H2584" s="37">
        <f t="shared" si="200"/>
        <v>1</v>
      </c>
      <c r="I2584" s="37">
        <f t="shared" si="201"/>
        <v>1</v>
      </c>
      <c r="J2584" s="37">
        <f t="shared" si="202"/>
        <v>3</v>
      </c>
      <c r="K2584" s="37" t="str">
        <f t="shared" si="203"/>
        <v>Obese</v>
      </c>
      <c r="L2584" s="37" t="str">
        <f t="shared" si="204"/>
        <v>18-25</v>
      </c>
    </row>
    <row r="2585" spans="1:12">
      <c r="A2585" s="76">
        <v>41</v>
      </c>
      <c r="B2585" s="37" t="s">
        <v>3</v>
      </c>
      <c r="C2585" s="75">
        <v>33.549999999999997</v>
      </c>
      <c r="D2585" s="76">
        <v>0</v>
      </c>
      <c r="E2585" s="37" t="s">
        <v>4</v>
      </c>
      <c r="F2585" s="37" t="s">
        <v>5</v>
      </c>
      <c r="G2585" s="75">
        <v>5699.8374999999996</v>
      </c>
      <c r="H2585" s="37">
        <f t="shared" si="200"/>
        <v>0</v>
      </c>
      <c r="I2585" s="37">
        <f t="shared" si="201"/>
        <v>0</v>
      </c>
      <c r="J2585" s="37">
        <f t="shared" si="202"/>
        <v>2</v>
      </c>
      <c r="K2585" s="37" t="str">
        <f t="shared" si="203"/>
        <v>Obese</v>
      </c>
      <c r="L2585" s="37" t="str">
        <f t="shared" si="204"/>
        <v>36-45</v>
      </c>
    </row>
    <row r="2586" spans="1:12">
      <c r="A2586" s="76">
        <v>40</v>
      </c>
      <c r="B2586" s="37" t="s">
        <v>3</v>
      </c>
      <c r="C2586" s="75">
        <v>29.355</v>
      </c>
      <c r="D2586" s="76">
        <v>1</v>
      </c>
      <c r="E2586" s="37" t="s">
        <v>4</v>
      </c>
      <c r="F2586" s="37" t="s">
        <v>6</v>
      </c>
      <c r="G2586" s="75">
        <v>6393.6034499999996</v>
      </c>
      <c r="H2586" s="37">
        <f t="shared" si="200"/>
        <v>0</v>
      </c>
      <c r="I2586" s="37">
        <f t="shared" si="201"/>
        <v>0</v>
      </c>
      <c r="J2586" s="37">
        <f t="shared" si="202"/>
        <v>3</v>
      </c>
      <c r="K2586" s="37" t="str">
        <f t="shared" si="203"/>
        <v>Overweight</v>
      </c>
      <c r="L2586" s="37" t="str">
        <f t="shared" si="204"/>
        <v>36-45</v>
      </c>
    </row>
    <row r="2587" spans="1:12">
      <c r="A2587" s="76">
        <v>31</v>
      </c>
      <c r="B2587" s="37" t="s">
        <v>0</v>
      </c>
      <c r="C2587" s="75">
        <v>25.8</v>
      </c>
      <c r="D2587" s="76">
        <v>2</v>
      </c>
      <c r="E2587" s="37" t="s">
        <v>4</v>
      </c>
      <c r="F2587" s="37" t="s">
        <v>2</v>
      </c>
      <c r="G2587" s="75">
        <v>4934.7049999999999</v>
      </c>
      <c r="H2587" s="37">
        <f t="shared" si="200"/>
        <v>0</v>
      </c>
      <c r="I2587" s="37">
        <f t="shared" si="201"/>
        <v>1</v>
      </c>
      <c r="J2587" s="37">
        <f t="shared" si="202"/>
        <v>4</v>
      </c>
      <c r="K2587" s="37" t="str">
        <f t="shared" si="203"/>
        <v>Overweight</v>
      </c>
      <c r="L2587" s="37" t="str">
        <f t="shared" si="204"/>
        <v>26-35</v>
      </c>
    </row>
    <row r="2588" spans="1:12">
      <c r="A2588" s="76">
        <v>37</v>
      </c>
      <c r="B2588" s="37" t="s">
        <v>3</v>
      </c>
      <c r="C2588" s="75">
        <v>24.32</v>
      </c>
      <c r="D2588" s="76">
        <v>2</v>
      </c>
      <c r="E2588" s="37" t="s">
        <v>4</v>
      </c>
      <c r="F2588" s="37" t="s">
        <v>6</v>
      </c>
      <c r="G2588" s="75">
        <v>6198.7518</v>
      </c>
      <c r="H2588" s="37">
        <f t="shared" si="200"/>
        <v>0</v>
      </c>
      <c r="I2588" s="37">
        <f t="shared" si="201"/>
        <v>0</v>
      </c>
      <c r="J2588" s="37">
        <f t="shared" si="202"/>
        <v>3</v>
      </c>
      <c r="K2588" s="37" t="str">
        <f t="shared" si="203"/>
        <v>Normal</v>
      </c>
      <c r="L2588" s="37" t="str">
        <f t="shared" si="204"/>
        <v>36-45</v>
      </c>
    </row>
    <row r="2589" spans="1:12">
      <c r="A2589" s="76">
        <v>46</v>
      </c>
      <c r="B2589" s="37" t="s">
        <v>3</v>
      </c>
      <c r="C2589" s="75">
        <v>40.375</v>
      </c>
      <c r="D2589" s="76">
        <v>2</v>
      </c>
      <c r="E2589" s="37" t="s">
        <v>4</v>
      </c>
      <c r="F2589" s="37" t="s">
        <v>6</v>
      </c>
      <c r="G2589" s="75">
        <v>8733.2292500000003</v>
      </c>
      <c r="H2589" s="37">
        <f t="shared" si="200"/>
        <v>0</v>
      </c>
      <c r="I2589" s="37">
        <f t="shared" si="201"/>
        <v>0</v>
      </c>
      <c r="J2589" s="37">
        <f t="shared" si="202"/>
        <v>3</v>
      </c>
      <c r="K2589" s="37" t="str">
        <f t="shared" si="203"/>
        <v>Obese</v>
      </c>
      <c r="L2589" s="37" t="str">
        <f t="shared" si="204"/>
        <v>46-55</v>
      </c>
    </row>
    <row r="2590" spans="1:12">
      <c r="A2590" s="76">
        <v>22</v>
      </c>
      <c r="B2590" s="37" t="s">
        <v>3</v>
      </c>
      <c r="C2590" s="75">
        <v>32.11</v>
      </c>
      <c r="D2590" s="76">
        <v>0</v>
      </c>
      <c r="E2590" s="37" t="s">
        <v>4</v>
      </c>
      <c r="F2590" s="37" t="s">
        <v>6</v>
      </c>
      <c r="G2590" s="75">
        <v>2055.3249000000001</v>
      </c>
      <c r="H2590" s="37">
        <f t="shared" si="200"/>
        <v>0</v>
      </c>
      <c r="I2590" s="37">
        <f t="shared" si="201"/>
        <v>0</v>
      </c>
      <c r="J2590" s="37">
        <f t="shared" si="202"/>
        <v>3</v>
      </c>
      <c r="K2590" s="37" t="str">
        <f t="shared" si="203"/>
        <v>Obese</v>
      </c>
      <c r="L2590" s="37" t="str">
        <f t="shared" si="204"/>
        <v>18-25</v>
      </c>
    </row>
    <row r="2591" spans="1:12">
      <c r="A2591" s="76">
        <v>51</v>
      </c>
      <c r="B2591" s="37" t="s">
        <v>3</v>
      </c>
      <c r="C2591" s="75">
        <v>32.299999999999997</v>
      </c>
      <c r="D2591" s="76">
        <v>1</v>
      </c>
      <c r="E2591" s="37" t="s">
        <v>4</v>
      </c>
      <c r="F2591" s="37" t="s">
        <v>7</v>
      </c>
      <c r="G2591" s="75">
        <v>9964.06</v>
      </c>
      <c r="H2591" s="37">
        <f t="shared" si="200"/>
        <v>0</v>
      </c>
      <c r="I2591" s="37">
        <f t="shared" si="201"/>
        <v>0</v>
      </c>
      <c r="J2591" s="37">
        <f t="shared" si="202"/>
        <v>1</v>
      </c>
      <c r="K2591" s="37" t="str">
        <f t="shared" si="203"/>
        <v>Obese</v>
      </c>
      <c r="L2591" s="37" t="str">
        <f t="shared" si="204"/>
        <v>46-55</v>
      </c>
    </row>
    <row r="2592" spans="1:12">
      <c r="A2592" s="76">
        <v>18</v>
      </c>
      <c r="B2592" s="37" t="s">
        <v>0</v>
      </c>
      <c r="C2592" s="75">
        <v>27.28</v>
      </c>
      <c r="D2592" s="76">
        <v>3</v>
      </c>
      <c r="E2592" s="37" t="s">
        <v>1</v>
      </c>
      <c r="F2592" s="37" t="s">
        <v>5</v>
      </c>
      <c r="G2592" s="75">
        <v>18223.4512</v>
      </c>
      <c r="H2592" s="37">
        <f t="shared" si="200"/>
        <v>1</v>
      </c>
      <c r="I2592" s="37">
        <f t="shared" si="201"/>
        <v>1</v>
      </c>
      <c r="J2592" s="37">
        <f t="shared" si="202"/>
        <v>2</v>
      </c>
      <c r="K2592" s="37" t="str">
        <f t="shared" si="203"/>
        <v>Overweight</v>
      </c>
      <c r="L2592" s="37" t="str">
        <f t="shared" si="204"/>
        <v>18-25</v>
      </c>
    </row>
    <row r="2593" spans="1:12">
      <c r="A2593" s="76">
        <v>35</v>
      </c>
      <c r="B2593" s="37" t="s">
        <v>3</v>
      </c>
      <c r="C2593" s="75">
        <v>17.86</v>
      </c>
      <c r="D2593" s="76">
        <v>1</v>
      </c>
      <c r="E2593" s="37" t="s">
        <v>4</v>
      </c>
      <c r="F2593" s="37" t="s">
        <v>6</v>
      </c>
      <c r="G2593" s="75">
        <v>5116.5003999999999</v>
      </c>
      <c r="H2593" s="37">
        <f t="shared" si="200"/>
        <v>0</v>
      </c>
      <c r="I2593" s="37">
        <f t="shared" si="201"/>
        <v>0</v>
      </c>
      <c r="J2593" s="37">
        <f t="shared" si="202"/>
        <v>3</v>
      </c>
      <c r="K2593" s="37" t="str">
        <f t="shared" si="203"/>
        <v>Underweight</v>
      </c>
      <c r="L2593" s="37" t="str">
        <f t="shared" si="204"/>
        <v>26-35</v>
      </c>
    </row>
    <row r="2594" spans="1:12">
      <c r="A2594" s="76">
        <v>59</v>
      </c>
      <c r="B2594" s="37" t="s">
        <v>0</v>
      </c>
      <c r="C2594" s="75">
        <v>34.799999999999997</v>
      </c>
      <c r="D2594" s="76">
        <v>2</v>
      </c>
      <c r="E2594" s="37" t="s">
        <v>4</v>
      </c>
      <c r="F2594" s="37" t="s">
        <v>2</v>
      </c>
      <c r="G2594" s="75">
        <v>36910.608030000003</v>
      </c>
      <c r="H2594" s="37">
        <f t="shared" si="200"/>
        <v>0</v>
      </c>
      <c r="I2594" s="37">
        <f t="shared" si="201"/>
        <v>1</v>
      </c>
      <c r="J2594" s="37">
        <f t="shared" si="202"/>
        <v>4</v>
      </c>
      <c r="K2594" s="37" t="str">
        <f t="shared" si="203"/>
        <v>Obese</v>
      </c>
      <c r="L2594" s="37" t="str">
        <f t="shared" si="204"/>
        <v>56 and above</v>
      </c>
    </row>
    <row r="2595" spans="1:12">
      <c r="A2595" s="76">
        <v>36</v>
      </c>
      <c r="B2595" s="37" t="s">
        <v>3</v>
      </c>
      <c r="C2595" s="75">
        <v>33.4</v>
      </c>
      <c r="D2595" s="76">
        <v>2</v>
      </c>
      <c r="E2595" s="37" t="s">
        <v>1</v>
      </c>
      <c r="F2595" s="37" t="s">
        <v>2</v>
      </c>
      <c r="G2595" s="75">
        <v>38415.474000000002</v>
      </c>
      <c r="H2595" s="37">
        <f t="shared" si="200"/>
        <v>1</v>
      </c>
      <c r="I2595" s="37">
        <f t="shared" si="201"/>
        <v>0</v>
      </c>
      <c r="J2595" s="37">
        <f t="shared" si="202"/>
        <v>4</v>
      </c>
      <c r="K2595" s="37" t="str">
        <f t="shared" si="203"/>
        <v>Obese</v>
      </c>
      <c r="L2595" s="37" t="str">
        <f t="shared" si="204"/>
        <v>36-45</v>
      </c>
    </row>
    <row r="2596" spans="1:12">
      <c r="A2596" s="76">
        <v>37</v>
      </c>
      <c r="B2596" s="37" t="s">
        <v>0</v>
      </c>
      <c r="C2596" s="75">
        <v>25.555</v>
      </c>
      <c r="D2596" s="76">
        <v>1</v>
      </c>
      <c r="E2596" s="37" t="s">
        <v>1</v>
      </c>
      <c r="F2596" s="37" t="s">
        <v>7</v>
      </c>
      <c r="G2596" s="75">
        <v>20296.863450000001</v>
      </c>
      <c r="H2596" s="37">
        <f t="shared" si="200"/>
        <v>1</v>
      </c>
      <c r="I2596" s="37">
        <f t="shared" si="201"/>
        <v>1</v>
      </c>
      <c r="J2596" s="37">
        <f t="shared" si="202"/>
        <v>1</v>
      </c>
      <c r="K2596" s="37" t="str">
        <f t="shared" si="203"/>
        <v>Overweight</v>
      </c>
      <c r="L2596" s="37" t="str">
        <f t="shared" si="204"/>
        <v>36-45</v>
      </c>
    </row>
    <row r="2597" spans="1:12">
      <c r="A2597" s="76">
        <v>59</v>
      </c>
      <c r="B2597" s="37" t="s">
        <v>3</v>
      </c>
      <c r="C2597" s="75">
        <v>37.1</v>
      </c>
      <c r="D2597" s="76">
        <v>1</v>
      </c>
      <c r="E2597" s="37" t="s">
        <v>4</v>
      </c>
      <c r="F2597" s="37" t="s">
        <v>2</v>
      </c>
      <c r="G2597" s="75">
        <v>12347.172</v>
      </c>
      <c r="H2597" s="37">
        <f t="shared" si="200"/>
        <v>0</v>
      </c>
      <c r="I2597" s="37">
        <f t="shared" si="201"/>
        <v>0</v>
      </c>
      <c r="J2597" s="37">
        <f t="shared" si="202"/>
        <v>4</v>
      </c>
      <c r="K2597" s="37" t="str">
        <f t="shared" si="203"/>
        <v>Obese</v>
      </c>
      <c r="L2597" s="37" t="str">
        <f t="shared" si="204"/>
        <v>56 and above</v>
      </c>
    </row>
    <row r="2598" spans="1:12">
      <c r="A2598" s="76">
        <v>36</v>
      </c>
      <c r="B2598" s="37" t="s">
        <v>3</v>
      </c>
      <c r="C2598" s="75">
        <v>30.875</v>
      </c>
      <c r="D2598" s="76">
        <v>1</v>
      </c>
      <c r="E2598" s="37" t="s">
        <v>4</v>
      </c>
      <c r="F2598" s="37" t="s">
        <v>6</v>
      </c>
      <c r="G2598" s="75">
        <v>5373.3642499999996</v>
      </c>
      <c r="H2598" s="37">
        <f t="shared" si="200"/>
        <v>0</v>
      </c>
      <c r="I2598" s="37">
        <f t="shared" si="201"/>
        <v>0</v>
      </c>
      <c r="J2598" s="37">
        <f t="shared" si="202"/>
        <v>3</v>
      </c>
      <c r="K2598" s="37" t="str">
        <f t="shared" si="203"/>
        <v>Obese</v>
      </c>
      <c r="L2598" s="37" t="str">
        <f t="shared" si="204"/>
        <v>36-45</v>
      </c>
    </row>
    <row r="2599" spans="1:12">
      <c r="A2599" s="76">
        <v>39</v>
      </c>
      <c r="B2599" s="37" t="s">
        <v>3</v>
      </c>
      <c r="C2599" s="75">
        <v>34.1</v>
      </c>
      <c r="D2599" s="76">
        <v>2</v>
      </c>
      <c r="E2599" s="37" t="s">
        <v>4</v>
      </c>
      <c r="F2599" s="37" t="s">
        <v>5</v>
      </c>
      <c r="G2599" s="75">
        <v>23563.016179999999</v>
      </c>
      <c r="H2599" s="37">
        <f t="shared" si="200"/>
        <v>0</v>
      </c>
      <c r="I2599" s="37">
        <f t="shared" si="201"/>
        <v>0</v>
      </c>
      <c r="J2599" s="37">
        <f t="shared" si="202"/>
        <v>2</v>
      </c>
      <c r="K2599" s="37" t="str">
        <f t="shared" si="203"/>
        <v>Obese</v>
      </c>
      <c r="L2599" s="37" t="str">
        <f t="shared" si="204"/>
        <v>36-45</v>
      </c>
    </row>
    <row r="2600" spans="1:12">
      <c r="A2600" s="76">
        <v>18</v>
      </c>
      <c r="B2600" s="37" t="s">
        <v>3</v>
      </c>
      <c r="C2600" s="75">
        <v>21.47</v>
      </c>
      <c r="D2600" s="76">
        <v>0</v>
      </c>
      <c r="E2600" s="37" t="s">
        <v>4</v>
      </c>
      <c r="F2600" s="37" t="s">
        <v>7</v>
      </c>
      <c r="G2600" s="75">
        <v>1702.4553000000001</v>
      </c>
      <c r="H2600" s="37">
        <f t="shared" si="200"/>
        <v>0</v>
      </c>
      <c r="I2600" s="37">
        <f t="shared" si="201"/>
        <v>0</v>
      </c>
      <c r="J2600" s="37">
        <f t="shared" si="202"/>
        <v>1</v>
      </c>
      <c r="K2600" s="37" t="str">
        <f t="shared" si="203"/>
        <v>Normal</v>
      </c>
      <c r="L2600" s="37" t="str">
        <f t="shared" si="204"/>
        <v>18-25</v>
      </c>
    </row>
    <row r="2601" spans="1:12">
      <c r="A2601" s="76">
        <v>52</v>
      </c>
      <c r="B2601" s="37" t="s">
        <v>0</v>
      </c>
      <c r="C2601" s="75">
        <v>33.299999999999997</v>
      </c>
      <c r="D2601" s="76">
        <v>2</v>
      </c>
      <c r="E2601" s="37" t="s">
        <v>4</v>
      </c>
      <c r="F2601" s="37" t="s">
        <v>2</v>
      </c>
      <c r="G2601" s="75">
        <v>10806.839</v>
      </c>
      <c r="H2601" s="37">
        <f t="shared" si="200"/>
        <v>0</v>
      </c>
      <c r="I2601" s="37">
        <f t="shared" si="201"/>
        <v>1</v>
      </c>
      <c r="J2601" s="37">
        <f t="shared" si="202"/>
        <v>4</v>
      </c>
      <c r="K2601" s="37" t="str">
        <f t="shared" si="203"/>
        <v>Obese</v>
      </c>
      <c r="L2601" s="37" t="str">
        <f t="shared" si="204"/>
        <v>46-55</v>
      </c>
    </row>
    <row r="2602" spans="1:12">
      <c r="A2602" s="76">
        <v>27</v>
      </c>
      <c r="B2602" s="37" t="s">
        <v>0</v>
      </c>
      <c r="C2602" s="75">
        <v>31.254999999999999</v>
      </c>
      <c r="D2602" s="76">
        <v>1</v>
      </c>
      <c r="E2602" s="37" t="s">
        <v>4</v>
      </c>
      <c r="F2602" s="37" t="s">
        <v>6</v>
      </c>
      <c r="G2602" s="75">
        <v>3956.0714499999999</v>
      </c>
      <c r="H2602" s="37">
        <f t="shared" si="200"/>
        <v>0</v>
      </c>
      <c r="I2602" s="37">
        <f t="shared" si="201"/>
        <v>1</v>
      </c>
      <c r="J2602" s="37">
        <f t="shared" si="202"/>
        <v>3</v>
      </c>
      <c r="K2602" s="37" t="str">
        <f t="shared" si="203"/>
        <v>Obese</v>
      </c>
      <c r="L2602" s="37" t="str">
        <f t="shared" si="204"/>
        <v>26-35</v>
      </c>
    </row>
    <row r="2603" spans="1:12">
      <c r="A2603" s="76">
        <v>18</v>
      </c>
      <c r="B2603" s="37" t="s">
        <v>3</v>
      </c>
      <c r="C2603" s="75">
        <v>39.14</v>
      </c>
      <c r="D2603" s="76">
        <v>0</v>
      </c>
      <c r="E2603" s="37" t="s">
        <v>4</v>
      </c>
      <c r="F2603" s="37" t="s">
        <v>7</v>
      </c>
      <c r="G2603" s="75">
        <v>12890.057650000001</v>
      </c>
      <c r="H2603" s="37">
        <f t="shared" si="200"/>
        <v>0</v>
      </c>
      <c r="I2603" s="37">
        <f t="shared" si="201"/>
        <v>0</v>
      </c>
      <c r="J2603" s="37">
        <f t="shared" si="202"/>
        <v>1</v>
      </c>
      <c r="K2603" s="37" t="str">
        <f t="shared" si="203"/>
        <v>Obese</v>
      </c>
      <c r="L2603" s="37" t="str">
        <f t="shared" si="204"/>
        <v>18-25</v>
      </c>
    </row>
    <row r="2604" spans="1:12">
      <c r="A2604" s="76">
        <v>40</v>
      </c>
      <c r="B2604" s="37" t="s">
        <v>3</v>
      </c>
      <c r="C2604" s="75">
        <v>25.08</v>
      </c>
      <c r="D2604" s="76">
        <v>0</v>
      </c>
      <c r="E2604" s="37" t="s">
        <v>4</v>
      </c>
      <c r="F2604" s="37" t="s">
        <v>5</v>
      </c>
      <c r="G2604" s="75">
        <v>5415.6611999999996</v>
      </c>
      <c r="H2604" s="37">
        <f t="shared" si="200"/>
        <v>0</v>
      </c>
      <c r="I2604" s="37">
        <f t="shared" si="201"/>
        <v>0</v>
      </c>
      <c r="J2604" s="37">
        <f t="shared" si="202"/>
        <v>2</v>
      </c>
      <c r="K2604" s="37" t="str">
        <f t="shared" si="203"/>
        <v>Overweight</v>
      </c>
      <c r="L2604" s="37" t="str">
        <f t="shared" si="204"/>
        <v>36-45</v>
      </c>
    </row>
    <row r="2605" spans="1:12">
      <c r="A2605" s="76">
        <v>29</v>
      </c>
      <c r="B2605" s="37" t="s">
        <v>3</v>
      </c>
      <c r="C2605" s="75">
        <v>37.29</v>
      </c>
      <c r="D2605" s="76">
        <v>2</v>
      </c>
      <c r="E2605" s="37" t="s">
        <v>4</v>
      </c>
      <c r="F2605" s="37" t="s">
        <v>5</v>
      </c>
      <c r="G2605" s="75">
        <v>4058.1161000000002</v>
      </c>
      <c r="H2605" s="37">
        <f t="shared" si="200"/>
        <v>0</v>
      </c>
      <c r="I2605" s="37">
        <f t="shared" si="201"/>
        <v>0</v>
      </c>
      <c r="J2605" s="37">
        <f t="shared" si="202"/>
        <v>2</v>
      </c>
      <c r="K2605" s="37" t="str">
        <f t="shared" si="203"/>
        <v>Obese</v>
      </c>
      <c r="L2605" s="37" t="str">
        <f t="shared" si="204"/>
        <v>26-35</v>
      </c>
    </row>
    <row r="2606" spans="1:12">
      <c r="A2606" s="76">
        <v>46</v>
      </c>
      <c r="B2606" s="37" t="s">
        <v>0</v>
      </c>
      <c r="C2606" s="75">
        <v>34.6</v>
      </c>
      <c r="D2606" s="76">
        <v>1</v>
      </c>
      <c r="E2606" s="37" t="s">
        <v>1</v>
      </c>
      <c r="F2606" s="37" t="s">
        <v>2</v>
      </c>
      <c r="G2606" s="75">
        <v>41661.601999999999</v>
      </c>
      <c r="H2606" s="37">
        <f t="shared" si="200"/>
        <v>1</v>
      </c>
      <c r="I2606" s="37">
        <f t="shared" si="201"/>
        <v>1</v>
      </c>
      <c r="J2606" s="37">
        <f t="shared" si="202"/>
        <v>4</v>
      </c>
      <c r="K2606" s="37" t="str">
        <f t="shared" si="203"/>
        <v>Obese</v>
      </c>
      <c r="L2606" s="37" t="str">
        <f t="shared" si="204"/>
        <v>46-55</v>
      </c>
    </row>
    <row r="2607" spans="1:12">
      <c r="A2607" s="76">
        <v>38</v>
      </c>
      <c r="B2607" s="37" t="s">
        <v>0</v>
      </c>
      <c r="C2607" s="75">
        <v>30.21</v>
      </c>
      <c r="D2607" s="76">
        <v>3</v>
      </c>
      <c r="E2607" s="37" t="s">
        <v>4</v>
      </c>
      <c r="F2607" s="37" t="s">
        <v>6</v>
      </c>
      <c r="G2607" s="75">
        <v>7537.1638999999996</v>
      </c>
      <c r="H2607" s="37">
        <f t="shared" si="200"/>
        <v>0</v>
      </c>
      <c r="I2607" s="37">
        <f t="shared" si="201"/>
        <v>1</v>
      </c>
      <c r="J2607" s="37">
        <f t="shared" si="202"/>
        <v>3</v>
      </c>
      <c r="K2607" s="37" t="str">
        <f t="shared" si="203"/>
        <v>Obese</v>
      </c>
      <c r="L2607" s="37" t="str">
        <f t="shared" si="204"/>
        <v>36-45</v>
      </c>
    </row>
    <row r="2608" spans="1:12">
      <c r="A2608" s="76">
        <v>30</v>
      </c>
      <c r="B2608" s="37" t="s">
        <v>0</v>
      </c>
      <c r="C2608" s="75">
        <v>21.945</v>
      </c>
      <c r="D2608" s="76">
        <v>1</v>
      </c>
      <c r="E2608" s="37" t="s">
        <v>4</v>
      </c>
      <c r="F2608" s="37" t="s">
        <v>7</v>
      </c>
      <c r="G2608" s="75">
        <v>4718.2035500000002</v>
      </c>
      <c r="H2608" s="37">
        <f t="shared" si="200"/>
        <v>0</v>
      </c>
      <c r="I2608" s="37">
        <f t="shared" si="201"/>
        <v>1</v>
      </c>
      <c r="J2608" s="37">
        <f t="shared" si="202"/>
        <v>1</v>
      </c>
      <c r="K2608" s="37" t="str">
        <f t="shared" si="203"/>
        <v>Normal</v>
      </c>
      <c r="L2608" s="37" t="str">
        <f t="shared" si="204"/>
        <v>26-35</v>
      </c>
    </row>
    <row r="2609" spans="1:12">
      <c r="A2609" s="76">
        <v>40</v>
      </c>
      <c r="B2609" s="37" t="s">
        <v>3</v>
      </c>
      <c r="C2609" s="75">
        <v>24.97</v>
      </c>
      <c r="D2609" s="76">
        <v>2</v>
      </c>
      <c r="E2609" s="37" t="s">
        <v>4</v>
      </c>
      <c r="F2609" s="37" t="s">
        <v>5</v>
      </c>
      <c r="G2609" s="75">
        <v>6593.5083000000004</v>
      </c>
      <c r="H2609" s="37">
        <f t="shared" si="200"/>
        <v>0</v>
      </c>
      <c r="I2609" s="37">
        <f t="shared" si="201"/>
        <v>0</v>
      </c>
      <c r="J2609" s="37">
        <f t="shared" si="202"/>
        <v>2</v>
      </c>
      <c r="K2609" s="37" t="str">
        <f t="shared" si="203"/>
        <v>Normal</v>
      </c>
      <c r="L2609" s="37" t="str">
        <f t="shared" si="204"/>
        <v>36-45</v>
      </c>
    </row>
    <row r="2610" spans="1:12">
      <c r="A2610" s="76">
        <v>50</v>
      </c>
      <c r="B2610" s="37" t="s">
        <v>3</v>
      </c>
      <c r="C2610" s="75">
        <v>25.3</v>
      </c>
      <c r="D2610" s="76">
        <v>0</v>
      </c>
      <c r="E2610" s="37" t="s">
        <v>4</v>
      </c>
      <c r="F2610" s="37" t="s">
        <v>5</v>
      </c>
      <c r="G2610" s="75">
        <v>8442.6669999999995</v>
      </c>
      <c r="H2610" s="37">
        <f t="shared" si="200"/>
        <v>0</v>
      </c>
      <c r="I2610" s="37">
        <f t="shared" si="201"/>
        <v>0</v>
      </c>
      <c r="J2610" s="37">
        <f t="shared" si="202"/>
        <v>2</v>
      </c>
      <c r="K2610" s="37" t="str">
        <f t="shared" si="203"/>
        <v>Overweight</v>
      </c>
      <c r="L2610" s="37" t="str">
        <f t="shared" si="204"/>
        <v>46-55</v>
      </c>
    </row>
    <row r="2611" spans="1:12">
      <c r="A2611" s="76">
        <v>20</v>
      </c>
      <c r="B2611" s="37" t="s">
        <v>0</v>
      </c>
      <c r="C2611" s="75">
        <v>24.42</v>
      </c>
      <c r="D2611" s="76">
        <v>0</v>
      </c>
      <c r="E2611" s="37" t="s">
        <v>1</v>
      </c>
      <c r="F2611" s="37" t="s">
        <v>5</v>
      </c>
      <c r="G2611" s="75">
        <v>26125.674770000001</v>
      </c>
      <c r="H2611" s="37">
        <f t="shared" si="200"/>
        <v>1</v>
      </c>
      <c r="I2611" s="37">
        <f t="shared" si="201"/>
        <v>1</v>
      </c>
      <c r="J2611" s="37">
        <f t="shared" si="202"/>
        <v>2</v>
      </c>
      <c r="K2611" s="37" t="str">
        <f t="shared" si="203"/>
        <v>Normal</v>
      </c>
      <c r="L2611" s="37" t="str">
        <f t="shared" si="204"/>
        <v>18-25</v>
      </c>
    </row>
    <row r="2612" spans="1:12">
      <c r="A2612" s="76">
        <v>41</v>
      </c>
      <c r="B2612" s="37" t="s">
        <v>3</v>
      </c>
      <c r="C2612" s="75">
        <v>23.94</v>
      </c>
      <c r="D2612" s="76">
        <v>1</v>
      </c>
      <c r="E2612" s="37" t="s">
        <v>4</v>
      </c>
      <c r="F2612" s="37" t="s">
        <v>7</v>
      </c>
      <c r="G2612" s="75">
        <v>6858.4795999999997</v>
      </c>
      <c r="H2612" s="37">
        <f t="shared" si="200"/>
        <v>0</v>
      </c>
      <c r="I2612" s="37">
        <f t="shared" si="201"/>
        <v>0</v>
      </c>
      <c r="J2612" s="37">
        <f t="shared" si="202"/>
        <v>1</v>
      </c>
      <c r="K2612" s="37" t="str">
        <f t="shared" si="203"/>
        <v>Normal</v>
      </c>
      <c r="L2612" s="37" t="str">
        <f t="shared" si="204"/>
        <v>36-45</v>
      </c>
    </row>
    <row r="2613" spans="1:12">
      <c r="A2613" s="76">
        <v>33</v>
      </c>
      <c r="B2613" s="37" t="s">
        <v>0</v>
      </c>
      <c r="C2613" s="75">
        <v>39.82</v>
      </c>
      <c r="D2613" s="76">
        <v>1</v>
      </c>
      <c r="E2613" s="37" t="s">
        <v>4</v>
      </c>
      <c r="F2613" s="37" t="s">
        <v>5</v>
      </c>
      <c r="G2613" s="75">
        <v>4795.6567999999997</v>
      </c>
      <c r="H2613" s="37">
        <f t="shared" si="200"/>
        <v>0</v>
      </c>
      <c r="I2613" s="37">
        <f t="shared" si="201"/>
        <v>1</v>
      </c>
      <c r="J2613" s="37">
        <f t="shared" si="202"/>
        <v>2</v>
      </c>
      <c r="K2613" s="37" t="str">
        <f t="shared" si="203"/>
        <v>Obese</v>
      </c>
      <c r="L2613" s="37" t="str">
        <f t="shared" si="204"/>
        <v>26-35</v>
      </c>
    </row>
    <row r="2614" spans="1:12">
      <c r="A2614" s="76">
        <v>38</v>
      </c>
      <c r="B2614" s="37" t="s">
        <v>3</v>
      </c>
      <c r="C2614" s="75">
        <v>16.815000000000001</v>
      </c>
      <c r="D2614" s="76">
        <v>2</v>
      </c>
      <c r="E2614" s="37" t="s">
        <v>4</v>
      </c>
      <c r="F2614" s="37" t="s">
        <v>7</v>
      </c>
      <c r="G2614" s="75">
        <v>6640.5448500000002</v>
      </c>
      <c r="H2614" s="37">
        <f t="shared" si="200"/>
        <v>0</v>
      </c>
      <c r="I2614" s="37">
        <f t="shared" si="201"/>
        <v>0</v>
      </c>
      <c r="J2614" s="37">
        <f t="shared" si="202"/>
        <v>1</v>
      </c>
      <c r="K2614" s="37" t="str">
        <f t="shared" si="203"/>
        <v>Underweight</v>
      </c>
      <c r="L2614" s="37" t="str">
        <f t="shared" si="204"/>
        <v>36-45</v>
      </c>
    </row>
    <row r="2615" spans="1:12">
      <c r="A2615" s="76">
        <v>42</v>
      </c>
      <c r="B2615" s="37" t="s">
        <v>3</v>
      </c>
      <c r="C2615" s="75">
        <v>37.18</v>
      </c>
      <c r="D2615" s="76">
        <v>2</v>
      </c>
      <c r="E2615" s="37" t="s">
        <v>4</v>
      </c>
      <c r="F2615" s="37" t="s">
        <v>5</v>
      </c>
      <c r="G2615" s="75">
        <v>7162.0122000000001</v>
      </c>
      <c r="H2615" s="37">
        <f t="shared" si="200"/>
        <v>0</v>
      </c>
      <c r="I2615" s="37">
        <f t="shared" si="201"/>
        <v>0</v>
      </c>
      <c r="J2615" s="37">
        <f t="shared" si="202"/>
        <v>2</v>
      </c>
      <c r="K2615" s="37" t="str">
        <f t="shared" si="203"/>
        <v>Obese</v>
      </c>
      <c r="L2615" s="37" t="str">
        <f t="shared" si="204"/>
        <v>36-45</v>
      </c>
    </row>
    <row r="2616" spans="1:12">
      <c r="A2616" s="76">
        <v>56</v>
      </c>
      <c r="B2616" s="37" t="s">
        <v>3</v>
      </c>
      <c r="C2616" s="75">
        <v>34.43</v>
      </c>
      <c r="D2616" s="76">
        <v>0</v>
      </c>
      <c r="E2616" s="37" t="s">
        <v>4</v>
      </c>
      <c r="F2616" s="37" t="s">
        <v>5</v>
      </c>
      <c r="G2616" s="75">
        <v>10594.225700000001</v>
      </c>
      <c r="H2616" s="37">
        <f t="shared" si="200"/>
        <v>0</v>
      </c>
      <c r="I2616" s="37">
        <f t="shared" si="201"/>
        <v>0</v>
      </c>
      <c r="J2616" s="37">
        <f t="shared" si="202"/>
        <v>2</v>
      </c>
      <c r="K2616" s="37" t="str">
        <f t="shared" si="203"/>
        <v>Obese</v>
      </c>
      <c r="L2616" s="37" t="str">
        <f t="shared" si="204"/>
        <v>56 and above</v>
      </c>
    </row>
    <row r="2617" spans="1:12">
      <c r="A2617" s="76">
        <v>58</v>
      </c>
      <c r="B2617" s="37" t="s">
        <v>3</v>
      </c>
      <c r="C2617" s="75">
        <v>30.305</v>
      </c>
      <c r="D2617" s="76">
        <v>0</v>
      </c>
      <c r="E2617" s="37" t="s">
        <v>4</v>
      </c>
      <c r="F2617" s="37" t="s">
        <v>7</v>
      </c>
      <c r="G2617" s="75">
        <v>11938.255950000001</v>
      </c>
      <c r="H2617" s="37">
        <f t="shared" si="200"/>
        <v>0</v>
      </c>
      <c r="I2617" s="37">
        <f t="shared" si="201"/>
        <v>0</v>
      </c>
      <c r="J2617" s="37">
        <f t="shared" si="202"/>
        <v>1</v>
      </c>
      <c r="K2617" s="37" t="str">
        <f t="shared" si="203"/>
        <v>Obese</v>
      </c>
      <c r="L2617" s="37" t="str">
        <f t="shared" si="204"/>
        <v>56 and above</v>
      </c>
    </row>
    <row r="2618" spans="1:12">
      <c r="A2618" s="76">
        <v>52</v>
      </c>
      <c r="B2618" s="37" t="s">
        <v>3</v>
      </c>
      <c r="C2618" s="75">
        <v>34.484999999999999</v>
      </c>
      <c r="D2618" s="76">
        <v>3</v>
      </c>
      <c r="E2618" s="37" t="s">
        <v>1</v>
      </c>
      <c r="F2618" s="37" t="s">
        <v>6</v>
      </c>
      <c r="G2618" s="75">
        <v>60021.398970000002</v>
      </c>
      <c r="H2618" s="37">
        <f t="shared" si="200"/>
        <v>1</v>
      </c>
      <c r="I2618" s="37">
        <f t="shared" si="201"/>
        <v>0</v>
      </c>
      <c r="J2618" s="37">
        <f t="shared" si="202"/>
        <v>3</v>
      </c>
      <c r="K2618" s="37" t="str">
        <f t="shared" si="203"/>
        <v>Obese</v>
      </c>
      <c r="L2618" s="37" t="str">
        <f t="shared" si="204"/>
        <v>46-55</v>
      </c>
    </row>
    <row r="2619" spans="1:12">
      <c r="A2619" s="76">
        <v>20</v>
      </c>
      <c r="B2619" s="37" t="s">
        <v>0</v>
      </c>
      <c r="C2619" s="75">
        <v>21.8</v>
      </c>
      <c r="D2619" s="76">
        <v>0</v>
      </c>
      <c r="E2619" s="37" t="s">
        <v>1</v>
      </c>
      <c r="F2619" s="37" t="s">
        <v>2</v>
      </c>
      <c r="G2619" s="75">
        <v>20167.336029999999</v>
      </c>
      <c r="H2619" s="37">
        <f t="shared" si="200"/>
        <v>1</v>
      </c>
      <c r="I2619" s="37">
        <f t="shared" si="201"/>
        <v>1</v>
      </c>
      <c r="J2619" s="37">
        <f t="shared" si="202"/>
        <v>4</v>
      </c>
      <c r="K2619" s="37" t="str">
        <f t="shared" si="203"/>
        <v>Normal</v>
      </c>
      <c r="L2619" s="37" t="str">
        <f t="shared" si="204"/>
        <v>18-25</v>
      </c>
    </row>
    <row r="2620" spans="1:12">
      <c r="A2620" s="76">
        <v>54</v>
      </c>
      <c r="B2620" s="37" t="s">
        <v>0</v>
      </c>
      <c r="C2620" s="75">
        <v>24.605</v>
      </c>
      <c r="D2620" s="76">
        <v>3</v>
      </c>
      <c r="E2620" s="37" t="s">
        <v>4</v>
      </c>
      <c r="F2620" s="37" t="s">
        <v>6</v>
      </c>
      <c r="G2620" s="75">
        <v>12479.70895</v>
      </c>
      <c r="H2620" s="37">
        <f t="shared" si="200"/>
        <v>0</v>
      </c>
      <c r="I2620" s="37">
        <f t="shared" si="201"/>
        <v>1</v>
      </c>
      <c r="J2620" s="37">
        <f t="shared" si="202"/>
        <v>3</v>
      </c>
      <c r="K2620" s="37" t="str">
        <f t="shared" si="203"/>
        <v>Normal</v>
      </c>
      <c r="L2620" s="37" t="str">
        <f t="shared" si="204"/>
        <v>46-55</v>
      </c>
    </row>
    <row r="2621" spans="1:12">
      <c r="A2621" s="76">
        <v>58</v>
      </c>
      <c r="B2621" s="37" t="s">
        <v>3</v>
      </c>
      <c r="C2621" s="75">
        <v>23.3</v>
      </c>
      <c r="D2621" s="76">
        <v>0</v>
      </c>
      <c r="E2621" s="37" t="s">
        <v>4</v>
      </c>
      <c r="F2621" s="37" t="s">
        <v>2</v>
      </c>
      <c r="G2621" s="75">
        <v>11345.519</v>
      </c>
      <c r="H2621" s="37">
        <f t="shared" si="200"/>
        <v>0</v>
      </c>
      <c r="I2621" s="37">
        <f t="shared" si="201"/>
        <v>0</v>
      </c>
      <c r="J2621" s="37">
        <f t="shared" si="202"/>
        <v>4</v>
      </c>
      <c r="K2621" s="37" t="str">
        <f t="shared" si="203"/>
        <v>Normal</v>
      </c>
      <c r="L2621" s="37" t="str">
        <f t="shared" si="204"/>
        <v>56 and above</v>
      </c>
    </row>
    <row r="2622" spans="1:12">
      <c r="A2622" s="76">
        <v>45</v>
      </c>
      <c r="B2622" s="37" t="s">
        <v>0</v>
      </c>
      <c r="C2622" s="75">
        <v>27.83</v>
      </c>
      <c r="D2622" s="76">
        <v>2</v>
      </c>
      <c r="E2622" s="37" t="s">
        <v>4</v>
      </c>
      <c r="F2622" s="37" t="s">
        <v>5</v>
      </c>
      <c r="G2622" s="75">
        <v>8515.7587000000003</v>
      </c>
      <c r="H2622" s="37">
        <f t="shared" si="200"/>
        <v>0</v>
      </c>
      <c r="I2622" s="37">
        <f t="shared" si="201"/>
        <v>1</v>
      </c>
      <c r="J2622" s="37">
        <f t="shared" si="202"/>
        <v>2</v>
      </c>
      <c r="K2622" s="37" t="str">
        <f t="shared" si="203"/>
        <v>Overweight</v>
      </c>
      <c r="L2622" s="37" t="str">
        <f t="shared" si="204"/>
        <v>36-45</v>
      </c>
    </row>
    <row r="2623" spans="1:12">
      <c r="A2623" s="76">
        <v>26</v>
      </c>
      <c r="B2623" s="37" t="s">
        <v>3</v>
      </c>
      <c r="C2623" s="75">
        <v>31.065000000000001</v>
      </c>
      <c r="D2623" s="76">
        <v>0</v>
      </c>
      <c r="E2623" s="37" t="s">
        <v>4</v>
      </c>
      <c r="F2623" s="37" t="s">
        <v>6</v>
      </c>
      <c r="G2623" s="75">
        <v>2699.56835</v>
      </c>
      <c r="H2623" s="37">
        <f t="shared" si="200"/>
        <v>0</v>
      </c>
      <c r="I2623" s="37">
        <f t="shared" si="201"/>
        <v>0</v>
      </c>
      <c r="J2623" s="37">
        <f t="shared" si="202"/>
        <v>3</v>
      </c>
      <c r="K2623" s="37" t="str">
        <f t="shared" si="203"/>
        <v>Obese</v>
      </c>
      <c r="L2623" s="37" t="str">
        <f t="shared" si="204"/>
        <v>26-35</v>
      </c>
    </row>
    <row r="2624" spans="1:12">
      <c r="A2624" s="76">
        <v>63</v>
      </c>
      <c r="B2624" s="37" t="s">
        <v>0</v>
      </c>
      <c r="C2624" s="75">
        <v>21.66</v>
      </c>
      <c r="D2624" s="76">
        <v>0</v>
      </c>
      <c r="E2624" s="37" t="s">
        <v>4</v>
      </c>
      <c r="F2624" s="37" t="s">
        <v>7</v>
      </c>
      <c r="G2624" s="75">
        <v>14449.8544</v>
      </c>
      <c r="H2624" s="37">
        <f t="shared" si="200"/>
        <v>0</v>
      </c>
      <c r="I2624" s="37">
        <f t="shared" si="201"/>
        <v>1</v>
      </c>
      <c r="J2624" s="37">
        <f t="shared" si="202"/>
        <v>1</v>
      </c>
      <c r="K2624" s="37" t="str">
        <f t="shared" si="203"/>
        <v>Normal</v>
      </c>
      <c r="L2624" s="37" t="str">
        <f t="shared" si="204"/>
        <v>56 and above</v>
      </c>
    </row>
    <row r="2625" spans="1:12">
      <c r="A2625" s="76">
        <v>58</v>
      </c>
      <c r="B2625" s="37" t="s">
        <v>0</v>
      </c>
      <c r="C2625" s="75">
        <v>28.215</v>
      </c>
      <c r="D2625" s="76">
        <v>0</v>
      </c>
      <c r="E2625" s="37" t="s">
        <v>4</v>
      </c>
      <c r="F2625" s="37" t="s">
        <v>6</v>
      </c>
      <c r="G2625" s="75">
        <v>12224.350850000001</v>
      </c>
      <c r="H2625" s="37">
        <f t="shared" si="200"/>
        <v>0</v>
      </c>
      <c r="I2625" s="37">
        <f t="shared" si="201"/>
        <v>1</v>
      </c>
      <c r="J2625" s="37">
        <f t="shared" si="202"/>
        <v>3</v>
      </c>
      <c r="K2625" s="37" t="str">
        <f t="shared" si="203"/>
        <v>Overweight</v>
      </c>
      <c r="L2625" s="37" t="str">
        <f t="shared" si="204"/>
        <v>56 and above</v>
      </c>
    </row>
    <row r="2626" spans="1:12">
      <c r="A2626" s="76">
        <v>37</v>
      </c>
      <c r="B2626" s="37" t="s">
        <v>3</v>
      </c>
      <c r="C2626" s="75">
        <v>22.704999999999998</v>
      </c>
      <c r="D2626" s="76">
        <v>3</v>
      </c>
      <c r="E2626" s="37" t="s">
        <v>4</v>
      </c>
      <c r="F2626" s="37" t="s">
        <v>7</v>
      </c>
      <c r="G2626" s="75">
        <v>6985.50695</v>
      </c>
      <c r="H2626" s="37">
        <f t="shared" si="200"/>
        <v>0</v>
      </c>
      <c r="I2626" s="37">
        <f t="shared" si="201"/>
        <v>0</v>
      </c>
      <c r="J2626" s="37">
        <f t="shared" si="202"/>
        <v>1</v>
      </c>
      <c r="K2626" s="37" t="str">
        <f t="shared" si="203"/>
        <v>Normal</v>
      </c>
      <c r="L2626" s="37" t="str">
        <f t="shared" si="204"/>
        <v>36-45</v>
      </c>
    </row>
    <row r="2627" spans="1:12">
      <c r="A2627" s="76">
        <v>25</v>
      </c>
      <c r="B2627" s="37" t="s">
        <v>0</v>
      </c>
      <c r="C2627" s="75">
        <v>42.13</v>
      </c>
      <c r="D2627" s="76">
        <v>1</v>
      </c>
      <c r="E2627" s="37" t="s">
        <v>4</v>
      </c>
      <c r="F2627" s="37" t="s">
        <v>5</v>
      </c>
      <c r="G2627" s="75">
        <v>3238.4357</v>
      </c>
      <c r="H2627" s="37">
        <f t="shared" ref="H2627:H2690" si="205">IF(E2627="yes",1,0)</f>
        <v>0</v>
      </c>
      <c r="I2627" s="37">
        <f t="shared" ref="I2627:I2690" si="206">IF(B2627="female",1,0)</f>
        <v>1</v>
      </c>
      <c r="J2627" s="37">
        <f t="shared" ref="J2627:J2690" si="207">IF(F2627="northeast",1,IF(F2627="southeast",2,IF(F2627="northwest",3,IF(F2627="southwest",4))))</f>
        <v>2</v>
      </c>
      <c r="K2627" s="37" t="str">
        <f t="shared" ref="K2627:K2690" si="208">IF(C2627&lt;18.5,"Underweight",IF(C2627&lt;25,"Normal",IF(C2627&lt;30,"Overweight","Obese")))</f>
        <v>Obese</v>
      </c>
      <c r="L2627" s="37" t="str">
        <f t="shared" ref="L2627:L2690" si="209">IF(A2627&lt;=25, "18-25",
 IF(A2627&lt;=35, "26-35",
 IF(A2627&lt;=45, "36-45",
 IF(A2627&lt;=55, "46-55", "56 and above"))))</f>
        <v>18-25</v>
      </c>
    </row>
    <row r="2628" spans="1:12">
      <c r="A2628" s="76">
        <v>52</v>
      </c>
      <c r="B2628" s="37" t="s">
        <v>3</v>
      </c>
      <c r="C2628" s="75">
        <v>41.8</v>
      </c>
      <c r="D2628" s="76">
        <v>2</v>
      </c>
      <c r="E2628" s="37" t="s">
        <v>1</v>
      </c>
      <c r="F2628" s="37" t="s">
        <v>5</v>
      </c>
      <c r="G2628" s="75">
        <v>47269.853999999999</v>
      </c>
      <c r="H2628" s="37">
        <f t="shared" si="205"/>
        <v>1</v>
      </c>
      <c r="I2628" s="37">
        <f t="shared" si="206"/>
        <v>0</v>
      </c>
      <c r="J2628" s="37">
        <f t="shared" si="207"/>
        <v>2</v>
      </c>
      <c r="K2628" s="37" t="str">
        <f t="shared" si="208"/>
        <v>Obese</v>
      </c>
      <c r="L2628" s="37" t="str">
        <f t="shared" si="209"/>
        <v>46-55</v>
      </c>
    </row>
    <row r="2629" spans="1:12">
      <c r="A2629" s="76">
        <v>64</v>
      </c>
      <c r="B2629" s="37" t="s">
        <v>3</v>
      </c>
      <c r="C2629" s="75">
        <v>36.96</v>
      </c>
      <c r="D2629" s="76">
        <v>2</v>
      </c>
      <c r="E2629" s="37" t="s">
        <v>1</v>
      </c>
      <c r="F2629" s="37" t="s">
        <v>5</v>
      </c>
      <c r="G2629" s="75">
        <v>49577.662400000001</v>
      </c>
      <c r="H2629" s="37">
        <f t="shared" si="205"/>
        <v>1</v>
      </c>
      <c r="I2629" s="37">
        <f t="shared" si="206"/>
        <v>0</v>
      </c>
      <c r="J2629" s="37">
        <f t="shared" si="207"/>
        <v>2</v>
      </c>
      <c r="K2629" s="37" t="str">
        <f t="shared" si="208"/>
        <v>Obese</v>
      </c>
      <c r="L2629" s="37" t="str">
        <f t="shared" si="209"/>
        <v>56 and above</v>
      </c>
    </row>
    <row r="2630" spans="1:12">
      <c r="A2630" s="76">
        <v>22</v>
      </c>
      <c r="B2630" s="37" t="s">
        <v>0</v>
      </c>
      <c r="C2630" s="75">
        <v>21.28</v>
      </c>
      <c r="D2630" s="76">
        <v>3</v>
      </c>
      <c r="E2630" s="37" t="s">
        <v>4</v>
      </c>
      <c r="F2630" s="37" t="s">
        <v>6</v>
      </c>
      <c r="G2630" s="75">
        <v>4296.2712000000001</v>
      </c>
      <c r="H2630" s="37">
        <f t="shared" si="205"/>
        <v>0</v>
      </c>
      <c r="I2630" s="37">
        <f t="shared" si="206"/>
        <v>1</v>
      </c>
      <c r="J2630" s="37">
        <f t="shared" si="207"/>
        <v>3</v>
      </c>
      <c r="K2630" s="37" t="str">
        <f t="shared" si="208"/>
        <v>Normal</v>
      </c>
      <c r="L2630" s="37" t="str">
        <f t="shared" si="209"/>
        <v>18-25</v>
      </c>
    </row>
    <row r="2631" spans="1:12">
      <c r="A2631" s="76">
        <v>28</v>
      </c>
      <c r="B2631" s="37" t="s">
        <v>0</v>
      </c>
      <c r="C2631" s="75">
        <v>33.11</v>
      </c>
      <c r="D2631" s="76">
        <v>0</v>
      </c>
      <c r="E2631" s="37" t="s">
        <v>4</v>
      </c>
      <c r="F2631" s="37" t="s">
        <v>5</v>
      </c>
      <c r="G2631" s="75">
        <v>3171.6149</v>
      </c>
      <c r="H2631" s="37">
        <f t="shared" si="205"/>
        <v>0</v>
      </c>
      <c r="I2631" s="37">
        <f t="shared" si="206"/>
        <v>1</v>
      </c>
      <c r="J2631" s="37">
        <f t="shared" si="207"/>
        <v>2</v>
      </c>
      <c r="K2631" s="37" t="str">
        <f t="shared" si="208"/>
        <v>Obese</v>
      </c>
      <c r="L2631" s="37" t="str">
        <f t="shared" si="209"/>
        <v>26-35</v>
      </c>
    </row>
    <row r="2632" spans="1:12">
      <c r="A2632" s="76">
        <v>18</v>
      </c>
      <c r="B2632" s="37" t="s">
        <v>3</v>
      </c>
      <c r="C2632" s="75">
        <v>33.33</v>
      </c>
      <c r="D2632" s="76">
        <v>0</v>
      </c>
      <c r="E2632" s="37" t="s">
        <v>4</v>
      </c>
      <c r="F2632" s="37" t="s">
        <v>5</v>
      </c>
      <c r="G2632" s="75">
        <v>1135.9407000000001</v>
      </c>
      <c r="H2632" s="37">
        <f t="shared" si="205"/>
        <v>0</v>
      </c>
      <c r="I2632" s="37">
        <f t="shared" si="206"/>
        <v>0</v>
      </c>
      <c r="J2632" s="37">
        <f t="shared" si="207"/>
        <v>2</v>
      </c>
      <c r="K2632" s="37" t="str">
        <f t="shared" si="208"/>
        <v>Obese</v>
      </c>
      <c r="L2632" s="37" t="str">
        <f t="shared" si="209"/>
        <v>18-25</v>
      </c>
    </row>
    <row r="2633" spans="1:12">
      <c r="A2633" s="76">
        <v>28</v>
      </c>
      <c r="B2633" s="37" t="s">
        <v>3</v>
      </c>
      <c r="C2633" s="75">
        <v>24.3</v>
      </c>
      <c r="D2633" s="76">
        <v>5</v>
      </c>
      <c r="E2633" s="37" t="s">
        <v>4</v>
      </c>
      <c r="F2633" s="37" t="s">
        <v>2</v>
      </c>
      <c r="G2633" s="75">
        <v>5615.3689999999997</v>
      </c>
      <c r="H2633" s="37">
        <f t="shared" si="205"/>
        <v>0</v>
      </c>
      <c r="I2633" s="37">
        <f t="shared" si="206"/>
        <v>0</v>
      </c>
      <c r="J2633" s="37">
        <f t="shared" si="207"/>
        <v>4</v>
      </c>
      <c r="K2633" s="37" t="str">
        <f t="shared" si="208"/>
        <v>Normal</v>
      </c>
      <c r="L2633" s="37" t="str">
        <f t="shared" si="209"/>
        <v>26-35</v>
      </c>
    </row>
    <row r="2634" spans="1:12">
      <c r="A2634" s="76">
        <v>45</v>
      </c>
      <c r="B2634" s="37" t="s">
        <v>0</v>
      </c>
      <c r="C2634" s="75">
        <v>25.7</v>
      </c>
      <c r="D2634" s="76">
        <v>3</v>
      </c>
      <c r="E2634" s="37" t="s">
        <v>4</v>
      </c>
      <c r="F2634" s="37" t="s">
        <v>2</v>
      </c>
      <c r="G2634" s="75">
        <v>9101.7980000000007</v>
      </c>
      <c r="H2634" s="37">
        <f t="shared" si="205"/>
        <v>0</v>
      </c>
      <c r="I2634" s="37">
        <f t="shared" si="206"/>
        <v>1</v>
      </c>
      <c r="J2634" s="37">
        <f t="shared" si="207"/>
        <v>4</v>
      </c>
      <c r="K2634" s="37" t="str">
        <f t="shared" si="208"/>
        <v>Overweight</v>
      </c>
      <c r="L2634" s="37" t="str">
        <f t="shared" si="209"/>
        <v>36-45</v>
      </c>
    </row>
    <row r="2635" spans="1:12">
      <c r="A2635" s="76">
        <v>33</v>
      </c>
      <c r="B2635" s="37" t="s">
        <v>3</v>
      </c>
      <c r="C2635" s="75">
        <v>29.4</v>
      </c>
      <c r="D2635" s="76">
        <v>4</v>
      </c>
      <c r="E2635" s="37" t="s">
        <v>4</v>
      </c>
      <c r="F2635" s="37" t="s">
        <v>2</v>
      </c>
      <c r="G2635" s="75">
        <v>6059.1729999999998</v>
      </c>
      <c r="H2635" s="37">
        <f t="shared" si="205"/>
        <v>0</v>
      </c>
      <c r="I2635" s="37">
        <f t="shared" si="206"/>
        <v>0</v>
      </c>
      <c r="J2635" s="37">
        <f t="shared" si="207"/>
        <v>4</v>
      </c>
      <c r="K2635" s="37" t="str">
        <f t="shared" si="208"/>
        <v>Overweight</v>
      </c>
      <c r="L2635" s="37" t="str">
        <f t="shared" si="209"/>
        <v>26-35</v>
      </c>
    </row>
    <row r="2636" spans="1:12">
      <c r="A2636" s="76">
        <v>18</v>
      </c>
      <c r="B2636" s="37" t="s">
        <v>0</v>
      </c>
      <c r="C2636" s="75">
        <v>39.82</v>
      </c>
      <c r="D2636" s="76">
        <v>0</v>
      </c>
      <c r="E2636" s="37" t="s">
        <v>4</v>
      </c>
      <c r="F2636" s="37" t="s">
        <v>5</v>
      </c>
      <c r="G2636" s="75">
        <v>1633.9618</v>
      </c>
      <c r="H2636" s="37">
        <f t="shared" si="205"/>
        <v>0</v>
      </c>
      <c r="I2636" s="37">
        <f t="shared" si="206"/>
        <v>1</v>
      </c>
      <c r="J2636" s="37">
        <f t="shared" si="207"/>
        <v>2</v>
      </c>
      <c r="K2636" s="37" t="str">
        <f t="shared" si="208"/>
        <v>Obese</v>
      </c>
      <c r="L2636" s="37" t="str">
        <f t="shared" si="209"/>
        <v>18-25</v>
      </c>
    </row>
    <row r="2637" spans="1:12">
      <c r="A2637" s="76">
        <v>32</v>
      </c>
      <c r="B2637" s="37" t="s">
        <v>3</v>
      </c>
      <c r="C2637" s="75">
        <v>33.630000000000003</v>
      </c>
      <c r="D2637" s="76">
        <v>1</v>
      </c>
      <c r="E2637" s="37" t="s">
        <v>1</v>
      </c>
      <c r="F2637" s="37" t="s">
        <v>7</v>
      </c>
      <c r="G2637" s="75">
        <v>37607.527699999999</v>
      </c>
      <c r="H2637" s="37">
        <f t="shared" si="205"/>
        <v>1</v>
      </c>
      <c r="I2637" s="37">
        <f t="shared" si="206"/>
        <v>0</v>
      </c>
      <c r="J2637" s="37">
        <f t="shared" si="207"/>
        <v>1</v>
      </c>
      <c r="K2637" s="37" t="str">
        <f t="shared" si="208"/>
        <v>Obese</v>
      </c>
      <c r="L2637" s="37" t="str">
        <f t="shared" si="209"/>
        <v>26-35</v>
      </c>
    </row>
    <row r="2638" spans="1:12">
      <c r="A2638" s="76">
        <v>24</v>
      </c>
      <c r="B2638" s="37" t="s">
        <v>3</v>
      </c>
      <c r="C2638" s="75">
        <v>29.83</v>
      </c>
      <c r="D2638" s="76">
        <v>0</v>
      </c>
      <c r="E2638" s="37" t="s">
        <v>1</v>
      </c>
      <c r="F2638" s="37" t="s">
        <v>7</v>
      </c>
      <c r="G2638" s="75">
        <v>18648.421699999999</v>
      </c>
      <c r="H2638" s="37">
        <f t="shared" si="205"/>
        <v>1</v>
      </c>
      <c r="I2638" s="37">
        <f t="shared" si="206"/>
        <v>0</v>
      </c>
      <c r="J2638" s="37">
        <f t="shared" si="207"/>
        <v>1</v>
      </c>
      <c r="K2638" s="37" t="str">
        <f t="shared" si="208"/>
        <v>Overweight</v>
      </c>
      <c r="L2638" s="37" t="str">
        <f t="shared" si="209"/>
        <v>18-25</v>
      </c>
    </row>
    <row r="2639" spans="1:12">
      <c r="A2639" s="76">
        <v>19</v>
      </c>
      <c r="B2639" s="37" t="s">
        <v>3</v>
      </c>
      <c r="C2639" s="75">
        <v>19.8</v>
      </c>
      <c r="D2639" s="76">
        <v>0</v>
      </c>
      <c r="E2639" s="37" t="s">
        <v>4</v>
      </c>
      <c r="F2639" s="37" t="s">
        <v>2</v>
      </c>
      <c r="G2639" s="75">
        <v>1241.5650000000001</v>
      </c>
      <c r="H2639" s="37">
        <f t="shared" si="205"/>
        <v>0</v>
      </c>
      <c r="I2639" s="37">
        <f t="shared" si="206"/>
        <v>0</v>
      </c>
      <c r="J2639" s="37">
        <f t="shared" si="207"/>
        <v>4</v>
      </c>
      <c r="K2639" s="37" t="str">
        <f t="shared" si="208"/>
        <v>Normal</v>
      </c>
      <c r="L2639" s="37" t="str">
        <f t="shared" si="209"/>
        <v>18-25</v>
      </c>
    </row>
    <row r="2640" spans="1:12">
      <c r="A2640" s="76">
        <v>20</v>
      </c>
      <c r="B2640" s="37" t="s">
        <v>3</v>
      </c>
      <c r="C2640" s="75">
        <v>27.3</v>
      </c>
      <c r="D2640" s="76">
        <v>0</v>
      </c>
      <c r="E2640" s="37" t="s">
        <v>1</v>
      </c>
      <c r="F2640" s="37" t="s">
        <v>2</v>
      </c>
      <c r="G2640" s="75">
        <v>16232.847</v>
      </c>
      <c r="H2640" s="37">
        <f t="shared" si="205"/>
        <v>1</v>
      </c>
      <c r="I2640" s="37">
        <f t="shared" si="206"/>
        <v>0</v>
      </c>
      <c r="J2640" s="37">
        <f t="shared" si="207"/>
        <v>4</v>
      </c>
      <c r="K2640" s="37" t="str">
        <f t="shared" si="208"/>
        <v>Overweight</v>
      </c>
      <c r="L2640" s="37" t="str">
        <f t="shared" si="209"/>
        <v>18-25</v>
      </c>
    </row>
    <row r="2641" spans="1:12">
      <c r="A2641" s="76">
        <v>40</v>
      </c>
      <c r="B2641" s="37" t="s">
        <v>0</v>
      </c>
      <c r="C2641" s="75">
        <v>29.3</v>
      </c>
      <c r="D2641" s="76">
        <v>4</v>
      </c>
      <c r="E2641" s="37" t="s">
        <v>4</v>
      </c>
      <c r="F2641" s="37" t="s">
        <v>2</v>
      </c>
      <c r="G2641" s="75">
        <v>15828.82173</v>
      </c>
      <c r="H2641" s="37">
        <f t="shared" si="205"/>
        <v>0</v>
      </c>
      <c r="I2641" s="37">
        <f t="shared" si="206"/>
        <v>1</v>
      </c>
      <c r="J2641" s="37">
        <f t="shared" si="207"/>
        <v>4</v>
      </c>
      <c r="K2641" s="37" t="str">
        <f t="shared" si="208"/>
        <v>Overweight</v>
      </c>
      <c r="L2641" s="37" t="str">
        <f t="shared" si="209"/>
        <v>36-45</v>
      </c>
    </row>
    <row r="2642" spans="1:12">
      <c r="A2642" s="76">
        <v>34</v>
      </c>
      <c r="B2642" s="37" t="s">
        <v>0</v>
      </c>
      <c r="C2642" s="75">
        <v>27.72</v>
      </c>
      <c r="D2642" s="76">
        <v>0</v>
      </c>
      <c r="E2642" s="37" t="s">
        <v>4</v>
      </c>
      <c r="F2642" s="37" t="s">
        <v>5</v>
      </c>
      <c r="G2642" s="75">
        <v>4415.1588000000002</v>
      </c>
      <c r="H2642" s="37">
        <f t="shared" si="205"/>
        <v>0</v>
      </c>
      <c r="I2642" s="37">
        <f t="shared" si="206"/>
        <v>1</v>
      </c>
      <c r="J2642" s="37">
        <f t="shared" si="207"/>
        <v>2</v>
      </c>
      <c r="K2642" s="37" t="str">
        <f t="shared" si="208"/>
        <v>Overweight</v>
      </c>
      <c r="L2642" s="37" t="str">
        <f t="shared" si="209"/>
        <v>26-35</v>
      </c>
    </row>
    <row r="2643" spans="1:12">
      <c r="A2643" s="76">
        <v>42</v>
      </c>
      <c r="B2643" s="37" t="s">
        <v>0</v>
      </c>
      <c r="C2643" s="75">
        <v>37.9</v>
      </c>
      <c r="D2643" s="76">
        <v>0</v>
      </c>
      <c r="E2643" s="37" t="s">
        <v>4</v>
      </c>
      <c r="F2643" s="37" t="s">
        <v>2</v>
      </c>
      <c r="G2643" s="75">
        <v>6474.0129999999999</v>
      </c>
      <c r="H2643" s="37">
        <f t="shared" si="205"/>
        <v>0</v>
      </c>
      <c r="I2643" s="37">
        <f t="shared" si="206"/>
        <v>1</v>
      </c>
      <c r="J2643" s="37">
        <f t="shared" si="207"/>
        <v>4</v>
      </c>
      <c r="K2643" s="37" t="str">
        <f t="shared" si="208"/>
        <v>Obese</v>
      </c>
      <c r="L2643" s="37" t="str">
        <f t="shared" si="209"/>
        <v>36-45</v>
      </c>
    </row>
    <row r="2644" spans="1:12">
      <c r="A2644" s="76">
        <v>51</v>
      </c>
      <c r="B2644" s="37" t="s">
        <v>0</v>
      </c>
      <c r="C2644" s="75">
        <v>36.384999999999998</v>
      </c>
      <c r="D2644" s="76">
        <v>3</v>
      </c>
      <c r="E2644" s="37" t="s">
        <v>4</v>
      </c>
      <c r="F2644" s="37" t="s">
        <v>6</v>
      </c>
      <c r="G2644" s="75">
        <v>11436.738149999999</v>
      </c>
      <c r="H2644" s="37">
        <f t="shared" si="205"/>
        <v>0</v>
      </c>
      <c r="I2644" s="37">
        <f t="shared" si="206"/>
        <v>1</v>
      </c>
      <c r="J2644" s="37">
        <f t="shared" si="207"/>
        <v>3</v>
      </c>
      <c r="K2644" s="37" t="str">
        <f t="shared" si="208"/>
        <v>Obese</v>
      </c>
      <c r="L2644" s="37" t="str">
        <f t="shared" si="209"/>
        <v>46-55</v>
      </c>
    </row>
    <row r="2645" spans="1:12">
      <c r="A2645" s="76">
        <v>54</v>
      </c>
      <c r="B2645" s="37" t="s">
        <v>0</v>
      </c>
      <c r="C2645" s="75">
        <v>27.645</v>
      </c>
      <c r="D2645" s="76">
        <v>1</v>
      </c>
      <c r="E2645" s="37" t="s">
        <v>4</v>
      </c>
      <c r="F2645" s="37" t="s">
        <v>6</v>
      </c>
      <c r="G2645" s="75">
        <v>11305.93455</v>
      </c>
      <c r="H2645" s="37">
        <f t="shared" si="205"/>
        <v>0</v>
      </c>
      <c r="I2645" s="37">
        <f t="shared" si="206"/>
        <v>1</v>
      </c>
      <c r="J2645" s="37">
        <f t="shared" si="207"/>
        <v>3</v>
      </c>
      <c r="K2645" s="37" t="str">
        <f t="shared" si="208"/>
        <v>Overweight</v>
      </c>
      <c r="L2645" s="37" t="str">
        <f t="shared" si="209"/>
        <v>46-55</v>
      </c>
    </row>
    <row r="2646" spans="1:12">
      <c r="A2646" s="76">
        <v>55</v>
      </c>
      <c r="B2646" s="37" t="s">
        <v>3</v>
      </c>
      <c r="C2646" s="75">
        <v>37.715000000000003</v>
      </c>
      <c r="D2646" s="76">
        <v>3</v>
      </c>
      <c r="E2646" s="37" t="s">
        <v>4</v>
      </c>
      <c r="F2646" s="37" t="s">
        <v>6</v>
      </c>
      <c r="G2646" s="75">
        <v>30063.580549999999</v>
      </c>
      <c r="H2646" s="37">
        <f t="shared" si="205"/>
        <v>0</v>
      </c>
      <c r="I2646" s="37">
        <f t="shared" si="206"/>
        <v>0</v>
      </c>
      <c r="J2646" s="37">
        <f t="shared" si="207"/>
        <v>3</v>
      </c>
      <c r="K2646" s="37" t="str">
        <f t="shared" si="208"/>
        <v>Obese</v>
      </c>
      <c r="L2646" s="37" t="str">
        <f t="shared" si="209"/>
        <v>46-55</v>
      </c>
    </row>
    <row r="2647" spans="1:12">
      <c r="A2647" s="76">
        <v>52</v>
      </c>
      <c r="B2647" s="37" t="s">
        <v>0</v>
      </c>
      <c r="C2647" s="75">
        <v>23.18</v>
      </c>
      <c r="D2647" s="76">
        <v>0</v>
      </c>
      <c r="E2647" s="37" t="s">
        <v>4</v>
      </c>
      <c r="F2647" s="37" t="s">
        <v>7</v>
      </c>
      <c r="G2647" s="75">
        <v>10197.772199999999</v>
      </c>
      <c r="H2647" s="37">
        <f t="shared" si="205"/>
        <v>0</v>
      </c>
      <c r="I2647" s="37">
        <f t="shared" si="206"/>
        <v>1</v>
      </c>
      <c r="J2647" s="37">
        <f t="shared" si="207"/>
        <v>1</v>
      </c>
      <c r="K2647" s="37" t="str">
        <f t="shared" si="208"/>
        <v>Normal</v>
      </c>
      <c r="L2647" s="37" t="str">
        <f t="shared" si="209"/>
        <v>46-55</v>
      </c>
    </row>
    <row r="2648" spans="1:12">
      <c r="A2648" s="76">
        <v>32</v>
      </c>
      <c r="B2648" s="37" t="s">
        <v>0</v>
      </c>
      <c r="C2648" s="75">
        <v>20.52</v>
      </c>
      <c r="D2648" s="76">
        <v>0</v>
      </c>
      <c r="E2648" s="37" t="s">
        <v>4</v>
      </c>
      <c r="F2648" s="37" t="s">
        <v>7</v>
      </c>
      <c r="G2648" s="75">
        <v>4544.2348000000002</v>
      </c>
      <c r="H2648" s="37">
        <f t="shared" si="205"/>
        <v>0</v>
      </c>
      <c r="I2648" s="37">
        <f t="shared" si="206"/>
        <v>1</v>
      </c>
      <c r="J2648" s="37">
        <f t="shared" si="207"/>
        <v>1</v>
      </c>
      <c r="K2648" s="37" t="str">
        <f t="shared" si="208"/>
        <v>Normal</v>
      </c>
      <c r="L2648" s="37" t="str">
        <f t="shared" si="209"/>
        <v>26-35</v>
      </c>
    </row>
    <row r="2649" spans="1:12">
      <c r="A2649" s="76">
        <v>28</v>
      </c>
      <c r="B2649" s="37" t="s">
        <v>3</v>
      </c>
      <c r="C2649" s="75">
        <v>37.1</v>
      </c>
      <c r="D2649" s="76">
        <v>1</v>
      </c>
      <c r="E2649" s="37" t="s">
        <v>4</v>
      </c>
      <c r="F2649" s="37" t="s">
        <v>2</v>
      </c>
      <c r="G2649" s="75">
        <v>3277.1610000000001</v>
      </c>
      <c r="H2649" s="37">
        <f t="shared" si="205"/>
        <v>0</v>
      </c>
      <c r="I2649" s="37">
        <f t="shared" si="206"/>
        <v>0</v>
      </c>
      <c r="J2649" s="37">
        <f t="shared" si="207"/>
        <v>4</v>
      </c>
      <c r="K2649" s="37" t="str">
        <f t="shared" si="208"/>
        <v>Obese</v>
      </c>
      <c r="L2649" s="37" t="str">
        <f t="shared" si="209"/>
        <v>26-35</v>
      </c>
    </row>
    <row r="2650" spans="1:12">
      <c r="A2650" s="76">
        <v>41</v>
      </c>
      <c r="B2650" s="37" t="s">
        <v>0</v>
      </c>
      <c r="C2650" s="75">
        <v>28.05</v>
      </c>
      <c r="D2650" s="76">
        <v>1</v>
      </c>
      <c r="E2650" s="37" t="s">
        <v>4</v>
      </c>
      <c r="F2650" s="37" t="s">
        <v>5</v>
      </c>
      <c r="G2650" s="75">
        <v>6770.1925000000001</v>
      </c>
      <c r="H2650" s="37">
        <f t="shared" si="205"/>
        <v>0</v>
      </c>
      <c r="I2650" s="37">
        <f t="shared" si="206"/>
        <v>1</v>
      </c>
      <c r="J2650" s="37">
        <f t="shared" si="207"/>
        <v>2</v>
      </c>
      <c r="K2650" s="37" t="str">
        <f t="shared" si="208"/>
        <v>Overweight</v>
      </c>
      <c r="L2650" s="37" t="str">
        <f t="shared" si="209"/>
        <v>36-45</v>
      </c>
    </row>
    <row r="2651" spans="1:12">
      <c r="A2651" s="76">
        <v>43</v>
      </c>
      <c r="B2651" s="37" t="s">
        <v>0</v>
      </c>
      <c r="C2651" s="75">
        <v>29.9</v>
      </c>
      <c r="D2651" s="76">
        <v>1</v>
      </c>
      <c r="E2651" s="37" t="s">
        <v>4</v>
      </c>
      <c r="F2651" s="37" t="s">
        <v>2</v>
      </c>
      <c r="G2651" s="75">
        <v>7337.7479999999996</v>
      </c>
      <c r="H2651" s="37">
        <f t="shared" si="205"/>
        <v>0</v>
      </c>
      <c r="I2651" s="37">
        <f t="shared" si="206"/>
        <v>1</v>
      </c>
      <c r="J2651" s="37">
        <f t="shared" si="207"/>
        <v>4</v>
      </c>
      <c r="K2651" s="37" t="str">
        <f t="shared" si="208"/>
        <v>Overweight</v>
      </c>
      <c r="L2651" s="37" t="str">
        <f t="shared" si="209"/>
        <v>36-45</v>
      </c>
    </row>
    <row r="2652" spans="1:12">
      <c r="A2652" s="76">
        <v>49</v>
      </c>
      <c r="B2652" s="37" t="s">
        <v>0</v>
      </c>
      <c r="C2652" s="75">
        <v>33.344999999999999</v>
      </c>
      <c r="D2652" s="76">
        <v>2</v>
      </c>
      <c r="E2652" s="37" t="s">
        <v>4</v>
      </c>
      <c r="F2652" s="37" t="s">
        <v>7</v>
      </c>
      <c r="G2652" s="75">
        <v>10370.912549999999</v>
      </c>
      <c r="H2652" s="37">
        <f t="shared" si="205"/>
        <v>0</v>
      </c>
      <c r="I2652" s="37">
        <f t="shared" si="206"/>
        <v>1</v>
      </c>
      <c r="J2652" s="37">
        <f t="shared" si="207"/>
        <v>1</v>
      </c>
      <c r="K2652" s="37" t="str">
        <f t="shared" si="208"/>
        <v>Obese</v>
      </c>
      <c r="L2652" s="37" t="str">
        <f t="shared" si="209"/>
        <v>46-55</v>
      </c>
    </row>
    <row r="2653" spans="1:12">
      <c r="A2653" s="76">
        <v>64</v>
      </c>
      <c r="B2653" s="37" t="s">
        <v>3</v>
      </c>
      <c r="C2653" s="75">
        <v>23.76</v>
      </c>
      <c r="D2653" s="76">
        <v>0</v>
      </c>
      <c r="E2653" s="37" t="s">
        <v>1</v>
      </c>
      <c r="F2653" s="37" t="s">
        <v>5</v>
      </c>
      <c r="G2653" s="75">
        <v>26926.5144</v>
      </c>
      <c r="H2653" s="37">
        <f t="shared" si="205"/>
        <v>1</v>
      </c>
      <c r="I2653" s="37">
        <f t="shared" si="206"/>
        <v>0</v>
      </c>
      <c r="J2653" s="37">
        <f t="shared" si="207"/>
        <v>2</v>
      </c>
      <c r="K2653" s="37" t="str">
        <f t="shared" si="208"/>
        <v>Normal</v>
      </c>
      <c r="L2653" s="37" t="str">
        <f t="shared" si="209"/>
        <v>56 and above</v>
      </c>
    </row>
    <row r="2654" spans="1:12">
      <c r="A2654" s="76">
        <v>55</v>
      </c>
      <c r="B2654" s="37" t="s">
        <v>0</v>
      </c>
      <c r="C2654" s="75">
        <v>30.5</v>
      </c>
      <c r="D2654" s="76">
        <v>0</v>
      </c>
      <c r="E2654" s="37" t="s">
        <v>4</v>
      </c>
      <c r="F2654" s="37" t="s">
        <v>2</v>
      </c>
      <c r="G2654" s="75">
        <v>10704.47</v>
      </c>
      <c r="H2654" s="37">
        <f t="shared" si="205"/>
        <v>0</v>
      </c>
      <c r="I2654" s="37">
        <f t="shared" si="206"/>
        <v>1</v>
      </c>
      <c r="J2654" s="37">
        <f t="shared" si="207"/>
        <v>4</v>
      </c>
      <c r="K2654" s="37" t="str">
        <f t="shared" si="208"/>
        <v>Obese</v>
      </c>
      <c r="L2654" s="37" t="str">
        <f t="shared" si="209"/>
        <v>46-55</v>
      </c>
    </row>
    <row r="2655" spans="1:12">
      <c r="A2655" s="76">
        <v>24</v>
      </c>
      <c r="B2655" s="37" t="s">
        <v>3</v>
      </c>
      <c r="C2655" s="75">
        <v>31.065000000000001</v>
      </c>
      <c r="D2655" s="76">
        <v>0</v>
      </c>
      <c r="E2655" s="37" t="s">
        <v>1</v>
      </c>
      <c r="F2655" s="37" t="s">
        <v>7</v>
      </c>
      <c r="G2655" s="75">
        <v>34254.053350000002</v>
      </c>
      <c r="H2655" s="37">
        <f t="shared" si="205"/>
        <v>1</v>
      </c>
      <c r="I2655" s="37">
        <f t="shared" si="206"/>
        <v>0</v>
      </c>
      <c r="J2655" s="37">
        <f t="shared" si="207"/>
        <v>1</v>
      </c>
      <c r="K2655" s="37" t="str">
        <f t="shared" si="208"/>
        <v>Obese</v>
      </c>
      <c r="L2655" s="37" t="str">
        <f t="shared" si="209"/>
        <v>18-25</v>
      </c>
    </row>
    <row r="2656" spans="1:12">
      <c r="A2656" s="76">
        <v>20</v>
      </c>
      <c r="B2656" s="37" t="s">
        <v>0</v>
      </c>
      <c r="C2656" s="75">
        <v>33.299999999999997</v>
      </c>
      <c r="D2656" s="76">
        <v>0</v>
      </c>
      <c r="E2656" s="37" t="s">
        <v>4</v>
      </c>
      <c r="F2656" s="37" t="s">
        <v>2</v>
      </c>
      <c r="G2656" s="75">
        <v>1880.4870000000001</v>
      </c>
      <c r="H2656" s="37">
        <f t="shared" si="205"/>
        <v>0</v>
      </c>
      <c r="I2656" s="37">
        <f t="shared" si="206"/>
        <v>1</v>
      </c>
      <c r="J2656" s="37">
        <f t="shared" si="207"/>
        <v>4</v>
      </c>
      <c r="K2656" s="37" t="str">
        <f t="shared" si="208"/>
        <v>Obese</v>
      </c>
      <c r="L2656" s="37" t="str">
        <f t="shared" si="209"/>
        <v>18-25</v>
      </c>
    </row>
    <row r="2657" spans="1:12">
      <c r="A2657" s="76">
        <v>45</v>
      </c>
      <c r="B2657" s="37" t="s">
        <v>3</v>
      </c>
      <c r="C2657" s="75">
        <v>27.5</v>
      </c>
      <c r="D2657" s="76">
        <v>3</v>
      </c>
      <c r="E2657" s="37" t="s">
        <v>4</v>
      </c>
      <c r="F2657" s="37" t="s">
        <v>2</v>
      </c>
      <c r="G2657" s="75">
        <v>8615.2999999999993</v>
      </c>
      <c r="H2657" s="37">
        <f t="shared" si="205"/>
        <v>0</v>
      </c>
      <c r="I2657" s="37">
        <f t="shared" si="206"/>
        <v>0</v>
      </c>
      <c r="J2657" s="37">
        <f t="shared" si="207"/>
        <v>4</v>
      </c>
      <c r="K2657" s="37" t="str">
        <f t="shared" si="208"/>
        <v>Overweight</v>
      </c>
      <c r="L2657" s="37" t="str">
        <f t="shared" si="209"/>
        <v>36-45</v>
      </c>
    </row>
    <row r="2658" spans="1:12">
      <c r="A2658" s="76">
        <v>26</v>
      </c>
      <c r="B2658" s="37" t="s">
        <v>3</v>
      </c>
      <c r="C2658" s="75">
        <v>33.914999999999999</v>
      </c>
      <c r="D2658" s="76">
        <v>1</v>
      </c>
      <c r="E2658" s="37" t="s">
        <v>4</v>
      </c>
      <c r="F2658" s="37" t="s">
        <v>6</v>
      </c>
      <c r="G2658" s="75">
        <v>3292.5298499999999</v>
      </c>
      <c r="H2658" s="37">
        <f t="shared" si="205"/>
        <v>0</v>
      </c>
      <c r="I2658" s="37">
        <f t="shared" si="206"/>
        <v>0</v>
      </c>
      <c r="J2658" s="37">
        <f t="shared" si="207"/>
        <v>3</v>
      </c>
      <c r="K2658" s="37" t="str">
        <f t="shared" si="208"/>
        <v>Obese</v>
      </c>
      <c r="L2658" s="37" t="str">
        <f t="shared" si="209"/>
        <v>26-35</v>
      </c>
    </row>
    <row r="2659" spans="1:12">
      <c r="A2659" s="76">
        <v>25</v>
      </c>
      <c r="B2659" s="37" t="s">
        <v>0</v>
      </c>
      <c r="C2659" s="75">
        <v>34.484999999999999</v>
      </c>
      <c r="D2659" s="76">
        <v>0</v>
      </c>
      <c r="E2659" s="37" t="s">
        <v>4</v>
      </c>
      <c r="F2659" s="37" t="s">
        <v>6</v>
      </c>
      <c r="G2659" s="75">
        <v>3021.80915</v>
      </c>
      <c r="H2659" s="37">
        <f t="shared" si="205"/>
        <v>0</v>
      </c>
      <c r="I2659" s="37">
        <f t="shared" si="206"/>
        <v>1</v>
      </c>
      <c r="J2659" s="37">
        <f t="shared" si="207"/>
        <v>3</v>
      </c>
      <c r="K2659" s="37" t="str">
        <f t="shared" si="208"/>
        <v>Obese</v>
      </c>
      <c r="L2659" s="37" t="str">
        <f t="shared" si="209"/>
        <v>18-25</v>
      </c>
    </row>
    <row r="2660" spans="1:12">
      <c r="A2660" s="76">
        <v>43</v>
      </c>
      <c r="B2660" s="37" t="s">
        <v>3</v>
      </c>
      <c r="C2660" s="75">
        <v>25.52</v>
      </c>
      <c r="D2660" s="76">
        <v>5</v>
      </c>
      <c r="E2660" s="37" t="s">
        <v>4</v>
      </c>
      <c r="F2660" s="37" t="s">
        <v>5</v>
      </c>
      <c r="G2660" s="75">
        <v>14478.33015</v>
      </c>
      <c r="H2660" s="37">
        <f t="shared" si="205"/>
        <v>0</v>
      </c>
      <c r="I2660" s="37">
        <f t="shared" si="206"/>
        <v>0</v>
      </c>
      <c r="J2660" s="37">
        <f t="shared" si="207"/>
        <v>2</v>
      </c>
      <c r="K2660" s="37" t="str">
        <f t="shared" si="208"/>
        <v>Overweight</v>
      </c>
      <c r="L2660" s="37" t="str">
        <f t="shared" si="209"/>
        <v>36-45</v>
      </c>
    </row>
    <row r="2661" spans="1:12">
      <c r="A2661" s="76">
        <v>35</v>
      </c>
      <c r="B2661" s="37" t="s">
        <v>3</v>
      </c>
      <c r="C2661" s="75">
        <v>27.61</v>
      </c>
      <c r="D2661" s="76">
        <v>1</v>
      </c>
      <c r="E2661" s="37" t="s">
        <v>4</v>
      </c>
      <c r="F2661" s="37" t="s">
        <v>5</v>
      </c>
      <c r="G2661" s="75">
        <v>4747.0528999999997</v>
      </c>
      <c r="H2661" s="37">
        <f t="shared" si="205"/>
        <v>0</v>
      </c>
      <c r="I2661" s="37">
        <f t="shared" si="206"/>
        <v>0</v>
      </c>
      <c r="J2661" s="37">
        <f t="shared" si="207"/>
        <v>2</v>
      </c>
      <c r="K2661" s="37" t="str">
        <f t="shared" si="208"/>
        <v>Overweight</v>
      </c>
      <c r="L2661" s="37" t="str">
        <f t="shared" si="209"/>
        <v>26-35</v>
      </c>
    </row>
    <row r="2662" spans="1:12">
      <c r="A2662" s="76">
        <v>26</v>
      </c>
      <c r="B2662" s="37" t="s">
        <v>3</v>
      </c>
      <c r="C2662" s="75">
        <v>27.06</v>
      </c>
      <c r="D2662" s="76">
        <v>0</v>
      </c>
      <c r="E2662" s="37" t="s">
        <v>1</v>
      </c>
      <c r="F2662" s="37" t="s">
        <v>5</v>
      </c>
      <c r="G2662" s="75">
        <v>17043.341400000001</v>
      </c>
      <c r="H2662" s="37">
        <f t="shared" si="205"/>
        <v>1</v>
      </c>
      <c r="I2662" s="37">
        <f t="shared" si="206"/>
        <v>0</v>
      </c>
      <c r="J2662" s="37">
        <f t="shared" si="207"/>
        <v>2</v>
      </c>
      <c r="K2662" s="37" t="str">
        <f t="shared" si="208"/>
        <v>Overweight</v>
      </c>
      <c r="L2662" s="37" t="str">
        <f t="shared" si="209"/>
        <v>26-35</v>
      </c>
    </row>
    <row r="2663" spans="1:12">
      <c r="A2663" s="76">
        <v>57</v>
      </c>
      <c r="B2663" s="37" t="s">
        <v>3</v>
      </c>
      <c r="C2663" s="75">
        <v>23.7</v>
      </c>
      <c r="D2663" s="76">
        <v>0</v>
      </c>
      <c r="E2663" s="37" t="s">
        <v>4</v>
      </c>
      <c r="F2663" s="37" t="s">
        <v>2</v>
      </c>
      <c r="G2663" s="75">
        <v>10959.33</v>
      </c>
      <c r="H2663" s="37">
        <f t="shared" si="205"/>
        <v>0</v>
      </c>
      <c r="I2663" s="37">
        <f t="shared" si="206"/>
        <v>0</v>
      </c>
      <c r="J2663" s="37">
        <f t="shared" si="207"/>
        <v>4</v>
      </c>
      <c r="K2663" s="37" t="str">
        <f t="shared" si="208"/>
        <v>Normal</v>
      </c>
      <c r="L2663" s="37" t="str">
        <f t="shared" si="209"/>
        <v>56 and above</v>
      </c>
    </row>
    <row r="2664" spans="1:12">
      <c r="A2664" s="76">
        <v>22</v>
      </c>
      <c r="B2664" s="37" t="s">
        <v>0</v>
      </c>
      <c r="C2664" s="75">
        <v>30.4</v>
      </c>
      <c r="D2664" s="76">
        <v>0</v>
      </c>
      <c r="E2664" s="37" t="s">
        <v>4</v>
      </c>
      <c r="F2664" s="37" t="s">
        <v>7</v>
      </c>
      <c r="G2664" s="75">
        <v>2741.9479999999999</v>
      </c>
      <c r="H2664" s="37">
        <f t="shared" si="205"/>
        <v>0</v>
      </c>
      <c r="I2664" s="37">
        <f t="shared" si="206"/>
        <v>1</v>
      </c>
      <c r="J2664" s="37">
        <f t="shared" si="207"/>
        <v>1</v>
      </c>
      <c r="K2664" s="37" t="str">
        <f t="shared" si="208"/>
        <v>Obese</v>
      </c>
      <c r="L2664" s="37" t="str">
        <f t="shared" si="209"/>
        <v>18-25</v>
      </c>
    </row>
    <row r="2665" spans="1:12">
      <c r="A2665" s="76">
        <v>32</v>
      </c>
      <c r="B2665" s="37" t="s">
        <v>0</v>
      </c>
      <c r="C2665" s="75">
        <v>29.734999999999999</v>
      </c>
      <c r="D2665" s="76">
        <v>0</v>
      </c>
      <c r="E2665" s="37" t="s">
        <v>4</v>
      </c>
      <c r="F2665" s="37" t="s">
        <v>6</v>
      </c>
      <c r="G2665" s="75">
        <v>4357.0436499999996</v>
      </c>
      <c r="H2665" s="37">
        <f t="shared" si="205"/>
        <v>0</v>
      </c>
      <c r="I2665" s="37">
        <f t="shared" si="206"/>
        <v>1</v>
      </c>
      <c r="J2665" s="37">
        <f t="shared" si="207"/>
        <v>3</v>
      </c>
      <c r="K2665" s="37" t="str">
        <f t="shared" si="208"/>
        <v>Overweight</v>
      </c>
      <c r="L2665" s="37" t="str">
        <f t="shared" si="209"/>
        <v>26-35</v>
      </c>
    </row>
    <row r="2666" spans="1:12">
      <c r="A2666" s="76">
        <v>39</v>
      </c>
      <c r="B2666" s="37" t="s">
        <v>3</v>
      </c>
      <c r="C2666" s="75">
        <v>29.925000000000001</v>
      </c>
      <c r="D2666" s="76">
        <v>1</v>
      </c>
      <c r="E2666" s="37" t="s">
        <v>1</v>
      </c>
      <c r="F2666" s="37" t="s">
        <v>7</v>
      </c>
      <c r="G2666" s="75">
        <v>22462.043750000001</v>
      </c>
      <c r="H2666" s="37">
        <f t="shared" si="205"/>
        <v>1</v>
      </c>
      <c r="I2666" s="37">
        <f t="shared" si="206"/>
        <v>0</v>
      </c>
      <c r="J2666" s="37">
        <f t="shared" si="207"/>
        <v>1</v>
      </c>
      <c r="K2666" s="37" t="str">
        <f t="shared" si="208"/>
        <v>Overweight</v>
      </c>
      <c r="L2666" s="37" t="str">
        <f t="shared" si="209"/>
        <v>36-45</v>
      </c>
    </row>
    <row r="2667" spans="1:12">
      <c r="A2667" s="76">
        <v>25</v>
      </c>
      <c r="B2667" s="37" t="s">
        <v>0</v>
      </c>
      <c r="C2667" s="75">
        <v>26.79</v>
      </c>
      <c r="D2667" s="76">
        <v>2</v>
      </c>
      <c r="E2667" s="37" t="s">
        <v>4</v>
      </c>
      <c r="F2667" s="37" t="s">
        <v>6</v>
      </c>
      <c r="G2667" s="75">
        <v>4189.1130999999996</v>
      </c>
      <c r="H2667" s="37">
        <f t="shared" si="205"/>
        <v>0</v>
      </c>
      <c r="I2667" s="37">
        <f t="shared" si="206"/>
        <v>1</v>
      </c>
      <c r="J2667" s="37">
        <f t="shared" si="207"/>
        <v>3</v>
      </c>
      <c r="K2667" s="37" t="str">
        <f t="shared" si="208"/>
        <v>Overweight</v>
      </c>
      <c r="L2667" s="37" t="str">
        <f t="shared" si="209"/>
        <v>18-25</v>
      </c>
    </row>
    <row r="2668" spans="1:12">
      <c r="A2668" s="76">
        <v>48</v>
      </c>
      <c r="B2668" s="37" t="s">
        <v>0</v>
      </c>
      <c r="C2668" s="75">
        <v>33.33</v>
      </c>
      <c r="D2668" s="76">
        <v>0</v>
      </c>
      <c r="E2668" s="37" t="s">
        <v>4</v>
      </c>
      <c r="F2668" s="37" t="s">
        <v>5</v>
      </c>
      <c r="G2668" s="75">
        <v>8283.6807000000008</v>
      </c>
      <c r="H2668" s="37">
        <f t="shared" si="205"/>
        <v>0</v>
      </c>
      <c r="I2668" s="37">
        <f t="shared" si="206"/>
        <v>1</v>
      </c>
      <c r="J2668" s="37">
        <f t="shared" si="207"/>
        <v>2</v>
      </c>
      <c r="K2668" s="37" t="str">
        <f t="shared" si="208"/>
        <v>Obese</v>
      </c>
      <c r="L2668" s="37" t="str">
        <f t="shared" si="209"/>
        <v>46-55</v>
      </c>
    </row>
    <row r="2669" spans="1:12">
      <c r="A2669" s="76">
        <v>47</v>
      </c>
      <c r="B2669" s="37" t="s">
        <v>0</v>
      </c>
      <c r="C2669" s="75">
        <v>27.645</v>
      </c>
      <c r="D2669" s="76">
        <v>2</v>
      </c>
      <c r="E2669" s="37" t="s">
        <v>1</v>
      </c>
      <c r="F2669" s="37" t="s">
        <v>6</v>
      </c>
      <c r="G2669" s="75">
        <v>24535.698550000001</v>
      </c>
      <c r="H2669" s="37">
        <f t="shared" si="205"/>
        <v>1</v>
      </c>
      <c r="I2669" s="37">
        <f t="shared" si="206"/>
        <v>1</v>
      </c>
      <c r="J2669" s="37">
        <f t="shared" si="207"/>
        <v>3</v>
      </c>
      <c r="K2669" s="37" t="str">
        <f t="shared" si="208"/>
        <v>Overweight</v>
      </c>
      <c r="L2669" s="37" t="str">
        <f t="shared" si="209"/>
        <v>46-55</v>
      </c>
    </row>
    <row r="2670" spans="1:12">
      <c r="A2670" s="76">
        <v>18</v>
      </c>
      <c r="B2670" s="37" t="s">
        <v>0</v>
      </c>
      <c r="C2670" s="75">
        <v>21.66</v>
      </c>
      <c r="D2670" s="76">
        <v>0</v>
      </c>
      <c r="E2670" s="37" t="s">
        <v>1</v>
      </c>
      <c r="F2670" s="37" t="s">
        <v>7</v>
      </c>
      <c r="G2670" s="75">
        <v>14283.4594</v>
      </c>
      <c r="H2670" s="37">
        <f t="shared" si="205"/>
        <v>1</v>
      </c>
      <c r="I2670" s="37">
        <f t="shared" si="206"/>
        <v>1</v>
      </c>
      <c r="J2670" s="37">
        <f t="shared" si="207"/>
        <v>1</v>
      </c>
      <c r="K2670" s="37" t="str">
        <f t="shared" si="208"/>
        <v>Normal</v>
      </c>
      <c r="L2670" s="37" t="str">
        <f t="shared" si="209"/>
        <v>18-25</v>
      </c>
    </row>
    <row r="2671" spans="1:12">
      <c r="A2671" s="76">
        <v>18</v>
      </c>
      <c r="B2671" s="37" t="s">
        <v>3</v>
      </c>
      <c r="C2671" s="75">
        <v>30.03</v>
      </c>
      <c r="D2671" s="76">
        <v>1</v>
      </c>
      <c r="E2671" s="37" t="s">
        <v>4</v>
      </c>
      <c r="F2671" s="37" t="s">
        <v>5</v>
      </c>
      <c r="G2671" s="75">
        <v>1720.3536999999999</v>
      </c>
      <c r="H2671" s="37">
        <f t="shared" si="205"/>
        <v>0</v>
      </c>
      <c r="I2671" s="37">
        <f t="shared" si="206"/>
        <v>0</v>
      </c>
      <c r="J2671" s="37">
        <f t="shared" si="207"/>
        <v>2</v>
      </c>
      <c r="K2671" s="37" t="str">
        <f t="shared" si="208"/>
        <v>Obese</v>
      </c>
      <c r="L2671" s="37" t="str">
        <f t="shared" si="209"/>
        <v>18-25</v>
      </c>
    </row>
    <row r="2672" spans="1:12">
      <c r="A2672" s="76">
        <v>61</v>
      </c>
      <c r="B2672" s="37" t="s">
        <v>3</v>
      </c>
      <c r="C2672" s="75">
        <v>36.299999999999997</v>
      </c>
      <c r="D2672" s="76">
        <v>1</v>
      </c>
      <c r="E2672" s="37" t="s">
        <v>1</v>
      </c>
      <c r="F2672" s="37" t="s">
        <v>2</v>
      </c>
      <c r="G2672" s="75">
        <v>47403.88</v>
      </c>
      <c r="H2672" s="37">
        <f t="shared" si="205"/>
        <v>1</v>
      </c>
      <c r="I2672" s="37">
        <f t="shared" si="206"/>
        <v>0</v>
      </c>
      <c r="J2672" s="37">
        <f t="shared" si="207"/>
        <v>4</v>
      </c>
      <c r="K2672" s="37" t="str">
        <f t="shared" si="208"/>
        <v>Obese</v>
      </c>
      <c r="L2672" s="37" t="str">
        <f t="shared" si="209"/>
        <v>56 and above</v>
      </c>
    </row>
    <row r="2673" spans="1:12">
      <c r="A2673" s="76">
        <v>47</v>
      </c>
      <c r="B2673" s="37" t="s">
        <v>0</v>
      </c>
      <c r="C2673" s="75">
        <v>24.32</v>
      </c>
      <c r="D2673" s="76">
        <v>0</v>
      </c>
      <c r="E2673" s="37" t="s">
        <v>4</v>
      </c>
      <c r="F2673" s="37" t="s">
        <v>7</v>
      </c>
      <c r="G2673" s="75">
        <v>8534.6718000000001</v>
      </c>
      <c r="H2673" s="37">
        <f t="shared" si="205"/>
        <v>0</v>
      </c>
      <c r="I2673" s="37">
        <f t="shared" si="206"/>
        <v>1</v>
      </c>
      <c r="J2673" s="37">
        <f t="shared" si="207"/>
        <v>1</v>
      </c>
      <c r="K2673" s="37" t="str">
        <f t="shared" si="208"/>
        <v>Normal</v>
      </c>
      <c r="L2673" s="37" t="str">
        <f t="shared" si="209"/>
        <v>46-55</v>
      </c>
    </row>
    <row r="2674" spans="1:12">
      <c r="A2674" s="76">
        <v>28</v>
      </c>
      <c r="B2674" s="37" t="s">
        <v>0</v>
      </c>
      <c r="C2674" s="75">
        <v>17.29</v>
      </c>
      <c r="D2674" s="76">
        <v>0</v>
      </c>
      <c r="E2674" s="37" t="s">
        <v>4</v>
      </c>
      <c r="F2674" s="37" t="s">
        <v>7</v>
      </c>
      <c r="G2674" s="75">
        <v>3732.6251000000002</v>
      </c>
      <c r="H2674" s="37">
        <f t="shared" si="205"/>
        <v>0</v>
      </c>
      <c r="I2674" s="37">
        <f t="shared" si="206"/>
        <v>1</v>
      </c>
      <c r="J2674" s="37">
        <f t="shared" si="207"/>
        <v>1</v>
      </c>
      <c r="K2674" s="37" t="str">
        <f t="shared" si="208"/>
        <v>Underweight</v>
      </c>
      <c r="L2674" s="37" t="str">
        <f t="shared" si="209"/>
        <v>26-35</v>
      </c>
    </row>
    <row r="2675" spans="1:12">
      <c r="A2675" s="76">
        <v>36</v>
      </c>
      <c r="B2675" s="37" t="s">
        <v>0</v>
      </c>
      <c r="C2675" s="75">
        <v>25.9</v>
      </c>
      <c r="D2675" s="76">
        <v>1</v>
      </c>
      <c r="E2675" s="37" t="s">
        <v>4</v>
      </c>
      <c r="F2675" s="37" t="s">
        <v>2</v>
      </c>
      <c r="G2675" s="75">
        <v>5472.4489999999996</v>
      </c>
      <c r="H2675" s="37">
        <f t="shared" si="205"/>
        <v>0</v>
      </c>
      <c r="I2675" s="37">
        <f t="shared" si="206"/>
        <v>1</v>
      </c>
      <c r="J2675" s="37">
        <f t="shared" si="207"/>
        <v>4</v>
      </c>
      <c r="K2675" s="37" t="str">
        <f t="shared" si="208"/>
        <v>Overweight</v>
      </c>
      <c r="L2675" s="37" t="str">
        <f t="shared" si="209"/>
        <v>36-45</v>
      </c>
    </row>
    <row r="2676" spans="1:12">
      <c r="A2676" s="76">
        <v>20</v>
      </c>
      <c r="B2676" s="37" t="s">
        <v>3</v>
      </c>
      <c r="C2676" s="75">
        <v>39.4</v>
      </c>
      <c r="D2676" s="76">
        <v>2</v>
      </c>
      <c r="E2676" s="37" t="s">
        <v>1</v>
      </c>
      <c r="F2676" s="37" t="s">
        <v>2</v>
      </c>
      <c r="G2676" s="75">
        <v>38344.565999999999</v>
      </c>
      <c r="H2676" s="37">
        <f t="shared" si="205"/>
        <v>1</v>
      </c>
      <c r="I2676" s="37">
        <f t="shared" si="206"/>
        <v>0</v>
      </c>
      <c r="J2676" s="37">
        <f t="shared" si="207"/>
        <v>4</v>
      </c>
      <c r="K2676" s="37" t="str">
        <f t="shared" si="208"/>
        <v>Obese</v>
      </c>
      <c r="L2676" s="37" t="str">
        <f t="shared" si="209"/>
        <v>18-25</v>
      </c>
    </row>
    <row r="2677" spans="1:12">
      <c r="A2677" s="76">
        <v>44</v>
      </c>
      <c r="B2677" s="37" t="s">
        <v>3</v>
      </c>
      <c r="C2677" s="75">
        <v>34.32</v>
      </c>
      <c r="D2677" s="76">
        <v>1</v>
      </c>
      <c r="E2677" s="37" t="s">
        <v>4</v>
      </c>
      <c r="F2677" s="37" t="s">
        <v>5</v>
      </c>
      <c r="G2677" s="75">
        <v>7147.4727999999996</v>
      </c>
      <c r="H2677" s="37">
        <f t="shared" si="205"/>
        <v>0</v>
      </c>
      <c r="I2677" s="37">
        <f t="shared" si="206"/>
        <v>0</v>
      </c>
      <c r="J2677" s="37">
        <f t="shared" si="207"/>
        <v>2</v>
      </c>
      <c r="K2677" s="37" t="str">
        <f t="shared" si="208"/>
        <v>Obese</v>
      </c>
      <c r="L2677" s="37" t="str">
        <f t="shared" si="209"/>
        <v>36-45</v>
      </c>
    </row>
    <row r="2678" spans="1:12">
      <c r="A2678" s="76">
        <v>38</v>
      </c>
      <c r="B2678" s="37" t="s">
        <v>0</v>
      </c>
      <c r="C2678" s="75">
        <v>19.95</v>
      </c>
      <c r="D2678" s="76">
        <v>2</v>
      </c>
      <c r="E2678" s="37" t="s">
        <v>4</v>
      </c>
      <c r="F2678" s="37" t="s">
        <v>7</v>
      </c>
      <c r="G2678" s="75">
        <v>7133.9025000000001</v>
      </c>
      <c r="H2678" s="37">
        <f t="shared" si="205"/>
        <v>0</v>
      </c>
      <c r="I2678" s="37">
        <f t="shared" si="206"/>
        <v>1</v>
      </c>
      <c r="J2678" s="37">
        <f t="shared" si="207"/>
        <v>1</v>
      </c>
      <c r="K2678" s="37" t="str">
        <f t="shared" si="208"/>
        <v>Normal</v>
      </c>
      <c r="L2678" s="37" t="str">
        <f t="shared" si="209"/>
        <v>36-45</v>
      </c>
    </row>
    <row r="2679" spans="1:12">
      <c r="A2679" s="76">
        <v>19</v>
      </c>
      <c r="B2679" s="37" t="s">
        <v>3</v>
      </c>
      <c r="C2679" s="75">
        <v>34.9</v>
      </c>
      <c r="D2679" s="76">
        <v>0</v>
      </c>
      <c r="E2679" s="37" t="s">
        <v>1</v>
      </c>
      <c r="F2679" s="37" t="s">
        <v>2</v>
      </c>
      <c r="G2679" s="75">
        <v>34828.654000000002</v>
      </c>
      <c r="H2679" s="37">
        <f t="shared" si="205"/>
        <v>1</v>
      </c>
      <c r="I2679" s="37">
        <f t="shared" si="206"/>
        <v>0</v>
      </c>
      <c r="J2679" s="37">
        <f t="shared" si="207"/>
        <v>4</v>
      </c>
      <c r="K2679" s="37" t="str">
        <f t="shared" si="208"/>
        <v>Obese</v>
      </c>
      <c r="L2679" s="37" t="str">
        <f t="shared" si="209"/>
        <v>18-25</v>
      </c>
    </row>
    <row r="2680" spans="1:12">
      <c r="A2680" s="76">
        <v>21</v>
      </c>
      <c r="B2680" s="37" t="s">
        <v>3</v>
      </c>
      <c r="C2680" s="75">
        <v>23.21</v>
      </c>
      <c r="D2680" s="76">
        <v>0</v>
      </c>
      <c r="E2680" s="37" t="s">
        <v>4</v>
      </c>
      <c r="F2680" s="37" t="s">
        <v>5</v>
      </c>
      <c r="G2680" s="75">
        <v>1515.3449000000001</v>
      </c>
      <c r="H2680" s="37">
        <f t="shared" si="205"/>
        <v>0</v>
      </c>
      <c r="I2680" s="37">
        <f t="shared" si="206"/>
        <v>0</v>
      </c>
      <c r="J2680" s="37">
        <f t="shared" si="207"/>
        <v>2</v>
      </c>
      <c r="K2680" s="37" t="str">
        <f t="shared" si="208"/>
        <v>Normal</v>
      </c>
      <c r="L2680" s="37" t="str">
        <f t="shared" si="209"/>
        <v>18-25</v>
      </c>
    </row>
    <row r="2681" spans="1:12">
      <c r="A2681" s="76">
        <v>46</v>
      </c>
      <c r="B2681" s="37" t="s">
        <v>3</v>
      </c>
      <c r="C2681" s="75">
        <v>25.745000000000001</v>
      </c>
      <c r="D2681" s="76">
        <v>3</v>
      </c>
      <c r="E2681" s="37" t="s">
        <v>4</v>
      </c>
      <c r="F2681" s="37" t="s">
        <v>6</v>
      </c>
      <c r="G2681" s="75">
        <v>9301.8935500000007</v>
      </c>
      <c r="H2681" s="37">
        <f t="shared" si="205"/>
        <v>0</v>
      </c>
      <c r="I2681" s="37">
        <f t="shared" si="206"/>
        <v>0</v>
      </c>
      <c r="J2681" s="37">
        <f t="shared" si="207"/>
        <v>3</v>
      </c>
      <c r="K2681" s="37" t="str">
        <f t="shared" si="208"/>
        <v>Overweight</v>
      </c>
      <c r="L2681" s="37" t="str">
        <f t="shared" si="209"/>
        <v>46-55</v>
      </c>
    </row>
    <row r="2682" spans="1:12">
      <c r="A2682" s="76">
        <v>58</v>
      </c>
      <c r="B2682" s="37" t="s">
        <v>3</v>
      </c>
      <c r="C2682" s="75">
        <v>25.175000000000001</v>
      </c>
      <c r="D2682" s="76">
        <v>0</v>
      </c>
      <c r="E2682" s="37" t="s">
        <v>4</v>
      </c>
      <c r="F2682" s="37" t="s">
        <v>7</v>
      </c>
      <c r="G2682" s="75">
        <v>11931.125249999999</v>
      </c>
      <c r="H2682" s="37">
        <f t="shared" si="205"/>
        <v>0</v>
      </c>
      <c r="I2682" s="37">
        <f t="shared" si="206"/>
        <v>0</v>
      </c>
      <c r="J2682" s="37">
        <f t="shared" si="207"/>
        <v>1</v>
      </c>
      <c r="K2682" s="37" t="str">
        <f t="shared" si="208"/>
        <v>Overweight</v>
      </c>
      <c r="L2682" s="37" t="str">
        <f t="shared" si="209"/>
        <v>56 and above</v>
      </c>
    </row>
    <row r="2683" spans="1:12">
      <c r="A2683" s="76">
        <v>20</v>
      </c>
      <c r="B2683" s="37" t="s">
        <v>3</v>
      </c>
      <c r="C2683" s="75">
        <v>22</v>
      </c>
      <c r="D2683" s="76">
        <v>1</v>
      </c>
      <c r="E2683" s="37" t="s">
        <v>4</v>
      </c>
      <c r="F2683" s="37" t="s">
        <v>2</v>
      </c>
      <c r="G2683" s="75">
        <v>1964.78</v>
      </c>
      <c r="H2683" s="37">
        <f t="shared" si="205"/>
        <v>0</v>
      </c>
      <c r="I2683" s="37">
        <f t="shared" si="206"/>
        <v>0</v>
      </c>
      <c r="J2683" s="37">
        <f t="shared" si="207"/>
        <v>4</v>
      </c>
      <c r="K2683" s="37" t="str">
        <f t="shared" si="208"/>
        <v>Normal</v>
      </c>
      <c r="L2683" s="37" t="str">
        <f t="shared" si="209"/>
        <v>18-25</v>
      </c>
    </row>
    <row r="2684" spans="1:12">
      <c r="A2684" s="76">
        <v>18</v>
      </c>
      <c r="B2684" s="37" t="s">
        <v>3</v>
      </c>
      <c r="C2684" s="75">
        <v>26.125</v>
      </c>
      <c r="D2684" s="76">
        <v>0</v>
      </c>
      <c r="E2684" s="37" t="s">
        <v>4</v>
      </c>
      <c r="F2684" s="37" t="s">
        <v>7</v>
      </c>
      <c r="G2684" s="75">
        <v>1708.9257500000001</v>
      </c>
      <c r="H2684" s="37">
        <f t="shared" si="205"/>
        <v>0</v>
      </c>
      <c r="I2684" s="37">
        <f t="shared" si="206"/>
        <v>0</v>
      </c>
      <c r="J2684" s="37">
        <f t="shared" si="207"/>
        <v>1</v>
      </c>
      <c r="K2684" s="37" t="str">
        <f t="shared" si="208"/>
        <v>Overweight</v>
      </c>
      <c r="L2684" s="37" t="str">
        <f t="shared" si="209"/>
        <v>18-25</v>
      </c>
    </row>
    <row r="2685" spans="1:12">
      <c r="A2685" s="76">
        <v>28</v>
      </c>
      <c r="B2685" s="37" t="s">
        <v>0</v>
      </c>
      <c r="C2685" s="75">
        <v>26.51</v>
      </c>
      <c r="D2685" s="76">
        <v>2</v>
      </c>
      <c r="E2685" s="37" t="s">
        <v>4</v>
      </c>
      <c r="F2685" s="37" t="s">
        <v>5</v>
      </c>
      <c r="G2685" s="75">
        <v>4340.4408999999996</v>
      </c>
      <c r="H2685" s="37">
        <f t="shared" si="205"/>
        <v>0</v>
      </c>
      <c r="I2685" s="37">
        <f t="shared" si="206"/>
        <v>1</v>
      </c>
      <c r="J2685" s="37">
        <f t="shared" si="207"/>
        <v>2</v>
      </c>
      <c r="K2685" s="37" t="str">
        <f t="shared" si="208"/>
        <v>Overweight</v>
      </c>
      <c r="L2685" s="37" t="str">
        <f t="shared" si="209"/>
        <v>26-35</v>
      </c>
    </row>
    <row r="2686" spans="1:12">
      <c r="A2686" s="76">
        <v>33</v>
      </c>
      <c r="B2686" s="37" t="s">
        <v>3</v>
      </c>
      <c r="C2686" s="75">
        <v>27.454999999999998</v>
      </c>
      <c r="D2686" s="76">
        <v>2</v>
      </c>
      <c r="E2686" s="37" t="s">
        <v>4</v>
      </c>
      <c r="F2686" s="37" t="s">
        <v>6</v>
      </c>
      <c r="G2686" s="75">
        <v>5261.4694499999996</v>
      </c>
      <c r="H2686" s="37">
        <f t="shared" si="205"/>
        <v>0</v>
      </c>
      <c r="I2686" s="37">
        <f t="shared" si="206"/>
        <v>0</v>
      </c>
      <c r="J2686" s="37">
        <f t="shared" si="207"/>
        <v>3</v>
      </c>
      <c r="K2686" s="37" t="str">
        <f t="shared" si="208"/>
        <v>Overweight</v>
      </c>
      <c r="L2686" s="37" t="str">
        <f t="shared" si="209"/>
        <v>26-35</v>
      </c>
    </row>
    <row r="2687" spans="1:12">
      <c r="A2687" s="76">
        <v>19</v>
      </c>
      <c r="B2687" s="37" t="s">
        <v>0</v>
      </c>
      <c r="C2687" s="75">
        <v>25.745000000000001</v>
      </c>
      <c r="D2687" s="76">
        <v>1</v>
      </c>
      <c r="E2687" s="37" t="s">
        <v>4</v>
      </c>
      <c r="F2687" s="37" t="s">
        <v>6</v>
      </c>
      <c r="G2687" s="75">
        <v>2710.8285500000002</v>
      </c>
      <c r="H2687" s="37">
        <f t="shared" si="205"/>
        <v>0</v>
      </c>
      <c r="I2687" s="37">
        <f t="shared" si="206"/>
        <v>1</v>
      </c>
      <c r="J2687" s="37">
        <f t="shared" si="207"/>
        <v>3</v>
      </c>
      <c r="K2687" s="37" t="str">
        <f t="shared" si="208"/>
        <v>Overweight</v>
      </c>
      <c r="L2687" s="37" t="str">
        <f t="shared" si="209"/>
        <v>18-25</v>
      </c>
    </row>
    <row r="2688" spans="1:12">
      <c r="A2688" s="76">
        <v>45</v>
      </c>
      <c r="B2688" s="37" t="s">
        <v>3</v>
      </c>
      <c r="C2688" s="75">
        <v>30.36</v>
      </c>
      <c r="D2688" s="76">
        <v>0</v>
      </c>
      <c r="E2688" s="37" t="s">
        <v>1</v>
      </c>
      <c r="F2688" s="37" t="s">
        <v>5</v>
      </c>
      <c r="G2688" s="75">
        <v>62592.873090000001</v>
      </c>
      <c r="H2688" s="37">
        <f t="shared" si="205"/>
        <v>1</v>
      </c>
      <c r="I2688" s="37">
        <f t="shared" si="206"/>
        <v>0</v>
      </c>
      <c r="J2688" s="37">
        <f t="shared" si="207"/>
        <v>2</v>
      </c>
      <c r="K2688" s="37" t="str">
        <f t="shared" si="208"/>
        <v>Obese</v>
      </c>
      <c r="L2688" s="37" t="str">
        <f t="shared" si="209"/>
        <v>36-45</v>
      </c>
    </row>
    <row r="2689" spans="1:12">
      <c r="A2689" s="76">
        <v>62</v>
      </c>
      <c r="B2689" s="37" t="s">
        <v>3</v>
      </c>
      <c r="C2689" s="75">
        <v>30.875</v>
      </c>
      <c r="D2689" s="76">
        <v>3</v>
      </c>
      <c r="E2689" s="37" t="s">
        <v>1</v>
      </c>
      <c r="F2689" s="37" t="s">
        <v>6</v>
      </c>
      <c r="G2689" s="75">
        <v>46718.163249999998</v>
      </c>
      <c r="H2689" s="37">
        <f t="shared" si="205"/>
        <v>1</v>
      </c>
      <c r="I2689" s="37">
        <f t="shared" si="206"/>
        <v>0</v>
      </c>
      <c r="J2689" s="37">
        <f t="shared" si="207"/>
        <v>3</v>
      </c>
      <c r="K2689" s="37" t="str">
        <f t="shared" si="208"/>
        <v>Obese</v>
      </c>
      <c r="L2689" s="37" t="str">
        <f t="shared" si="209"/>
        <v>56 and above</v>
      </c>
    </row>
    <row r="2690" spans="1:12">
      <c r="A2690" s="76">
        <v>25</v>
      </c>
      <c r="B2690" s="37" t="s">
        <v>0</v>
      </c>
      <c r="C2690" s="75">
        <v>20.8</v>
      </c>
      <c r="D2690" s="76">
        <v>1</v>
      </c>
      <c r="E2690" s="37" t="s">
        <v>4</v>
      </c>
      <c r="F2690" s="37" t="s">
        <v>2</v>
      </c>
      <c r="G2690" s="75">
        <v>3208.7869999999998</v>
      </c>
      <c r="H2690" s="37">
        <f t="shared" si="205"/>
        <v>0</v>
      </c>
      <c r="I2690" s="37">
        <f t="shared" si="206"/>
        <v>1</v>
      </c>
      <c r="J2690" s="37">
        <f t="shared" si="207"/>
        <v>4</v>
      </c>
      <c r="K2690" s="37" t="str">
        <f t="shared" si="208"/>
        <v>Normal</v>
      </c>
      <c r="L2690" s="37" t="str">
        <f t="shared" si="209"/>
        <v>18-25</v>
      </c>
    </row>
    <row r="2691" spans="1:12">
      <c r="A2691" s="76">
        <v>43</v>
      </c>
      <c r="B2691" s="37" t="s">
        <v>3</v>
      </c>
      <c r="C2691" s="75">
        <v>27.8</v>
      </c>
      <c r="D2691" s="76">
        <v>0</v>
      </c>
      <c r="E2691" s="37" t="s">
        <v>1</v>
      </c>
      <c r="F2691" s="37" t="s">
        <v>2</v>
      </c>
      <c r="G2691" s="75">
        <v>37829.724199999997</v>
      </c>
      <c r="H2691" s="37">
        <f t="shared" ref="H2691:H2754" si="210">IF(E2691="yes",1,0)</f>
        <v>1</v>
      </c>
      <c r="I2691" s="37">
        <f t="shared" ref="I2691:I2754" si="211">IF(B2691="female",1,0)</f>
        <v>0</v>
      </c>
      <c r="J2691" s="37">
        <f t="shared" ref="J2691:J2754" si="212">IF(F2691="northeast",1,IF(F2691="southeast",2,IF(F2691="northwest",3,IF(F2691="southwest",4))))</f>
        <v>4</v>
      </c>
      <c r="K2691" s="37" t="str">
        <f t="shared" ref="K2691:K2754" si="213">IF(C2691&lt;18.5,"Underweight",IF(C2691&lt;25,"Normal",IF(C2691&lt;30,"Overweight","Obese")))</f>
        <v>Overweight</v>
      </c>
      <c r="L2691" s="37" t="str">
        <f t="shared" ref="L2691:L2754" si="214">IF(A2691&lt;=25, "18-25",
 IF(A2691&lt;=35, "26-35",
 IF(A2691&lt;=45, "36-45",
 IF(A2691&lt;=55, "46-55", "56 and above"))))</f>
        <v>36-45</v>
      </c>
    </row>
    <row r="2692" spans="1:12">
      <c r="A2692" s="76">
        <v>42</v>
      </c>
      <c r="B2692" s="37" t="s">
        <v>3</v>
      </c>
      <c r="C2692" s="75">
        <v>24.605</v>
      </c>
      <c r="D2692" s="76">
        <v>2</v>
      </c>
      <c r="E2692" s="37" t="s">
        <v>1</v>
      </c>
      <c r="F2692" s="37" t="s">
        <v>7</v>
      </c>
      <c r="G2692" s="75">
        <v>21259.377949999998</v>
      </c>
      <c r="H2692" s="37">
        <f t="shared" si="210"/>
        <v>1</v>
      </c>
      <c r="I2692" s="37">
        <f t="shared" si="211"/>
        <v>0</v>
      </c>
      <c r="J2692" s="37">
        <f t="shared" si="212"/>
        <v>1</v>
      </c>
      <c r="K2692" s="37" t="str">
        <f t="shared" si="213"/>
        <v>Normal</v>
      </c>
      <c r="L2692" s="37" t="str">
        <f t="shared" si="214"/>
        <v>36-45</v>
      </c>
    </row>
    <row r="2693" spans="1:12">
      <c r="A2693" s="76">
        <v>24</v>
      </c>
      <c r="B2693" s="37" t="s">
        <v>0</v>
      </c>
      <c r="C2693" s="75">
        <v>27.72</v>
      </c>
      <c r="D2693" s="76">
        <v>0</v>
      </c>
      <c r="E2693" s="37" t="s">
        <v>4</v>
      </c>
      <c r="F2693" s="37" t="s">
        <v>5</v>
      </c>
      <c r="G2693" s="75">
        <v>2464.6188000000002</v>
      </c>
      <c r="H2693" s="37">
        <f t="shared" si="210"/>
        <v>0</v>
      </c>
      <c r="I2693" s="37">
        <f t="shared" si="211"/>
        <v>1</v>
      </c>
      <c r="J2693" s="37">
        <f t="shared" si="212"/>
        <v>2</v>
      </c>
      <c r="K2693" s="37" t="str">
        <f t="shared" si="213"/>
        <v>Overweight</v>
      </c>
      <c r="L2693" s="37" t="str">
        <f t="shared" si="214"/>
        <v>18-25</v>
      </c>
    </row>
    <row r="2694" spans="1:12">
      <c r="A2694" s="76">
        <v>29</v>
      </c>
      <c r="B2694" s="37" t="s">
        <v>0</v>
      </c>
      <c r="C2694" s="75">
        <v>21.85</v>
      </c>
      <c r="D2694" s="76">
        <v>0</v>
      </c>
      <c r="E2694" s="37" t="s">
        <v>1</v>
      </c>
      <c r="F2694" s="37" t="s">
        <v>7</v>
      </c>
      <c r="G2694" s="75">
        <v>16115.3045</v>
      </c>
      <c r="H2694" s="37">
        <f t="shared" si="210"/>
        <v>1</v>
      </c>
      <c r="I2694" s="37">
        <f t="shared" si="211"/>
        <v>1</v>
      </c>
      <c r="J2694" s="37">
        <f t="shared" si="212"/>
        <v>1</v>
      </c>
      <c r="K2694" s="37" t="str">
        <f t="shared" si="213"/>
        <v>Normal</v>
      </c>
      <c r="L2694" s="37" t="str">
        <f t="shared" si="214"/>
        <v>26-35</v>
      </c>
    </row>
    <row r="2695" spans="1:12">
      <c r="A2695" s="76">
        <v>32</v>
      </c>
      <c r="B2695" s="37" t="s">
        <v>3</v>
      </c>
      <c r="C2695" s="75">
        <v>28.12</v>
      </c>
      <c r="D2695" s="76">
        <v>4</v>
      </c>
      <c r="E2695" s="37" t="s">
        <v>1</v>
      </c>
      <c r="F2695" s="37" t="s">
        <v>6</v>
      </c>
      <c r="G2695" s="75">
        <v>21472.478800000001</v>
      </c>
      <c r="H2695" s="37">
        <f t="shared" si="210"/>
        <v>1</v>
      </c>
      <c r="I2695" s="37">
        <f t="shared" si="211"/>
        <v>0</v>
      </c>
      <c r="J2695" s="37">
        <f t="shared" si="212"/>
        <v>3</v>
      </c>
      <c r="K2695" s="37" t="str">
        <f t="shared" si="213"/>
        <v>Overweight</v>
      </c>
      <c r="L2695" s="37" t="str">
        <f t="shared" si="214"/>
        <v>26-35</v>
      </c>
    </row>
    <row r="2696" spans="1:12">
      <c r="A2696" s="76">
        <v>25</v>
      </c>
      <c r="B2696" s="37" t="s">
        <v>0</v>
      </c>
      <c r="C2696" s="75">
        <v>30.2</v>
      </c>
      <c r="D2696" s="76">
        <v>0</v>
      </c>
      <c r="E2696" s="37" t="s">
        <v>1</v>
      </c>
      <c r="F2696" s="37" t="s">
        <v>2</v>
      </c>
      <c r="G2696" s="75">
        <v>33900.652999999998</v>
      </c>
      <c r="H2696" s="37">
        <f t="shared" si="210"/>
        <v>1</v>
      </c>
      <c r="I2696" s="37">
        <f t="shared" si="211"/>
        <v>1</v>
      </c>
      <c r="J2696" s="37">
        <f t="shared" si="212"/>
        <v>4</v>
      </c>
      <c r="K2696" s="37" t="str">
        <f t="shared" si="213"/>
        <v>Obese</v>
      </c>
      <c r="L2696" s="37" t="str">
        <f t="shared" si="214"/>
        <v>18-25</v>
      </c>
    </row>
    <row r="2697" spans="1:12">
      <c r="A2697" s="76">
        <v>41</v>
      </c>
      <c r="B2697" s="37" t="s">
        <v>3</v>
      </c>
      <c r="C2697" s="75">
        <v>32.200000000000003</v>
      </c>
      <c r="D2697" s="76">
        <v>2</v>
      </c>
      <c r="E2697" s="37" t="s">
        <v>4</v>
      </c>
      <c r="F2697" s="37" t="s">
        <v>2</v>
      </c>
      <c r="G2697" s="75">
        <v>6875.9610000000002</v>
      </c>
      <c r="H2697" s="37">
        <f t="shared" si="210"/>
        <v>0</v>
      </c>
      <c r="I2697" s="37">
        <f t="shared" si="211"/>
        <v>0</v>
      </c>
      <c r="J2697" s="37">
        <f t="shared" si="212"/>
        <v>4</v>
      </c>
      <c r="K2697" s="37" t="str">
        <f t="shared" si="213"/>
        <v>Obese</v>
      </c>
      <c r="L2697" s="37" t="str">
        <f t="shared" si="214"/>
        <v>36-45</v>
      </c>
    </row>
    <row r="2698" spans="1:12">
      <c r="A2698" s="76">
        <v>42</v>
      </c>
      <c r="B2698" s="37" t="s">
        <v>3</v>
      </c>
      <c r="C2698" s="75">
        <v>26.315000000000001</v>
      </c>
      <c r="D2698" s="76">
        <v>1</v>
      </c>
      <c r="E2698" s="37" t="s">
        <v>4</v>
      </c>
      <c r="F2698" s="37" t="s">
        <v>6</v>
      </c>
      <c r="G2698" s="75">
        <v>6940.90985</v>
      </c>
      <c r="H2698" s="37">
        <f t="shared" si="210"/>
        <v>0</v>
      </c>
      <c r="I2698" s="37">
        <f t="shared" si="211"/>
        <v>0</v>
      </c>
      <c r="J2698" s="37">
        <f t="shared" si="212"/>
        <v>3</v>
      </c>
      <c r="K2698" s="37" t="str">
        <f t="shared" si="213"/>
        <v>Overweight</v>
      </c>
      <c r="L2698" s="37" t="str">
        <f t="shared" si="214"/>
        <v>36-45</v>
      </c>
    </row>
    <row r="2699" spans="1:12">
      <c r="A2699" s="76">
        <v>33</v>
      </c>
      <c r="B2699" s="37" t="s">
        <v>0</v>
      </c>
      <c r="C2699" s="75">
        <v>26.695</v>
      </c>
      <c r="D2699" s="76">
        <v>0</v>
      </c>
      <c r="E2699" s="37" t="s">
        <v>4</v>
      </c>
      <c r="F2699" s="37" t="s">
        <v>6</v>
      </c>
      <c r="G2699" s="75">
        <v>4571.4130500000001</v>
      </c>
      <c r="H2699" s="37">
        <f t="shared" si="210"/>
        <v>0</v>
      </c>
      <c r="I2699" s="37">
        <f t="shared" si="211"/>
        <v>1</v>
      </c>
      <c r="J2699" s="37">
        <f t="shared" si="212"/>
        <v>3</v>
      </c>
      <c r="K2699" s="37" t="str">
        <f t="shared" si="213"/>
        <v>Overweight</v>
      </c>
      <c r="L2699" s="37" t="str">
        <f t="shared" si="214"/>
        <v>26-35</v>
      </c>
    </row>
    <row r="2700" spans="1:12">
      <c r="A2700" s="76">
        <v>34</v>
      </c>
      <c r="B2700" s="37" t="s">
        <v>3</v>
      </c>
      <c r="C2700" s="75">
        <v>42.9</v>
      </c>
      <c r="D2700" s="76">
        <v>1</v>
      </c>
      <c r="E2700" s="37" t="s">
        <v>4</v>
      </c>
      <c r="F2700" s="37" t="s">
        <v>2</v>
      </c>
      <c r="G2700" s="75">
        <v>4536.259</v>
      </c>
      <c r="H2700" s="37">
        <f t="shared" si="210"/>
        <v>0</v>
      </c>
      <c r="I2700" s="37">
        <f t="shared" si="211"/>
        <v>0</v>
      </c>
      <c r="J2700" s="37">
        <f t="shared" si="212"/>
        <v>4</v>
      </c>
      <c r="K2700" s="37" t="str">
        <f t="shared" si="213"/>
        <v>Obese</v>
      </c>
      <c r="L2700" s="37" t="str">
        <f t="shared" si="214"/>
        <v>26-35</v>
      </c>
    </row>
    <row r="2701" spans="1:12">
      <c r="A2701" s="76">
        <v>19</v>
      </c>
      <c r="B2701" s="37" t="s">
        <v>0</v>
      </c>
      <c r="C2701" s="75">
        <v>34.700000000000003</v>
      </c>
      <c r="D2701" s="76">
        <v>2</v>
      </c>
      <c r="E2701" s="37" t="s">
        <v>1</v>
      </c>
      <c r="F2701" s="37" t="s">
        <v>2</v>
      </c>
      <c r="G2701" s="75">
        <v>36397.576000000001</v>
      </c>
      <c r="H2701" s="37">
        <f t="shared" si="210"/>
        <v>1</v>
      </c>
      <c r="I2701" s="37">
        <f t="shared" si="211"/>
        <v>1</v>
      </c>
      <c r="J2701" s="37">
        <f t="shared" si="212"/>
        <v>4</v>
      </c>
      <c r="K2701" s="37" t="str">
        <f t="shared" si="213"/>
        <v>Obese</v>
      </c>
      <c r="L2701" s="37" t="str">
        <f t="shared" si="214"/>
        <v>18-25</v>
      </c>
    </row>
    <row r="2702" spans="1:12">
      <c r="A2702" s="76">
        <v>30</v>
      </c>
      <c r="B2702" s="37" t="s">
        <v>0</v>
      </c>
      <c r="C2702" s="75">
        <v>23.655000000000001</v>
      </c>
      <c r="D2702" s="76">
        <v>3</v>
      </c>
      <c r="E2702" s="37" t="s">
        <v>1</v>
      </c>
      <c r="F2702" s="37" t="s">
        <v>6</v>
      </c>
      <c r="G2702" s="75">
        <v>18765.87545</v>
      </c>
      <c r="H2702" s="37">
        <f t="shared" si="210"/>
        <v>1</v>
      </c>
      <c r="I2702" s="37">
        <f t="shared" si="211"/>
        <v>1</v>
      </c>
      <c r="J2702" s="37">
        <f t="shared" si="212"/>
        <v>3</v>
      </c>
      <c r="K2702" s="37" t="str">
        <f t="shared" si="213"/>
        <v>Normal</v>
      </c>
      <c r="L2702" s="37" t="str">
        <f t="shared" si="214"/>
        <v>26-35</v>
      </c>
    </row>
    <row r="2703" spans="1:12">
      <c r="A2703" s="76">
        <v>18</v>
      </c>
      <c r="B2703" s="37" t="s">
        <v>3</v>
      </c>
      <c r="C2703" s="75">
        <v>28.31</v>
      </c>
      <c r="D2703" s="76">
        <v>1</v>
      </c>
      <c r="E2703" s="37" t="s">
        <v>4</v>
      </c>
      <c r="F2703" s="37" t="s">
        <v>7</v>
      </c>
      <c r="G2703" s="75">
        <v>11272.331389999999</v>
      </c>
      <c r="H2703" s="37">
        <f t="shared" si="210"/>
        <v>0</v>
      </c>
      <c r="I2703" s="37">
        <f t="shared" si="211"/>
        <v>0</v>
      </c>
      <c r="J2703" s="37">
        <f t="shared" si="212"/>
        <v>1</v>
      </c>
      <c r="K2703" s="37" t="str">
        <f t="shared" si="213"/>
        <v>Overweight</v>
      </c>
      <c r="L2703" s="37" t="str">
        <f t="shared" si="214"/>
        <v>18-25</v>
      </c>
    </row>
    <row r="2704" spans="1:12">
      <c r="A2704" s="76">
        <v>19</v>
      </c>
      <c r="B2704" s="37" t="s">
        <v>0</v>
      </c>
      <c r="C2704" s="75">
        <v>20.6</v>
      </c>
      <c r="D2704" s="76">
        <v>0</v>
      </c>
      <c r="E2704" s="37" t="s">
        <v>4</v>
      </c>
      <c r="F2704" s="37" t="s">
        <v>2</v>
      </c>
      <c r="G2704" s="75">
        <v>1731.6769999999999</v>
      </c>
      <c r="H2704" s="37">
        <f t="shared" si="210"/>
        <v>0</v>
      </c>
      <c r="I2704" s="37">
        <f t="shared" si="211"/>
        <v>1</v>
      </c>
      <c r="J2704" s="37">
        <f t="shared" si="212"/>
        <v>4</v>
      </c>
      <c r="K2704" s="37" t="str">
        <f t="shared" si="213"/>
        <v>Normal</v>
      </c>
      <c r="L2704" s="37" t="str">
        <f t="shared" si="214"/>
        <v>18-25</v>
      </c>
    </row>
    <row r="2705" spans="1:12">
      <c r="A2705" s="76">
        <v>18</v>
      </c>
      <c r="B2705" s="37" t="s">
        <v>3</v>
      </c>
      <c r="C2705" s="75">
        <v>53.13</v>
      </c>
      <c r="D2705" s="76">
        <v>0</v>
      </c>
      <c r="E2705" s="37" t="s">
        <v>4</v>
      </c>
      <c r="F2705" s="37" t="s">
        <v>5</v>
      </c>
      <c r="G2705" s="75">
        <v>1163.4627</v>
      </c>
      <c r="H2705" s="37">
        <f t="shared" si="210"/>
        <v>0</v>
      </c>
      <c r="I2705" s="37">
        <f t="shared" si="211"/>
        <v>0</v>
      </c>
      <c r="J2705" s="37">
        <f t="shared" si="212"/>
        <v>2</v>
      </c>
      <c r="K2705" s="37" t="str">
        <f t="shared" si="213"/>
        <v>Obese</v>
      </c>
      <c r="L2705" s="37" t="str">
        <f t="shared" si="214"/>
        <v>18-25</v>
      </c>
    </row>
    <row r="2706" spans="1:12">
      <c r="A2706" s="76">
        <v>35</v>
      </c>
      <c r="B2706" s="37" t="s">
        <v>3</v>
      </c>
      <c r="C2706" s="75">
        <v>39.71</v>
      </c>
      <c r="D2706" s="76">
        <v>4</v>
      </c>
      <c r="E2706" s="37" t="s">
        <v>4</v>
      </c>
      <c r="F2706" s="37" t="s">
        <v>7</v>
      </c>
      <c r="G2706" s="75">
        <v>19496.71917</v>
      </c>
      <c r="H2706" s="37">
        <f t="shared" si="210"/>
        <v>0</v>
      </c>
      <c r="I2706" s="37">
        <f t="shared" si="211"/>
        <v>0</v>
      </c>
      <c r="J2706" s="37">
        <f t="shared" si="212"/>
        <v>1</v>
      </c>
      <c r="K2706" s="37" t="str">
        <f t="shared" si="213"/>
        <v>Obese</v>
      </c>
      <c r="L2706" s="37" t="str">
        <f t="shared" si="214"/>
        <v>26-35</v>
      </c>
    </row>
    <row r="2707" spans="1:12">
      <c r="A2707" s="76">
        <v>39</v>
      </c>
      <c r="B2707" s="37" t="s">
        <v>0</v>
      </c>
      <c r="C2707" s="75">
        <v>26.315000000000001</v>
      </c>
      <c r="D2707" s="76">
        <v>2</v>
      </c>
      <c r="E2707" s="37" t="s">
        <v>4</v>
      </c>
      <c r="F2707" s="37" t="s">
        <v>6</v>
      </c>
      <c r="G2707" s="75">
        <v>7201.7008500000002</v>
      </c>
      <c r="H2707" s="37">
        <f t="shared" si="210"/>
        <v>0</v>
      </c>
      <c r="I2707" s="37">
        <f t="shared" si="211"/>
        <v>1</v>
      </c>
      <c r="J2707" s="37">
        <f t="shared" si="212"/>
        <v>3</v>
      </c>
      <c r="K2707" s="37" t="str">
        <f t="shared" si="213"/>
        <v>Overweight</v>
      </c>
      <c r="L2707" s="37" t="str">
        <f t="shared" si="214"/>
        <v>36-45</v>
      </c>
    </row>
    <row r="2708" spans="1:12">
      <c r="A2708" s="76">
        <v>31</v>
      </c>
      <c r="B2708" s="37" t="s">
        <v>3</v>
      </c>
      <c r="C2708" s="75">
        <v>31.065000000000001</v>
      </c>
      <c r="D2708" s="76">
        <v>3</v>
      </c>
      <c r="E2708" s="37" t="s">
        <v>4</v>
      </c>
      <c r="F2708" s="37" t="s">
        <v>6</v>
      </c>
      <c r="G2708" s="75">
        <v>5425.0233500000004</v>
      </c>
      <c r="H2708" s="37">
        <f t="shared" si="210"/>
        <v>0</v>
      </c>
      <c r="I2708" s="37">
        <f t="shared" si="211"/>
        <v>0</v>
      </c>
      <c r="J2708" s="37">
        <f t="shared" si="212"/>
        <v>3</v>
      </c>
      <c r="K2708" s="37" t="str">
        <f t="shared" si="213"/>
        <v>Obese</v>
      </c>
      <c r="L2708" s="37" t="str">
        <f t="shared" si="214"/>
        <v>26-35</v>
      </c>
    </row>
    <row r="2709" spans="1:12">
      <c r="A2709" s="76">
        <v>62</v>
      </c>
      <c r="B2709" s="37" t="s">
        <v>3</v>
      </c>
      <c r="C2709" s="75">
        <v>26.695</v>
      </c>
      <c r="D2709" s="76">
        <v>0</v>
      </c>
      <c r="E2709" s="37" t="s">
        <v>1</v>
      </c>
      <c r="F2709" s="37" t="s">
        <v>7</v>
      </c>
      <c r="G2709" s="75">
        <v>28101.333050000001</v>
      </c>
      <c r="H2709" s="37">
        <f t="shared" si="210"/>
        <v>1</v>
      </c>
      <c r="I2709" s="37">
        <f t="shared" si="211"/>
        <v>0</v>
      </c>
      <c r="J2709" s="37">
        <f t="shared" si="212"/>
        <v>1</v>
      </c>
      <c r="K2709" s="37" t="str">
        <f t="shared" si="213"/>
        <v>Overweight</v>
      </c>
      <c r="L2709" s="37" t="str">
        <f t="shared" si="214"/>
        <v>56 and above</v>
      </c>
    </row>
    <row r="2710" spans="1:12">
      <c r="A2710" s="76">
        <v>62</v>
      </c>
      <c r="B2710" s="37" t="s">
        <v>3</v>
      </c>
      <c r="C2710" s="75">
        <v>38.83</v>
      </c>
      <c r="D2710" s="76">
        <v>0</v>
      </c>
      <c r="E2710" s="37" t="s">
        <v>4</v>
      </c>
      <c r="F2710" s="37" t="s">
        <v>5</v>
      </c>
      <c r="G2710" s="75">
        <v>12981.3457</v>
      </c>
      <c r="H2710" s="37">
        <f t="shared" si="210"/>
        <v>0</v>
      </c>
      <c r="I2710" s="37">
        <f t="shared" si="211"/>
        <v>0</v>
      </c>
      <c r="J2710" s="37">
        <f t="shared" si="212"/>
        <v>2</v>
      </c>
      <c r="K2710" s="37" t="str">
        <f t="shared" si="213"/>
        <v>Obese</v>
      </c>
      <c r="L2710" s="37" t="str">
        <f t="shared" si="214"/>
        <v>56 and above</v>
      </c>
    </row>
    <row r="2711" spans="1:12">
      <c r="A2711" s="76">
        <v>42</v>
      </c>
      <c r="B2711" s="37" t="s">
        <v>0</v>
      </c>
      <c r="C2711" s="75">
        <v>40.369999999999997</v>
      </c>
      <c r="D2711" s="76">
        <v>2</v>
      </c>
      <c r="E2711" s="37" t="s">
        <v>1</v>
      </c>
      <c r="F2711" s="37" t="s">
        <v>5</v>
      </c>
      <c r="G2711" s="75">
        <v>43896.376300000004</v>
      </c>
      <c r="H2711" s="37">
        <f t="shared" si="210"/>
        <v>1</v>
      </c>
      <c r="I2711" s="37">
        <f t="shared" si="211"/>
        <v>1</v>
      </c>
      <c r="J2711" s="37">
        <f t="shared" si="212"/>
        <v>2</v>
      </c>
      <c r="K2711" s="37" t="str">
        <f t="shared" si="213"/>
        <v>Obese</v>
      </c>
      <c r="L2711" s="37" t="str">
        <f t="shared" si="214"/>
        <v>36-45</v>
      </c>
    </row>
    <row r="2712" spans="1:12">
      <c r="A2712" s="76">
        <v>31</v>
      </c>
      <c r="B2712" s="37" t="s">
        <v>3</v>
      </c>
      <c r="C2712" s="75">
        <v>25.934999999999999</v>
      </c>
      <c r="D2712" s="76">
        <v>1</v>
      </c>
      <c r="E2712" s="37" t="s">
        <v>4</v>
      </c>
      <c r="F2712" s="37" t="s">
        <v>6</v>
      </c>
      <c r="G2712" s="75">
        <v>4239.8926499999998</v>
      </c>
      <c r="H2712" s="37">
        <f t="shared" si="210"/>
        <v>0</v>
      </c>
      <c r="I2712" s="37">
        <f t="shared" si="211"/>
        <v>0</v>
      </c>
      <c r="J2712" s="37">
        <f t="shared" si="212"/>
        <v>3</v>
      </c>
      <c r="K2712" s="37" t="str">
        <f t="shared" si="213"/>
        <v>Overweight</v>
      </c>
      <c r="L2712" s="37" t="str">
        <f t="shared" si="214"/>
        <v>26-35</v>
      </c>
    </row>
    <row r="2713" spans="1:12">
      <c r="A2713" s="76">
        <v>61</v>
      </c>
      <c r="B2713" s="37" t="s">
        <v>3</v>
      </c>
      <c r="C2713" s="75">
        <v>33.534999999999997</v>
      </c>
      <c r="D2713" s="76">
        <v>0</v>
      </c>
      <c r="E2713" s="37" t="s">
        <v>4</v>
      </c>
      <c r="F2713" s="37" t="s">
        <v>7</v>
      </c>
      <c r="G2713" s="75">
        <v>13143.336649999999</v>
      </c>
      <c r="H2713" s="37">
        <f t="shared" si="210"/>
        <v>0</v>
      </c>
      <c r="I2713" s="37">
        <f t="shared" si="211"/>
        <v>0</v>
      </c>
      <c r="J2713" s="37">
        <f t="shared" si="212"/>
        <v>1</v>
      </c>
      <c r="K2713" s="37" t="str">
        <f t="shared" si="213"/>
        <v>Obese</v>
      </c>
      <c r="L2713" s="37" t="str">
        <f t="shared" si="214"/>
        <v>56 and above</v>
      </c>
    </row>
    <row r="2714" spans="1:12">
      <c r="A2714" s="76">
        <v>42</v>
      </c>
      <c r="B2714" s="37" t="s">
        <v>0</v>
      </c>
      <c r="C2714" s="75">
        <v>32.869999999999997</v>
      </c>
      <c r="D2714" s="76">
        <v>0</v>
      </c>
      <c r="E2714" s="37" t="s">
        <v>4</v>
      </c>
      <c r="F2714" s="37" t="s">
        <v>7</v>
      </c>
      <c r="G2714" s="75">
        <v>7050.0213000000003</v>
      </c>
      <c r="H2714" s="37">
        <f t="shared" si="210"/>
        <v>0</v>
      </c>
      <c r="I2714" s="37">
        <f t="shared" si="211"/>
        <v>1</v>
      </c>
      <c r="J2714" s="37">
        <f t="shared" si="212"/>
        <v>1</v>
      </c>
      <c r="K2714" s="37" t="str">
        <f t="shared" si="213"/>
        <v>Obese</v>
      </c>
      <c r="L2714" s="37" t="str">
        <f t="shared" si="214"/>
        <v>36-45</v>
      </c>
    </row>
    <row r="2715" spans="1:12">
      <c r="A2715" s="76">
        <v>51</v>
      </c>
      <c r="B2715" s="37" t="s">
        <v>3</v>
      </c>
      <c r="C2715" s="75">
        <v>30.03</v>
      </c>
      <c r="D2715" s="76">
        <v>1</v>
      </c>
      <c r="E2715" s="37" t="s">
        <v>4</v>
      </c>
      <c r="F2715" s="37" t="s">
        <v>5</v>
      </c>
      <c r="G2715" s="75">
        <v>9377.9046999999991</v>
      </c>
      <c r="H2715" s="37">
        <f t="shared" si="210"/>
        <v>0</v>
      </c>
      <c r="I2715" s="37">
        <f t="shared" si="211"/>
        <v>0</v>
      </c>
      <c r="J2715" s="37">
        <f t="shared" si="212"/>
        <v>2</v>
      </c>
      <c r="K2715" s="37" t="str">
        <f t="shared" si="213"/>
        <v>Obese</v>
      </c>
      <c r="L2715" s="37" t="str">
        <f t="shared" si="214"/>
        <v>46-55</v>
      </c>
    </row>
    <row r="2716" spans="1:12">
      <c r="A2716" s="76">
        <v>23</v>
      </c>
      <c r="B2716" s="37" t="s">
        <v>0</v>
      </c>
      <c r="C2716" s="75">
        <v>24.225000000000001</v>
      </c>
      <c r="D2716" s="76">
        <v>2</v>
      </c>
      <c r="E2716" s="37" t="s">
        <v>4</v>
      </c>
      <c r="F2716" s="37" t="s">
        <v>7</v>
      </c>
      <c r="G2716" s="75">
        <v>22395.74424</v>
      </c>
      <c r="H2716" s="37">
        <f t="shared" si="210"/>
        <v>0</v>
      </c>
      <c r="I2716" s="37">
        <f t="shared" si="211"/>
        <v>1</v>
      </c>
      <c r="J2716" s="37">
        <f t="shared" si="212"/>
        <v>1</v>
      </c>
      <c r="K2716" s="37" t="str">
        <f t="shared" si="213"/>
        <v>Normal</v>
      </c>
      <c r="L2716" s="37" t="str">
        <f t="shared" si="214"/>
        <v>18-25</v>
      </c>
    </row>
    <row r="2717" spans="1:12">
      <c r="A2717" s="76">
        <v>52</v>
      </c>
      <c r="B2717" s="37" t="s">
        <v>3</v>
      </c>
      <c r="C2717" s="75">
        <v>38.6</v>
      </c>
      <c r="D2717" s="76">
        <v>2</v>
      </c>
      <c r="E2717" s="37" t="s">
        <v>4</v>
      </c>
      <c r="F2717" s="37" t="s">
        <v>2</v>
      </c>
      <c r="G2717" s="75">
        <v>10325.206</v>
      </c>
      <c r="H2717" s="37">
        <f t="shared" si="210"/>
        <v>0</v>
      </c>
      <c r="I2717" s="37">
        <f t="shared" si="211"/>
        <v>0</v>
      </c>
      <c r="J2717" s="37">
        <f t="shared" si="212"/>
        <v>4</v>
      </c>
      <c r="K2717" s="37" t="str">
        <f t="shared" si="213"/>
        <v>Obese</v>
      </c>
      <c r="L2717" s="37" t="str">
        <f t="shared" si="214"/>
        <v>46-55</v>
      </c>
    </row>
    <row r="2718" spans="1:12">
      <c r="A2718" s="76">
        <v>57</v>
      </c>
      <c r="B2718" s="37" t="s">
        <v>0</v>
      </c>
      <c r="C2718" s="75">
        <v>25.74</v>
      </c>
      <c r="D2718" s="76">
        <v>2</v>
      </c>
      <c r="E2718" s="37" t="s">
        <v>4</v>
      </c>
      <c r="F2718" s="37" t="s">
        <v>5</v>
      </c>
      <c r="G2718" s="75">
        <v>12629.1656</v>
      </c>
      <c r="H2718" s="37">
        <f t="shared" si="210"/>
        <v>0</v>
      </c>
      <c r="I2718" s="37">
        <f t="shared" si="211"/>
        <v>1</v>
      </c>
      <c r="J2718" s="37">
        <f t="shared" si="212"/>
        <v>2</v>
      </c>
      <c r="K2718" s="37" t="str">
        <f t="shared" si="213"/>
        <v>Overweight</v>
      </c>
      <c r="L2718" s="37" t="str">
        <f t="shared" si="214"/>
        <v>56 and above</v>
      </c>
    </row>
    <row r="2719" spans="1:12">
      <c r="A2719" s="76">
        <v>23</v>
      </c>
      <c r="B2719" s="37" t="s">
        <v>0</v>
      </c>
      <c r="C2719" s="75">
        <v>33.4</v>
      </c>
      <c r="D2719" s="76">
        <v>0</v>
      </c>
      <c r="E2719" s="37" t="s">
        <v>4</v>
      </c>
      <c r="F2719" s="37" t="s">
        <v>2</v>
      </c>
      <c r="G2719" s="75">
        <v>10795.937330000001</v>
      </c>
      <c r="H2719" s="37">
        <f t="shared" si="210"/>
        <v>0</v>
      </c>
      <c r="I2719" s="37">
        <f t="shared" si="211"/>
        <v>1</v>
      </c>
      <c r="J2719" s="37">
        <f t="shared" si="212"/>
        <v>4</v>
      </c>
      <c r="K2719" s="37" t="str">
        <f t="shared" si="213"/>
        <v>Obese</v>
      </c>
      <c r="L2719" s="37" t="str">
        <f t="shared" si="214"/>
        <v>18-25</v>
      </c>
    </row>
    <row r="2720" spans="1:12">
      <c r="A2720" s="76">
        <v>52</v>
      </c>
      <c r="B2720" s="37" t="s">
        <v>0</v>
      </c>
      <c r="C2720" s="75">
        <v>44.7</v>
      </c>
      <c r="D2720" s="76">
        <v>3</v>
      </c>
      <c r="E2720" s="37" t="s">
        <v>4</v>
      </c>
      <c r="F2720" s="37" t="s">
        <v>2</v>
      </c>
      <c r="G2720" s="75">
        <v>11411.684999999999</v>
      </c>
      <c r="H2720" s="37">
        <f t="shared" si="210"/>
        <v>0</v>
      </c>
      <c r="I2720" s="37">
        <f t="shared" si="211"/>
        <v>1</v>
      </c>
      <c r="J2720" s="37">
        <f t="shared" si="212"/>
        <v>4</v>
      </c>
      <c r="K2720" s="37" t="str">
        <f t="shared" si="213"/>
        <v>Obese</v>
      </c>
      <c r="L2720" s="37" t="str">
        <f t="shared" si="214"/>
        <v>46-55</v>
      </c>
    </row>
    <row r="2721" spans="1:12">
      <c r="A2721" s="76">
        <v>50</v>
      </c>
      <c r="B2721" s="37" t="s">
        <v>3</v>
      </c>
      <c r="C2721" s="75">
        <v>30.97</v>
      </c>
      <c r="D2721" s="76">
        <v>3</v>
      </c>
      <c r="E2721" s="37" t="s">
        <v>4</v>
      </c>
      <c r="F2721" s="37" t="s">
        <v>6</v>
      </c>
      <c r="G2721" s="75">
        <v>10600.5483</v>
      </c>
      <c r="H2721" s="37">
        <f t="shared" si="210"/>
        <v>0</v>
      </c>
      <c r="I2721" s="37">
        <f t="shared" si="211"/>
        <v>0</v>
      </c>
      <c r="J2721" s="37">
        <f t="shared" si="212"/>
        <v>3</v>
      </c>
      <c r="K2721" s="37" t="str">
        <f t="shared" si="213"/>
        <v>Obese</v>
      </c>
      <c r="L2721" s="37" t="str">
        <f t="shared" si="214"/>
        <v>46-55</v>
      </c>
    </row>
    <row r="2722" spans="1:12">
      <c r="A2722" s="76">
        <v>18</v>
      </c>
      <c r="B2722" s="37" t="s">
        <v>0</v>
      </c>
      <c r="C2722" s="75">
        <v>31.92</v>
      </c>
      <c r="D2722" s="76">
        <v>0</v>
      </c>
      <c r="E2722" s="37" t="s">
        <v>4</v>
      </c>
      <c r="F2722" s="37" t="s">
        <v>7</v>
      </c>
      <c r="G2722" s="75">
        <v>2205.9807999999998</v>
      </c>
      <c r="H2722" s="37">
        <f t="shared" si="210"/>
        <v>0</v>
      </c>
      <c r="I2722" s="37">
        <f t="shared" si="211"/>
        <v>1</v>
      </c>
      <c r="J2722" s="37">
        <f t="shared" si="212"/>
        <v>1</v>
      </c>
      <c r="K2722" s="37" t="str">
        <f t="shared" si="213"/>
        <v>Obese</v>
      </c>
      <c r="L2722" s="37" t="str">
        <f t="shared" si="214"/>
        <v>18-25</v>
      </c>
    </row>
    <row r="2723" spans="1:12">
      <c r="A2723" s="76">
        <v>18</v>
      </c>
      <c r="B2723" s="37" t="s">
        <v>0</v>
      </c>
      <c r="C2723" s="75">
        <v>36.85</v>
      </c>
      <c r="D2723" s="76">
        <v>0</v>
      </c>
      <c r="E2723" s="37" t="s">
        <v>4</v>
      </c>
      <c r="F2723" s="37" t="s">
        <v>5</v>
      </c>
      <c r="G2723" s="75">
        <v>1629.8335</v>
      </c>
      <c r="H2723" s="37">
        <f t="shared" si="210"/>
        <v>0</v>
      </c>
      <c r="I2723" s="37">
        <f t="shared" si="211"/>
        <v>1</v>
      </c>
      <c r="J2723" s="37">
        <f t="shared" si="212"/>
        <v>2</v>
      </c>
      <c r="K2723" s="37" t="str">
        <f t="shared" si="213"/>
        <v>Obese</v>
      </c>
      <c r="L2723" s="37" t="str">
        <f t="shared" si="214"/>
        <v>18-25</v>
      </c>
    </row>
    <row r="2724" spans="1:12">
      <c r="A2724" s="76">
        <v>21</v>
      </c>
      <c r="B2724" s="37" t="s">
        <v>0</v>
      </c>
      <c r="C2724" s="75">
        <v>25.8</v>
      </c>
      <c r="D2724" s="76">
        <v>0</v>
      </c>
      <c r="E2724" s="37" t="s">
        <v>4</v>
      </c>
      <c r="F2724" s="37" t="s">
        <v>2</v>
      </c>
      <c r="G2724" s="75">
        <v>2007.9449999999999</v>
      </c>
      <c r="H2724" s="37">
        <f t="shared" si="210"/>
        <v>0</v>
      </c>
      <c r="I2724" s="37">
        <f t="shared" si="211"/>
        <v>1</v>
      </c>
      <c r="J2724" s="37">
        <f t="shared" si="212"/>
        <v>4</v>
      </c>
      <c r="K2724" s="37" t="str">
        <f t="shared" si="213"/>
        <v>Overweight</v>
      </c>
      <c r="L2724" s="37" t="str">
        <f t="shared" si="214"/>
        <v>18-25</v>
      </c>
    </row>
    <row r="2725" spans="1:12">
      <c r="A2725" s="76">
        <v>61</v>
      </c>
      <c r="B2725" s="37" t="s">
        <v>0</v>
      </c>
      <c r="C2725" s="75">
        <v>29.07</v>
      </c>
      <c r="D2725" s="76">
        <v>0</v>
      </c>
      <c r="E2725" s="37" t="s">
        <v>1</v>
      </c>
      <c r="F2725" s="37" t="s">
        <v>6</v>
      </c>
      <c r="G2725" s="75">
        <v>29141.3603</v>
      </c>
      <c r="H2725" s="37">
        <f t="shared" si="210"/>
        <v>1</v>
      </c>
      <c r="I2725" s="37">
        <f t="shared" si="211"/>
        <v>1</v>
      </c>
      <c r="J2725" s="37">
        <f t="shared" si="212"/>
        <v>3</v>
      </c>
      <c r="K2725" s="37" t="str">
        <f t="shared" si="213"/>
        <v>Overweight</v>
      </c>
      <c r="L2725" s="37" t="str">
        <f t="shared" si="214"/>
        <v>56 and above</v>
      </c>
    </row>
    <row r="2726" spans="1:12">
      <c r="A2726" s="76">
        <v>23</v>
      </c>
      <c r="B2726" s="37" t="s">
        <v>3</v>
      </c>
      <c r="C2726" s="75">
        <v>34.4</v>
      </c>
      <c r="D2726" s="76">
        <v>0</v>
      </c>
      <c r="E2726" s="37" t="s">
        <v>4</v>
      </c>
      <c r="F2726" s="37" t="s">
        <v>2</v>
      </c>
      <c r="G2726" s="75">
        <v>1826.8430000000001</v>
      </c>
      <c r="H2726" s="37">
        <f t="shared" si="210"/>
        <v>0</v>
      </c>
      <c r="I2726" s="37">
        <f t="shared" si="211"/>
        <v>0</v>
      </c>
      <c r="J2726" s="37">
        <f t="shared" si="212"/>
        <v>4</v>
      </c>
      <c r="K2726" s="37" t="str">
        <f t="shared" si="213"/>
        <v>Obese</v>
      </c>
      <c r="L2726" s="37" t="str">
        <f t="shared" si="214"/>
        <v>18-25</v>
      </c>
    </row>
    <row r="2727" spans="1:12">
      <c r="A2727" s="76">
        <v>56</v>
      </c>
      <c r="B2727" s="37" t="s">
        <v>0</v>
      </c>
      <c r="C2727" s="75">
        <v>39.82</v>
      </c>
      <c r="D2727" s="76">
        <v>0</v>
      </c>
      <c r="E2727" s="37" t="s">
        <v>4</v>
      </c>
      <c r="F2727" s="37" t="s">
        <v>5</v>
      </c>
      <c r="G2727" s="75">
        <v>11090.7178</v>
      </c>
      <c r="H2727" s="37">
        <f t="shared" si="210"/>
        <v>0</v>
      </c>
      <c r="I2727" s="37">
        <f t="shared" si="211"/>
        <v>1</v>
      </c>
      <c r="J2727" s="37">
        <f t="shared" si="212"/>
        <v>2</v>
      </c>
      <c r="K2727" s="37" t="str">
        <f t="shared" si="213"/>
        <v>Obese</v>
      </c>
      <c r="L2727" s="37" t="str">
        <f t="shared" si="214"/>
        <v>56 and above</v>
      </c>
    </row>
    <row r="2728" spans="1:12">
      <c r="A2728" s="76">
        <v>27</v>
      </c>
      <c r="B2728" s="37" t="s">
        <v>3</v>
      </c>
      <c r="C2728" s="75">
        <v>42.13</v>
      </c>
      <c r="D2728" s="76">
        <v>0</v>
      </c>
      <c r="E2728" s="37" t="s">
        <v>1</v>
      </c>
      <c r="F2728" s="37" t="s">
        <v>5</v>
      </c>
      <c r="G2728" s="75">
        <v>39611.757700000002</v>
      </c>
      <c r="H2728" s="37">
        <f t="shared" si="210"/>
        <v>1</v>
      </c>
      <c r="I2728" s="37">
        <f t="shared" si="211"/>
        <v>0</v>
      </c>
      <c r="J2728" s="37">
        <f t="shared" si="212"/>
        <v>2</v>
      </c>
      <c r="K2728" s="37" t="str">
        <f t="shared" si="213"/>
        <v>Obese</v>
      </c>
      <c r="L2728" s="37" t="str">
        <f t="shared" si="214"/>
        <v>26-35</v>
      </c>
    </row>
    <row r="2729" spans="1:12">
      <c r="A2729" s="76">
        <v>19</v>
      </c>
      <c r="B2729" s="37" t="s">
        <v>3</v>
      </c>
      <c r="C2729" s="75">
        <v>24.6</v>
      </c>
      <c r="D2729" s="76">
        <v>1</v>
      </c>
      <c r="E2729" s="37" t="s">
        <v>4</v>
      </c>
      <c r="F2729" s="37" t="s">
        <v>2</v>
      </c>
      <c r="G2729" s="75">
        <v>1837.2370000000001</v>
      </c>
      <c r="H2729" s="37">
        <f t="shared" si="210"/>
        <v>0</v>
      </c>
      <c r="I2729" s="37">
        <f t="shared" si="211"/>
        <v>0</v>
      </c>
      <c r="J2729" s="37">
        <f t="shared" si="212"/>
        <v>4</v>
      </c>
      <c r="K2729" s="37" t="str">
        <f t="shared" si="213"/>
        <v>Normal</v>
      </c>
      <c r="L2729" s="37" t="str">
        <f t="shared" si="214"/>
        <v>18-25</v>
      </c>
    </row>
    <row r="2730" spans="1:12">
      <c r="A2730" s="76">
        <v>52</v>
      </c>
      <c r="B2730" s="37" t="s">
        <v>0</v>
      </c>
      <c r="C2730" s="75">
        <v>30.78</v>
      </c>
      <c r="D2730" s="76">
        <v>1</v>
      </c>
      <c r="E2730" s="37" t="s">
        <v>4</v>
      </c>
      <c r="F2730" s="37" t="s">
        <v>7</v>
      </c>
      <c r="G2730" s="75">
        <v>10797.3362</v>
      </c>
      <c r="H2730" s="37">
        <f t="shared" si="210"/>
        <v>0</v>
      </c>
      <c r="I2730" s="37">
        <f t="shared" si="211"/>
        <v>1</v>
      </c>
      <c r="J2730" s="37">
        <f t="shared" si="212"/>
        <v>1</v>
      </c>
      <c r="K2730" s="37" t="str">
        <f t="shared" si="213"/>
        <v>Obese</v>
      </c>
      <c r="L2730" s="37" t="str">
        <f t="shared" si="214"/>
        <v>46-55</v>
      </c>
    </row>
    <row r="2731" spans="1:12">
      <c r="A2731" s="76">
        <v>23</v>
      </c>
      <c r="B2731" s="37" t="s">
        <v>3</v>
      </c>
      <c r="C2731" s="75">
        <v>23.844999999999999</v>
      </c>
      <c r="D2731" s="76">
        <v>0</v>
      </c>
      <c r="E2731" s="37" t="s">
        <v>4</v>
      </c>
      <c r="F2731" s="37" t="s">
        <v>7</v>
      </c>
      <c r="G2731" s="75">
        <v>2395.17155</v>
      </c>
      <c r="H2731" s="37">
        <f t="shared" si="210"/>
        <v>0</v>
      </c>
      <c r="I2731" s="37">
        <f t="shared" si="211"/>
        <v>0</v>
      </c>
      <c r="J2731" s="37">
        <f t="shared" si="212"/>
        <v>1</v>
      </c>
      <c r="K2731" s="37" t="str">
        <f t="shared" si="213"/>
        <v>Normal</v>
      </c>
      <c r="L2731" s="37" t="str">
        <f t="shared" si="214"/>
        <v>18-25</v>
      </c>
    </row>
    <row r="2732" spans="1:12">
      <c r="A2732" s="76">
        <v>56</v>
      </c>
      <c r="B2732" s="37" t="s">
        <v>3</v>
      </c>
      <c r="C2732" s="75">
        <v>40.299999999999997</v>
      </c>
      <c r="D2732" s="76">
        <v>0</v>
      </c>
      <c r="E2732" s="37" t="s">
        <v>4</v>
      </c>
      <c r="F2732" s="37" t="s">
        <v>2</v>
      </c>
      <c r="G2732" s="75">
        <v>10602.385</v>
      </c>
      <c r="H2732" s="37">
        <f t="shared" si="210"/>
        <v>0</v>
      </c>
      <c r="I2732" s="37">
        <f t="shared" si="211"/>
        <v>0</v>
      </c>
      <c r="J2732" s="37">
        <f t="shared" si="212"/>
        <v>4</v>
      </c>
      <c r="K2732" s="37" t="str">
        <f t="shared" si="213"/>
        <v>Obese</v>
      </c>
      <c r="L2732" s="37" t="str">
        <f t="shared" si="214"/>
        <v>56 and above</v>
      </c>
    </row>
    <row r="2733" spans="1:12">
      <c r="A2733" s="76">
        <v>30</v>
      </c>
      <c r="B2733" s="37" t="s">
        <v>3</v>
      </c>
      <c r="C2733" s="75">
        <v>35.299999999999997</v>
      </c>
      <c r="D2733" s="76">
        <v>0</v>
      </c>
      <c r="E2733" s="37" t="s">
        <v>1</v>
      </c>
      <c r="F2733" s="37" t="s">
        <v>2</v>
      </c>
      <c r="G2733" s="75">
        <v>36837.466999999997</v>
      </c>
      <c r="H2733" s="37">
        <f t="shared" si="210"/>
        <v>1</v>
      </c>
      <c r="I2733" s="37">
        <f t="shared" si="211"/>
        <v>0</v>
      </c>
      <c r="J2733" s="37">
        <f t="shared" si="212"/>
        <v>4</v>
      </c>
      <c r="K2733" s="37" t="str">
        <f t="shared" si="213"/>
        <v>Obese</v>
      </c>
      <c r="L2733" s="37" t="str">
        <f t="shared" si="214"/>
        <v>26-35</v>
      </c>
    </row>
    <row r="2734" spans="1:12">
      <c r="A2734" s="76">
        <v>58</v>
      </c>
      <c r="B2734" s="37" t="s">
        <v>0</v>
      </c>
      <c r="C2734" s="75">
        <v>28.215</v>
      </c>
      <c r="D2734" s="76">
        <v>0</v>
      </c>
      <c r="E2734" s="37" t="s">
        <v>4</v>
      </c>
      <c r="F2734" s="37" t="s">
        <v>6</v>
      </c>
      <c r="G2734" s="75">
        <v>12224.350850000001</v>
      </c>
      <c r="H2734" s="37">
        <f t="shared" si="210"/>
        <v>0</v>
      </c>
      <c r="I2734" s="37">
        <f t="shared" si="211"/>
        <v>1</v>
      </c>
      <c r="J2734" s="37">
        <f t="shared" si="212"/>
        <v>3</v>
      </c>
      <c r="K2734" s="37" t="str">
        <f t="shared" si="213"/>
        <v>Overweight</v>
      </c>
      <c r="L2734" s="37" t="str">
        <f t="shared" si="214"/>
        <v>56 and above</v>
      </c>
    </row>
    <row r="2735" spans="1:12">
      <c r="A2735" s="76">
        <v>37</v>
      </c>
      <c r="B2735" s="37" t="s">
        <v>3</v>
      </c>
      <c r="C2735" s="75">
        <v>22.704999999999998</v>
      </c>
      <c r="D2735" s="76">
        <v>3</v>
      </c>
      <c r="E2735" s="37" t="s">
        <v>4</v>
      </c>
      <c r="F2735" s="37" t="s">
        <v>7</v>
      </c>
      <c r="G2735" s="75">
        <v>6985.50695</v>
      </c>
      <c r="H2735" s="37">
        <f t="shared" si="210"/>
        <v>0</v>
      </c>
      <c r="I2735" s="37">
        <f t="shared" si="211"/>
        <v>0</v>
      </c>
      <c r="J2735" s="37">
        <f t="shared" si="212"/>
        <v>1</v>
      </c>
      <c r="K2735" s="37" t="str">
        <f t="shared" si="213"/>
        <v>Normal</v>
      </c>
      <c r="L2735" s="37" t="str">
        <f t="shared" si="214"/>
        <v>36-45</v>
      </c>
    </row>
    <row r="2736" spans="1:12">
      <c r="A2736" s="76">
        <v>25</v>
      </c>
      <c r="B2736" s="37" t="s">
        <v>0</v>
      </c>
      <c r="C2736" s="75">
        <v>42.13</v>
      </c>
      <c r="D2736" s="76">
        <v>1</v>
      </c>
      <c r="E2736" s="37" t="s">
        <v>4</v>
      </c>
      <c r="F2736" s="37" t="s">
        <v>5</v>
      </c>
      <c r="G2736" s="75">
        <v>3238.4357</v>
      </c>
      <c r="H2736" s="37">
        <f t="shared" si="210"/>
        <v>0</v>
      </c>
      <c r="I2736" s="37">
        <f t="shared" si="211"/>
        <v>1</v>
      </c>
      <c r="J2736" s="37">
        <f t="shared" si="212"/>
        <v>2</v>
      </c>
      <c r="K2736" s="37" t="str">
        <f t="shared" si="213"/>
        <v>Obese</v>
      </c>
      <c r="L2736" s="37" t="str">
        <f t="shared" si="214"/>
        <v>18-25</v>
      </c>
    </row>
    <row r="2737" spans="1:12">
      <c r="A2737" s="76">
        <v>52</v>
      </c>
      <c r="B2737" s="37" t="s">
        <v>3</v>
      </c>
      <c r="C2737" s="75">
        <v>41.8</v>
      </c>
      <c r="D2737" s="76">
        <v>2</v>
      </c>
      <c r="E2737" s="37" t="s">
        <v>1</v>
      </c>
      <c r="F2737" s="37" t="s">
        <v>5</v>
      </c>
      <c r="G2737" s="75">
        <v>47269.853999999999</v>
      </c>
      <c r="H2737" s="37">
        <f t="shared" si="210"/>
        <v>1</v>
      </c>
      <c r="I2737" s="37">
        <f t="shared" si="211"/>
        <v>0</v>
      </c>
      <c r="J2737" s="37">
        <f t="shared" si="212"/>
        <v>2</v>
      </c>
      <c r="K2737" s="37" t="str">
        <f t="shared" si="213"/>
        <v>Obese</v>
      </c>
      <c r="L2737" s="37" t="str">
        <f t="shared" si="214"/>
        <v>46-55</v>
      </c>
    </row>
    <row r="2738" spans="1:12">
      <c r="A2738" s="76">
        <v>64</v>
      </c>
      <c r="B2738" s="37" t="s">
        <v>3</v>
      </c>
      <c r="C2738" s="75">
        <v>36.96</v>
      </c>
      <c r="D2738" s="76">
        <v>2</v>
      </c>
      <c r="E2738" s="37" t="s">
        <v>1</v>
      </c>
      <c r="F2738" s="37" t="s">
        <v>5</v>
      </c>
      <c r="G2738" s="75">
        <v>49577.662400000001</v>
      </c>
      <c r="H2738" s="37">
        <f t="shared" si="210"/>
        <v>1</v>
      </c>
      <c r="I2738" s="37">
        <f t="shared" si="211"/>
        <v>0</v>
      </c>
      <c r="J2738" s="37">
        <f t="shared" si="212"/>
        <v>2</v>
      </c>
      <c r="K2738" s="37" t="str">
        <f t="shared" si="213"/>
        <v>Obese</v>
      </c>
      <c r="L2738" s="37" t="str">
        <f t="shared" si="214"/>
        <v>56 and above</v>
      </c>
    </row>
    <row r="2739" spans="1:12">
      <c r="A2739" s="76">
        <v>22</v>
      </c>
      <c r="B2739" s="37" t="s">
        <v>0</v>
      </c>
      <c r="C2739" s="75">
        <v>21.28</v>
      </c>
      <c r="D2739" s="76">
        <v>3</v>
      </c>
      <c r="E2739" s="37" t="s">
        <v>4</v>
      </c>
      <c r="F2739" s="37" t="s">
        <v>6</v>
      </c>
      <c r="G2739" s="75">
        <v>4296.2712000000001</v>
      </c>
      <c r="H2739" s="37">
        <f t="shared" si="210"/>
        <v>0</v>
      </c>
      <c r="I2739" s="37">
        <f t="shared" si="211"/>
        <v>1</v>
      </c>
      <c r="J2739" s="37">
        <f t="shared" si="212"/>
        <v>3</v>
      </c>
      <c r="K2739" s="37" t="str">
        <f t="shared" si="213"/>
        <v>Normal</v>
      </c>
      <c r="L2739" s="37" t="str">
        <f t="shared" si="214"/>
        <v>18-25</v>
      </c>
    </row>
    <row r="2740" spans="1:12">
      <c r="A2740" s="76">
        <v>28</v>
      </c>
      <c r="B2740" s="37" t="s">
        <v>0</v>
      </c>
      <c r="C2740" s="75">
        <v>33.11</v>
      </c>
      <c r="D2740" s="76">
        <v>0</v>
      </c>
      <c r="E2740" s="37" t="s">
        <v>4</v>
      </c>
      <c r="F2740" s="37" t="s">
        <v>5</v>
      </c>
      <c r="G2740" s="75">
        <v>3171.6149</v>
      </c>
      <c r="H2740" s="37">
        <f t="shared" si="210"/>
        <v>0</v>
      </c>
      <c r="I2740" s="37">
        <f t="shared" si="211"/>
        <v>1</v>
      </c>
      <c r="J2740" s="37">
        <f t="shared" si="212"/>
        <v>2</v>
      </c>
      <c r="K2740" s="37" t="str">
        <f t="shared" si="213"/>
        <v>Obese</v>
      </c>
      <c r="L2740" s="37" t="str">
        <f t="shared" si="214"/>
        <v>26-35</v>
      </c>
    </row>
    <row r="2741" spans="1:12">
      <c r="A2741" s="76">
        <v>18</v>
      </c>
      <c r="B2741" s="37" t="s">
        <v>3</v>
      </c>
      <c r="C2741" s="75">
        <v>33.33</v>
      </c>
      <c r="D2741" s="76">
        <v>0</v>
      </c>
      <c r="E2741" s="37" t="s">
        <v>4</v>
      </c>
      <c r="F2741" s="37" t="s">
        <v>5</v>
      </c>
      <c r="G2741" s="75">
        <v>1135.9407000000001</v>
      </c>
      <c r="H2741" s="37">
        <f t="shared" si="210"/>
        <v>0</v>
      </c>
      <c r="I2741" s="37">
        <f t="shared" si="211"/>
        <v>0</v>
      </c>
      <c r="J2741" s="37">
        <f t="shared" si="212"/>
        <v>2</v>
      </c>
      <c r="K2741" s="37" t="str">
        <f t="shared" si="213"/>
        <v>Obese</v>
      </c>
      <c r="L2741" s="37" t="str">
        <f t="shared" si="214"/>
        <v>18-25</v>
      </c>
    </row>
    <row r="2742" spans="1:12">
      <c r="A2742" s="76">
        <v>28</v>
      </c>
      <c r="B2742" s="37" t="s">
        <v>3</v>
      </c>
      <c r="C2742" s="75">
        <v>24.3</v>
      </c>
      <c r="D2742" s="76">
        <v>5</v>
      </c>
      <c r="E2742" s="37" t="s">
        <v>4</v>
      </c>
      <c r="F2742" s="37" t="s">
        <v>2</v>
      </c>
      <c r="G2742" s="75">
        <v>5615.3689999999997</v>
      </c>
      <c r="H2742" s="37">
        <f t="shared" si="210"/>
        <v>0</v>
      </c>
      <c r="I2742" s="37">
        <f t="shared" si="211"/>
        <v>0</v>
      </c>
      <c r="J2742" s="37">
        <f t="shared" si="212"/>
        <v>4</v>
      </c>
      <c r="K2742" s="37" t="str">
        <f t="shared" si="213"/>
        <v>Normal</v>
      </c>
      <c r="L2742" s="37" t="str">
        <f t="shared" si="214"/>
        <v>26-35</v>
      </c>
    </row>
    <row r="2743" spans="1:12">
      <c r="A2743" s="76">
        <v>45</v>
      </c>
      <c r="B2743" s="37" t="s">
        <v>0</v>
      </c>
      <c r="C2743" s="75">
        <v>25.7</v>
      </c>
      <c r="D2743" s="76">
        <v>3</v>
      </c>
      <c r="E2743" s="37" t="s">
        <v>4</v>
      </c>
      <c r="F2743" s="37" t="s">
        <v>2</v>
      </c>
      <c r="G2743" s="75">
        <v>9101.7980000000007</v>
      </c>
      <c r="H2743" s="37">
        <f t="shared" si="210"/>
        <v>0</v>
      </c>
      <c r="I2743" s="37">
        <f t="shared" si="211"/>
        <v>1</v>
      </c>
      <c r="J2743" s="37">
        <f t="shared" si="212"/>
        <v>4</v>
      </c>
      <c r="K2743" s="37" t="str">
        <f t="shared" si="213"/>
        <v>Overweight</v>
      </c>
      <c r="L2743" s="37" t="str">
        <f t="shared" si="214"/>
        <v>36-45</v>
      </c>
    </row>
    <row r="2744" spans="1:12">
      <c r="A2744" s="76">
        <v>33</v>
      </c>
      <c r="B2744" s="37" t="s">
        <v>3</v>
      </c>
      <c r="C2744" s="75">
        <v>29.4</v>
      </c>
      <c r="D2744" s="76">
        <v>4</v>
      </c>
      <c r="E2744" s="37" t="s">
        <v>4</v>
      </c>
      <c r="F2744" s="37" t="s">
        <v>2</v>
      </c>
      <c r="G2744" s="75">
        <v>6059.1729999999998</v>
      </c>
      <c r="H2744" s="37">
        <f t="shared" si="210"/>
        <v>0</v>
      </c>
      <c r="I2744" s="37">
        <f t="shared" si="211"/>
        <v>0</v>
      </c>
      <c r="J2744" s="37">
        <f t="shared" si="212"/>
        <v>4</v>
      </c>
      <c r="K2744" s="37" t="str">
        <f t="shared" si="213"/>
        <v>Overweight</v>
      </c>
      <c r="L2744" s="37" t="str">
        <f t="shared" si="214"/>
        <v>26-35</v>
      </c>
    </row>
    <row r="2745" spans="1:12">
      <c r="A2745" s="76">
        <v>18</v>
      </c>
      <c r="B2745" s="37" t="s">
        <v>0</v>
      </c>
      <c r="C2745" s="75">
        <v>39.82</v>
      </c>
      <c r="D2745" s="76">
        <v>0</v>
      </c>
      <c r="E2745" s="37" t="s">
        <v>4</v>
      </c>
      <c r="F2745" s="37" t="s">
        <v>5</v>
      </c>
      <c r="G2745" s="75">
        <v>1633.9618</v>
      </c>
      <c r="H2745" s="37">
        <f t="shared" si="210"/>
        <v>0</v>
      </c>
      <c r="I2745" s="37">
        <f t="shared" si="211"/>
        <v>1</v>
      </c>
      <c r="J2745" s="37">
        <f t="shared" si="212"/>
        <v>2</v>
      </c>
      <c r="K2745" s="37" t="str">
        <f t="shared" si="213"/>
        <v>Obese</v>
      </c>
      <c r="L2745" s="37" t="str">
        <f t="shared" si="214"/>
        <v>18-25</v>
      </c>
    </row>
    <row r="2746" spans="1:12">
      <c r="A2746" s="76">
        <v>32</v>
      </c>
      <c r="B2746" s="37" t="s">
        <v>3</v>
      </c>
      <c r="C2746" s="75">
        <v>33.630000000000003</v>
      </c>
      <c r="D2746" s="76">
        <v>1</v>
      </c>
      <c r="E2746" s="37" t="s">
        <v>1</v>
      </c>
      <c r="F2746" s="37" t="s">
        <v>7</v>
      </c>
      <c r="G2746" s="75">
        <v>37607.527699999999</v>
      </c>
      <c r="H2746" s="37">
        <f t="shared" si="210"/>
        <v>1</v>
      </c>
      <c r="I2746" s="37">
        <f t="shared" si="211"/>
        <v>0</v>
      </c>
      <c r="J2746" s="37">
        <f t="shared" si="212"/>
        <v>1</v>
      </c>
      <c r="K2746" s="37" t="str">
        <f t="shared" si="213"/>
        <v>Obese</v>
      </c>
      <c r="L2746" s="37" t="str">
        <f t="shared" si="214"/>
        <v>26-35</v>
      </c>
    </row>
    <row r="2747" spans="1:12">
      <c r="A2747" s="76">
        <v>19</v>
      </c>
      <c r="B2747" s="37" t="s">
        <v>0</v>
      </c>
      <c r="C2747" s="75">
        <v>23.4</v>
      </c>
      <c r="D2747" s="76">
        <v>2</v>
      </c>
      <c r="E2747" s="37" t="s">
        <v>4</v>
      </c>
      <c r="F2747" s="37" t="s">
        <v>2</v>
      </c>
      <c r="G2747" s="75">
        <v>2913.569</v>
      </c>
      <c r="H2747" s="37">
        <f t="shared" si="210"/>
        <v>0</v>
      </c>
      <c r="I2747" s="37">
        <f t="shared" si="211"/>
        <v>1</v>
      </c>
      <c r="J2747" s="37">
        <f t="shared" si="212"/>
        <v>4</v>
      </c>
      <c r="K2747" s="37" t="str">
        <f t="shared" si="213"/>
        <v>Normal</v>
      </c>
      <c r="L2747" s="37" t="str">
        <f t="shared" si="214"/>
        <v>18-25</v>
      </c>
    </row>
    <row r="2748" spans="1:12">
      <c r="A2748" s="76">
        <v>57</v>
      </c>
      <c r="B2748" s="37" t="s">
        <v>0</v>
      </c>
      <c r="C2748" s="75">
        <v>20.100000000000001</v>
      </c>
      <c r="D2748" s="76">
        <v>1</v>
      </c>
      <c r="E2748" s="37" t="s">
        <v>4</v>
      </c>
      <c r="F2748" s="37" t="s">
        <v>2</v>
      </c>
      <c r="G2748" s="75">
        <v>12032.325999999999</v>
      </c>
      <c r="H2748" s="37">
        <f t="shared" si="210"/>
        <v>0</v>
      </c>
      <c r="I2748" s="37">
        <f t="shared" si="211"/>
        <v>1</v>
      </c>
      <c r="J2748" s="37">
        <f t="shared" si="212"/>
        <v>4</v>
      </c>
      <c r="K2748" s="37" t="str">
        <f t="shared" si="213"/>
        <v>Normal</v>
      </c>
      <c r="L2748" s="37" t="str">
        <f t="shared" si="214"/>
        <v>56 and above</v>
      </c>
    </row>
    <row r="2749" spans="1:12">
      <c r="A2749" s="76">
        <v>62</v>
      </c>
      <c r="B2749" s="37" t="s">
        <v>0</v>
      </c>
      <c r="C2749" s="75">
        <v>39.159999999999997</v>
      </c>
      <c r="D2749" s="76">
        <v>0</v>
      </c>
      <c r="E2749" s="37" t="s">
        <v>4</v>
      </c>
      <c r="F2749" s="37" t="s">
        <v>5</v>
      </c>
      <c r="G2749" s="75">
        <v>13470.804400000001</v>
      </c>
      <c r="H2749" s="37">
        <f t="shared" si="210"/>
        <v>0</v>
      </c>
      <c r="I2749" s="37">
        <f t="shared" si="211"/>
        <v>1</v>
      </c>
      <c r="J2749" s="37">
        <f t="shared" si="212"/>
        <v>2</v>
      </c>
      <c r="K2749" s="37" t="str">
        <f t="shared" si="213"/>
        <v>Obese</v>
      </c>
      <c r="L2749" s="37" t="str">
        <f t="shared" si="214"/>
        <v>56 and above</v>
      </c>
    </row>
    <row r="2750" spans="1:12">
      <c r="A2750" s="76">
        <v>41</v>
      </c>
      <c r="B2750" s="37" t="s">
        <v>3</v>
      </c>
      <c r="C2750" s="75">
        <v>34.21</v>
      </c>
      <c r="D2750" s="76">
        <v>1</v>
      </c>
      <c r="E2750" s="37" t="s">
        <v>4</v>
      </c>
      <c r="F2750" s="37" t="s">
        <v>5</v>
      </c>
      <c r="G2750" s="75">
        <v>6289.7548999999999</v>
      </c>
      <c r="H2750" s="37">
        <f t="shared" si="210"/>
        <v>0</v>
      </c>
      <c r="I2750" s="37">
        <f t="shared" si="211"/>
        <v>0</v>
      </c>
      <c r="J2750" s="37">
        <f t="shared" si="212"/>
        <v>2</v>
      </c>
      <c r="K2750" s="37" t="str">
        <f t="shared" si="213"/>
        <v>Obese</v>
      </c>
      <c r="L2750" s="37" t="str">
        <f t="shared" si="214"/>
        <v>36-45</v>
      </c>
    </row>
    <row r="2751" spans="1:12">
      <c r="A2751" s="76">
        <v>26</v>
      </c>
      <c r="B2751" s="37" t="s">
        <v>3</v>
      </c>
      <c r="C2751" s="75">
        <v>46.53</v>
      </c>
      <c r="D2751" s="76">
        <v>1</v>
      </c>
      <c r="E2751" s="37" t="s">
        <v>4</v>
      </c>
      <c r="F2751" s="37" t="s">
        <v>5</v>
      </c>
      <c r="G2751" s="75">
        <v>2927.0646999999999</v>
      </c>
      <c r="H2751" s="37">
        <f t="shared" si="210"/>
        <v>0</v>
      </c>
      <c r="I2751" s="37">
        <f t="shared" si="211"/>
        <v>0</v>
      </c>
      <c r="J2751" s="37">
        <f t="shared" si="212"/>
        <v>2</v>
      </c>
      <c r="K2751" s="37" t="str">
        <f t="shared" si="213"/>
        <v>Obese</v>
      </c>
      <c r="L2751" s="37" t="str">
        <f t="shared" si="214"/>
        <v>26-35</v>
      </c>
    </row>
    <row r="2752" spans="1:12">
      <c r="A2752" s="76">
        <v>39</v>
      </c>
      <c r="B2752" s="37" t="s">
        <v>0</v>
      </c>
      <c r="C2752" s="75">
        <v>32.5</v>
      </c>
      <c r="D2752" s="76">
        <v>1</v>
      </c>
      <c r="E2752" s="37" t="s">
        <v>4</v>
      </c>
      <c r="F2752" s="37" t="s">
        <v>2</v>
      </c>
      <c r="G2752" s="75">
        <v>6238.2979999999998</v>
      </c>
      <c r="H2752" s="37">
        <f t="shared" si="210"/>
        <v>0</v>
      </c>
      <c r="I2752" s="37">
        <f t="shared" si="211"/>
        <v>1</v>
      </c>
      <c r="J2752" s="37">
        <f t="shared" si="212"/>
        <v>4</v>
      </c>
      <c r="K2752" s="37" t="str">
        <f t="shared" si="213"/>
        <v>Obese</v>
      </c>
      <c r="L2752" s="37" t="str">
        <f t="shared" si="214"/>
        <v>36-45</v>
      </c>
    </row>
    <row r="2753" spans="1:12">
      <c r="A2753" s="76">
        <v>46</v>
      </c>
      <c r="B2753" s="37" t="s">
        <v>3</v>
      </c>
      <c r="C2753" s="75">
        <v>25.8</v>
      </c>
      <c r="D2753" s="76">
        <v>5</v>
      </c>
      <c r="E2753" s="37" t="s">
        <v>4</v>
      </c>
      <c r="F2753" s="37" t="s">
        <v>2</v>
      </c>
      <c r="G2753" s="75">
        <v>10096.969999999999</v>
      </c>
      <c r="H2753" s="37">
        <f t="shared" si="210"/>
        <v>0</v>
      </c>
      <c r="I2753" s="37">
        <f t="shared" si="211"/>
        <v>0</v>
      </c>
      <c r="J2753" s="37">
        <f t="shared" si="212"/>
        <v>4</v>
      </c>
      <c r="K2753" s="37" t="str">
        <f t="shared" si="213"/>
        <v>Overweight</v>
      </c>
      <c r="L2753" s="37" t="str">
        <f t="shared" si="214"/>
        <v>46-55</v>
      </c>
    </row>
    <row r="2754" spans="1:12">
      <c r="A2754" s="76">
        <v>45</v>
      </c>
      <c r="B2754" s="37" t="s">
        <v>0</v>
      </c>
      <c r="C2754" s="75">
        <v>35.299999999999997</v>
      </c>
      <c r="D2754" s="76">
        <v>0</v>
      </c>
      <c r="E2754" s="37" t="s">
        <v>4</v>
      </c>
      <c r="F2754" s="37" t="s">
        <v>2</v>
      </c>
      <c r="G2754" s="75">
        <v>7348.1419999999998</v>
      </c>
      <c r="H2754" s="37">
        <f t="shared" si="210"/>
        <v>0</v>
      </c>
      <c r="I2754" s="37">
        <f t="shared" si="211"/>
        <v>1</v>
      </c>
      <c r="J2754" s="37">
        <f t="shared" si="212"/>
        <v>4</v>
      </c>
      <c r="K2754" s="37" t="str">
        <f t="shared" si="213"/>
        <v>Obese</v>
      </c>
      <c r="L2754" s="37" t="str">
        <f t="shared" si="214"/>
        <v>36-45</v>
      </c>
    </row>
    <row r="2755" spans="1:12">
      <c r="A2755" s="76">
        <v>32</v>
      </c>
      <c r="B2755" s="37" t="s">
        <v>3</v>
      </c>
      <c r="C2755" s="75">
        <v>37.18</v>
      </c>
      <c r="D2755" s="76">
        <v>2</v>
      </c>
      <c r="E2755" s="37" t="s">
        <v>4</v>
      </c>
      <c r="F2755" s="37" t="s">
        <v>5</v>
      </c>
      <c r="G2755" s="75">
        <v>4673.3922000000002</v>
      </c>
      <c r="H2755" s="37">
        <f t="shared" ref="H2755:H2773" si="215">IF(E2755="yes",1,0)</f>
        <v>0</v>
      </c>
      <c r="I2755" s="37">
        <f t="shared" ref="I2755:I2773" si="216">IF(B2755="female",1,0)</f>
        <v>0</v>
      </c>
      <c r="J2755" s="37">
        <f t="shared" ref="J2755:J2773" si="217">IF(F2755="northeast",1,IF(F2755="southeast",2,IF(F2755="northwest",3,IF(F2755="southwest",4))))</f>
        <v>2</v>
      </c>
      <c r="K2755" s="37" t="str">
        <f t="shared" ref="K2755:K2773" si="218">IF(C2755&lt;18.5,"Underweight",IF(C2755&lt;25,"Normal",IF(C2755&lt;30,"Overweight","Obese")))</f>
        <v>Obese</v>
      </c>
      <c r="L2755" s="37" t="str">
        <f t="shared" ref="L2755:L2773" si="219">IF(A2755&lt;=25, "18-25",
 IF(A2755&lt;=35, "26-35",
 IF(A2755&lt;=45, "36-45",
 IF(A2755&lt;=55, "46-55", "56 and above"))))</f>
        <v>26-35</v>
      </c>
    </row>
    <row r="2756" spans="1:12">
      <c r="A2756" s="76">
        <v>59</v>
      </c>
      <c r="B2756" s="37" t="s">
        <v>0</v>
      </c>
      <c r="C2756" s="75">
        <v>27.5</v>
      </c>
      <c r="D2756" s="76">
        <v>0</v>
      </c>
      <c r="E2756" s="37" t="s">
        <v>4</v>
      </c>
      <c r="F2756" s="37" t="s">
        <v>2</v>
      </c>
      <c r="G2756" s="75">
        <v>12233.828</v>
      </c>
      <c r="H2756" s="37">
        <f t="shared" si="215"/>
        <v>0</v>
      </c>
      <c r="I2756" s="37">
        <f t="shared" si="216"/>
        <v>1</v>
      </c>
      <c r="J2756" s="37">
        <f t="shared" si="217"/>
        <v>4</v>
      </c>
      <c r="K2756" s="37" t="str">
        <f t="shared" si="218"/>
        <v>Overweight</v>
      </c>
      <c r="L2756" s="37" t="str">
        <f t="shared" si="219"/>
        <v>56 and above</v>
      </c>
    </row>
    <row r="2757" spans="1:12">
      <c r="A2757" s="76">
        <v>44</v>
      </c>
      <c r="B2757" s="37" t="s">
        <v>3</v>
      </c>
      <c r="C2757" s="75">
        <v>29.734999999999999</v>
      </c>
      <c r="D2757" s="76">
        <v>2</v>
      </c>
      <c r="E2757" s="37" t="s">
        <v>4</v>
      </c>
      <c r="F2757" s="37" t="s">
        <v>7</v>
      </c>
      <c r="G2757" s="75">
        <v>32108.662820000001</v>
      </c>
      <c r="H2757" s="37">
        <f t="shared" si="215"/>
        <v>0</v>
      </c>
      <c r="I2757" s="37">
        <f t="shared" si="216"/>
        <v>0</v>
      </c>
      <c r="J2757" s="37">
        <f t="shared" si="217"/>
        <v>1</v>
      </c>
      <c r="K2757" s="37" t="str">
        <f t="shared" si="218"/>
        <v>Overweight</v>
      </c>
      <c r="L2757" s="37" t="str">
        <f t="shared" si="219"/>
        <v>36-45</v>
      </c>
    </row>
    <row r="2758" spans="1:12">
      <c r="A2758" s="76">
        <v>39</v>
      </c>
      <c r="B2758" s="37" t="s">
        <v>0</v>
      </c>
      <c r="C2758" s="75">
        <v>24.225000000000001</v>
      </c>
      <c r="D2758" s="76">
        <v>5</v>
      </c>
      <c r="E2758" s="37" t="s">
        <v>4</v>
      </c>
      <c r="F2758" s="37" t="s">
        <v>6</v>
      </c>
      <c r="G2758" s="75">
        <v>8965.7957499999993</v>
      </c>
      <c r="H2758" s="37">
        <f t="shared" si="215"/>
        <v>0</v>
      </c>
      <c r="I2758" s="37">
        <f t="shared" si="216"/>
        <v>1</v>
      </c>
      <c r="J2758" s="37">
        <f t="shared" si="217"/>
        <v>3</v>
      </c>
      <c r="K2758" s="37" t="str">
        <f t="shared" si="218"/>
        <v>Normal</v>
      </c>
      <c r="L2758" s="37" t="str">
        <f t="shared" si="219"/>
        <v>36-45</v>
      </c>
    </row>
    <row r="2759" spans="1:12">
      <c r="A2759" s="76">
        <v>18</v>
      </c>
      <c r="B2759" s="37" t="s">
        <v>3</v>
      </c>
      <c r="C2759" s="75">
        <v>26.18</v>
      </c>
      <c r="D2759" s="76">
        <v>2</v>
      </c>
      <c r="E2759" s="37" t="s">
        <v>4</v>
      </c>
      <c r="F2759" s="37" t="s">
        <v>5</v>
      </c>
      <c r="G2759" s="75">
        <v>2304.0021999999999</v>
      </c>
      <c r="H2759" s="37">
        <f t="shared" si="215"/>
        <v>0</v>
      </c>
      <c r="I2759" s="37">
        <f t="shared" si="216"/>
        <v>0</v>
      </c>
      <c r="J2759" s="37">
        <f t="shared" si="217"/>
        <v>2</v>
      </c>
      <c r="K2759" s="37" t="str">
        <f t="shared" si="218"/>
        <v>Overweight</v>
      </c>
      <c r="L2759" s="37" t="str">
        <f t="shared" si="219"/>
        <v>18-25</v>
      </c>
    </row>
    <row r="2760" spans="1:12">
      <c r="A2760" s="76">
        <v>53</v>
      </c>
      <c r="B2760" s="37" t="s">
        <v>3</v>
      </c>
      <c r="C2760" s="75">
        <v>29.48</v>
      </c>
      <c r="D2760" s="76">
        <v>0</v>
      </c>
      <c r="E2760" s="37" t="s">
        <v>4</v>
      </c>
      <c r="F2760" s="37" t="s">
        <v>5</v>
      </c>
      <c r="G2760" s="75">
        <v>9487.6442000000006</v>
      </c>
      <c r="H2760" s="37">
        <f t="shared" si="215"/>
        <v>0</v>
      </c>
      <c r="I2760" s="37">
        <f t="shared" si="216"/>
        <v>0</v>
      </c>
      <c r="J2760" s="37">
        <f t="shared" si="217"/>
        <v>2</v>
      </c>
      <c r="K2760" s="37" t="str">
        <f t="shared" si="218"/>
        <v>Overweight</v>
      </c>
      <c r="L2760" s="37" t="str">
        <f t="shared" si="219"/>
        <v>46-55</v>
      </c>
    </row>
    <row r="2761" spans="1:12">
      <c r="A2761" s="76">
        <v>18</v>
      </c>
      <c r="B2761" s="37" t="s">
        <v>3</v>
      </c>
      <c r="C2761" s="75">
        <v>23.21</v>
      </c>
      <c r="D2761" s="76">
        <v>0</v>
      </c>
      <c r="E2761" s="37" t="s">
        <v>4</v>
      </c>
      <c r="F2761" s="37" t="s">
        <v>5</v>
      </c>
      <c r="G2761" s="75">
        <v>1121.8739</v>
      </c>
      <c r="H2761" s="37">
        <f t="shared" si="215"/>
        <v>0</v>
      </c>
      <c r="I2761" s="37">
        <f t="shared" si="216"/>
        <v>0</v>
      </c>
      <c r="J2761" s="37">
        <f t="shared" si="217"/>
        <v>2</v>
      </c>
      <c r="K2761" s="37" t="str">
        <f t="shared" si="218"/>
        <v>Normal</v>
      </c>
      <c r="L2761" s="37" t="str">
        <f t="shared" si="219"/>
        <v>18-25</v>
      </c>
    </row>
    <row r="2762" spans="1:12">
      <c r="A2762" s="76">
        <v>26</v>
      </c>
      <c r="B2762" s="37" t="s">
        <v>0</v>
      </c>
      <c r="C2762" s="75">
        <v>34.200000000000003</v>
      </c>
      <c r="D2762" s="76">
        <v>2</v>
      </c>
      <c r="E2762" s="37" t="s">
        <v>4</v>
      </c>
      <c r="F2762" s="37" t="s">
        <v>2</v>
      </c>
      <c r="G2762" s="75">
        <v>3987.9259999999999</v>
      </c>
      <c r="H2762" s="37">
        <f t="shared" si="215"/>
        <v>0</v>
      </c>
      <c r="I2762" s="37">
        <f t="shared" si="216"/>
        <v>1</v>
      </c>
      <c r="J2762" s="37">
        <f t="shared" si="217"/>
        <v>4</v>
      </c>
      <c r="K2762" s="37" t="str">
        <f t="shared" si="218"/>
        <v>Obese</v>
      </c>
      <c r="L2762" s="37" t="str">
        <f t="shared" si="219"/>
        <v>26-35</v>
      </c>
    </row>
    <row r="2763" spans="1:12">
      <c r="A2763" s="76">
        <v>54</v>
      </c>
      <c r="B2763" s="37" t="s">
        <v>0</v>
      </c>
      <c r="C2763" s="75">
        <v>35.814999999999998</v>
      </c>
      <c r="D2763" s="76">
        <v>3</v>
      </c>
      <c r="E2763" s="37" t="s">
        <v>4</v>
      </c>
      <c r="F2763" s="37" t="s">
        <v>6</v>
      </c>
      <c r="G2763" s="75">
        <v>12495.290849999999</v>
      </c>
      <c r="H2763" s="37">
        <f t="shared" si="215"/>
        <v>0</v>
      </c>
      <c r="I2763" s="37">
        <f t="shared" si="216"/>
        <v>1</v>
      </c>
      <c r="J2763" s="37">
        <f t="shared" si="217"/>
        <v>3</v>
      </c>
      <c r="K2763" s="37" t="str">
        <f t="shared" si="218"/>
        <v>Obese</v>
      </c>
      <c r="L2763" s="37" t="str">
        <f t="shared" si="219"/>
        <v>46-55</v>
      </c>
    </row>
    <row r="2764" spans="1:12">
      <c r="A2764" s="76">
        <v>21</v>
      </c>
      <c r="B2764" s="37" t="s">
        <v>0</v>
      </c>
      <c r="C2764" s="75">
        <v>32.68</v>
      </c>
      <c r="D2764" s="76">
        <v>2</v>
      </c>
      <c r="E2764" s="37" t="s">
        <v>4</v>
      </c>
      <c r="F2764" s="37" t="s">
        <v>6</v>
      </c>
      <c r="G2764" s="75">
        <v>26018.950519999999</v>
      </c>
      <c r="H2764" s="37">
        <f t="shared" si="215"/>
        <v>0</v>
      </c>
      <c r="I2764" s="37">
        <f t="shared" si="216"/>
        <v>1</v>
      </c>
      <c r="J2764" s="37">
        <f t="shared" si="217"/>
        <v>3</v>
      </c>
      <c r="K2764" s="37" t="str">
        <f t="shared" si="218"/>
        <v>Obese</v>
      </c>
      <c r="L2764" s="37" t="str">
        <f t="shared" si="219"/>
        <v>18-25</v>
      </c>
    </row>
    <row r="2765" spans="1:12">
      <c r="A2765" s="76">
        <v>51</v>
      </c>
      <c r="B2765" s="37" t="s">
        <v>3</v>
      </c>
      <c r="C2765" s="75">
        <v>37</v>
      </c>
      <c r="D2765" s="76">
        <v>0</v>
      </c>
      <c r="E2765" s="37" t="s">
        <v>4</v>
      </c>
      <c r="F2765" s="37" t="s">
        <v>2</v>
      </c>
      <c r="G2765" s="75">
        <v>8798.5930000000008</v>
      </c>
      <c r="H2765" s="37">
        <f t="shared" si="215"/>
        <v>0</v>
      </c>
      <c r="I2765" s="37">
        <f t="shared" si="216"/>
        <v>0</v>
      </c>
      <c r="J2765" s="37">
        <f t="shared" si="217"/>
        <v>4</v>
      </c>
      <c r="K2765" s="37" t="str">
        <f t="shared" si="218"/>
        <v>Obese</v>
      </c>
      <c r="L2765" s="37" t="str">
        <f t="shared" si="219"/>
        <v>46-55</v>
      </c>
    </row>
    <row r="2766" spans="1:12">
      <c r="A2766" s="76">
        <v>22</v>
      </c>
      <c r="B2766" s="37" t="s">
        <v>0</v>
      </c>
      <c r="C2766" s="75">
        <v>31.02</v>
      </c>
      <c r="D2766" s="76">
        <v>3</v>
      </c>
      <c r="E2766" s="37" t="s">
        <v>1</v>
      </c>
      <c r="F2766" s="37" t="s">
        <v>5</v>
      </c>
      <c r="G2766" s="75">
        <v>35595.589800000002</v>
      </c>
      <c r="H2766" s="37">
        <f t="shared" si="215"/>
        <v>1</v>
      </c>
      <c r="I2766" s="37">
        <f t="shared" si="216"/>
        <v>1</v>
      </c>
      <c r="J2766" s="37">
        <f t="shared" si="217"/>
        <v>2</v>
      </c>
      <c r="K2766" s="37" t="str">
        <f t="shared" si="218"/>
        <v>Obese</v>
      </c>
      <c r="L2766" s="37" t="str">
        <f t="shared" si="219"/>
        <v>18-25</v>
      </c>
    </row>
    <row r="2767" spans="1:12">
      <c r="A2767" s="76">
        <v>47</v>
      </c>
      <c r="B2767" s="37" t="s">
        <v>3</v>
      </c>
      <c r="C2767" s="75">
        <v>36.08</v>
      </c>
      <c r="D2767" s="76">
        <v>1</v>
      </c>
      <c r="E2767" s="37" t="s">
        <v>1</v>
      </c>
      <c r="F2767" s="37" t="s">
        <v>5</v>
      </c>
      <c r="G2767" s="75">
        <v>42211.138200000001</v>
      </c>
      <c r="H2767" s="37">
        <f t="shared" si="215"/>
        <v>1</v>
      </c>
      <c r="I2767" s="37">
        <f t="shared" si="216"/>
        <v>0</v>
      </c>
      <c r="J2767" s="37">
        <f t="shared" si="217"/>
        <v>2</v>
      </c>
      <c r="K2767" s="37" t="str">
        <f t="shared" si="218"/>
        <v>Obese</v>
      </c>
      <c r="L2767" s="37" t="str">
        <f t="shared" si="219"/>
        <v>46-55</v>
      </c>
    </row>
    <row r="2768" spans="1:12">
      <c r="A2768" s="76">
        <v>18</v>
      </c>
      <c r="B2768" s="37" t="s">
        <v>3</v>
      </c>
      <c r="C2768" s="75">
        <v>23.32</v>
      </c>
      <c r="D2768" s="76">
        <v>1</v>
      </c>
      <c r="E2768" s="37" t="s">
        <v>4</v>
      </c>
      <c r="F2768" s="37" t="s">
        <v>5</v>
      </c>
      <c r="G2768" s="75">
        <v>1711.0268000000001</v>
      </c>
      <c r="H2768" s="37">
        <f t="shared" si="215"/>
        <v>0</v>
      </c>
      <c r="I2768" s="37">
        <f t="shared" si="216"/>
        <v>0</v>
      </c>
      <c r="J2768" s="37">
        <f t="shared" si="217"/>
        <v>2</v>
      </c>
      <c r="K2768" s="37" t="str">
        <f t="shared" si="218"/>
        <v>Normal</v>
      </c>
      <c r="L2768" s="37" t="str">
        <f t="shared" si="219"/>
        <v>18-25</v>
      </c>
    </row>
    <row r="2769" spans="1:12">
      <c r="A2769" s="76">
        <v>47</v>
      </c>
      <c r="B2769" s="37" t="s">
        <v>0</v>
      </c>
      <c r="C2769" s="75">
        <v>45.32</v>
      </c>
      <c r="D2769" s="76">
        <v>1</v>
      </c>
      <c r="E2769" s="37" t="s">
        <v>4</v>
      </c>
      <c r="F2769" s="37" t="s">
        <v>5</v>
      </c>
      <c r="G2769" s="75">
        <v>8569.8618000000006</v>
      </c>
      <c r="H2769" s="37">
        <f t="shared" si="215"/>
        <v>0</v>
      </c>
      <c r="I2769" s="37">
        <f t="shared" si="216"/>
        <v>1</v>
      </c>
      <c r="J2769" s="37">
        <f t="shared" si="217"/>
        <v>2</v>
      </c>
      <c r="K2769" s="37" t="str">
        <f t="shared" si="218"/>
        <v>Obese</v>
      </c>
      <c r="L2769" s="37" t="str">
        <f t="shared" si="219"/>
        <v>46-55</v>
      </c>
    </row>
    <row r="2770" spans="1:12">
      <c r="A2770" s="76">
        <v>21</v>
      </c>
      <c r="B2770" s="37" t="s">
        <v>0</v>
      </c>
      <c r="C2770" s="75">
        <v>34.6</v>
      </c>
      <c r="D2770" s="76">
        <v>0</v>
      </c>
      <c r="E2770" s="37" t="s">
        <v>4</v>
      </c>
      <c r="F2770" s="37" t="s">
        <v>2</v>
      </c>
      <c r="G2770" s="75">
        <v>2020.1769999999999</v>
      </c>
      <c r="H2770" s="37">
        <f t="shared" si="215"/>
        <v>0</v>
      </c>
      <c r="I2770" s="37">
        <f t="shared" si="216"/>
        <v>1</v>
      </c>
      <c r="J2770" s="37">
        <f t="shared" si="217"/>
        <v>4</v>
      </c>
      <c r="K2770" s="37" t="str">
        <f t="shared" si="218"/>
        <v>Obese</v>
      </c>
      <c r="L2770" s="37" t="str">
        <f t="shared" si="219"/>
        <v>18-25</v>
      </c>
    </row>
    <row r="2771" spans="1:12">
      <c r="A2771" s="76">
        <v>19</v>
      </c>
      <c r="B2771" s="37" t="s">
        <v>3</v>
      </c>
      <c r="C2771" s="75">
        <v>26.03</v>
      </c>
      <c r="D2771" s="76">
        <v>1</v>
      </c>
      <c r="E2771" s="37" t="s">
        <v>1</v>
      </c>
      <c r="F2771" s="37" t="s">
        <v>6</v>
      </c>
      <c r="G2771" s="75">
        <v>16450.894700000001</v>
      </c>
      <c r="H2771" s="37">
        <f t="shared" si="215"/>
        <v>1</v>
      </c>
      <c r="I2771" s="37">
        <f t="shared" si="216"/>
        <v>0</v>
      </c>
      <c r="J2771" s="37">
        <f t="shared" si="217"/>
        <v>3</v>
      </c>
      <c r="K2771" s="37" t="str">
        <f t="shared" si="218"/>
        <v>Overweight</v>
      </c>
      <c r="L2771" s="37" t="str">
        <f t="shared" si="219"/>
        <v>18-25</v>
      </c>
    </row>
    <row r="2772" spans="1:12">
      <c r="A2772" s="76">
        <v>23</v>
      </c>
      <c r="B2772" s="37" t="s">
        <v>3</v>
      </c>
      <c r="C2772" s="75">
        <v>18.715</v>
      </c>
      <c r="D2772" s="76">
        <v>0</v>
      </c>
      <c r="E2772" s="37" t="s">
        <v>4</v>
      </c>
      <c r="F2772" s="37" t="s">
        <v>6</v>
      </c>
      <c r="G2772" s="75">
        <v>21595.382290000001</v>
      </c>
      <c r="H2772" s="37">
        <f t="shared" si="215"/>
        <v>0</v>
      </c>
      <c r="I2772" s="37">
        <f t="shared" si="216"/>
        <v>0</v>
      </c>
      <c r="J2772" s="37">
        <f t="shared" si="217"/>
        <v>3</v>
      </c>
      <c r="K2772" s="37" t="str">
        <f t="shared" si="218"/>
        <v>Normal</v>
      </c>
      <c r="L2772" s="37" t="str">
        <f t="shared" si="219"/>
        <v>18-25</v>
      </c>
    </row>
    <row r="2773" spans="1:12">
      <c r="A2773" s="76">
        <v>54</v>
      </c>
      <c r="B2773" s="37" t="s">
        <v>3</v>
      </c>
      <c r="C2773" s="75">
        <v>31.6</v>
      </c>
      <c r="D2773" s="76">
        <v>0</v>
      </c>
      <c r="E2773" s="37" t="s">
        <v>4</v>
      </c>
      <c r="F2773" s="37" t="s">
        <v>2</v>
      </c>
      <c r="G2773" s="75">
        <v>9850.4320000000007</v>
      </c>
      <c r="H2773" s="37">
        <f t="shared" si="215"/>
        <v>0</v>
      </c>
      <c r="I2773" s="37">
        <f t="shared" si="216"/>
        <v>0</v>
      </c>
      <c r="J2773" s="37">
        <f t="shared" si="217"/>
        <v>4</v>
      </c>
      <c r="K2773" s="37" t="str">
        <f t="shared" si="218"/>
        <v>Obese</v>
      </c>
      <c r="L2773" s="37" t="str">
        <f t="shared" si="219"/>
        <v>46-55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797D0-90EF-4927-B818-894D6A2CFFDE}">
  <dimension ref="B2:O42"/>
  <sheetViews>
    <sheetView topLeftCell="E22" zoomScale="85" zoomScaleNormal="85" workbookViewId="0">
      <selection activeCell="F23" sqref="F23:F42"/>
    </sheetView>
  </sheetViews>
  <sheetFormatPr defaultRowHeight="18"/>
  <cols>
    <col min="1" max="1" width="8.88671875" style="11" customWidth="1"/>
    <col min="2" max="2" width="28" style="11" customWidth="1"/>
    <col min="3" max="3" width="17.5546875" style="11" bestFit="1" customWidth="1"/>
    <col min="4" max="4" width="28" style="11" bestFit="1" customWidth="1"/>
    <col min="5" max="5" width="16.77734375" style="11" bestFit="1" customWidth="1"/>
    <col min="6" max="6" width="28" style="11" bestFit="1" customWidth="1"/>
    <col min="7" max="7" width="17.5546875" style="11" bestFit="1" customWidth="1"/>
    <col min="8" max="8" width="28" style="11" bestFit="1" customWidth="1"/>
    <col min="9" max="9" width="16.77734375" style="11" bestFit="1" customWidth="1"/>
    <col min="10" max="10" width="28" style="11" bestFit="1" customWidth="1"/>
    <col min="11" max="11" width="16.77734375" style="11" bestFit="1" customWidth="1"/>
    <col min="12" max="12" width="28" style="11" bestFit="1" customWidth="1"/>
    <col min="13" max="13" width="17.5546875" style="11" bestFit="1" customWidth="1"/>
    <col min="14" max="14" width="28" style="11" bestFit="1" customWidth="1"/>
    <col min="15" max="15" width="17.5546875" style="11" bestFit="1" customWidth="1"/>
    <col min="16" max="16384" width="8.88671875" style="11"/>
  </cols>
  <sheetData>
    <row r="2" spans="2:15" ht="18.600000000000001" thickBot="1"/>
    <row r="3" spans="2:15">
      <c r="B3" s="78" t="s">
        <v>8</v>
      </c>
      <c r="C3" s="79"/>
      <c r="D3" s="80" t="s">
        <v>14</v>
      </c>
      <c r="E3" s="79"/>
      <c r="F3" s="80" t="s">
        <v>10</v>
      </c>
      <c r="G3" s="80"/>
      <c r="H3" s="80" t="s">
        <v>11</v>
      </c>
      <c r="I3" s="80"/>
      <c r="J3" s="80" t="s">
        <v>21</v>
      </c>
      <c r="K3" s="80"/>
      <c r="L3" s="80" t="s">
        <v>20</v>
      </c>
      <c r="M3" s="80"/>
      <c r="N3" s="80" t="s">
        <v>19</v>
      </c>
      <c r="O3" s="81"/>
    </row>
    <row r="4" spans="2:15">
      <c r="B4" s="82"/>
      <c r="C4" s="12"/>
      <c r="D4" s="12"/>
      <c r="E4" s="12"/>
      <c r="F4" s="12"/>
      <c r="G4" s="12"/>
      <c r="H4" s="12"/>
      <c r="I4" s="12"/>
      <c r="J4" s="12"/>
      <c r="K4" s="12"/>
      <c r="L4" s="12"/>
      <c r="M4" s="12"/>
      <c r="N4" s="12"/>
      <c r="O4" s="83"/>
    </row>
    <row r="5" spans="2:15">
      <c r="B5" s="84" t="s">
        <v>26</v>
      </c>
      <c r="C5" s="12">
        <v>39.109668109668107</v>
      </c>
      <c r="D5" s="16" t="s">
        <v>26</v>
      </c>
      <c r="E5" s="12">
        <v>13261.369959046886</v>
      </c>
      <c r="F5" s="16" t="s">
        <v>26</v>
      </c>
      <c r="G5" s="12">
        <v>30.701349206349342</v>
      </c>
      <c r="H5" s="16" t="s">
        <v>26</v>
      </c>
      <c r="I5" s="12">
        <v>1.1017316017316017</v>
      </c>
      <c r="J5" s="16" t="s">
        <v>26</v>
      </c>
      <c r="K5" s="12">
        <v>0.20346320346320346</v>
      </c>
      <c r="L5" s="16" t="s">
        <v>26</v>
      </c>
      <c r="M5" s="12">
        <v>0.49278499278499277</v>
      </c>
      <c r="N5" s="16" t="s">
        <v>26</v>
      </c>
      <c r="O5" s="83">
        <v>2.4956709956709955</v>
      </c>
    </row>
    <row r="6" spans="2:15">
      <c r="B6" s="84" t="s">
        <v>40</v>
      </c>
      <c r="C6" s="12">
        <v>0.26745520549858748</v>
      </c>
      <c r="D6" s="16" t="s">
        <v>40</v>
      </c>
      <c r="E6" s="12">
        <v>230.80376566594606</v>
      </c>
      <c r="F6" s="16" t="s">
        <v>40</v>
      </c>
      <c r="G6" s="12">
        <v>0.11641925110965835</v>
      </c>
      <c r="H6" s="16" t="s">
        <v>40</v>
      </c>
      <c r="I6" s="12">
        <v>2.3073327532943284E-2</v>
      </c>
      <c r="J6" s="16" t="s">
        <v>40</v>
      </c>
      <c r="K6" s="12">
        <v>7.6476428462752006E-3</v>
      </c>
      <c r="L6" s="16" t="s">
        <v>40</v>
      </c>
      <c r="M6" s="12">
        <v>9.4974391821165873E-3</v>
      </c>
      <c r="N6" s="16" t="s">
        <v>40</v>
      </c>
      <c r="O6" s="83">
        <v>2.0967531979721361E-2</v>
      </c>
    </row>
    <row r="7" spans="2:15">
      <c r="B7" s="84" t="s">
        <v>27</v>
      </c>
      <c r="C7" s="12">
        <v>39</v>
      </c>
      <c r="D7" s="16" t="s">
        <v>27</v>
      </c>
      <c r="E7" s="12">
        <v>9333.0143500000013</v>
      </c>
      <c r="F7" s="16" t="s">
        <v>27</v>
      </c>
      <c r="G7" s="12">
        <v>30.447499999999998</v>
      </c>
      <c r="H7" s="16" t="s">
        <v>27</v>
      </c>
      <c r="I7" s="12">
        <v>1</v>
      </c>
      <c r="J7" s="16" t="s">
        <v>27</v>
      </c>
      <c r="K7" s="12">
        <v>0</v>
      </c>
      <c r="L7" s="16" t="s">
        <v>27</v>
      </c>
      <c r="M7" s="12">
        <v>0</v>
      </c>
      <c r="N7" s="16" t="s">
        <v>27</v>
      </c>
      <c r="O7" s="83">
        <v>2</v>
      </c>
    </row>
    <row r="8" spans="2:15">
      <c r="B8" s="84" t="s">
        <v>41</v>
      </c>
      <c r="C8" s="12">
        <v>18</v>
      </c>
      <c r="D8" s="16" t="s">
        <v>41</v>
      </c>
      <c r="E8" s="12">
        <v>1826.8430000000001</v>
      </c>
      <c r="F8" s="16" t="s">
        <v>41</v>
      </c>
      <c r="G8" s="12">
        <v>32.299999999999997</v>
      </c>
      <c r="H8" s="16" t="s">
        <v>41</v>
      </c>
      <c r="I8" s="12">
        <v>0</v>
      </c>
      <c r="J8" s="16" t="s">
        <v>41</v>
      </c>
      <c r="K8" s="12">
        <v>0</v>
      </c>
      <c r="L8" s="16" t="s">
        <v>41</v>
      </c>
      <c r="M8" s="12">
        <v>0</v>
      </c>
      <c r="N8" s="16" t="s">
        <v>41</v>
      </c>
      <c r="O8" s="83">
        <v>2</v>
      </c>
    </row>
    <row r="9" spans="2:15">
      <c r="B9" s="84" t="s">
        <v>31</v>
      </c>
      <c r="C9" s="12">
        <v>14.081459420836481</v>
      </c>
      <c r="D9" s="16" t="s">
        <v>31</v>
      </c>
      <c r="E9" s="12">
        <v>12151.76894516804</v>
      </c>
      <c r="F9" s="16" t="s">
        <v>31</v>
      </c>
      <c r="G9" s="12">
        <v>6.1294486949646769</v>
      </c>
      <c r="H9" s="16" t="s">
        <v>31</v>
      </c>
      <c r="I9" s="12">
        <v>1.2148057644012686</v>
      </c>
      <c r="J9" s="16" t="s">
        <v>31</v>
      </c>
      <c r="K9" s="12">
        <v>0.40264676174135405</v>
      </c>
      <c r="L9" s="16" t="s">
        <v>31</v>
      </c>
      <c r="M9" s="12">
        <v>0.50003814356697374</v>
      </c>
      <c r="N9" s="16" t="s">
        <v>31</v>
      </c>
      <c r="O9" s="83">
        <v>1.1039360784813623</v>
      </c>
    </row>
    <row r="10" spans="2:15">
      <c r="B10" s="84" t="s">
        <v>42</v>
      </c>
      <c r="C10" s="12">
        <v>198.28749942066446</v>
      </c>
      <c r="D10" s="16" t="s">
        <v>42</v>
      </c>
      <c r="E10" s="12">
        <v>147665488.49675035</v>
      </c>
      <c r="F10" s="16" t="s">
        <v>42</v>
      </c>
      <c r="G10" s="12">
        <v>37.570141304204178</v>
      </c>
      <c r="H10" s="16" t="s">
        <v>42</v>
      </c>
      <c r="I10" s="12">
        <v>1.4757530452225507</v>
      </c>
      <c r="J10" s="16" t="s">
        <v>42</v>
      </c>
      <c r="K10" s="12">
        <v>0.16212441474079872</v>
      </c>
      <c r="L10" s="16" t="s">
        <v>42</v>
      </c>
      <c r="M10" s="12">
        <v>0.25003814502190541</v>
      </c>
      <c r="N10" s="16" t="s">
        <v>42</v>
      </c>
      <c r="O10" s="83">
        <v>1.2186748653728088</v>
      </c>
    </row>
    <row r="11" spans="2:15">
      <c r="B11" s="84" t="s">
        <v>43</v>
      </c>
      <c r="C11" s="12">
        <v>-1.2531106049149305</v>
      </c>
      <c r="D11" s="16" t="s">
        <v>43</v>
      </c>
      <c r="E11" s="12">
        <v>1.5661598702464867</v>
      </c>
      <c r="F11" s="16" t="s">
        <v>43</v>
      </c>
      <c r="G11" s="12">
        <v>-8.9803069391781509E-2</v>
      </c>
      <c r="H11" s="16" t="s">
        <v>43</v>
      </c>
      <c r="I11" s="12">
        <v>0.25920074100154933</v>
      </c>
      <c r="J11" s="16" t="s">
        <v>43</v>
      </c>
      <c r="K11" s="12">
        <v>0.17280365876147386</v>
      </c>
      <c r="L11" s="16" t="s">
        <v>43</v>
      </c>
      <c r="M11" s="12">
        <v>-2.0006099854777624</v>
      </c>
      <c r="N11" s="16" t="s">
        <v>43</v>
      </c>
      <c r="O11" s="83">
        <v>-1.3266579816881159</v>
      </c>
    </row>
    <row r="12" spans="2:15">
      <c r="B12" s="84" t="s">
        <v>44</v>
      </c>
      <c r="C12" s="12">
        <v>6.1638859731919106E-2</v>
      </c>
      <c r="D12" s="16" t="s">
        <v>44</v>
      </c>
      <c r="E12" s="12">
        <v>1.5113150436023608</v>
      </c>
      <c r="F12" s="16" t="s">
        <v>44</v>
      </c>
      <c r="G12" s="12">
        <v>0.27994423304162575</v>
      </c>
      <c r="H12" s="16" t="s">
        <v>44</v>
      </c>
      <c r="I12" s="12">
        <v>0.95546245591236989</v>
      </c>
      <c r="J12" s="16" t="s">
        <v>44</v>
      </c>
      <c r="K12" s="12">
        <v>1.4740011877593284</v>
      </c>
      <c r="L12" s="16" t="s">
        <v>44</v>
      </c>
      <c r="M12" s="12">
        <v>2.8878663355535347E-2</v>
      </c>
      <c r="N12" s="16" t="s">
        <v>44</v>
      </c>
      <c r="O12" s="83">
        <v>3.1905737870180646E-2</v>
      </c>
    </row>
    <row r="13" spans="2:15">
      <c r="B13" s="84" t="s">
        <v>45</v>
      </c>
      <c r="C13" s="12">
        <v>46</v>
      </c>
      <c r="D13" s="16" t="s">
        <v>45</v>
      </c>
      <c r="E13" s="12">
        <v>62648.554110000005</v>
      </c>
      <c r="F13" s="16" t="s">
        <v>45</v>
      </c>
      <c r="G13" s="12">
        <v>37.17</v>
      </c>
      <c r="H13" s="16" t="s">
        <v>45</v>
      </c>
      <c r="I13" s="12">
        <v>5</v>
      </c>
      <c r="J13" s="16" t="s">
        <v>45</v>
      </c>
      <c r="K13" s="12">
        <v>1</v>
      </c>
      <c r="L13" s="16" t="s">
        <v>45</v>
      </c>
      <c r="M13" s="12">
        <v>1</v>
      </c>
      <c r="N13" s="16" t="s">
        <v>45</v>
      </c>
      <c r="O13" s="83">
        <v>3</v>
      </c>
    </row>
    <row r="14" spans="2:15">
      <c r="B14" s="84" t="s">
        <v>46</v>
      </c>
      <c r="C14" s="12">
        <v>18</v>
      </c>
      <c r="D14" s="16" t="s">
        <v>46</v>
      </c>
      <c r="E14" s="12">
        <v>1121.8739</v>
      </c>
      <c r="F14" s="16" t="s">
        <v>46</v>
      </c>
      <c r="G14" s="12">
        <v>15.96</v>
      </c>
      <c r="H14" s="16" t="s">
        <v>46</v>
      </c>
      <c r="I14" s="12">
        <v>0</v>
      </c>
      <c r="J14" s="16" t="s">
        <v>46</v>
      </c>
      <c r="K14" s="12">
        <v>0</v>
      </c>
      <c r="L14" s="16" t="s">
        <v>46</v>
      </c>
      <c r="M14" s="12">
        <v>0</v>
      </c>
      <c r="N14" s="16" t="s">
        <v>46</v>
      </c>
      <c r="O14" s="83">
        <v>1</v>
      </c>
    </row>
    <row r="15" spans="2:15">
      <c r="B15" s="84" t="s">
        <v>47</v>
      </c>
      <c r="C15" s="12">
        <v>64</v>
      </c>
      <c r="D15" s="16" t="s">
        <v>47</v>
      </c>
      <c r="E15" s="12">
        <v>63770.428010000003</v>
      </c>
      <c r="F15" s="16" t="s">
        <v>47</v>
      </c>
      <c r="G15" s="12">
        <v>53.13</v>
      </c>
      <c r="H15" s="16" t="s">
        <v>47</v>
      </c>
      <c r="I15" s="12">
        <v>5</v>
      </c>
      <c r="J15" s="16" t="s">
        <v>47</v>
      </c>
      <c r="K15" s="12">
        <v>1</v>
      </c>
      <c r="L15" s="16" t="s">
        <v>47</v>
      </c>
      <c r="M15" s="12">
        <v>1</v>
      </c>
      <c r="N15" s="16" t="s">
        <v>47</v>
      </c>
      <c r="O15" s="83">
        <v>4</v>
      </c>
    </row>
    <row r="16" spans="2:15">
      <c r="B16" s="84" t="s">
        <v>48</v>
      </c>
      <c r="C16" s="12">
        <v>108412</v>
      </c>
      <c r="D16" s="16" t="s">
        <v>48</v>
      </c>
      <c r="E16" s="12">
        <v>36760517.52647797</v>
      </c>
      <c r="F16" s="16" t="s">
        <v>48</v>
      </c>
      <c r="G16" s="12">
        <v>85104.140000000378</v>
      </c>
      <c r="H16" s="16" t="s">
        <v>48</v>
      </c>
      <c r="I16" s="12">
        <v>3054</v>
      </c>
      <c r="J16" s="16" t="s">
        <v>48</v>
      </c>
      <c r="K16" s="12">
        <v>564</v>
      </c>
      <c r="L16" s="16" t="s">
        <v>48</v>
      </c>
      <c r="M16" s="12">
        <v>1366</v>
      </c>
      <c r="N16" s="16" t="s">
        <v>48</v>
      </c>
      <c r="O16" s="83">
        <v>6918</v>
      </c>
    </row>
    <row r="17" spans="2:15">
      <c r="B17" s="84" t="s">
        <v>30</v>
      </c>
      <c r="C17" s="12">
        <v>2772</v>
      </c>
      <c r="D17" s="16" t="s">
        <v>30</v>
      </c>
      <c r="E17" s="12">
        <v>2772</v>
      </c>
      <c r="F17" s="16" t="s">
        <v>30</v>
      </c>
      <c r="G17" s="12">
        <v>2772</v>
      </c>
      <c r="H17" s="16" t="s">
        <v>30</v>
      </c>
      <c r="I17" s="12">
        <v>2772</v>
      </c>
      <c r="J17" s="16" t="s">
        <v>30</v>
      </c>
      <c r="K17" s="12">
        <v>2772</v>
      </c>
      <c r="L17" s="16" t="s">
        <v>30</v>
      </c>
      <c r="M17" s="12">
        <v>2772</v>
      </c>
      <c r="N17" s="16" t="s">
        <v>30</v>
      </c>
      <c r="O17" s="83">
        <v>2772</v>
      </c>
    </row>
    <row r="18" spans="2:15">
      <c r="B18" s="84" t="s">
        <v>49</v>
      </c>
      <c r="C18" s="12">
        <v>64</v>
      </c>
      <c r="D18" s="16" t="s">
        <v>49</v>
      </c>
      <c r="E18" s="12">
        <v>63770.428010000003</v>
      </c>
      <c r="F18" s="16" t="s">
        <v>49</v>
      </c>
      <c r="G18" s="12">
        <v>53.13</v>
      </c>
      <c r="H18" s="16" t="s">
        <v>49</v>
      </c>
      <c r="I18" s="12">
        <v>5</v>
      </c>
      <c r="J18" s="16" t="s">
        <v>49</v>
      </c>
      <c r="K18" s="12">
        <v>1</v>
      </c>
      <c r="L18" s="16" t="s">
        <v>49</v>
      </c>
      <c r="M18" s="12">
        <v>1</v>
      </c>
      <c r="N18" s="16" t="s">
        <v>49</v>
      </c>
      <c r="O18" s="83">
        <v>4</v>
      </c>
    </row>
    <row r="19" spans="2:15">
      <c r="B19" s="84" t="s">
        <v>50</v>
      </c>
      <c r="C19" s="12">
        <v>18</v>
      </c>
      <c r="D19" s="16" t="s">
        <v>50</v>
      </c>
      <c r="E19" s="12">
        <v>1121.8739</v>
      </c>
      <c r="F19" s="16" t="s">
        <v>50</v>
      </c>
      <c r="G19" s="12">
        <v>15.96</v>
      </c>
      <c r="H19" s="16" t="s">
        <v>50</v>
      </c>
      <c r="I19" s="12">
        <v>0</v>
      </c>
      <c r="J19" s="16" t="s">
        <v>50</v>
      </c>
      <c r="K19" s="12">
        <v>0</v>
      </c>
      <c r="L19" s="16" t="s">
        <v>50</v>
      </c>
      <c r="M19" s="12">
        <v>0</v>
      </c>
      <c r="N19" s="16" t="s">
        <v>50</v>
      </c>
      <c r="O19" s="83">
        <v>1</v>
      </c>
    </row>
    <row r="20" spans="2:15" ht="18.600000000000001" thickBot="1">
      <c r="B20" s="85" t="s">
        <v>51</v>
      </c>
      <c r="C20" s="86">
        <v>0.52443163875167054</v>
      </c>
      <c r="D20" s="87" t="s">
        <v>51</v>
      </c>
      <c r="E20" s="86">
        <v>452.56474568369509</v>
      </c>
      <c r="F20" s="87" t="s">
        <v>51</v>
      </c>
      <c r="G20" s="86">
        <v>0.22827724937289665</v>
      </c>
      <c r="H20" s="87" t="s">
        <v>51</v>
      </c>
      <c r="I20" s="86">
        <v>4.5242652678971297E-2</v>
      </c>
      <c r="J20" s="87" t="s">
        <v>51</v>
      </c>
      <c r="K20" s="86">
        <v>1.4995654554499877E-2</v>
      </c>
      <c r="L20" s="87" t="s">
        <v>51</v>
      </c>
      <c r="M20" s="86">
        <v>1.8622773054413528E-2</v>
      </c>
      <c r="N20" s="87" t="s">
        <v>51</v>
      </c>
      <c r="O20" s="88">
        <v>4.111356567618351E-2</v>
      </c>
    </row>
    <row r="23" spans="2:15">
      <c r="F23" s="10" t="s">
        <v>225</v>
      </c>
    </row>
    <row r="24" spans="2:15">
      <c r="F24"/>
    </row>
    <row r="25" spans="2:15">
      <c r="F25" t="s">
        <v>226</v>
      </c>
    </row>
    <row r="26" spans="2:15">
      <c r="F26" s="141"/>
    </row>
    <row r="27" spans="2:15">
      <c r="F27" s="142" t="s">
        <v>227</v>
      </c>
    </row>
    <row r="28" spans="2:15">
      <c r="F28" s="142" t="s">
        <v>228</v>
      </c>
    </row>
    <row r="29" spans="2:15">
      <c r="F29"/>
    </row>
    <row r="30" spans="2:15">
      <c r="F30" t="s">
        <v>229</v>
      </c>
    </row>
    <row r="31" spans="2:15">
      <c r="F31" s="141"/>
    </row>
    <row r="32" spans="2:15">
      <c r="F32" s="141" t="s">
        <v>230</v>
      </c>
    </row>
    <row r="33" spans="6:6">
      <c r="F33" s="141" t="s">
        <v>231</v>
      </c>
    </row>
    <row r="34" spans="6:6">
      <c r="F34"/>
    </row>
    <row r="35" spans="6:6">
      <c r="F35" t="s">
        <v>232</v>
      </c>
    </row>
    <row r="36" spans="6:6">
      <c r="F36" s="141"/>
    </row>
    <row r="37" spans="6:6">
      <c r="F37" s="141" t="s">
        <v>233</v>
      </c>
    </row>
    <row r="38" spans="6:6">
      <c r="F38"/>
    </row>
    <row r="39" spans="6:6">
      <c r="F39" t="s">
        <v>234</v>
      </c>
    </row>
    <row r="40" spans="6:6">
      <c r="F40" s="141"/>
    </row>
    <row r="41" spans="6:6">
      <c r="F41" s="143" t="s">
        <v>235</v>
      </c>
    </row>
    <row r="42" spans="6:6">
      <c r="F42" s="142" t="s">
        <v>236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C537E-77D9-474B-93B7-179A99A669D7}">
  <dimension ref="B1:I32"/>
  <sheetViews>
    <sheetView workbookViewId="0">
      <selection activeCell="B2" sqref="B2:I17"/>
    </sheetView>
  </sheetViews>
  <sheetFormatPr defaultRowHeight="14.4"/>
  <cols>
    <col min="1" max="1" width="8.88671875" style="24"/>
    <col min="2" max="2" width="16.5546875" style="24" bestFit="1" customWidth="1"/>
    <col min="3" max="3" width="19.88671875" style="24" bestFit="1" customWidth="1"/>
    <col min="4" max="4" width="16.21875" style="24" bestFit="1" customWidth="1"/>
    <col min="5" max="5" width="19.5546875" style="24" bestFit="1" customWidth="1"/>
    <col min="6" max="6" width="17.44140625" style="24" bestFit="1" customWidth="1"/>
    <col min="7" max="7" width="8.88671875" style="24"/>
    <col min="8" max="8" width="12.5546875" style="24" bestFit="1" customWidth="1"/>
    <col min="9" max="9" width="17.44140625" style="24" bestFit="1" customWidth="1"/>
    <col min="10" max="16384" width="8.88671875" style="24"/>
  </cols>
  <sheetData>
    <row r="1" spans="2:9" ht="15" thickBot="1"/>
    <row r="2" spans="2:9" ht="15" thickBot="1">
      <c r="E2" s="102" t="s">
        <v>15</v>
      </c>
      <c r="F2" s="97" t="s">
        <v>17</v>
      </c>
      <c r="H2" s="96" t="s">
        <v>15</v>
      </c>
      <c r="I2" s="97" t="s">
        <v>17</v>
      </c>
    </row>
    <row r="3" spans="2:9">
      <c r="B3" s="96" t="s">
        <v>15</v>
      </c>
      <c r="C3" s="97" t="s">
        <v>17</v>
      </c>
      <c r="E3" s="31" t="s">
        <v>7</v>
      </c>
      <c r="F3" s="99">
        <v>13475.874737170208</v>
      </c>
      <c r="H3" s="98">
        <v>0</v>
      </c>
      <c r="I3" s="99">
        <v>12317.920880993248</v>
      </c>
    </row>
    <row r="4" spans="2:9">
      <c r="B4" s="31" t="s">
        <v>4</v>
      </c>
      <c r="C4" s="99">
        <v>8417.874411140403</v>
      </c>
      <c r="E4" s="31" t="s">
        <v>6</v>
      </c>
      <c r="F4" s="99">
        <v>12463.129315361444</v>
      </c>
      <c r="H4" s="98">
        <v>1</v>
      </c>
      <c r="I4" s="99">
        <v>12722.650521279746</v>
      </c>
    </row>
    <row r="5" spans="2:9">
      <c r="B5" s="31" t="s">
        <v>1</v>
      </c>
      <c r="C5" s="99">
        <v>32223.139763617011</v>
      </c>
      <c r="E5" s="31" t="s">
        <v>5</v>
      </c>
      <c r="F5" s="99">
        <v>14748.777705979115</v>
      </c>
      <c r="H5" s="98">
        <v>2</v>
      </c>
      <c r="I5" s="99">
        <v>15268.182722943542</v>
      </c>
    </row>
    <row r="6" spans="2:9" ht="15" thickBot="1">
      <c r="B6" s="34" t="s">
        <v>16</v>
      </c>
      <c r="C6" s="101">
        <v>13261.369959046882</v>
      </c>
      <c r="E6" s="31" t="s">
        <v>2</v>
      </c>
      <c r="F6" s="32">
        <v>12164.196434561409</v>
      </c>
      <c r="H6" s="98">
        <v>3</v>
      </c>
      <c r="I6" s="99">
        <v>15304.070619691365</v>
      </c>
    </row>
    <row r="7" spans="2:9" ht="15" thickBot="1">
      <c r="E7" s="34" t="s">
        <v>16</v>
      </c>
      <c r="F7" s="101">
        <v>13261.369959046891</v>
      </c>
      <c r="H7" s="98">
        <v>4</v>
      </c>
      <c r="I7" s="99">
        <v>13550.983876153839</v>
      </c>
    </row>
    <row r="8" spans="2:9" ht="15" thickBot="1">
      <c r="H8" s="98">
        <v>5</v>
      </c>
      <c r="I8" s="99">
        <v>8706.0366285714281</v>
      </c>
    </row>
    <row r="9" spans="2:9" ht="15" thickBot="1">
      <c r="B9" s="96" t="s">
        <v>12</v>
      </c>
      <c r="C9" s="97" t="s">
        <v>58</v>
      </c>
      <c r="H9" s="100" t="s">
        <v>16</v>
      </c>
      <c r="I9" s="101">
        <v>13261.369959046868</v>
      </c>
    </row>
    <row r="10" spans="2:9" ht="15" thickBot="1">
      <c r="B10" s="103"/>
      <c r="C10" s="104"/>
    </row>
    <row r="11" spans="2:9">
      <c r="B11" s="105" t="s">
        <v>15</v>
      </c>
      <c r="C11" s="32" t="s">
        <v>17</v>
      </c>
      <c r="E11" s="96" t="s">
        <v>15</v>
      </c>
      <c r="F11" s="97" t="s">
        <v>17</v>
      </c>
      <c r="H11" s="96" t="s">
        <v>15</v>
      </c>
      <c r="I11" s="97" t="s">
        <v>17</v>
      </c>
    </row>
    <row r="12" spans="2:9">
      <c r="B12" s="31" t="s">
        <v>22</v>
      </c>
      <c r="C12" s="99">
        <v>10218.519126949152</v>
      </c>
      <c r="E12" s="31" t="s">
        <v>0</v>
      </c>
      <c r="F12" s="99">
        <v>12486.831976850668</v>
      </c>
      <c r="H12" s="31" t="s">
        <v>53</v>
      </c>
      <c r="I12" s="99">
        <v>9027.0874660838526</v>
      </c>
    </row>
    <row r="13" spans="2:9">
      <c r="B13" s="31" t="s">
        <v>23</v>
      </c>
      <c r="C13" s="99">
        <v>15565.167477224481</v>
      </c>
      <c r="E13" s="31" t="s">
        <v>3</v>
      </c>
      <c r="F13" s="99">
        <v>14013.872721265994</v>
      </c>
      <c r="H13" s="31" t="s">
        <v>54</v>
      </c>
      <c r="I13" s="99">
        <v>10661.353750072192</v>
      </c>
    </row>
    <row r="14" spans="2:9" ht="15" thickBot="1">
      <c r="B14" s="31" t="s">
        <v>24</v>
      </c>
      <c r="C14" s="99">
        <v>11015.813017263292</v>
      </c>
      <c r="E14" s="34" t="s">
        <v>16</v>
      </c>
      <c r="F14" s="101">
        <v>13261.369959046877</v>
      </c>
      <c r="H14" s="31" t="s">
        <v>55</v>
      </c>
      <c r="I14" s="99">
        <v>13429.217946752759</v>
      </c>
    </row>
    <row r="15" spans="2:9">
      <c r="B15" s="31" t="s">
        <v>25</v>
      </c>
      <c r="C15" s="99">
        <v>8852.2005849999987</v>
      </c>
      <c r="H15" s="31" t="s">
        <v>56</v>
      </c>
      <c r="I15" s="99">
        <v>16040.466922047795</v>
      </c>
    </row>
    <row r="16" spans="2:9" ht="15" thickBot="1">
      <c r="B16" s="34" t="s">
        <v>16</v>
      </c>
      <c r="C16" s="101">
        <v>13261.369959046844</v>
      </c>
      <c r="H16" s="31" t="s">
        <v>57</v>
      </c>
      <c r="I16" s="99">
        <v>18749.626630762326</v>
      </c>
    </row>
    <row r="17" spans="2:9" ht="15" thickBot="1">
      <c r="H17" s="34" t="s">
        <v>16</v>
      </c>
      <c r="I17" s="101">
        <v>13261.369959046897</v>
      </c>
    </row>
    <row r="19" spans="2:9">
      <c r="B19" s="10" t="s">
        <v>216</v>
      </c>
    </row>
    <row r="20" spans="2:9">
      <c r="B20"/>
      <c r="C20" s="77"/>
      <c r="F20" s="24" t="str">
        <f>IF(medical_insurance!E2="no",medical_insurance!G2,"")</f>
        <v/>
      </c>
    </row>
    <row r="21" spans="2:9">
      <c r="B21" t="s">
        <v>217</v>
      </c>
      <c r="C21" s="77"/>
    </row>
    <row r="22" spans="2:9">
      <c r="B22" s="141"/>
      <c r="C22" s="77"/>
    </row>
    <row r="23" spans="2:9">
      <c r="B23" s="141" t="s">
        <v>218</v>
      </c>
      <c r="C23" s="77"/>
    </row>
    <row r="24" spans="2:9">
      <c r="B24" s="141" t="s">
        <v>219</v>
      </c>
    </row>
    <row r="25" spans="2:9">
      <c r="B25" s="141"/>
    </row>
    <row r="26" spans="2:9">
      <c r="B26" s="143" t="s">
        <v>220</v>
      </c>
    </row>
    <row r="27" spans="2:9">
      <c r="B27" s="141" t="s">
        <v>221</v>
      </c>
    </row>
    <row r="28" spans="2:9">
      <c r="B28" s="141"/>
    </row>
    <row r="29" spans="2:9">
      <c r="B29" s="141" t="s">
        <v>222</v>
      </c>
    </row>
    <row r="30" spans="2:9">
      <c r="B30" s="141" t="s">
        <v>223</v>
      </c>
    </row>
    <row r="31" spans="2:9">
      <c r="B31" s="141"/>
    </row>
    <row r="32" spans="2:9">
      <c r="B32" s="141" t="s">
        <v>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6F40-9A19-438F-BED3-348BB4507537}">
  <dimension ref="A1"/>
  <sheetViews>
    <sheetView tabSelected="1" topLeftCell="A7" zoomScale="57" workbookViewId="0">
      <selection activeCell="T43" sqref="T43"/>
    </sheetView>
  </sheetViews>
  <sheetFormatPr defaultRowHeight="14.4"/>
  <cols>
    <col min="2" max="2" width="12.5546875" bestFit="1" customWidth="1"/>
    <col min="3" max="3" width="17.44140625" bestFit="1" customWidth="1"/>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71D99-4619-46FD-8305-30C878B0E150}">
  <dimension ref="B2:G22"/>
  <sheetViews>
    <sheetView workbookViewId="0">
      <selection activeCell="B3" sqref="B3:F7"/>
    </sheetView>
  </sheetViews>
  <sheetFormatPr defaultColWidth="8.109375" defaultRowHeight="14.4"/>
  <cols>
    <col min="2" max="2" width="10.109375" bestFit="1" customWidth="1"/>
    <col min="3" max="3" width="23.44140625" bestFit="1" customWidth="1"/>
    <col min="4" max="4" width="4.5546875" bestFit="1" customWidth="1"/>
    <col min="5" max="5" width="8" bestFit="1" customWidth="1"/>
    <col min="6" max="6" width="7.6640625" bestFit="1" customWidth="1"/>
  </cols>
  <sheetData>
    <row r="2" spans="2:7" ht="15" thickBot="1"/>
    <row r="3" spans="2:7">
      <c r="B3" s="59"/>
      <c r="C3" s="60" t="s">
        <v>28</v>
      </c>
      <c r="D3" s="60" t="s">
        <v>10</v>
      </c>
      <c r="E3" s="60" t="s">
        <v>11</v>
      </c>
      <c r="F3" s="61" t="s">
        <v>14</v>
      </c>
    </row>
    <row r="4" spans="2:7">
      <c r="B4" s="62" t="s">
        <v>28</v>
      </c>
      <c r="C4" s="63">
        <v>1</v>
      </c>
      <c r="D4" s="63">
        <f>CORREL(medical_insurance!A:A,medical_insurance!C:C)</f>
        <v>0.11304845107996185</v>
      </c>
      <c r="E4" s="63">
        <f>CORREL(medical_insurance!A:A,medical_insurance!D:D)</f>
        <v>3.7574293799404961E-2</v>
      </c>
      <c r="F4" s="64">
        <f>CORREL(medical_insurance!A:A,medical_insurance!G:G)</f>
        <v>0.29862366562936205</v>
      </c>
    </row>
    <row r="5" spans="2:7">
      <c r="B5" s="62" t="s">
        <v>10</v>
      </c>
      <c r="C5" s="63">
        <f>CORREL(medical_insurance!C:C,medical_insurance!A:A)</f>
        <v>0.11304845107996185</v>
      </c>
      <c r="D5" s="63">
        <v>1</v>
      </c>
      <c r="E5" s="63">
        <f>CORREL(medical_insurance!C:C,medical_insurance!D:D)</f>
        <v>-1.4922844772867544E-3</v>
      </c>
      <c r="F5" s="64">
        <f>CORREL(medical_insurance!C:C,medical_insurance!G:G)</f>
        <v>0.19984604873978837</v>
      </c>
    </row>
    <row r="6" spans="2:7">
      <c r="B6" s="62" t="s">
        <v>11</v>
      </c>
      <c r="C6" s="63">
        <f>CORREL(medical_insurance!D:D,medical_insurance!A:A)</f>
        <v>3.7574293799404961E-2</v>
      </c>
      <c r="D6" s="63">
        <f>CORREL(medical_insurance!D:D,medical_insurance!C:C)</f>
        <v>-1.4922844772867544E-3</v>
      </c>
      <c r="E6" s="63">
        <v>1</v>
      </c>
      <c r="F6" s="64">
        <f>CORREL(medical_insurance!D:D,medical_insurance!G:G)</f>
        <v>6.6442317801254078E-2</v>
      </c>
    </row>
    <row r="7" spans="2:7" ht="15" thickBot="1">
      <c r="B7" s="65" t="s">
        <v>14</v>
      </c>
      <c r="C7" s="66">
        <f>CORREL(medical_insurance!G:G,medical_insurance!A:A)</f>
        <v>0.29862366562936205</v>
      </c>
      <c r="D7" s="66">
        <f>CORREL(medical_insurance!G:G,medical_insurance!C:C)</f>
        <v>0.19984604873978837</v>
      </c>
      <c r="E7" s="66">
        <f>CORREL(medical_insurance!G:G,medical_insurance!D:D)</f>
        <v>6.6442317801254078E-2</v>
      </c>
      <c r="F7" s="67">
        <v>1</v>
      </c>
    </row>
    <row r="8" spans="2:7">
      <c r="B8" s="5"/>
      <c r="C8" s="5"/>
      <c r="D8" s="5"/>
      <c r="E8" s="5"/>
      <c r="F8" s="5"/>
    </row>
    <row r="9" spans="2:7" ht="16.2" thickBot="1">
      <c r="B9" s="148" t="s">
        <v>59</v>
      </c>
      <c r="C9" s="148"/>
      <c r="D9" s="68"/>
      <c r="E9" s="68"/>
      <c r="F9" s="10" t="s">
        <v>207</v>
      </c>
      <c r="G9" s="58"/>
    </row>
    <row r="10" spans="2:7">
      <c r="B10" s="69" t="s">
        <v>60</v>
      </c>
      <c r="C10" s="70" t="s">
        <v>61</v>
      </c>
      <c r="D10" s="5"/>
      <c r="E10" s="5"/>
    </row>
    <row r="11" spans="2:7">
      <c r="B11" s="71">
        <v>1</v>
      </c>
      <c r="C11" s="72" t="s">
        <v>62</v>
      </c>
      <c r="D11" s="5"/>
      <c r="E11" s="5"/>
      <c r="F11" t="s">
        <v>208</v>
      </c>
    </row>
    <row r="12" spans="2:7">
      <c r="B12" s="71" t="s">
        <v>63</v>
      </c>
      <c r="C12" s="72" t="s">
        <v>64</v>
      </c>
      <c r="D12" s="5"/>
      <c r="E12" s="5"/>
      <c r="F12" s="141"/>
    </row>
    <row r="13" spans="2:7">
      <c r="B13" s="71" t="s">
        <v>65</v>
      </c>
      <c r="C13" s="72" t="s">
        <v>66</v>
      </c>
      <c r="D13" s="5"/>
      <c r="E13" s="5"/>
      <c r="F13" s="141" t="s">
        <v>209</v>
      </c>
    </row>
    <row r="14" spans="2:7">
      <c r="B14" s="71" t="s">
        <v>67</v>
      </c>
      <c r="C14" s="72" t="s">
        <v>68</v>
      </c>
      <c r="D14" s="5"/>
      <c r="E14" s="5"/>
      <c r="F14" s="141" t="s">
        <v>210</v>
      </c>
    </row>
    <row r="15" spans="2:7">
      <c r="B15" s="71">
        <v>0</v>
      </c>
      <c r="C15" s="72" t="s">
        <v>69</v>
      </c>
      <c r="D15" s="5"/>
      <c r="E15" s="5"/>
      <c r="F15" s="141"/>
    </row>
    <row r="16" spans="2:7" ht="15" thickBot="1">
      <c r="B16" s="73" t="s">
        <v>70</v>
      </c>
      <c r="C16" s="74" t="s">
        <v>71</v>
      </c>
      <c r="D16" s="5"/>
      <c r="E16" s="5"/>
      <c r="F16" s="142" t="s">
        <v>211</v>
      </c>
    </row>
    <row r="17" spans="6:6">
      <c r="F17" s="141" t="s">
        <v>212</v>
      </c>
    </row>
    <row r="18" spans="6:6">
      <c r="F18" s="141"/>
    </row>
    <row r="19" spans="6:6">
      <c r="F19" s="141" t="s">
        <v>213</v>
      </c>
    </row>
    <row r="20" spans="6:6">
      <c r="F20" s="141" t="s">
        <v>214</v>
      </c>
    </row>
    <row r="21" spans="6:6">
      <c r="F21" s="141"/>
    </row>
    <row r="22" spans="6:6">
      <c r="F22" s="141" t="s">
        <v>215</v>
      </c>
    </row>
  </sheetData>
  <mergeCells count="1">
    <mergeCell ref="B9:C9"/>
  </mergeCells>
  <conditionalFormatting sqref="C4:F7">
    <cfRule type="colorScale" priority="2">
      <colorScale>
        <cfvo type="min"/>
        <cfvo type="percentile" val="50"/>
        <cfvo type="max"/>
        <color rgb="FF63BE7B"/>
        <color rgb="FFFFEB84"/>
        <color rgb="FFF8696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611D7-8AED-4889-8486-5BA9CAFFD433}">
  <dimension ref="B1:AD58"/>
  <sheetViews>
    <sheetView topLeftCell="A16" zoomScale="81" workbookViewId="0">
      <selection activeCell="E31" sqref="E31"/>
    </sheetView>
  </sheetViews>
  <sheetFormatPr defaultRowHeight="14.4"/>
  <cols>
    <col min="2" max="2" width="17.6640625" bestFit="1" customWidth="1"/>
    <col min="3" max="3" width="32.5546875" bestFit="1" customWidth="1"/>
    <col min="4" max="4" width="13.77734375" bestFit="1" customWidth="1"/>
    <col min="5" max="6" width="12.109375" bestFit="1" customWidth="1"/>
    <col min="7" max="7" width="15.88671875" bestFit="1" customWidth="1"/>
    <col min="8" max="8" width="12.109375" bestFit="1" customWidth="1"/>
    <col min="9" max="10" width="12.21875" bestFit="1" customWidth="1"/>
    <col min="12" max="12" width="17.6640625" bestFit="1" customWidth="1"/>
    <col min="13" max="13" width="12.109375" bestFit="1" customWidth="1"/>
    <col min="14" max="14" width="32.5546875" bestFit="1" customWidth="1"/>
    <col min="15" max="16" width="12.109375" bestFit="1" customWidth="1"/>
    <col min="17" max="17" width="12.6640625" bestFit="1" customWidth="1"/>
    <col min="18" max="18" width="12.109375" bestFit="1" customWidth="1"/>
    <col min="19" max="19" width="12.6640625" bestFit="1" customWidth="1"/>
    <col min="20" max="20" width="12.21875" bestFit="1" customWidth="1"/>
    <col min="21" max="21" width="12.6640625" bestFit="1" customWidth="1"/>
    <col min="22" max="22" width="17.6640625" bestFit="1" customWidth="1"/>
    <col min="23" max="23" width="35.5546875" bestFit="1" customWidth="1"/>
    <col min="24" max="24" width="13.77734375" bestFit="1" customWidth="1"/>
    <col min="25" max="26" width="12.109375" bestFit="1" customWidth="1"/>
    <col min="27" max="27" width="12.6640625" bestFit="1" customWidth="1"/>
    <col min="28" max="28" width="12.109375" bestFit="1" customWidth="1"/>
    <col min="29" max="30" width="12.21875" bestFit="1" customWidth="1"/>
  </cols>
  <sheetData>
    <row r="1" spans="2:30" ht="15" thickBot="1"/>
    <row r="2" spans="2:30">
      <c r="B2" s="21" t="s">
        <v>72</v>
      </c>
      <c r="C2" s="46" t="s">
        <v>95</v>
      </c>
      <c r="D2" s="47"/>
      <c r="E2" s="47"/>
      <c r="F2" s="47"/>
      <c r="G2" s="47"/>
      <c r="H2" s="47"/>
      <c r="I2" s="47"/>
      <c r="J2" s="48"/>
      <c r="L2" s="21" t="s">
        <v>72</v>
      </c>
      <c r="M2" s="46"/>
      <c r="N2" s="47" t="s">
        <v>97</v>
      </c>
      <c r="O2" s="47"/>
      <c r="P2" s="47"/>
      <c r="Q2" s="47"/>
      <c r="R2" s="47"/>
      <c r="S2" s="47"/>
      <c r="T2" s="48"/>
      <c r="V2" s="21" t="s">
        <v>72</v>
      </c>
      <c r="W2" s="46" t="s">
        <v>98</v>
      </c>
      <c r="X2" s="47"/>
      <c r="Y2" s="47"/>
      <c r="Z2" s="47"/>
      <c r="AA2" s="47"/>
      <c r="AB2" s="47"/>
      <c r="AC2" s="47"/>
      <c r="AD2" s="48"/>
    </row>
    <row r="3" spans="2:30">
      <c r="B3" s="22"/>
      <c r="C3" s="4"/>
      <c r="D3" s="4"/>
      <c r="E3" s="4"/>
      <c r="F3" s="4"/>
      <c r="G3" s="4"/>
      <c r="H3" s="4"/>
      <c r="I3" s="4"/>
      <c r="J3" s="18"/>
      <c r="L3" s="22"/>
      <c r="M3" s="4"/>
      <c r="N3" s="4"/>
      <c r="O3" s="4"/>
      <c r="P3" s="4"/>
      <c r="Q3" s="4"/>
      <c r="R3" s="4"/>
      <c r="S3" s="4"/>
      <c r="T3" s="18"/>
      <c r="V3" s="22"/>
      <c r="W3" s="4"/>
      <c r="X3" s="4"/>
      <c r="Y3" s="4"/>
      <c r="Z3" s="4"/>
      <c r="AA3" s="4"/>
      <c r="AB3" s="4"/>
      <c r="AC3" s="4"/>
      <c r="AD3" s="18"/>
    </row>
    <row r="4" spans="2:30">
      <c r="B4" s="49" t="s">
        <v>73</v>
      </c>
      <c r="C4" s="14"/>
      <c r="D4" s="4"/>
      <c r="E4" s="4"/>
      <c r="F4" s="4"/>
      <c r="G4" s="4"/>
      <c r="H4" s="4"/>
      <c r="I4" s="4"/>
      <c r="J4" s="18"/>
      <c r="L4" s="49" t="s">
        <v>73</v>
      </c>
      <c r="M4" s="14"/>
      <c r="N4" s="4"/>
      <c r="O4" s="4"/>
      <c r="P4" s="4"/>
      <c r="Q4" s="4"/>
      <c r="R4" s="4"/>
      <c r="S4" s="4"/>
      <c r="T4" s="18"/>
      <c r="V4" s="49" t="s">
        <v>73</v>
      </c>
      <c r="W4" s="14"/>
      <c r="X4" s="4"/>
      <c r="Y4" s="4"/>
      <c r="Z4" s="4"/>
      <c r="AA4" s="4"/>
      <c r="AB4" s="4"/>
      <c r="AC4" s="4"/>
      <c r="AD4" s="18"/>
    </row>
    <row r="5" spans="2:30">
      <c r="B5" s="50" t="s">
        <v>74</v>
      </c>
      <c r="C5" s="4">
        <v>0.29889224848275059</v>
      </c>
      <c r="D5" s="4"/>
      <c r="E5" s="4"/>
      <c r="F5" s="4"/>
      <c r="G5" s="4"/>
      <c r="H5" s="4"/>
      <c r="I5" s="4"/>
      <c r="J5" s="18"/>
      <c r="L5" s="50" t="s">
        <v>74</v>
      </c>
      <c r="M5" s="4">
        <v>0.19984604873978187</v>
      </c>
      <c r="N5" s="4"/>
      <c r="O5" s="4"/>
      <c r="P5" s="4"/>
      <c r="Q5" s="4"/>
      <c r="R5" s="4"/>
      <c r="S5" s="4"/>
      <c r="T5" s="18"/>
      <c r="V5" s="50" t="s">
        <v>74</v>
      </c>
      <c r="W5" s="4">
        <v>0.78878334914191406</v>
      </c>
      <c r="X5" s="4"/>
      <c r="Y5" s="4"/>
      <c r="Z5" s="4"/>
      <c r="AA5" s="4"/>
      <c r="AB5" s="4"/>
      <c r="AC5" s="4"/>
      <c r="AD5" s="18"/>
    </row>
    <row r="6" spans="2:30">
      <c r="B6" s="50" t="s">
        <v>75</v>
      </c>
      <c r="C6" s="4">
        <v>8.9336576203074322E-2</v>
      </c>
      <c r="D6" s="4"/>
      <c r="E6" s="4"/>
      <c r="F6" s="4"/>
      <c r="G6" s="4"/>
      <c r="H6" s="4"/>
      <c r="I6" s="4"/>
      <c r="J6" s="18"/>
      <c r="L6" s="50" t="s">
        <v>75</v>
      </c>
      <c r="M6" s="4">
        <v>3.9938443196903269E-2</v>
      </c>
      <c r="N6" s="4"/>
      <c r="O6" s="4"/>
      <c r="P6" s="4"/>
      <c r="Q6" s="4"/>
      <c r="R6" s="4"/>
      <c r="S6" s="4"/>
      <c r="T6" s="18"/>
      <c r="V6" s="50" t="s">
        <v>75</v>
      </c>
      <c r="W6" s="4">
        <v>0.62217917188353467</v>
      </c>
      <c r="X6" s="4"/>
      <c r="Y6" s="4"/>
      <c r="Z6" s="4"/>
      <c r="AA6" s="4"/>
      <c r="AB6" s="4"/>
      <c r="AC6" s="4"/>
      <c r="AD6" s="18"/>
    </row>
    <row r="7" spans="2:30">
      <c r="B7" s="50" t="s">
        <v>76</v>
      </c>
      <c r="C7" s="4">
        <v>8.9007698115751488E-2</v>
      </c>
      <c r="D7" s="4"/>
      <c r="E7" s="4"/>
      <c r="F7" s="4"/>
      <c r="G7" s="4"/>
      <c r="H7" s="4"/>
      <c r="I7" s="4"/>
      <c r="J7" s="18"/>
      <c r="L7" s="50" t="s">
        <v>76</v>
      </c>
      <c r="M7" s="4">
        <v>3.9591850577118753E-2</v>
      </c>
      <c r="N7" s="4"/>
      <c r="O7" s="4"/>
      <c r="P7" s="4"/>
      <c r="Q7" s="4"/>
      <c r="R7" s="4"/>
      <c r="S7" s="4"/>
      <c r="T7" s="18"/>
      <c r="V7" s="50" t="s">
        <v>76</v>
      </c>
      <c r="W7" s="4">
        <v>0.62204277447266232</v>
      </c>
      <c r="X7" s="4"/>
      <c r="Y7" s="4"/>
      <c r="Z7" s="4"/>
      <c r="AA7" s="4"/>
      <c r="AB7" s="4"/>
      <c r="AC7" s="4"/>
      <c r="AD7" s="18"/>
    </row>
    <row r="8" spans="2:30">
      <c r="B8" s="50" t="s">
        <v>40</v>
      </c>
      <c r="C8" s="4">
        <v>11600.27445550184</v>
      </c>
      <c r="D8" s="4"/>
      <c r="E8" s="4"/>
      <c r="F8" s="4"/>
      <c r="G8" s="4"/>
      <c r="H8" s="4"/>
      <c r="I8" s="4"/>
      <c r="J8" s="18"/>
      <c r="L8" s="50" t="s">
        <v>40</v>
      </c>
      <c r="M8" s="4">
        <v>11908.78409161866</v>
      </c>
      <c r="N8" s="4"/>
      <c r="O8" s="4"/>
      <c r="P8" s="4"/>
      <c r="Q8" s="4"/>
      <c r="R8" s="4"/>
      <c r="S8" s="4"/>
      <c r="T8" s="18"/>
      <c r="V8" s="50" t="s">
        <v>40</v>
      </c>
      <c r="W8" s="4">
        <v>7470.6919584714988</v>
      </c>
      <c r="X8" s="4"/>
      <c r="Y8" s="4"/>
      <c r="Z8" s="4"/>
      <c r="AA8" s="4"/>
      <c r="AB8" s="4"/>
      <c r="AC8" s="4"/>
      <c r="AD8" s="18"/>
    </row>
    <row r="9" spans="2:30">
      <c r="B9" s="50" t="s">
        <v>77</v>
      </c>
      <c r="C9" s="4">
        <v>2771</v>
      </c>
      <c r="D9" s="4"/>
      <c r="E9" s="4"/>
      <c r="F9" s="4"/>
      <c r="G9" s="4"/>
      <c r="H9" s="4"/>
      <c r="I9" s="4"/>
      <c r="J9" s="18"/>
      <c r="L9" s="50" t="s">
        <v>77</v>
      </c>
      <c r="M9" s="4">
        <v>2772</v>
      </c>
      <c r="N9" s="4"/>
      <c r="O9" s="4"/>
      <c r="P9" s="4"/>
      <c r="Q9" s="4"/>
      <c r="R9" s="4"/>
      <c r="S9" s="4"/>
      <c r="T9" s="18"/>
      <c r="V9" s="50" t="s">
        <v>77</v>
      </c>
      <c r="W9" s="4">
        <v>2772</v>
      </c>
      <c r="X9" s="4"/>
      <c r="Y9" s="4"/>
      <c r="Z9" s="4"/>
      <c r="AA9" s="4"/>
      <c r="AB9" s="4"/>
      <c r="AC9" s="4"/>
      <c r="AD9" s="18"/>
    </row>
    <row r="10" spans="2:30">
      <c r="B10" s="50"/>
      <c r="C10" s="4"/>
      <c r="D10" s="4"/>
      <c r="E10" s="4"/>
      <c r="F10" s="4"/>
      <c r="G10" s="4"/>
      <c r="H10" s="4"/>
      <c r="I10" s="4"/>
      <c r="J10" s="18"/>
      <c r="L10" s="50"/>
      <c r="M10" s="4"/>
      <c r="N10" s="4"/>
      <c r="O10" s="4"/>
      <c r="P10" s="4"/>
      <c r="Q10" s="4"/>
      <c r="R10" s="4"/>
      <c r="S10" s="4"/>
      <c r="T10" s="18"/>
      <c r="V10" s="50"/>
      <c r="W10" s="4"/>
      <c r="X10" s="4"/>
      <c r="Y10" s="4"/>
      <c r="Z10" s="4"/>
      <c r="AA10" s="4"/>
      <c r="AB10" s="4"/>
      <c r="AC10" s="4"/>
      <c r="AD10" s="18"/>
    </row>
    <row r="11" spans="2:30">
      <c r="B11" s="50" t="s">
        <v>78</v>
      </c>
      <c r="C11" s="4"/>
      <c r="D11" s="4"/>
      <c r="E11" s="4"/>
      <c r="F11" s="4"/>
      <c r="G11" s="4"/>
      <c r="H11" s="4"/>
      <c r="I11" s="4"/>
      <c r="J11" s="18"/>
      <c r="L11" s="50" t="s">
        <v>78</v>
      </c>
      <c r="M11" s="4"/>
      <c r="N11" s="4"/>
      <c r="O11" s="4"/>
      <c r="P11" s="4"/>
      <c r="Q11" s="4"/>
      <c r="R11" s="4"/>
      <c r="S11" s="4"/>
      <c r="T11" s="18"/>
      <c r="V11" s="50" t="s">
        <v>78</v>
      </c>
      <c r="W11" s="4"/>
      <c r="X11" s="4"/>
      <c r="Y11" s="4"/>
      <c r="Z11" s="4"/>
      <c r="AA11" s="4"/>
      <c r="AB11" s="4"/>
      <c r="AC11" s="4"/>
      <c r="AD11" s="18"/>
    </row>
    <row r="12" spans="2:30">
      <c r="B12" s="51"/>
      <c r="C12" s="15" t="s">
        <v>83</v>
      </c>
      <c r="D12" s="15" t="s">
        <v>84</v>
      </c>
      <c r="E12" s="15" t="s">
        <v>85</v>
      </c>
      <c r="F12" s="15" t="s">
        <v>86</v>
      </c>
      <c r="G12" s="15" t="s">
        <v>87</v>
      </c>
      <c r="H12" s="4"/>
      <c r="I12" s="4"/>
      <c r="J12" s="18"/>
      <c r="L12" s="51"/>
      <c r="M12" s="15" t="s">
        <v>83</v>
      </c>
      <c r="N12" s="15" t="s">
        <v>84</v>
      </c>
      <c r="O12" s="15" t="s">
        <v>85</v>
      </c>
      <c r="P12" s="15" t="s">
        <v>86</v>
      </c>
      <c r="Q12" s="15" t="s">
        <v>87</v>
      </c>
      <c r="R12" s="4"/>
      <c r="S12" s="4"/>
      <c r="T12" s="18"/>
      <c r="V12" s="51"/>
      <c r="W12" s="15" t="s">
        <v>83</v>
      </c>
      <c r="X12" s="15" t="s">
        <v>84</v>
      </c>
      <c r="Y12" s="15" t="s">
        <v>85</v>
      </c>
      <c r="Z12" s="15" t="s">
        <v>86</v>
      </c>
      <c r="AA12" s="15" t="s">
        <v>87</v>
      </c>
      <c r="AB12" s="4"/>
      <c r="AC12" s="4"/>
      <c r="AD12" s="18"/>
    </row>
    <row r="13" spans="2:30">
      <c r="B13" s="50" t="s">
        <v>79</v>
      </c>
      <c r="C13" s="4">
        <v>1</v>
      </c>
      <c r="D13" s="4">
        <v>36553662292.613953</v>
      </c>
      <c r="E13" s="4">
        <v>36553662292.613953</v>
      </c>
      <c r="F13" s="4">
        <v>271.64040307550113</v>
      </c>
      <c r="G13" s="4">
        <v>2.7204793750240592E-58</v>
      </c>
      <c r="H13" s="4"/>
      <c r="I13" s="4"/>
      <c r="J13" s="18"/>
      <c r="L13" s="50" t="s">
        <v>79</v>
      </c>
      <c r="M13" s="4">
        <v>1</v>
      </c>
      <c r="N13" s="4">
        <v>16342054866.507568</v>
      </c>
      <c r="O13" s="4">
        <v>16342054866.507568</v>
      </c>
      <c r="P13" s="4">
        <v>115.23166079455001</v>
      </c>
      <c r="Q13" s="4">
        <v>2.2935230918730723E-26</v>
      </c>
      <c r="R13" s="4"/>
      <c r="S13" s="4"/>
      <c r="T13" s="18"/>
      <c r="V13" s="50" t="s">
        <v>79</v>
      </c>
      <c r="W13" s="4">
        <v>1</v>
      </c>
      <c r="X13" s="4">
        <v>254583938427.20804</v>
      </c>
      <c r="Y13" s="4">
        <v>254583938427.20804</v>
      </c>
      <c r="Z13" s="4">
        <v>4561.5174650618592</v>
      </c>
      <c r="AA13" s="4">
        <v>0</v>
      </c>
      <c r="AB13" s="4"/>
      <c r="AC13" s="4"/>
      <c r="AD13" s="18"/>
    </row>
    <row r="14" spans="2:30">
      <c r="B14" s="50" t="s">
        <v>80</v>
      </c>
      <c r="C14" s="4">
        <v>2769</v>
      </c>
      <c r="D14" s="4">
        <v>372614271449.57977</v>
      </c>
      <c r="E14" s="4">
        <v>134566367.44296849</v>
      </c>
      <c r="F14" s="4"/>
      <c r="G14" s="4"/>
      <c r="H14" s="4"/>
      <c r="I14" s="4"/>
      <c r="J14" s="18"/>
      <c r="L14" s="50" t="s">
        <v>80</v>
      </c>
      <c r="M14" s="4">
        <v>2770</v>
      </c>
      <c r="N14" s="4">
        <v>392839013757.98737</v>
      </c>
      <c r="O14" s="4">
        <v>141819138.54078966</v>
      </c>
      <c r="P14" s="4"/>
      <c r="Q14" s="4"/>
      <c r="R14" s="4"/>
      <c r="S14" s="4"/>
      <c r="T14" s="18"/>
      <c r="V14" s="50" t="s">
        <v>80</v>
      </c>
      <c r="W14" s="4">
        <v>2770</v>
      </c>
      <c r="X14" s="4">
        <v>154597130197.2869</v>
      </c>
      <c r="Y14" s="4">
        <v>55811238.338370718</v>
      </c>
      <c r="Z14" s="4"/>
      <c r="AA14" s="4"/>
      <c r="AB14" s="4"/>
      <c r="AC14" s="4"/>
      <c r="AD14" s="18"/>
    </row>
    <row r="15" spans="2:30">
      <c r="B15" s="50" t="s">
        <v>81</v>
      </c>
      <c r="C15" s="4">
        <v>2770</v>
      </c>
      <c r="D15" s="4">
        <v>409167933742.19373</v>
      </c>
      <c r="E15" s="4"/>
      <c r="F15" s="4"/>
      <c r="G15" s="4"/>
      <c r="H15" s="4"/>
      <c r="I15" s="4"/>
      <c r="J15" s="18"/>
      <c r="L15" s="50" t="s">
        <v>81</v>
      </c>
      <c r="M15" s="4">
        <v>2771</v>
      </c>
      <c r="N15" s="4">
        <v>409181068624.49493</v>
      </c>
      <c r="O15" s="4"/>
      <c r="P15" s="4"/>
      <c r="Q15" s="4"/>
      <c r="R15" s="4"/>
      <c r="S15" s="4"/>
      <c r="T15" s="18"/>
      <c r="V15" s="50" t="s">
        <v>81</v>
      </c>
      <c r="W15" s="4">
        <v>2771</v>
      </c>
      <c r="X15" s="4">
        <v>409181068624.49493</v>
      </c>
      <c r="Y15" s="4"/>
      <c r="Z15" s="4"/>
      <c r="AA15" s="4"/>
      <c r="AB15" s="4"/>
      <c r="AC15" s="4"/>
      <c r="AD15" s="18"/>
    </row>
    <row r="16" spans="2:30">
      <c r="B16" s="50"/>
      <c r="C16" s="4"/>
      <c r="D16" s="4"/>
      <c r="E16" s="4"/>
      <c r="F16" s="4"/>
      <c r="G16" s="4"/>
      <c r="H16" s="4"/>
      <c r="I16" s="4"/>
      <c r="J16" s="18"/>
      <c r="L16" s="50"/>
      <c r="M16" s="4"/>
      <c r="N16" s="4"/>
      <c r="O16" s="4"/>
      <c r="P16" s="4"/>
      <c r="Q16" s="4"/>
      <c r="R16" s="4"/>
      <c r="S16" s="4"/>
      <c r="T16" s="18"/>
      <c r="V16" s="50"/>
      <c r="W16" s="4"/>
      <c r="X16" s="4"/>
      <c r="Y16" s="4"/>
      <c r="Z16" s="4"/>
      <c r="AA16" s="4"/>
      <c r="AB16" s="4"/>
      <c r="AC16" s="4"/>
      <c r="AD16" s="18"/>
    </row>
    <row r="17" spans="2:30">
      <c r="B17" s="51"/>
      <c r="C17" s="15" t="s">
        <v>88</v>
      </c>
      <c r="D17" s="15" t="s">
        <v>40</v>
      </c>
      <c r="E17" s="15" t="s">
        <v>89</v>
      </c>
      <c r="F17" s="15" t="s">
        <v>90</v>
      </c>
      <c r="G17" s="15" t="s">
        <v>91</v>
      </c>
      <c r="H17" s="15" t="s">
        <v>92</v>
      </c>
      <c r="I17" s="15" t="s">
        <v>93</v>
      </c>
      <c r="J17" s="52" t="s">
        <v>94</v>
      </c>
      <c r="L17" s="51"/>
      <c r="M17" s="15" t="s">
        <v>88</v>
      </c>
      <c r="N17" s="15" t="s">
        <v>40</v>
      </c>
      <c r="O17" s="15" t="s">
        <v>89</v>
      </c>
      <c r="P17" s="15" t="s">
        <v>90</v>
      </c>
      <c r="Q17" s="15" t="s">
        <v>91</v>
      </c>
      <c r="R17" s="15" t="s">
        <v>92</v>
      </c>
      <c r="S17" s="15" t="s">
        <v>93</v>
      </c>
      <c r="T17" s="52" t="s">
        <v>94</v>
      </c>
      <c r="V17" s="51"/>
      <c r="W17" s="15" t="s">
        <v>88</v>
      </c>
      <c r="X17" s="15" t="s">
        <v>40</v>
      </c>
      <c r="Y17" s="15" t="s">
        <v>89</v>
      </c>
      <c r="Z17" s="15" t="s">
        <v>90</v>
      </c>
      <c r="AA17" s="15" t="s">
        <v>91</v>
      </c>
      <c r="AB17" s="15" t="s">
        <v>92</v>
      </c>
      <c r="AC17" s="15" t="s">
        <v>93</v>
      </c>
      <c r="AD17" s="52" t="s">
        <v>94</v>
      </c>
    </row>
    <row r="18" spans="2:30">
      <c r="B18" s="50" t="s">
        <v>82</v>
      </c>
      <c r="C18" s="4">
        <v>3166.9718587933166</v>
      </c>
      <c r="D18" s="4">
        <v>650.83176111427281</v>
      </c>
      <c r="E18" s="4">
        <v>4.8660376582900984</v>
      </c>
      <c r="F18" s="4">
        <v>1.2023807347761085E-6</v>
      </c>
      <c r="G18" s="4">
        <v>1890.8072235816276</v>
      </c>
      <c r="H18" s="4">
        <v>4443.1364940050062</v>
      </c>
      <c r="I18" s="4">
        <v>1890.8072235816276</v>
      </c>
      <c r="J18" s="18">
        <v>4443.1364940050062</v>
      </c>
      <c r="L18" s="50" t="s">
        <v>82</v>
      </c>
      <c r="M18" s="4">
        <v>1097.5182640515304</v>
      </c>
      <c r="N18" s="4">
        <v>1155.4986953774887</v>
      </c>
      <c r="O18" s="4">
        <v>0.94982215769009004</v>
      </c>
      <c r="P18" s="4">
        <v>0.34228548617624199</v>
      </c>
      <c r="Q18" s="4">
        <v>-1168.2075753799504</v>
      </c>
      <c r="R18" s="4">
        <v>3363.2441034830113</v>
      </c>
      <c r="S18" s="4">
        <v>-1168.2075753799504</v>
      </c>
      <c r="T18" s="18">
        <v>3363.2441034830113</v>
      </c>
      <c r="V18" s="50" t="s">
        <v>82</v>
      </c>
      <c r="W18" s="4">
        <v>8417.8744111404067</v>
      </c>
      <c r="X18" s="4">
        <v>158.98688297339353</v>
      </c>
      <c r="Y18" s="4">
        <v>52.94697432711564</v>
      </c>
      <c r="Z18" s="4">
        <v>0</v>
      </c>
      <c r="AA18" s="4">
        <v>8106.1296291475492</v>
      </c>
      <c r="AB18" s="4">
        <v>8729.6191931332651</v>
      </c>
      <c r="AC18" s="4">
        <v>8106.1296291475492</v>
      </c>
      <c r="AD18" s="18">
        <v>8729.6191931332651</v>
      </c>
    </row>
    <row r="19" spans="2:30" ht="15" thickBot="1">
      <c r="B19" s="53">
        <v>19</v>
      </c>
      <c r="C19" s="19">
        <v>258.02361390275837</v>
      </c>
      <c r="D19" s="19">
        <v>15.655331586712093</v>
      </c>
      <c r="E19" s="19">
        <v>16.481517013779719</v>
      </c>
      <c r="F19" s="19">
        <v>2.7204793750129607E-58</v>
      </c>
      <c r="G19" s="19">
        <v>227.3263097495786</v>
      </c>
      <c r="H19" s="19">
        <v>288.72091805593811</v>
      </c>
      <c r="I19" s="19">
        <v>227.3263097495786</v>
      </c>
      <c r="J19" s="20">
        <v>288.72091805593811</v>
      </c>
      <c r="L19" s="53" t="s">
        <v>96</v>
      </c>
      <c r="M19" s="19">
        <v>396.19925538906779</v>
      </c>
      <c r="N19" s="19">
        <v>36.90861464403843</v>
      </c>
      <c r="O19" s="19">
        <v>10.734601100858789</v>
      </c>
      <c r="P19" s="19">
        <v>2.2935230918637682E-26</v>
      </c>
      <c r="Q19" s="19">
        <v>323.8280772725077</v>
      </c>
      <c r="R19" s="19">
        <v>468.57043350562788</v>
      </c>
      <c r="S19" s="19">
        <v>323.8280772725077</v>
      </c>
      <c r="T19" s="20">
        <v>468.57043350562788</v>
      </c>
      <c r="V19" s="53" t="s">
        <v>96</v>
      </c>
      <c r="W19" s="19">
        <v>23805.265352476526</v>
      </c>
      <c r="X19" s="19">
        <v>352.46691376953936</v>
      </c>
      <c r="Y19" s="19">
        <v>67.539006989012336</v>
      </c>
      <c r="Z19" s="19">
        <v>0</v>
      </c>
      <c r="AA19" s="19">
        <v>23114.140907882134</v>
      </c>
      <c r="AB19" s="19">
        <v>24496.389797070919</v>
      </c>
      <c r="AC19" s="19">
        <v>23114.140907882134</v>
      </c>
      <c r="AD19" s="20">
        <v>24496.389797070919</v>
      </c>
    </row>
    <row r="22" spans="2:30" ht="15" thickBot="1"/>
    <row r="23" spans="2:30">
      <c r="B23" s="40" t="s">
        <v>29</v>
      </c>
      <c r="C23" s="41" t="s">
        <v>61</v>
      </c>
      <c r="J23" s="10" t="s">
        <v>237</v>
      </c>
    </row>
    <row r="24" spans="2:30" ht="28.8">
      <c r="B24" s="42" t="s">
        <v>75</v>
      </c>
      <c r="C24" s="43" t="s">
        <v>99</v>
      </c>
    </row>
    <row r="25" spans="2:30" ht="28.8">
      <c r="B25" s="42" t="s">
        <v>88</v>
      </c>
      <c r="C25" s="43" t="s">
        <v>100</v>
      </c>
      <c r="J25" t="s">
        <v>238</v>
      </c>
    </row>
    <row r="26" spans="2:30">
      <c r="B26" s="42" t="s">
        <v>90</v>
      </c>
      <c r="C26" s="43" t="s">
        <v>101</v>
      </c>
      <c r="J26" s="141"/>
    </row>
    <row r="27" spans="2:30" ht="15" thickBot="1">
      <c r="B27" s="44" t="s">
        <v>82</v>
      </c>
      <c r="C27" s="45" t="s">
        <v>102</v>
      </c>
      <c r="J27" s="142" t="s">
        <v>239</v>
      </c>
    </row>
    <row r="28" spans="2:30">
      <c r="J28" s="142" t="s">
        <v>240</v>
      </c>
    </row>
    <row r="29" spans="2:30" ht="15" thickBot="1">
      <c r="J29" s="142" t="s">
        <v>241</v>
      </c>
    </row>
    <row r="30" spans="2:30" ht="28.8">
      <c r="B30" s="40" t="s">
        <v>103</v>
      </c>
      <c r="C30" s="54" t="s">
        <v>75</v>
      </c>
      <c r="D30" s="54" t="s">
        <v>60</v>
      </c>
      <c r="E30" s="54" t="s">
        <v>104</v>
      </c>
      <c r="F30" s="54" t="s">
        <v>105</v>
      </c>
      <c r="G30" s="41" t="s">
        <v>106</v>
      </c>
    </row>
    <row r="31" spans="2:30" ht="57.6">
      <c r="B31" s="42" t="s">
        <v>28</v>
      </c>
      <c r="C31" s="3">
        <v>8.9300000000000004E-2</v>
      </c>
      <c r="D31" s="3">
        <v>258.02</v>
      </c>
      <c r="E31" s="6">
        <v>2.7200000000000001E-58</v>
      </c>
      <c r="F31" s="3" t="s">
        <v>107</v>
      </c>
      <c r="G31" s="43" t="s">
        <v>108</v>
      </c>
      <c r="J31" t="s">
        <v>242</v>
      </c>
    </row>
    <row r="32" spans="2:30" ht="72">
      <c r="B32" s="42" t="s">
        <v>10</v>
      </c>
      <c r="C32" s="3">
        <v>3.9899999999999998E-2</v>
      </c>
      <c r="D32" s="3">
        <v>396.2</v>
      </c>
      <c r="E32" s="6">
        <v>2.2900000000000001E-26</v>
      </c>
      <c r="F32" s="3" t="s">
        <v>107</v>
      </c>
      <c r="G32" s="43" t="s">
        <v>109</v>
      </c>
      <c r="J32" s="141"/>
    </row>
    <row r="33" spans="2:10" ht="87" thickBot="1">
      <c r="B33" s="44" t="s">
        <v>12</v>
      </c>
      <c r="C33" s="55">
        <v>0.62219999999999998</v>
      </c>
      <c r="D33" s="56">
        <v>23805.27</v>
      </c>
      <c r="E33" s="55">
        <v>0</v>
      </c>
      <c r="F33" s="55" t="s">
        <v>110</v>
      </c>
      <c r="G33" s="45" t="s">
        <v>111</v>
      </c>
      <c r="J33" s="142" t="s">
        <v>243</v>
      </c>
    </row>
    <row r="34" spans="2:10">
      <c r="J34" s="142" t="s">
        <v>244</v>
      </c>
    </row>
    <row r="35" spans="2:10">
      <c r="J35" s="142" t="s">
        <v>245</v>
      </c>
    </row>
    <row r="37" spans="2:10">
      <c r="J37" t="s">
        <v>246</v>
      </c>
    </row>
    <row r="38" spans="2:10">
      <c r="J38" s="141"/>
    </row>
    <row r="39" spans="2:10">
      <c r="J39" s="142" t="s">
        <v>247</v>
      </c>
    </row>
    <row r="40" spans="2:10">
      <c r="J40" s="142" t="s">
        <v>248</v>
      </c>
    </row>
    <row r="41" spans="2:10">
      <c r="J41" s="142" t="s">
        <v>249</v>
      </c>
    </row>
    <row r="43" spans="2:10">
      <c r="J43" s="10" t="s">
        <v>250</v>
      </c>
    </row>
    <row r="45" spans="2:10">
      <c r="J45" t="s">
        <v>251</v>
      </c>
    </row>
    <row r="46" spans="2:10">
      <c r="J46" s="141"/>
    </row>
    <row r="47" spans="2:10">
      <c r="J47" s="141" t="s">
        <v>252</v>
      </c>
    </row>
    <row r="48" spans="2:10">
      <c r="J48" s="141" t="s">
        <v>253</v>
      </c>
    </row>
    <row r="50" spans="10:10">
      <c r="J50" t="s">
        <v>254</v>
      </c>
    </row>
    <row r="51" spans="10:10">
      <c r="J51" s="141"/>
    </row>
    <row r="52" spans="10:10">
      <c r="J52" s="141" t="s">
        <v>255</v>
      </c>
    </row>
    <row r="53" spans="10:10">
      <c r="J53" s="141" t="s">
        <v>256</v>
      </c>
    </row>
    <row r="55" spans="10:10">
      <c r="J55" t="s">
        <v>257</v>
      </c>
    </row>
    <row r="56" spans="10:10">
      <c r="J56" s="141"/>
    </row>
    <row r="57" spans="10:10">
      <c r="J57" s="141" t="s">
        <v>258</v>
      </c>
    </row>
    <row r="58" spans="10:10">
      <c r="J58" s="141" t="s">
        <v>259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AF61-BEE5-454A-BA66-8B8E04297EB6}">
  <dimension ref="A1:P2773"/>
  <sheetViews>
    <sheetView topLeftCell="A19" zoomScale="91" workbookViewId="0">
      <selection activeCell="P2" sqref="P2:P29"/>
    </sheetView>
  </sheetViews>
  <sheetFormatPr defaultColWidth="12.109375" defaultRowHeight="14.4"/>
  <cols>
    <col min="1" max="1" width="4.33203125" bestFit="1" customWidth="1"/>
    <col min="2" max="2" width="7" bestFit="1" customWidth="1"/>
    <col min="3" max="3" width="15.33203125" bestFit="1" customWidth="1"/>
    <col min="4" max="4" width="8.5546875" style="1" bestFit="1" customWidth="1"/>
    <col min="6" max="6" width="45.21875" bestFit="1" customWidth="1"/>
    <col min="7" max="7" width="12.6640625" bestFit="1" customWidth="1"/>
    <col min="8" max="8" width="14.33203125" bestFit="1" customWidth="1"/>
    <col min="9" max="10" width="12" bestFit="1" customWidth="1"/>
    <col min="11" max="11" width="13.21875" bestFit="1" customWidth="1"/>
    <col min="12" max="12" width="12.6640625" bestFit="1" customWidth="1"/>
    <col min="13" max="13" width="14.21875" bestFit="1" customWidth="1"/>
    <col min="14" max="14" width="12.6640625" bestFit="1" customWidth="1"/>
  </cols>
  <sheetData>
    <row r="1" spans="1:16" ht="15" thickBot="1">
      <c r="A1" s="7" t="s">
        <v>8</v>
      </c>
      <c r="B1" s="7" t="s">
        <v>10</v>
      </c>
      <c r="C1" s="9" t="s">
        <v>21</v>
      </c>
      <c r="D1" s="8" t="s">
        <v>14</v>
      </c>
    </row>
    <row r="2" spans="1:16">
      <c r="A2">
        <v>19</v>
      </c>
      <c r="B2">
        <v>27.9</v>
      </c>
      <c r="C2">
        <v>1</v>
      </c>
      <c r="D2" s="1">
        <v>16884.923999999999</v>
      </c>
      <c r="F2" s="21" t="s">
        <v>72</v>
      </c>
      <c r="G2" s="47"/>
      <c r="H2" s="47"/>
      <c r="I2" s="47"/>
      <c r="J2" s="47"/>
      <c r="K2" s="47"/>
      <c r="L2" s="47"/>
      <c r="M2" s="47"/>
      <c r="N2" s="48"/>
      <c r="P2" s="10" t="s">
        <v>260</v>
      </c>
    </row>
    <row r="3" spans="1:16">
      <c r="A3">
        <v>18</v>
      </c>
      <c r="B3">
        <v>33.770000000000003</v>
      </c>
      <c r="C3">
        <v>0</v>
      </c>
      <c r="D3" s="1">
        <v>1725.5523000000001</v>
      </c>
      <c r="F3" s="22"/>
      <c r="G3" s="4"/>
      <c r="H3" s="4"/>
      <c r="I3" s="4"/>
      <c r="J3" s="4"/>
      <c r="K3" s="4"/>
      <c r="L3" s="4"/>
      <c r="M3" s="4"/>
      <c r="N3" s="18"/>
    </row>
    <row r="4" spans="1:16">
      <c r="A4">
        <v>28</v>
      </c>
      <c r="B4">
        <v>33</v>
      </c>
      <c r="C4">
        <v>0</v>
      </c>
      <c r="D4" s="1">
        <v>4449.4620000000004</v>
      </c>
      <c r="F4" s="49" t="s">
        <v>73</v>
      </c>
      <c r="G4" s="13"/>
      <c r="H4" s="4"/>
      <c r="I4" s="4"/>
      <c r="J4" s="4"/>
      <c r="K4" s="4"/>
      <c r="L4" s="4"/>
      <c r="M4" s="4"/>
      <c r="N4" s="18"/>
      <c r="P4" t="s">
        <v>261</v>
      </c>
    </row>
    <row r="5" spans="1:16">
      <c r="A5">
        <v>33</v>
      </c>
      <c r="B5">
        <v>22.704999999999998</v>
      </c>
      <c r="C5">
        <v>0</v>
      </c>
      <c r="D5" s="1">
        <v>21984.47061</v>
      </c>
      <c r="F5" s="50" t="s">
        <v>74</v>
      </c>
      <c r="G5" s="4">
        <v>0.86429699573318408</v>
      </c>
      <c r="H5" s="4"/>
      <c r="I5" s="4"/>
      <c r="J5" s="4"/>
      <c r="K5" s="4"/>
      <c r="L5" s="4"/>
      <c r="M5" s="4"/>
      <c r="N5" s="18"/>
      <c r="P5" t="s">
        <v>262</v>
      </c>
    </row>
    <row r="6" spans="1:16">
      <c r="A6">
        <v>32</v>
      </c>
      <c r="B6">
        <v>28.88</v>
      </c>
      <c r="C6">
        <v>0</v>
      </c>
      <c r="D6" s="1">
        <v>3866.8552</v>
      </c>
      <c r="F6" s="50" t="s">
        <v>75</v>
      </c>
      <c r="G6" s="4">
        <v>0.74700929683340755</v>
      </c>
      <c r="H6" s="4"/>
      <c r="I6" s="4"/>
      <c r="J6" s="4"/>
      <c r="K6" s="4"/>
      <c r="L6" s="4"/>
      <c r="M6" s="4"/>
      <c r="N6" s="18"/>
      <c r="P6" t="s">
        <v>263</v>
      </c>
    </row>
    <row r="7" spans="1:16">
      <c r="A7">
        <v>31</v>
      </c>
      <c r="B7">
        <v>25.74</v>
      </c>
      <c r="C7">
        <v>0</v>
      </c>
      <c r="D7" s="1">
        <v>3756.6215999999999</v>
      </c>
      <c r="F7" s="50" t="s">
        <v>76</v>
      </c>
      <c r="G7" s="4">
        <v>0.74673510170714308</v>
      </c>
      <c r="H7" s="4"/>
      <c r="I7" s="4"/>
      <c r="J7" s="4"/>
      <c r="K7" s="4"/>
      <c r="L7" s="4"/>
      <c r="M7" s="4"/>
      <c r="N7" s="18"/>
    </row>
    <row r="8" spans="1:16">
      <c r="A8">
        <v>46</v>
      </c>
      <c r="B8">
        <v>33.44</v>
      </c>
      <c r="C8">
        <v>0</v>
      </c>
      <c r="D8" s="1">
        <v>8240.5895999999993</v>
      </c>
      <c r="F8" s="50" t="s">
        <v>40</v>
      </c>
      <c r="G8" s="4">
        <v>6115.4300687273389</v>
      </c>
      <c r="H8" s="4"/>
      <c r="I8" s="4"/>
      <c r="J8" s="4"/>
      <c r="K8" s="4"/>
      <c r="L8" s="4"/>
      <c r="M8" s="4"/>
      <c r="N8" s="18"/>
      <c r="P8" s="10" t="s">
        <v>264</v>
      </c>
    </row>
    <row r="9" spans="1:16">
      <c r="A9">
        <v>37</v>
      </c>
      <c r="B9">
        <v>27.74</v>
      </c>
      <c r="C9">
        <v>0</v>
      </c>
      <c r="D9" s="1">
        <v>7281.5056000000004</v>
      </c>
      <c r="F9" s="50" t="s">
        <v>77</v>
      </c>
      <c r="G9" s="4">
        <v>2772</v>
      </c>
      <c r="H9" s="4"/>
      <c r="I9" s="4"/>
      <c r="J9" s="4"/>
      <c r="K9" s="4"/>
      <c r="L9" s="4"/>
      <c r="M9" s="4"/>
      <c r="N9" s="18"/>
    </row>
    <row r="10" spans="1:16">
      <c r="A10">
        <v>37</v>
      </c>
      <c r="B10">
        <v>29.83</v>
      </c>
      <c r="C10">
        <v>0</v>
      </c>
      <c r="D10" s="1">
        <v>6406.4107000000004</v>
      </c>
      <c r="F10" s="50"/>
      <c r="G10" s="4"/>
      <c r="H10" s="4"/>
      <c r="I10" s="4"/>
      <c r="J10" s="4"/>
      <c r="K10" s="4"/>
      <c r="L10" s="4"/>
      <c r="M10" s="4"/>
      <c r="N10" s="18"/>
      <c r="P10" t="s">
        <v>265</v>
      </c>
    </row>
    <row r="11" spans="1:16">
      <c r="A11">
        <v>60</v>
      </c>
      <c r="B11">
        <v>25.84</v>
      </c>
      <c r="C11">
        <v>0</v>
      </c>
      <c r="D11" s="1">
        <v>28923.136920000001</v>
      </c>
      <c r="F11" s="50" t="s">
        <v>78</v>
      </c>
      <c r="G11" s="4"/>
      <c r="H11" s="4"/>
      <c r="I11" s="4"/>
      <c r="J11" s="4"/>
      <c r="K11" s="4"/>
      <c r="L11" s="4"/>
      <c r="M11" s="4"/>
      <c r="N11" s="18"/>
      <c r="P11" s="141"/>
    </row>
    <row r="12" spans="1:16">
      <c r="A12">
        <v>25</v>
      </c>
      <c r="B12">
        <v>26.22</v>
      </c>
      <c r="C12">
        <v>0</v>
      </c>
      <c r="D12" s="1">
        <v>2721.3208</v>
      </c>
      <c r="F12" s="51"/>
      <c r="G12" s="15" t="s">
        <v>83</v>
      </c>
      <c r="H12" s="15" t="s">
        <v>84</v>
      </c>
      <c r="I12" s="15" t="s">
        <v>85</v>
      </c>
      <c r="J12" s="15" t="s">
        <v>86</v>
      </c>
      <c r="K12" s="15" t="s">
        <v>87</v>
      </c>
      <c r="L12" s="4"/>
      <c r="M12" s="4"/>
      <c r="N12" s="18"/>
      <c r="P12" s="142" t="s">
        <v>266</v>
      </c>
    </row>
    <row r="13" spans="1:16">
      <c r="A13">
        <v>62</v>
      </c>
      <c r="B13">
        <v>26.29</v>
      </c>
      <c r="C13">
        <v>1</v>
      </c>
      <c r="D13" s="1">
        <v>27808.7251</v>
      </c>
      <c r="F13" s="50" t="s">
        <v>79</v>
      </c>
      <c r="G13" s="4">
        <v>3</v>
      </c>
      <c r="H13" s="4">
        <v>305662062350.72626</v>
      </c>
      <c r="I13" s="4">
        <v>101887354116.90875</v>
      </c>
      <c r="J13" s="4">
        <v>2724.3711695778452</v>
      </c>
      <c r="K13" s="4">
        <v>0</v>
      </c>
      <c r="L13" s="4"/>
      <c r="M13" s="4"/>
      <c r="N13" s="18"/>
      <c r="P13" s="142" t="s">
        <v>267</v>
      </c>
    </row>
    <row r="14" spans="1:16">
      <c r="A14">
        <v>23</v>
      </c>
      <c r="B14">
        <v>34.4</v>
      </c>
      <c r="C14">
        <v>0</v>
      </c>
      <c r="D14" s="1">
        <v>1826.8430000000001</v>
      </c>
      <c r="F14" s="50" t="s">
        <v>80</v>
      </c>
      <c r="G14" s="4">
        <v>2768</v>
      </c>
      <c r="H14" s="4">
        <v>103519006273.76868</v>
      </c>
      <c r="I14" s="4">
        <v>37398484.925494462</v>
      </c>
      <c r="J14" s="4"/>
      <c r="K14" s="4"/>
      <c r="L14" s="4"/>
      <c r="M14" s="4"/>
      <c r="N14" s="18"/>
    </row>
    <row r="15" spans="1:16">
      <c r="A15">
        <v>56</v>
      </c>
      <c r="B15">
        <v>39.82</v>
      </c>
      <c r="C15">
        <v>0</v>
      </c>
      <c r="D15" s="1">
        <v>11090.7178</v>
      </c>
      <c r="F15" s="50" t="s">
        <v>81</v>
      </c>
      <c r="G15" s="4">
        <v>2771</v>
      </c>
      <c r="H15" s="4">
        <v>409181068624.49493</v>
      </c>
      <c r="I15" s="4"/>
      <c r="J15" s="4"/>
      <c r="K15" s="4"/>
      <c r="L15" s="4"/>
      <c r="M15" s="4"/>
      <c r="N15" s="18"/>
      <c r="P15" t="s">
        <v>268</v>
      </c>
    </row>
    <row r="16" spans="1:16">
      <c r="A16">
        <v>27</v>
      </c>
      <c r="B16">
        <v>42.13</v>
      </c>
      <c r="C16">
        <v>1</v>
      </c>
      <c r="D16" s="1">
        <v>39611.757700000002</v>
      </c>
      <c r="F16" s="50"/>
      <c r="G16" s="4"/>
      <c r="H16" s="4"/>
      <c r="I16" s="4"/>
      <c r="J16" s="4"/>
      <c r="K16" s="4"/>
      <c r="L16" s="4"/>
      <c r="M16" s="4"/>
      <c r="N16" s="18"/>
      <c r="P16" s="141"/>
    </row>
    <row r="17" spans="1:16">
      <c r="A17">
        <v>19</v>
      </c>
      <c r="B17">
        <v>24.6</v>
      </c>
      <c r="C17">
        <v>0</v>
      </c>
      <c r="D17" s="1">
        <v>1837.2370000000001</v>
      </c>
      <c r="F17" s="51"/>
      <c r="G17" s="15" t="s">
        <v>88</v>
      </c>
      <c r="H17" s="15" t="s">
        <v>40</v>
      </c>
      <c r="I17" s="15" t="s">
        <v>89</v>
      </c>
      <c r="J17" s="15" t="s">
        <v>90</v>
      </c>
      <c r="K17" s="15" t="s">
        <v>91</v>
      </c>
      <c r="L17" s="15" t="s">
        <v>92</v>
      </c>
      <c r="M17" s="15" t="s">
        <v>93</v>
      </c>
      <c r="N17" s="52" t="s">
        <v>94</v>
      </c>
      <c r="P17" s="142" t="s">
        <v>269</v>
      </c>
    </row>
    <row r="18" spans="1:16">
      <c r="A18">
        <v>52</v>
      </c>
      <c r="B18">
        <v>30.78</v>
      </c>
      <c r="C18">
        <v>0</v>
      </c>
      <c r="D18" s="1">
        <v>10797.3362</v>
      </c>
      <c r="F18" s="50" t="s">
        <v>82</v>
      </c>
      <c r="G18" s="4">
        <v>-11266.586938628918</v>
      </c>
      <c r="H18" s="4">
        <v>649.88378393441508</v>
      </c>
      <c r="I18" s="4">
        <v>-17.33631030215999</v>
      </c>
      <c r="J18" s="4">
        <v>5.3292099961024685E-64</v>
      </c>
      <c r="K18" s="4">
        <v>-12540.892961523978</v>
      </c>
      <c r="L18" s="4">
        <v>-9992.2809157338579</v>
      </c>
      <c r="M18" s="4">
        <v>-12540.892961523978</v>
      </c>
      <c r="N18" s="18">
        <v>-9992.2809157338579</v>
      </c>
      <c r="P18" s="142" t="s">
        <v>270</v>
      </c>
    </row>
    <row r="19" spans="1:16">
      <c r="A19">
        <v>23</v>
      </c>
      <c r="B19">
        <v>23.844999999999999</v>
      </c>
      <c r="C19">
        <v>0</v>
      </c>
      <c r="D19" s="1">
        <v>2395.17155</v>
      </c>
      <c r="F19" s="50" t="s">
        <v>8</v>
      </c>
      <c r="G19" s="4">
        <v>258.35078740555934</v>
      </c>
      <c r="H19" s="4">
        <v>8.3059076046021598</v>
      </c>
      <c r="I19" s="4">
        <v>31.104461993101349</v>
      </c>
      <c r="J19" s="4">
        <v>2.0087653232474616E-182</v>
      </c>
      <c r="K19" s="4">
        <v>242.06438613227792</v>
      </c>
      <c r="L19" s="4">
        <v>274.6371886788408</v>
      </c>
      <c r="M19" s="4">
        <v>242.06438613227792</v>
      </c>
      <c r="N19" s="18">
        <v>274.6371886788408</v>
      </c>
    </row>
    <row r="20" spans="1:16">
      <c r="A20">
        <v>56</v>
      </c>
      <c r="B20">
        <v>40.299999999999997</v>
      </c>
      <c r="C20">
        <v>0</v>
      </c>
      <c r="D20" s="1">
        <v>10602.385</v>
      </c>
      <c r="F20" s="50" t="s">
        <v>10</v>
      </c>
      <c r="G20" s="4">
        <v>311.01915915357876</v>
      </c>
      <c r="H20" s="4">
        <v>19.077621730004079</v>
      </c>
      <c r="I20" s="4">
        <v>16.302826607806541</v>
      </c>
      <c r="J20" s="4">
        <v>3.9755095260005009E-57</v>
      </c>
      <c r="K20" s="4">
        <v>273.61135044371986</v>
      </c>
      <c r="L20" s="4">
        <v>348.42696786343765</v>
      </c>
      <c r="M20" s="4">
        <v>273.61135044371986</v>
      </c>
      <c r="N20" s="18">
        <v>348.42696786343765</v>
      </c>
      <c r="P20" t="s">
        <v>271</v>
      </c>
    </row>
    <row r="21" spans="1:16" ht="15" thickBot="1">
      <c r="A21">
        <v>30</v>
      </c>
      <c r="B21">
        <v>35.299999999999997</v>
      </c>
      <c r="C21">
        <v>1</v>
      </c>
      <c r="D21" s="1">
        <v>36837.466999999997</v>
      </c>
      <c r="F21" s="53" t="s">
        <v>21</v>
      </c>
      <c r="G21" s="19">
        <v>23961.26399442778</v>
      </c>
      <c r="H21" s="19">
        <v>288.63314334767068</v>
      </c>
      <c r="I21" s="19">
        <v>83.016329020695437</v>
      </c>
      <c r="J21" s="19">
        <v>0</v>
      </c>
      <c r="K21" s="19">
        <v>23395.305953824958</v>
      </c>
      <c r="L21" s="19">
        <v>24527.222035030602</v>
      </c>
      <c r="M21" s="19">
        <v>23395.305953824958</v>
      </c>
      <c r="N21" s="20">
        <v>24527.222035030602</v>
      </c>
      <c r="P21" s="141"/>
    </row>
    <row r="22" spans="1:16">
      <c r="A22">
        <v>60</v>
      </c>
      <c r="B22">
        <v>36.005000000000003</v>
      </c>
      <c r="C22">
        <v>0</v>
      </c>
      <c r="D22" s="1">
        <v>13228.846949999999</v>
      </c>
      <c r="P22" s="142" t="s">
        <v>272</v>
      </c>
    </row>
    <row r="23" spans="1:16">
      <c r="A23">
        <v>30</v>
      </c>
      <c r="B23">
        <v>32.4</v>
      </c>
      <c r="C23">
        <v>0</v>
      </c>
      <c r="D23" s="1">
        <v>4149.7359999999999</v>
      </c>
      <c r="P23" s="142" t="s">
        <v>273</v>
      </c>
    </row>
    <row r="24" spans="1:16">
      <c r="A24">
        <v>18</v>
      </c>
      <c r="B24">
        <v>34.1</v>
      </c>
      <c r="C24">
        <v>0</v>
      </c>
      <c r="D24" s="1">
        <v>1137.011</v>
      </c>
    </row>
    <row r="25" spans="1:16">
      <c r="A25">
        <v>34</v>
      </c>
      <c r="B25">
        <v>31.92</v>
      </c>
      <c r="C25">
        <v>1</v>
      </c>
      <c r="D25" s="1">
        <v>37701.876799999998</v>
      </c>
      <c r="P25" s="10" t="s">
        <v>274</v>
      </c>
    </row>
    <row r="26" spans="1:16">
      <c r="A26">
        <v>37</v>
      </c>
      <c r="B26">
        <v>28.024999999999999</v>
      </c>
      <c r="C26">
        <v>0</v>
      </c>
      <c r="D26" s="1">
        <v>6203.90175</v>
      </c>
      <c r="F26" s="10" t="s">
        <v>115</v>
      </c>
    </row>
    <row r="27" spans="1:16">
      <c r="A27">
        <v>59</v>
      </c>
      <c r="B27">
        <v>27.72</v>
      </c>
      <c r="C27">
        <v>0</v>
      </c>
      <c r="D27" s="1">
        <v>14001.1338</v>
      </c>
      <c r="F27" s="10" t="s">
        <v>116</v>
      </c>
      <c r="P27" t="s">
        <v>275</v>
      </c>
    </row>
    <row r="28" spans="1:16">
      <c r="A28">
        <v>63</v>
      </c>
      <c r="B28">
        <v>23.085000000000001</v>
      </c>
      <c r="C28">
        <v>0</v>
      </c>
      <c r="D28" s="1">
        <v>14451.835150000001</v>
      </c>
      <c r="F28" s="10" t="s">
        <v>117</v>
      </c>
      <c r="P28" t="s">
        <v>276</v>
      </c>
    </row>
    <row r="29" spans="1:16" ht="15" thickBot="1">
      <c r="A29">
        <v>55</v>
      </c>
      <c r="B29">
        <v>32.774999999999999</v>
      </c>
      <c r="C29">
        <v>0</v>
      </c>
      <c r="D29" s="1">
        <v>12268.632250000001</v>
      </c>
      <c r="P29" t="s">
        <v>277</v>
      </c>
    </row>
    <row r="30" spans="1:16">
      <c r="A30">
        <v>23</v>
      </c>
      <c r="B30">
        <v>17.385000000000002</v>
      </c>
      <c r="C30">
        <v>0</v>
      </c>
      <c r="D30" s="1">
        <v>2775.1921499999999</v>
      </c>
      <c r="F30" s="40" t="s">
        <v>29</v>
      </c>
      <c r="G30" s="54" t="s">
        <v>112</v>
      </c>
      <c r="H30" s="41" t="s">
        <v>106</v>
      </c>
      <c r="J30" s="40" t="s">
        <v>114</v>
      </c>
      <c r="K30" s="54" t="s">
        <v>60</v>
      </c>
      <c r="L30" s="54" t="s">
        <v>124</v>
      </c>
      <c r="M30" s="41" t="s">
        <v>106</v>
      </c>
    </row>
    <row r="31" spans="1:16" ht="86.4">
      <c r="A31">
        <v>31</v>
      </c>
      <c r="B31">
        <v>36.299999999999997</v>
      </c>
      <c r="C31">
        <v>1</v>
      </c>
      <c r="D31" s="1">
        <v>38711</v>
      </c>
      <c r="F31" s="42" t="s">
        <v>74</v>
      </c>
      <c r="G31" s="3">
        <v>0.86429999999999996</v>
      </c>
      <c r="H31" s="43" t="s">
        <v>118</v>
      </c>
      <c r="J31" s="42" t="s">
        <v>82</v>
      </c>
      <c r="K31" s="17">
        <v>-11266.59</v>
      </c>
      <c r="L31" s="3" t="s">
        <v>125</v>
      </c>
      <c r="M31" s="43" t="s">
        <v>126</v>
      </c>
    </row>
    <row r="32" spans="1:16" ht="72">
      <c r="A32">
        <v>22</v>
      </c>
      <c r="B32">
        <v>35.6</v>
      </c>
      <c r="C32">
        <v>1</v>
      </c>
      <c r="D32" s="1">
        <v>35585.576000000001</v>
      </c>
      <c r="F32" s="42" t="s">
        <v>75</v>
      </c>
      <c r="G32" s="3">
        <v>0.747</v>
      </c>
      <c r="H32" s="43" t="s">
        <v>119</v>
      </c>
      <c r="J32" s="42" t="s">
        <v>28</v>
      </c>
      <c r="K32" s="17">
        <v>258.35000000000002</v>
      </c>
      <c r="L32" s="6">
        <v>2.0000000000000001E-182</v>
      </c>
      <c r="M32" s="43" t="s">
        <v>127</v>
      </c>
    </row>
    <row r="33" spans="1:13" ht="86.4">
      <c r="A33">
        <v>18</v>
      </c>
      <c r="B33">
        <v>26.315000000000001</v>
      </c>
      <c r="C33">
        <v>0</v>
      </c>
      <c r="D33" s="1">
        <v>2198.1898500000002</v>
      </c>
      <c r="F33" s="42" t="s">
        <v>76</v>
      </c>
      <c r="G33" s="3">
        <v>0.74670000000000003</v>
      </c>
      <c r="H33" s="43" t="s">
        <v>120</v>
      </c>
      <c r="J33" s="42" t="s">
        <v>10</v>
      </c>
      <c r="K33" s="17">
        <v>311.02</v>
      </c>
      <c r="L33" s="6">
        <v>3.9800000000000002E-57</v>
      </c>
      <c r="M33" s="43" t="s">
        <v>128</v>
      </c>
    </row>
    <row r="34" spans="1:13" ht="87" thickBot="1">
      <c r="A34">
        <v>19</v>
      </c>
      <c r="B34">
        <v>28.6</v>
      </c>
      <c r="C34">
        <v>0</v>
      </c>
      <c r="D34" s="1">
        <v>4687.7969999999996</v>
      </c>
      <c r="F34" s="42" t="s">
        <v>113</v>
      </c>
      <c r="G34" s="3">
        <v>2724.37</v>
      </c>
      <c r="H34" s="43" t="s">
        <v>121</v>
      </c>
      <c r="J34" s="44" t="s">
        <v>129</v>
      </c>
      <c r="K34" s="57">
        <v>23961.26</v>
      </c>
      <c r="L34" s="55">
        <v>0</v>
      </c>
      <c r="M34" s="45" t="s">
        <v>130</v>
      </c>
    </row>
    <row r="35" spans="1:13" ht="43.2">
      <c r="A35">
        <v>63</v>
      </c>
      <c r="B35">
        <v>28.31</v>
      </c>
      <c r="C35">
        <v>0</v>
      </c>
      <c r="D35" s="1">
        <v>13770.097900000001</v>
      </c>
      <c r="F35" s="42" t="s">
        <v>87</v>
      </c>
      <c r="G35" s="3">
        <v>0</v>
      </c>
      <c r="H35" s="43" t="s">
        <v>122</v>
      </c>
    </row>
    <row r="36" spans="1:13" ht="72.599999999999994" thickBot="1">
      <c r="A36">
        <v>28</v>
      </c>
      <c r="B36">
        <v>36.4</v>
      </c>
      <c r="C36">
        <v>1</v>
      </c>
      <c r="D36" s="1">
        <v>51194.559139999998</v>
      </c>
      <c r="F36" s="44" t="s">
        <v>40</v>
      </c>
      <c r="G36" s="55">
        <v>6115.43</v>
      </c>
      <c r="H36" s="45" t="s">
        <v>123</v>
      </c>
    </row>
    <row r="37" spans="1:13">
      <c r="A37">
        <v>19</v>
      </c>
      <c r="B37">
        <v>20.425000000000001</v>
      </c>
      <c r="C37">
        <v>0</v>
      </c>
      <c r="D37" s="1">
        <v>1625.4337499999999</v>
      </c>
    </row>
    <row r="38" spans="1:13">
      <c r="A38">
        <v>62</v>
      </c>
      <c r="B38">
        <v>32.965000000000003</v>
      </c>
      <c r="C38">
        <v>0</v>
      </c>
      <c r="D38" s="1">
        <v>15612.19335</v>
      </c>
    </row>
    <row r="39" spans="1:13">
      <c r="A39">
        <v>26</v>
      </c>
      <c r="B39">
        <v>20.8</v>
      </c>
      <c r="C39">
        <v>0</v>
      </c>
      <c r="D39" s="1">
        <v>2302.3000000000002</v>
      </c>
    </row>
    <row r="40" spans="1:13">
      <c r="A40">
        <v>35</v>
      </c>
      <c r="B40">
        <v>36.67</v>
      </c>
      <c r="C40">
        <v>1</v>
      </c>
      <c r="D40" s="1">
        <v>39774.276299999998</v>
      </c>
    </row>
    <row r="41" spans="1:13">
      <c r="A41">
        <v>60</v>
      </c>
      <c r="B41">
        <v>39.9</v>
      </c>
      <c r="C41">
        <v>1</v>
      </c>
      <c r="D41" s="1">
        <v>48173.360999999997</v>
      </c>
    </row>
    <row r="42" spans="1:13">
      <c r="A42">
        <v>24</v>
      </c>
      <c r="B42">
        <v>26.6</v>
      </c>
      <c r="C42">
        <v>0</v>
      </c>
      <c r="D42" s="1">
        <v>3046.0619999999999</v>
      </c>
    </row>
    <row r="43" spans="1:13">
      <c r="A43">
        <v>31</v>
      </c>
      <c r="B43">
        <v>36.630000000000003</v>
      </c>
      <c r="C43">
        <v>0</v>
      </c>
      <c r="D43" s="1">
        <v>4949.7587000000003</v>
      </c>
    </row>
    <row r="44" spans="1:13">
      <c r="A44">
        <v>41</v>
      </c>
      <c r="B44">
        <v>21.78</v>
      </c>
      <c r="C44">
        <v>0</v>
      </c>
      <c r="D44" s="1">
        <v>6272.4772000000003</v>
      </c>
    </row>
    <row r="45" spans="1:13">
      <c r="A45">
        <v>37</v>
      </c>
      <c r="B45">
        <v>30.8</v>
      </c>
      <c r="C45">
        <v>0</v>
      </c>
      <c r="D45" s="1">
        <v>6313.759</v>
      </c>
    </row>
    <row r="46" spans="1:13">
      <c r="A46">
        <v>38</v>
      </c>
      <c r="B46">
        <v>37.049999999999997</v>
      </c>
      <c r="C46">
        <v>0</v>
      </c>
      <c r="D46" s="1">
        <v>6079.6715000000004</v>
      </c>
    </row>
    <row r="47" spans="1:13">
      <c r="A47">
        <v>55</v>
      </c>
      <c r="B47">
        <v>37.299999999999997</v>
      </c>
      <c r="C47">
        <v>0</v>
      </c>
      <c r="D47" s="1">
        <v>20630.283510000001</v>
      </c>
    </row>
    <row r="48" spans="1:13">
      <c r="A48">
        <v>18</v>
      </c>
      <c r="B48">
        <v>38.664999999999999</v>
      </c>
      <c r="C48">
        <v>0</v>
      </c>
      <c r="D48" s="1">
        <v>3393.35635</v>
      </c>
    </row>
    <row r="49" spans="1:4">
      <c r="A49">
        <v>28</v>
      </c>
      <c r="B49">
        <v>34.770000000000003</v>
      </c>
      <c r="C49">
        <v>0</v>
      </c>
      <c r="D49" s="1">
        <v>3556.9223000000002</v>
      </c>
    </row>
    <row r="50" spans="1:4">
      <c r="A50">
        <v>60</v>
      </c>
      <c r="B50">
        <v>24.53</v>
      </c>
      <c r="C50">
        <v>0</v>
      </c>
      <c r="D50" s="1">
        <v>12629.896699999999</v>
      </c>
    </row>
    <row r="51" spans="1:4">
      <c r="A51">
        <v>36</v>
      </c>
      <c r="B51">
        <v>35.200000000000003</v>
      </c>
      <c r="C51">
        <v>1</v>
      </c>
      <c r="D51" s="1">
        <v>38709.175999999999</v>
      </c>
    </row>
    <row r="52" spans="1:4">
      <c r="A52">
        <v>18</v>
      </c>
      <c r="B52">
        <v>35.625</v>
      </c>
      <c r="C52">
        <v>0</v>
      </c>
      <c r="D52" s="1">
        <v>2211.1307499999998</v>
      </c>
    </row>
    <row r="53" spans="1:4">
      <c r="A53">
        <v>21</v>
      </c>
      <c r="B53">
        <v>33.630000000000003</v>
      </c>
      <c r="C53">
        <v>0</v>
      </c>
      <c r="D53" s="1">
        <v>3579.8287</v>
      </c>
    </row>
    <row r="54" spans="1:4">
      <c r="A54">
        <v>48</v>
      </c>
      <c r="B54">
        <v>28</v>
      </c>
      <c r="C54">
        <v>1</v>
      </c>
      <c r="D54" s="1">
        <v>23568.272000000001</v>
      </c>
    </row>
    <row r="55" spans="1:4">
      <c r="A55">
        <v>36</v>
      </c>
      <c r="B55">
        <v>34.43</v>
      </c>
      <c r="C55">
        <v>1</v>
      </c>
      <c r="D55" s="1">
        <v>37742.575700000001</v>
      </c>
    </row>
    <row r="56" spans="1:4">
      <c r="A56">
        <v>40</v>
      </c>
      <c r="B56">
        <v>28.69</v>
      </c>
      <c r="C56">
        <v>0</v>
      </c>
      <c r="D56" s="1">
        <v>8059.6791000000003</v>
      </c>
    </row>
    <row r="57" spans="1:4">
      <c r="A57">
        <v>58</v>
      </c>
      <c r="B57">
        <v>36.954999999999998</v>
      </c>
      <c r="C57">
        <v>1</v>
      </c>
      <c r="D57" s="1">
        <v>47496.494449999998</v>
      </c>
    </row>
    <row r="58" spans="1:4">
      <c r="A58">
        <v>58</v>
      </c>
      <c r="B58">
        <v>31.824999999999999</v>
      </c>
      <c r="C58">
        <v>0</v>
      </c>
      <c r="D58" s="1">
        <v>13607.36875</v>
      </c>
    </row>
    <row r="59" spans="1:4">
      <c r="A59">
        <v>18</v>
      </c>
      <c r="B59">
        <v>31.68</v>
      </c>
      <c r="C59">
        <v>1</v>
      </c>
      <c r="D59" s="1">
        <v>34303.167200000004</v>
      </c>
    </row>
    <row r="60" spans="1:4">
      <c r="A60">
        <v>53</v>
      </c>
      <c r="B60">
        <v>22.88</v>
      </c>
      <c r="C60">
        <v>1</v>
      </c>
      <c r="D60" s="1">
        <v>23244.790199999999</v>
      </c>
    </row>
    <row r="61" spans="1:4">
      <c r="A61">
        <v>34</v>
      </c>
      <c r="B61">
        <v>37.335000000000001</v>
      </c>
      <c r="C61">
        <v>0</v>
      </c>
      <c r="D61" s="1">
        <v>5989.5236500000001</v>
      </c>
    </row>
    <row r="62" spans="1:4">
      <c r="A62">
        <v>43</v>
      </c>
      <c r="B62">
        <v>27.36</v>
      </c>
      <c r="C62">
        <v>0</v>
      </c>
      <c r="D62" s="1">
        <v>8606.2173999999995</v>
      </c>
    </row>
    <row r="63" spans="1:4">
      <c r="A63">
        <v>25</v>
      </c>
      <c r="B63">
        <v>33.659999999999997</v>
      </c>
      <c r="C63">
        <v>0</v>
      </c>
      <c r="D63" s="1">
        <v>4504.6624000000002</v>
      </c>
    </row>
    <row r="64" spans="1:4">
      <c r="A64">
        <v>64</v>
      </c>
      <c r="B64">
        <v>24.7</v>
      </c>
      <c r="C64">
        <v>0</v>
      </c>
      <c r="D64" s="1">
        <v>30166.618170000002</v>
      </c>
    </row>
    <row r="65" spans="1:4">
      <c r="A65">
        <v>28</v>
      </c>
      <c r="B65">
        <v>25.934999999999999</v>
      </c>
      <c r="C65">
        <v>0</v>
      </c>
      <c r="D65" s="1">
        <v>4133.6416499999996</v>
      </c>
    </row>
    <row r="66" spans="1:4">
      <c r="A66">
        <v>20</v>
      </c>
      <c r="B66">
        <v>22.42</v>
      </c>
      <c r="C66">
        <v>1</v>
      </c>
      <c r="D66" s="1">
        <v>14711.7438</v>
      </c>
    </row>
    <row r="67" spans="1:4">
      <c r="A67">
        <v>19</v>
      </c>
      <c r="B67">
        <v>28.9</v>
      </c>
      <c r="C67">
        <v>0</v>
      </c>
      <c r="D67" s="1">
        <v>1743.2139999999999</v>
      </c>
    </row>
    <row r="68" spans="1:4">
      <c r="A68">
        <v>61</v>
      </c>
      <c r="B68">
        <v>39.1</v>
      </c>
      <c r="C68">
        <v>0</v>
      </c>
      <c r="D68" s="1">
        <v>14235.072</v>
      </c>
    </row>
    <row r="69" spans="1:4">
      <c r="A69">
        <v>40</v>
      </c>
      <c r="B69">
        <v>26.315000000000001</v>
      </c>
      <c r="C69">
        <v>0</v>
      </c>
      <c r="D69" s="1">
        <v>6389.3778499999999</v>
      </c>
    </row>
    <row r="70" spans="1:4">
      <c r="A70">
        <v>40</v>
      </c>
      <c r="B70">
        <v>36.19</v>
      </c>
      <c r="C70">
        <v>0</v>
      </c>
      <c r="D70" s="1">
        <v>5920.1040999999996</v>
      </c>
    </row>
    <row r="71" spans="1:4">
      <c r="A71">
        <v>28</v>
      </c>
      <c r="B71">
        <v>23.98</v>
      </c>
      <c r="C71">
        <v>1</v>
      </c>
      <c r="D71" s="1">
        <v>17663.144199999999</v>
      </c>
    </row>
    <row r="72" spans="1:4">
      <c r="A72">
        <v>27</v>
      </c>
      <c r="B72">
        <v>24.75</v>
      </c>
      <c r="C72">
        <v>1</v>
      </c>
      <c r="D72" s="1">
        <v>16577.779500000001</v>
      </c>
    </row>
    <row r="73" spans="1:4">
      <c r="A73">
        <v>31</v>
      </c>
      <c r="B73">
        <v>28.5</v>
      </c>
      <c r="C73">
        <v>0</v>
      </c>
      <c r="D73" s="1">
        <v>6799.4579999999996</v>
      </c>
    </row>
    <row r="74" spans="1:4">
      <c r="A74">
        <v>53</v>
      </c>
      <c r="B74">
        <v>28.1</v>
      </c>
      <c r="C74">
        <v>0</v>
      </c>
      <c r="D74" s="1">
        <v>11741.726000000001</v>
      </c>
    </row>
    <row r="75" spans="1:4">
      <c r="A75">
        <v>58</v>
      </c>
      <c r="B75">
        <v>32.01</v>
      </c>
      <c r="C75">
        <v>0</v>
      </c>
      <c r="D75" s="1">
        <v>11946.625899999999</v>
      </c>
    </row>
    <row r="76" spans="1:4">
      <c r="A76">
        <v>44</v>
      </c>
      <c r="B76">
        <v>27.4</v>
      </c>
      <c r="C76">
        <v>0</v>
      </c>
      <c r="D76" s="1">
        <v>7726.8540000000003</v>
      </c>
    </row>
    <row r="77" spans="1:4">
      <c r="A77">
        <v>57</v>
      </c>
      <c r="B77">
        <v>34.01</v>
      </c>
      <c r="C77">
        <v>0</v>
      </c>
      <c r="D77" s="1">
        <v>11356.660900000001</v>
      </c>
    </row>
    <row r="78" spans="1:4">
      <c r="A78">
        <v>29</v>
      </c>
      <c r="B78">
        <v>29.59</v>
      </c>
      <c r="C78">
        <v>0</v>
      </c>
      <c r="D78" s="1">
        <v>3947.4131000000002</v>
      </c>
    </row>
    <row r="79" spans="1:4">
      <c r="A79">
        <v>21</v>
      </c>
      <c r="B79">
        <v>35.53</v>
      </c>
      <c r="C79">
        <v>0</v>
      </c>
      <c r="D79" s="1">
        <v>1532.4697000000001</v>
      </c>
    </row>
    <row r="80" spans="1:4">
      <c r="A80">
        <v>22</v>
      </c>
      <c r="B80">
        <v>39.805</v>
      </c>
      <c r="C80">
        <v>0</v>
      </c>
      <c r="D80" s="1">
        <v>2755.0209500000001</v>
      </c>
    </row>
    <row r="81" spans="1:4">
      <c r="A81">
        <v>41</v>
      </c>
      <c r="B81">
        <v>32.965000000000003</v>
      </c>
      <c r="C81">
        <v>0</v>
      </c>
      <c r="D81" s="1">
        <v>6571.0243499999997</v>
      </c>
    </row>
    <row r="82" spans="1:4">
      <c r="A82">
        <v>31</v>
      </c>
      <c r="B82">
        <v>26.885000000000002</v>
      </c>
      <c r="C82">
        <v>0</v>
      </c>
      <c r="D82" s="1">
        <v>4441.2131499999996</v>
      </c>
    </row>
    <row r="83" spans="1:4">
      <c r="A83">
        <v>45</v>
      </c>
      <c r="B83">
        <v>38.284999999999997</v>
      </c>
      <c r="C83">
        <v>0</v>
      </c>
      <c r="D83" s="1">
        <v>7935.29115</v>
      </c>
    </row>
    <row r="84" spans="1:4">
      <c r="A84">
        <v>22</v>
      </c>
      <c r="B84">
        <v>37.619999999999997</v>
      </c>
      <c r="C84">
        <v>1</v>
      </c>
      <c r="D84" s="1">
        <v>37165.163800000002</v>
      </c>
    </row>
    <row r="85" spans="1:4">
      <c r="A85">
        <v>48</v>
      </c>
      <c r="B85">
        <v>41.23</v>
      </c>
      <c r="C85">
        <v>0</v>
      </c>
      <c r="D85" s="1">
        <v>11033.661700000001</v>
      </c>
    </row>
    <row r="86" spans="1:4">
      <c r="A86">
        <v>37</v>
      </c>
      <c r="B86">
        <v>34.799999999999997</v>
      </c>
      <c r="C86">
        <v>1</v>
      </c>
      <c r="D86" s="1">
        <v>39836.519</v>
      </c>
    </row>
    <row r="87" spans="1:4">
      <c r="A87">
        <v>45</v>
      </c>
      <c r="B87">
        <v>22.895</v>
      </c>
      <c r="C87">
        <v>1</v>
      </c>
      <c r="D87" s="1">
        <v>21098.554049999999</v>
      </c>
    </row>
    <row r="88" spans="1:4">
      <c r="A88">
        <v>57</v>
      </c>
      <c r="B88">
        <v>31.16</v>
      </c>
      <c r="C88">
        <v>1</v>
      </c>
      <c r="D88" s="1">
        <v>43578.939400000003</v>
      </c>
    </row>
    <row r="89" spans="1:4">
      <c r="A89">
        <v>56</v>
      </c>
      <c r="B89">
        <v>27.2</v>
      </c>
      <c r="C89">
        <v>0</v>
      </c>
      <c r="D89" s="1">
        <v>11073.175999999999</v>
      </c>
    </row>
    <row r="90" spans="1:4">
      <c r="A90">
        <v>46</v>
      </c>
      <c r="B90">
        <v>27.74</v>
      </c>
      <c r="C90">
        <v>0</v>
      </c>
      <c r="D90" s="1">
        <v>8026.6665999999996</v>
      </c>
    </row>
    <row r="91" spans="1:4">
      <c r="A91">
        <v>55</v>
      </c>
      <c r="B91">
        <v>26.98</v>
      </c>
      <c r="C91">
        <v>0</v>
      </c>
      <c r="D91" s="1">
        <v>11082.5772</v>
      </c>
    </row>
    <row r="92" spans="1:4">
      <c r="A92">
        <v>21</v>
      </c>
      <c r="B92">
        <v>39.49</v>
      </c>
      <c r="C92">
        <v>0</v>
      </c>
      <c r="D92" s="1">
        <v>2026.9740999999999</v>
      </c>
    </row>
    <row r="93" spans="1:4">
      <c r="A93">
        <v>53</v>
      </c>
      <c r="B93">
        <v>24.795000000000002</v>
      </c>
      <c r="C93">
        <v>0</v>
      </c>
      <c r="D93" s="1">
        <v>10942.13205</v>
      </c>
    </row>
    <row r="94" spans="1:4">
      <c r="A94">
        <v>59</v>
      </c>
      <c r="B94">
        <v>29.83</v>
      </c>
      <c r="C94">
        <v>1</v>
      </c>
      <c r="D94" s="1">
        <v>30184.936699999998</v>
      </c>
    </row>
    <row r="95" spans="1:4">
      <c r="A95">
        <v>35</v>
      </c>
      <c r="B95">
        <v>34.770000000000003</v>
      </c>
      <c r="C95">
        <v>0</v>
      </c>
      <c r="D95" s="1">
        <v>5729.0052999999998</v>
      </c>
    </row>
    <row r="96" spans="1:4">
      <c r="A96">
        <v>64</v>
      </c>
      <c r="B96">
        <v>31.3</v>
      </c>
      <c r="C96">
        <v>1</v>
      </c>
      <c r="D96" s="1">
        <v>47291.055</v>
      </c>
    </row>
    <row r="97" spans="1:4">
      <c r="A97">
        <v>28</v>
      </c>
      <c r="B97">
        <v>37.619999999999997</v>
      </c>
      <c r="C97">
        <v>0</v>
      </c>
      <c r="D97" s="1">
        <v>3766.8838000000001</v>
      </c>
    </row>
    <row r="98" spans="1:4">
      <c r="A98">
        <v>54</v>
      </c>
      <c r="B98">
        <v>30.8</v>
      </c>
      <c r="C98">
        <v>0</v>
      </c>
      <c r="D98" s="1">
        <v>12105.32</v>
      </c>
    </row>
    <row r="99" spans="1:4">
      <c r="A99">
        <v>55</v>
      </c>
      <c r="B99">
        <v>38.28</v>
      </c>
      <c r="C99">
        <v>0</v>
      </c>
      <c r="D99" s="1">
        <v>10226.2842</v>
      </c>
    </row>
    <row r="100" spans="1:4">
      <c r="A100">
        <v>56</v>
      </c>
      <c r="B100">
        <v>19.95</v>
      </c>
      <c r="C100">
        <v>1</v>
      </c>
      <c r="D100" s="1">
        <v>22412.648499999999</v>
      </c>
    </row>
    <row r="101" spans="1:4">
      <c r="A101">
        <v>38</v>
      </c>
      <c r="B101">
        <v>19.3</v>
      </c>
      <c r="C101">
        <v>1</v>
      </c>
      <c r="D101" s="1">
        <v>15820.699000000001</v>
      </c>
    </row>
    <row r="102" spans="1:4">
      <c r="A102">
        <v>41</v>
      </c>
      <c r="B102">
        <v>31.6</v>
      </c>
      <c r="C102">
        <v>0</v>
      </c>
      <c r="D102" s="1">
        <v>6186.1270000000004</v>
      </c>
    </row>
    <row r="103" spans="1:4">
      <c r="A103">
        <v>30</v>
      </c>
      <c r="B103">
        <v>25.46</v>
      </c>
      <c r="C103">
        <v>0</v>
      </c>
      <c r="D103" s="1">
        <v>3645.0893999999998</v>
      </c>
    </row>
    <row r="104" spans="1:4">
      <c r="A104">
        <v>18</v>
      </c>
      <c r="B104">
        <v>30.114999999999998</v>
      </c>
      <c r="C104">
        <v>0</v>
      </c>
      <c r="D104" s="1">
        <v>21344.846699999998</v>
      </c>
    </row>
    <row r="105" spans="1:4">
      <c r="A105">
        <v>61</v>
      </c>
      <c r="B105">
        <v>29.92</v>
      </c>
      <c r="C105">
        <v>1</v>
      </c>
      <c r="D105" s="1">
        <v>30942.191800000001</v>
      </c>
    </row>
    <row r="106" spans="1:4">
      <c r="A106">
        <v>34</v>
      </c>
      <c r="B106">
        <v>27.5</v>
      </c>
      <c r="C106">
        <v>0</v>
      </c>
      <c r="D106" s="1">
        <v>5003.8530000000001</v>
      </c>
    </row>
    <row r="107" spans="1:4">
      <c r="A107">
        <v>20</v>
      </c>
      <c r="B107">
        <v>28.024999999999999</v>
      </c>
      <c r="C107">
        <v>1</v>
      </c>
      <c r="D107" s="1">
        <v>17560.37975</v>
      </c>
    </row>
    <row r="108" spans="1:4">
      <c r="A108">
        <v>19</v>
      </c>
      <c r="B108">
        <v>28.4</v>
      </c>
      <c r="C108">
        <v>0</v>
      </c>
      <c r="D108" s="1">
        <v>2331.5189999999998</v>
      </c>
    </row>
    <row r="109" spans="1:4">
      <c r="A109">
        <v>26</v>
      </c>
      <c r="B109">
        <v>30.875</v>
      </c>
      <c r="C109">
        <v>0</v>
      </c>
      <c r="D109" s="1">
        <v>3877.3042500000001</v>
      </c>
    </row>
    <row r="110" spans="1:4">
      <c r="A110">
        <v>29</v>
      </c>
      <c r="B110">
        <v>27.94</v>
      </c>
      <c r="C110">
        <v>0</v>
      </c>
      <c r="D110" s="1">
        <v>2867.1196</v>
      </c>
    </row>
    <row r="111" spans="1:4">
      <c r="A111">
        <v>63</v>
      </c>
      <c r="B111">
        <v>35.090000000000003</v>
      </c>
      <c r="C111">
        <v>1</v>
      </c>
      <c r="D111" s="1">
        <v>47055.532099999997</v>
      </c>
    </row>
    <row r="112" spans="1:4">
      <c r="A112">
        <v>54</v>
      </c>
      <c r="B112">
        <v>33.630000000000003</v>
      </c>
      <c r="C112">
        <v>0</v>
      </c>
      <c r="D112" s="1">
        <v>10825.253699999999</v>
      </c>
    </row>
    <row r="113" spans="1:4">
      <c r="A113">
        <v>55</v>
      </c>
      <c r="B113">
        <v>29.7</v>
      </c>
      <c r="C113">
        <v>0</v>
      </c>
      <c r="D113" s="1">
        <v>11881.358</v>
      </c>
    </row>
    <row r="114" spans="1:4">
      <c r="A114">
        <v>37</v>
      </c>
      <c r="B114">
        <v>30.8</v>
      </c>
      <c r="C114">
        <v>0</v>
      </c>
      <c r="D114" s="1">
        <v>4646.759</v>
      </c>
    </row>
    <row r="115" spans="1:4">
      <c r="A115">
        <v>21</v>
      </c>
      <c r="B115">
        <v>35.72</v>
      </c>
      <c r="C115">
        <v>0</v>
      </c>
      <c r="D115" s="1">
        <v>2404.7338</v>
      </c>
    </row>
    <row r="116" spans="1:4">
      <c r="A116">
        <v>52</v>
      </c>
      <c r="B116">
        <v>32.204999999999998</v>
      </c>
      <c r="C116">
        <v>0</v>
      </c>
      <c r="D116" s="1">
        <v>11488.31695</v>
      </c>
    </row>
    <row r="117" spans="1:4">
      <c r="A117">
        <v>60</v>
      </c>
      <c r="B117">
        <v>28.594999999999999</v>
      </c>
      <c r="C117">
        <v>0</v>
      </c>
      <c r="D117" s="1">
        <v>30259.995559999999</v>
      </c>
    </row>
    <row r="118" spans="1:4">
      <c r="A118">
        <v>58</v>
      </c>
      <c r="B118">
        <v>49.06</v>
      </c>
      <c r="C118">
        <v>0</v>
      </c>
      <c r="D118" s="1">
        <v>11381.3254</v>
      </c>
    </row>
    <row r="119" spans="1:4">
      <c r="A119">
        <v>29</v>
      </c>
      <c r="B119">
        <v>27.94</v>
      </c>
      <c r="C119">
        <v>1</v>
      </c>
      <c r="D119" s="1">
        <v>19107.779600000002</v>
      </c>
    </row>
    <row r="120" spans="1:4">
      <c r="A120">
        <v>49</v>
      </c>
      <c r="B120">
        <v>27.17</v>
      </c>
      <c r="C120">
        <v>0</v>
      </c>
      <c r="D120" s="1">
        <v>8601.3292999999994</v>
      </c>
    </row>
    <row r="121" spans="1:4">
      <c r="A121">
        <v>37</v>
      </c>
      <c r="B121">
        <v>23.37</v>
      </c>
      <c r="C121">
        <v>0</v>
      </c>
      <c r="D121" s="1">
        <v>6686.4313000000002</v>
      </c>
    </row>
    <row r="122" spans="1:4">
      <c r="A122">
        <v>44</v>
      </c>
      <c r="B122">
        <v>37.1</v>
      </c>
      <c r="C122">
        <v>0</v>
      </c>
      <c r="D122" s="1">
        <v>7740.3370000000004</v>
      </c>
    </row>
    <row r="123" spans="1:4">
      <c r="A123">
        <v>18</v>
      </c>
      <c r="B123">
        <v>23.75</v>
      </c>
      <c r="C123">
        <v>0</v>
      </c>
      <c r="D123" s="1">
        <v>1705.6244999999999</v>
      </c>
    </row>
    <row r="124" spans="1:4">
      <c r="A124">
        <v>20</v>
      </c>
      <c r="B124">
        <v>28.975000000000001</v>
      </c>
      <c r="C124">
        <v>0</v>
      </c>
      <c r="D124" s="1">
        <v>2257.47525</v>
      </c>
    </row>
    <row r="125" spans="1:4">
      <c r="A125">
        <v>44</v>
      </c>
      <c r="B125">
        <v>31.35</v>
      </c>
      <c r="C125">
        <v>1</v>
      </c>
      <c r="D125" s="1">
        <v>39556.494500000001</v>
      </c>
    </row>
    <row r="126" spans="1:4">
      <c r="A126">
        <v>47</v>
      </c>
      <c r="B126">
        <v>33.914999999999999</v>
      </c>
      <c r="C126">
        <v>0</v>
      </c>
      <c r="D126" s="1">
        <v>10115.00885</v>
      </c>
    </row>
    <row r="127" spans="1:4">
      <c r="A127">
        <v>26</v>
      </c>
      <c r="B127">
        <v>28.785</v>
      </c>
      <c r="C127">
        <v>0</v>
      </c>
      <c r="D127" s="1">
        <v>3385.3991500000002</v>
      </c>
    </row>
    <row r="128" spans="1:4">
      <c r="A128">
        <v>19</v>
      </c>
      <c r="B128">
        <v>28.3</v>
      </c>
      <c r="C128">
        <v>1</v>
      </c>
      <c r="D128" s="1">
        <v>17081.080000000002</v>
      </c>
    </row>
    <row r="129" spans="1:4">
      <c r="A129">
        <v>52</v>
      </c>
      <c r="B129">
        <v>37.4</v>
      </c>
      <c r="C129">
        <v>0</v>
      </c>
      <c r="D129" s="1">
        <v>9634.5380000000005</v>
      </c>
    </row>
    <row r="130" spans="1:4">
      <c r="A130">
        <v>32</v>
      </c>
      <c r="B130">
        <v>17.765000000000001</v>
      </c>
      <c r="C130">
        <v>1</v>
      </c>
      <c r="D130" s="1">
        <v>32734.186300000001</v>
      </c>
    </row>
    <row r="131" spans="1:4">
      <c r="A131">
        <v>38</v>
      </c>
      <c r="B131">
        <v>34.700000000000003</v>
      </c>
      <c r="C131">
        <v>0</v>
      </c>
      <c r="D131" s="1">
        <v>6082.4049999999997</v>
      </c>
    </row>
    <row r="132" spans="1:4">
      <c r="A132">
        <v>59</v>
      </c>
      <c r="B132">
        <v>26.504999999999999</v>
      </c>
      <c r="C132">
        <v>0</v>
      </c>
      <c r="D132" s="1">
        <v>12815.444949999999</v>
      </c>
    </row>
    <row r="133" spans="1:4">
      <c r="A133">
        <v>61</v>
      </c>
      <c r="B133">
        <v>22.04</v>
      </c>
      <c r="C133">
        <v>0</v>
      </c>
      <c r="D133" s="1">
        <v>13616.3586</v>
      </c>
    </row>
    <row r="134" spans="1:4">
      <c r="A134">
        <v>53</v>
      </c>
      <c r="B134">
        <v>35.9</v>
      </c>
      <c r="C134">
        <v>0</v>
      </c>
      <c r="D134" s="1">
        <v>11163.567999999999</v>
      </c>
    </row>
    <row r="135" spans="1:4">
      <c r="A135">
        <v>19</v>
      </c>
      <c r="B135">
        <v>25.555</v>
      </c>
      <c r="C135">
        <v>0</v>
      </c>
      <c r="D135" s="1">
        <v>1632.5644500000001</v>
      </c>
    </row>
    <row r="136" spans="1:4">
      <c r="A136">
        <v>20</v>
      </c>
      <c r="B136">
        <v>28.785</v>
      </c>
      <c r="C136">
        <v>0</v>
      </c>
      <c r="D136" s="1">
        <v>2457.2111500000001</v>
      </c>
    </row>
    <row r="137" spans="1:4">
      <c r="A137">
        <v>22</v>
      </c>
      <c r="B137">
        <v>28.05</v>
      </c>
      <c r="C137">
        <v>0</v>
      </c>
      <c r="D137" s="1">
        <v>2155.6815000000001</v>
      </c>
    </row>
    <row r="138" spans="1:4">
      <c r="A138">
        <v>19</v>
      </c>
      <c r="B138">
        <v>34.1</v>
      </c>
      <c r="C138">
        <v>0</v>
      </c>
      <c r="D138" s="1">
        <v>1261.442</v>
      </c>
    </row>
    <row r="139" spans="1:4">
      <c r="A139">
        <v>22</v>
      </c>
      <c r="B139">
        <v>25.175000000000001</v>
      </c>
      <c r="C139">
        <v>0</v>
      </c>
      <c r="D139" s="1">
        <v>2045.68525</v>
      </c>
    </row>
    <row r="140" spans="1:4">
      <c r="A140">
        <v>54</v>
      </c>
      <c r="B140">
        <v>31.9</v>
      </c>
      <c r="C140">
        <v>0</v>
      </c>
      <c r="D140" s="1">
        <v>27322.73386</v>
      </c>
    </row>
    <row r="141" spans="1:4">
      <c r="A141">
        <v>22</v>
      </c>
      <c r="B141">
        <v>36</v>
      </c>
      <c r="C141">
        <v>0</v>
      </c>
      <c r="D141" s="1">
        <v>2166.732</v>
      </c>
    </row>
    <row r="142" spans="1:4">
      <c r="A142">
        <v>34</v>
      </c>
      <c r="B142">
        <v>22.42</v>
      </c>
      <c r="C142">
        <v>0</v>
      </c>
      <c r="D142" s="1">
        <v>27375.904780000001</v>
      </c>
    </row>
    <row r="143" spans="1:4">
      <c r="A143">
        <v>26</v>
      </c>
      <c r="B143">
        <v>32.49</v>
      </c>
      <c r="C143">
        <v>0</v>
      </c>
      <c r="D143" s="1">
        <v>3490.5491000000002</v>
      </c>
    </row>
    <row r="144" spans="1:4">
      <c r="A144">
        <v>34</v>
      </c>
      <c r="B144">
        <v>25.3</v>
      </c>
      <c r="C144">
        <v>1</v>
      </c>
      <c r="D144" s="1">
        <v>18972.494999999999</v>
      </c>
    </row>
    <row r="145" spans="1:4">
      <c r="A145">
        <v>29</v>
      </c>
      <c r="B145">
        <v>29.734999999999999</v>
      </c>
      <c r="C145">
        <v>0</v>
      </c>
      <c r="D145" s="1">
        <v>18157.876</v>
      </c>
    </row>
    <row r="146" spans="1:4">
      <c r="A146">
        <v>30</v>
      </c>
      <c r="B146">
        <v>28.69</v>
      </c>
      <c r="C146">
        <v>1</v>
      </c>
      <c r="D146" s="1">
        <v>20745.989099999999</v>
      </c>
    </row>
    <row r="147" spans="1:4">
      <c r="A147">
        <v>29</v>
      </c>
      <c r="B147">
        <v>38.83</v>
      </c>
      <c r="C147">
        <v>0</v>
      </c>
      <c r="D147" s="1">
        <v>5138.2566999999999</v>
      </c>
    </row>
    <row r="148" spans="1:4">
      <c r="A148">
        <v>46</v>
      </c>
      <c r="B148">
        <v>30.495000000000001</v>
      </c>
      <c r="C148">
        <v>1</v>
      </c>
      <c r="D148" s="1">
        <v>40720.551050000002</v>
      </c>
    </row>
    <row r="149" spans="1:4">
      <c r="A149">
        <v>51</v>
      </c>
      <c r="B149">
        <v>37.729999999999997</v>
      </c>
      <c r="C149">
        <v>0</v>
      </c>
      <c r="D149" s="1">
        <v>9877.6077000000005</v>
      </c>
    </row>
    <row r="150" spans="1:4">
      <c r="A150">
        <v>53</v>
      </c>
      <c r="B150">
        <v>37.43</v>
      </c>
      <c r="C150">
        <v>0</v>
      </c>
      <c r="D150" s="1">
        <v>10959.6947</v>
      </c>
    </row>
    <row r="151" spans="1:4">
      <c r="A151">
        <v>19</v>
      </c>
      <c r="B151">
        <v>28.4</v>
      </c>
      <c r="C151">
        <v>0</v>
      </c>
      <c r="D151" s="1">
        <v>1842.519</v>
      </c>
    </row>
    <row r="152" spans="1:4">
      <c r="A152">
        <v>35</v>
      </c>
      <c r="B152">
        <v>24.13</v>
      </c>
      <c r="C152">
        <v>0</v>
      </c>
      <c r="D152" s="1">
        <v>5125.2156999999997</v>
      </c>
    </row>
    <row r="153" spans="1:4">
      <c r="A153">
        <v>48</v>
      </c>
      <c r="B153">
        <v>29.7</v>
      </c>
      <c r="C153">
        <v>0</v>
      </c>
      <c r="D153" s="1">
        <v>7789.6350000000002</v>
      </c>
    </row>
    <row r="154" spans="1:4">
      <c r="A154">
        <v>32</v>
      </c>
      <c r="B154">
        <v>37.145000000000003</v>
      </c>
      <c r="C154">
        <v>0</v>
      </c>
      <c r="D154" s="1">
        <v>6334.3435499999996</v>
      </c>
    </row>
    <row r="155" spans="1:4">
      <c r="A155">
        <v>42</v>
      </c>
      <c r="B155">
        <v>23.37</v>
      </c>
      <c r="C155">
        <v>1</v>
      </c>
      <c r="D155" s="1">
        <v>19964.746299999999</v>
      </c>
    </row>
    <row r="156" spans="1:4">
      <c r="A156">
        <v>40</v>
      </c>
      <c r="B156">
        <v>25.46</v>
      </c>
      <c r="C156">
        <v>0</v>
      </c>
      <c r="D156" s="1">
        <v>7077.1894000000002</v>
      </c>
    </row>
    <row r="157" spans="1:4">
      <c r="A157">
        <v>44</v>
      </c>
      <c r="B157">
        <v>39.520000000000003</v>
      </c>
      <c r="C157">
        <v>0</v>
      </c>
      <c r="D157" s="1">
        <v>6948.7007999999996</v>
      </c>
    </row>
    <row r="158" spans="1:4">
      <c r="A158">
        <v>48</v>
      </c>
      <c r="B158">
        <v>24.42</v>
      </c>
      <c r="C158">
        <v>1</v>
      </c>
      <c r="D158" s="1">
        <v>21223.675800000001</v>
      </c>
    </row>
    <row r="159" spans="1:4">
      <c r="A159">
        <v>18</v>
      </c>
      <c r="B159">
        <v>25.175000000000001</v>
      </c>
      <c r="C159">
        <v>1</v>
      </c>
      <c r="D159" s="1">
        <v>15518.180249999999</v>
      </c>
    </row>
    <row r="160" spans="1:4">
      <c r="A160">
        <v>30</v>
      </c>
      <c r="B160">
        <v>35.53</v>
      </c>
      <c r="C160">
        <v>1</v>
      </c>
      <c r="D160" s="1">
        <v>36950.256699999998</v>
      </c>
    </row>
    <row r="161" spans="1:4">
      <c r="A161">
        <v>50</v>
      </c>
      <c r="B161">
        <v>27.83</v>
      </c>
      <c r="C161">
        <v>0</v>
      </c>
      <c r="D161" s="1">
        <v>19749.383379999999</v>
      </c>
    </row>
    <row r="162" spans="1:4">
      <c r="A162">
        <v>42</v>
      </c>
      <c r="B162">
        <v>26.6</v>
      </c>
      <c r="C162">
        <v>1</v>
      </c>
      <c r="D162" s="1">
        <v>21348.705999999998</v>
      </c>
    </row>
    <row r="163" spans="1:4">
      <c r="A163">
        <v>18</v>
      </c>
      <c r="B163">
        <v>36.85</v>
      </c>
      <c r="C163">
        <v>1</v>
      </c>
      <c r="D163" s="1">
        <v>36149.483500000002</v>
      </c>
    </row>
    <row r="164" spans="1:4">
      <c r="A164">
        <v>54</v>
      </c>
      <c r="B164">
        <v>39.6</v>
      </c>
      <c r="C164">
        <v>0</v>
      </c>
      <c r="D164" s="1">
        <v>10450.552</v>
      </c>
    </row>
    <row r="165" spans="1:4">
      <c r="A165">
        <v>32</v>
      </c>
      <c r="B165">
        <v>29.8</v>
      </c>
      <c r="C165">
        <v>0</v>
      </c>
      <c r="D165" s="1">
        <v>5152.134</v>
      </c>
    </row>
    <row r="166" spans="1:4">
      <c r="A166">
        <v>37</v>
      </c>
      <c r="B166">
        <v>29.64</v>
      </c>
      <c r="C166">
        <v>0</v>
      </c>
      <c r="D166" s="1">
        <v>5028.1466</v>
      </c>
    </row>
    <row r="167" spans="1:4">
      <c r="A167">
        <v>47</v>
      </c>
      <c r="B167">
        <v>28.215</v>
      </c>
      <c r="C167">
        <v>0</v>
      </c>
      <c r="D167" s="1">
        <v>10407.085849999999</v>
      </c>
    </row>
    <row r="168" spans="1:4">
      <c r="A168">
        <v>20</v>
      </c>
      <c r="B168">
        <v>37</v>
      </c>
      <c r="C168">
        <v>0</v>
      </c>
      <c r="D168" s="1">
        <v>4830.63</v>
      </c>
    </row>
    <row r="169" spans="1:4">
      <c r="A169">
        <v>32</v>
      </c>
      <c r="B169">
        <v>33.155000000000001</v>
      </c>
      <c r="C169">
        <v>0</v>
      </c>
      <c r="D169" s="1">
        <v>6128.79745</v>
      </c>
    </row>
    <row r="170" spans="1:4">
      <c r="A170">
        <v>19</v>
      </c>
      <c r="B170">
        <v>31.824999999999999</v>
      </c>
      <c r="C170">
        <v>0</v>
      </c>
      <c r="D170" s="1">
        <v>2719.2797500000001</v>
      </c>
    </row>
    <row r="171" spans="1:4">
      <c r="A171">
        <v>27</v>
      </c>
      <c r="B171">
        <v>18.905000000000001</v>
      </c>
      <c r="C171">
        <v>0</v>
      </c>
      <c r="D171" s="1">
        <v>4827.9049500000001</v>
      </c>
    </row>
    <row r="172" spans="1:4">
      <c r="A172">
        <v>63</v>
      </c>
      <c r="B172">
        <v>41.47</v>
      </c>
      <c r="C172">
        <v>0</v>
      </c>
      <c r="D172" s="1">
        <v>13405.390299999999</v>
      </c>
    </row>
    <row r="173" spans="1:4">
      <c r="A173">
        <v>49</v>
      </c>
      <c r="B173">
        <v>30.3</v>
      </c>
      <c r="C173">
        <v>0</v>
      </c>
      <c r="D173" s="1">
        <v>8116.68</v>
      </c>
    </row>
    <row r="174" spans="1:4">
      <c r="A174">
        <v>18</v>
      </c>
      <c r="B174">
        <v>15.96</v>
      </c>
      <c r="C174">
        <v>0</v>
      </c>
      <c r="D174" s="1">
        <v>1694.7963999999999</v>
      </c>
    </row>
    <row r="175" spans="1:4">
      <c r="A175">
        <v>35</v>
      </c>
      <c r="B175">
        <v>34.799999999999997</v>
      </c>
      <c r="C175">
        <v>0</v>
      </c>
      <c r="D175" s="1">
        <v>5246.0469999999996</v>
      </c>
    </row>
    <row r="176" spans="1:4">
      <c r="A176">
        <v>24</v>
      </c>
      <c r="B176">
        <v>33.344999999999999</v>
      </c>
      <c r="C176">
        <v>0</v>
      </c>
      <c r="D176" s="1">
        <v>2855.4375500000001</v>
      </c>
    </row>
    <row r="177" spans="1:4">
      <c r="A177">
        <v>63</v>
      </c>
      <c r="B177">
        <v>37.700000000000003</v>
      </c>
      <c r="C177">
        <v>1</v>
      </c>
      <c r="D177" s="1">
        <v>48824.45</v>
      </c>
    </row>
    <row r="178" spans="1:4">
      <c r="A178">
        <v>38</v>
      </c>
      <c r="B178">
        <v>27.835000000000001</v>
      </c>
      <c r="C178">
        <v>0</v>
      </c>
      <c r="D178" s="1">
        <v>6455.86265</v>
      </c>
    </row>
    <row r="179" spans="1:4">
      <c r="A179">
        <v>54</v>
      </c>
      <c r="B179">
        <v>29.2</v>
      </c>
      <c r="C179">
        <v>0</v>
      </c>
      <c r="D179" s="1">
        <v>10436.096</v>
      </c>
    </row>
    <row r="180" spans="1:4">
      <c r="A180">
        <v>46</v>
      </c>
      <c r="B180">
        <v>28.9</v>
      </c>
      <c r="C180">
        <v>0</v>
      </c>
      <c r="D180" s="1">
        <v>8823.2790000000005</v>
      </c>
    </row>
    <row r="181" spans="1:4">
      <c r="A181">
        <v>41</v>
      </c>
      <c r="B181">
        <v>33.155000000000001</v>
      </c>
      <c r="C181">
        <v>0</v>
      </c>
      <c r="D181" s="1">
        <v>8538.28845</v>
      </c>
    </row>
    <row r="182" spans="1:4">
      <c r="A182">
        <v>58</v>
      </c>
      <c r="B182">
        <v>28.594999999999999</v>
      </c>
      <c r="C182">
        <v>0</v>
      </c>
      <c r="D182" s="1">
        <v>11735.87905</v>
      </c>
    </row>
    <row r="183" spans="1:4">
      <c r="A183">
        <v>18</v>
      </c>
      <c r="B183">
        <v>38.28</v>
      </c>
      <c r="C183">
        <v>0</v>
      </c>
      <c r="D183" s="1">
        <v>1631.8212000000001</v>
      </c>
    </row>
    <row r="184" spans="1:4">
      <c r="A184">
        <v>22</v>
      </c>
      <c r="B184">
        <v>19.95</v>
      </c>
      <c r="C184">
        <v>0</v>
      </c>
      <c r="D184" s="1">
        <v>4005.4225000000001</v>
      </c>
    </row>
    <row r="185" spans="1:4">
      <c r="A185">
        <v>44</v>
      </c>
      <c r="B185">
        <v>26.41</v>
      </c>
      <c r="C185">
        <v>0</v>
      </c>
      <c r="D185" s="1">
        <v>7419.4778999999999</v>
      </c>
    </row>
    <row r="186" spans="1:4">
      <c r="A186">
        <v>44</v>
      </c>
      <c r="B186">
        <v>30.69</v>
      </c>
      <c r="C186">
        <v>0</v>
      </c>
      <c r="D186" s="1">
        <v>7731.4270999999999</v>
      </c>
    </row>
    <row r="187" spans="1:4">
      <c r="A187">
        <v>36</v>
      </c>
      <c r="B187">
        <v>41.895000000000003</v>
      </c>
      <c r="C187">
        <v>1</v>
      </c>
      <c r="D187" s="1">
        <v>43753.337050000002</v>
      </c>
    </row>
    <row r="188" spans="1:4">
      <c r="A188">
        <v>26</v>
      </c>
      <c r="B188">
        <v>29.92</v>
      </c>
      <c r="C188">
        <v>0</v>
      </c>
      <c r="D188" s="1">
        <v>3981.9767999999999</v>
      </c>
    </row>
    <row r="189" spans="1:4">
      <c r="A189">
        <v>30</v>
      </c>
      <c r="B189">
        <v>30.9</v>
      </c>
      <c r="C189">
        <v>0</v>
      </c>
      <c r="D189" s="1">
        <v>5325.6509999999998</v>
      </c>
    </row>
    <row r="190" spans="1:4">
      <c r="A190">
        <v>41</v>
      </c>
      <c r="B190">
        <v>32.200000000000003</v>
      </c>
      <c r="C190">
        <v>0</v>
      </c>
      <c r="D190" s="1">
        <v>6775.9610000000002</v>
      </c>
    </row>
    <row r="191" spans="1:4">
      <c r="A191">
        <v>29</v>
      </c>
      <c r="B191">
        <v>32.11</v>
      </c>
      <c r="C191">
        <v>0</v>
      </c>
      <c r="D191" s="1">
        <v>4922.9159</v>
      </c>
    </row>
    <row r="192" spans="1:4">
      <c r="A192">
        <v>61</v>
      </c>
      <c r="B192">
        <v>31.57</v>
      </c>
      <c r="C192">
        <v>0</v>
      </c>
      <c r="D192" s="1">
        <v>12557.605299999999</v>
      </c>
    </row>
    <row r="193" spans="1:4">
      <c r="A193">
        <v>36</v>
      </c>
      <c r="B193">
        <v>26.2</v>
      </c>
      <c r="C193">
        <v>0</v>
      </c>
      <c r="D193" s="1">
        <v>4883.866</v>
      </c>
    </row>
    <row r="194" spans="1:4">
      <c r="A194">
        <v>25</v>
      </c>
      <c r="B194">
        <v>25.74</v>
      </c>
      <c r="C194">
        <v>0</v>
      </c>
      <c r="D194" s="1">
        <v>2137.6536000000001</v>
      </c>
    </row>
    <row r="195" spans="1:4">
      <c r="A195">
        <v>56</v>
      </c>
      <c r="B195">
        <v>26.6</v>
      </c>
      <c r="C195">
        <v>0</v>
      </c>
      <c r="D195" s="1">
        <v>12044.342000000001</v>
      </c>
    </row>
    <row r="196" spans="1:4">
      <c r="A196">
        <v>18</v>
      </c>
      <c r="B196">
        <v>34.43</v>
      </c>
      <c r="C196">
        <v>0</v>
      </c>
      <c r="D196" s="1">
        <v>1137.4697000000001</v>
      </c>
    </row>
    <row r="197" spans="1:4">
      <c r="A197">
        <v>19</v>
      </c>
      <c r="B197">
        <v>30.59</v>
      </c>
      <c r="C197">
        <v>0</v>
      </c>
      <c r="D197" s="1">
        <v>1639.5631000000001</v>
      </c>
    </row>
    <row r="198" spans="1:4">
      <c r="A198">
        <v>39</v>
      </c>
      <c r="B198">
        <v>32.799999999999997</v>
      </c>
      <c r="C198">
        <v>0</v>
      </c>
      <c r="D198" s="1">
        <v>5649.7150000000001</v>
      </c>
    </row>
    <row r="199" spans="1:4">
      <c r="A199">
        <v>45</v>
      </c>
      <c r="B199">
        <v>28.6</v>
      </c>
      <c r="C199">
        <v>0</v>
      </c>
      <c r="D199" s="1">
        <v>8516.8289999999997</v>
      </c>
    </row>
    <row r="200" spans="1:4">
      <c r="A200">
        <v>51</v>
      </c>
      <c r="B200">
        <v>18.05</v>
      </c>
      <c r="C200">
        <v>0</v>
      </c>
      <c r="D200" s="1">
        <v>9644.2525000000005</v>
      </c>
    </row>
    <row r="201" spans="1:4">
      <c r="A201">
        <v>64</v>
      </c>
      <c r="B201">
        <v>39.33</v>
      </c>
      <c r="C201">
        <v>0</v>
      </c>
      <c r="D201" s="1">
        <v>14901.5167</v>
      </c>
    </row>
    <row r="202" spans="1:4">
      <c r="A202">
        <v>19</v>
      </c>
      <c r="B202">
        <v>32.11</v>
      </c>
      <c r="C202">
        <v>0</v>
      </c>
      <c r="D202" s="1">
        <v>2130.6759000000002</v>
      </c>
    </row>
    <row r="203" spans="1:4">
      <c r="A203">
        <v>48</v>
      </c>
      <c r="B203">
        <v>32.229999999999997</v>
      </c>
      <c r="C203">
        <v>0</v>
      </c>
      <c r="D203" s="1">
        <v>8871.1517000000003</v>
      </c>
    </row>
    <row r="204" spans="1:4">
      <c r="A204">
        <v>60</v>
      </c>
      <c r="B204">
        <v>24.035</v>
      </c>
      <c r="C204">
        <v>0</v>
      </c>
      <c r="D204" s="1">
        <v>13012.20865</v>
      </c>
    </row>
    <row r="205" spans="1:4">
      <c r="A205">
        <v>27</v>
      </c>
      <c r="B205">
        <v>36.08</v>
      </c>
      <c r="C205">
        <v>1</v>
      </c>
      <c r="D205" s="1">
        <v>37133.898200000003</v>
      </c>
    </row>
    <row r="206" spans="1:4">
      <c r="A206">
        <v>46</v>
      </c>
      <c r="B206">
        <v>22.3</v>
      </c>
      <c r="C206">
        <v>0</v>
      </c>
      <c r="D206" s="1">
        <v>7147.1049999999996</v>
      </c>
    </row>
    <row r="207" spans="1:4">
      <c r="A207">
        <v>28</v>
      </c>
      <c r="B207">
        <v>28.88</v>
      </c>
      <c r="C207">
        <v>0</v>
      </c>
      <c r="D207" s="1">
        <v>4337.7352000000001</v>
      </c>
    </row>
    <row r="208" spans="1:4">
      <c r="A208">
        <v>59</v>
      </c>
      <c r="B208">
        <v>26.4</v>
      </c>
      <c r="C208">
        <v>0</v>
      </c>
      <c r="D208" s="1">
        <v>11743.299000000001</v>
      </c>
    </row>
    <row r="209" spans="1:4">
      <c r="A209">
        <v>35</v>
      </c>
      <c r="B209">
        <v>27.74</v>
      </c>
      <c r="C209">
        <v>1</v>
      </c>
      <c r="D209" s="1">
        <v>20984.0936</v>
      </c>
    </row>
    <row r="210" spans="1:4">
      <c r="A210">
        <v>63</v>
      </c>
      <c r="B210">
        <v>31.8</v>
      </c>
      <c r="C210">
        <v>0</v>
      </c>
      <c r="D210" s="1">
        <v>13880.949000000001</v>
      </c>
    </row>
    <row r="211" spans="1:4">
      <c r="A211">
        <v>40</v>
      </c>
      <c r="B211">
        <v>41.23</v>
      </c>
      <c r="C211">
        <v>0</v>
      </c>
      <c r="D211" s="1">
        <v>6610.1097</v>
      </c>
    </row>
    <row r="212" spans="1:4">
      <c r="A212">
        <v>20</v>
      </c>
      <c r="B212">
        <v>33</v>
      </c>
      <c r="C212">
        <v>0</v>
      </c>
      <c r="D212" s="1">
        <v>1980.07</v>
      </c>
    </row>
    <row r="213" spans="1:4">
      <c r="A213">
        <v>40</v>
      </c>
      <c r="B213">
        <v>30.875</v>
      </c>
      <c r="C213">
        <v>0</v>
      </c>
      <c r="D213" s="1">
        <v>8162.7162500000004</v>
      </c>
    </row>
    <row r="214" spans="1:4">
      <c r="A214">
        <v>24</v>
      </c>
      <c r="B214">
        <v>28.5</v>
      </c>
      <c r="C214">
        <v>0</v>
      </c>
      <c r="D214" s="1">
        <v>3537.703</v>
      </c>
    </row>
    <row r="215" spans="1:4">
      <c r="A215">
        <v>34</v>
      </c>
      <c r="B215">
        <v>26.73</v>
      </c>
      <c r="C215">
        <v>0</v>
      </c>
      <c r="D215" s="1">
        <v>5002.7826999999997</v>
      </c>
    </row>
    <row r="216" spans="1:4">
      <c r="A216">
        <v>45</v>
      </c>
      <c r="B216">
        <v>30.9</v>
      </c>
      <c r="C216">
        <v>0</v>
      </c>
      <c r="D216" s="1">
        <v>8520.0259999999998</v>
      </c>
    </row>
    <row r="217" spans="1:4">
      <c r="A217">
        <v>41</v>
      </c>
      <c r="B217">
        <v>37.1</v>
      </c>
      <c r="C217">
        <v>0</v>
      </c>
      <c r="D217" s="1">
        <v>7371.7719999999999</v>
      </c>
    </row>
    <row r="218" spans="1:4">
      <c r="A218">
        <v>53</v>
      </c>
      <c r="B218">
        <v>26.6</v>
      </c>
      <c r="C218">
        <v>0</v>
      </c>
      <c r="D218" s="1">
        <v>10355.641</v>
      </c>
    </row>
    <row r="219" spans="1:4">
      <c r="A219">
        <v>27</v>
      </c>
      <c r="B219">
        <v>23.1</v>
      </c>
      <c r="C219">
        <v>0</v>
      </c>
      <c r="D219" s="1">
        <v>2483.7359999999999</v>
      </c>
    </row>
    <row r="220" spans="1:4">
      <c r="A220">
        <v>26</v>
      </c>
      <c r="B220">
        <v>29.92</v>
      </c>
      <c r="C220">
        <v>0</v>
      </c>
      <c r="D220" s="1">
        <v>3392.9767999999999</v>
      </c>
    </row>
    <row r="221" spans="1:4">
      <c r="A221">
        <v>24</v>
      </c>
      <c r="B221">
        <v>23.21</v>
      </c>
      <c r="C221">
        <v>0</v>
      </c>
      <c r="D221" s="1">
        <v>25081.76784</v>
      </c>
    </row>
    <row r="222" spans="1:4">
      <c r="A222">
        <v>34</v>
      </c>
      <c r="B222">
        <v>33.700000000000003</v>
      </c>
      <c r="C222">
        <v>0</v>
      </c>
      <c r="D222" s="1">
        <v>5012.4709999999995</v>
      </c>
    </row>
    <row r="223" spans="1:4">
      <c r="A223">
        <v>53</v>
      </c>
      <c r="B223">
        <v>33.25</v>
      </c>
      <c r="C223">
        <v>0</v>
      </c>
      <c r="D223" s="1">
        <v>10564.8845</v>
      </c>
    </row>
    <row r="224" spans="1:4">
      <c r="A224">
        <v>32</v>
      </c>
      <c r="B224">
        <v>30.8</v>
      </c>
      <c r="C224">
        <v>0</v>
      </c>
      <c r="D224" s="1">
        <v>5253.5240000000003</v>
      </c>
    </row>
    <row r="225" spans="1:4">
      <c r="A225">
        <v>19</v>
      </c>
      <c r="B225">
        <v>34.799999999999997</v>
      </c>
      <c r="C225">
        <v>1</v>
      </c>
      <c r="D225" s="1">
        <v>34779.614999999998</v>
      </c>
    </row>
    <row r="226" spans="1:4">
      <c r="A226">
        <v>42</v>
      </c>
      <c r="B226">
        <v>24.64</v>
      </c>
      <c r="C226">
        <v>1</v>
      </c>
      <c r="D226" s="1">
        <v>19515.5416</v>
      </c>
    </row>
    <row r="227" spans="1:4">
      <c r="A227">
        <v>55</v>
      </c>
      <c r="B227">
        <v>33.880000000000003</v>
      </c>
      <c r="C227">
        <v>0</v>
      </c>
      <c r="D227" s="1">
        <v>11987.1682</v>
      </c>
    </row>
    <row r="228" spans="1:4">
      <c r="A228">
        <v>28</v>
      </c>
      <c r="B228">
        <v>38.06</v>
      </c>
      <c r="C228">
        <v>0</v>
      </c>
      <c r="D228" s="1">
        <v>2689.4953999999998</v>
      </c>
    </row>
    <row r="229" spans="1:4">
      <c r="A229">
        <v>58</v>
      </c>
      <c r="B229">
        <v>41.91</v>
      </c>
      <c r="C229">
        <v>0</v>
      </c>
      <c r="D229" s="1">
        <v>24227.337240000001</v>
      </c>
    </row>
    <row r="230" spans="1:4">
      <c r="A230">
        <v>41</v>
      </c>
      <c r="B230">
        <v>31.635000000000002</v>
      </c>
      <c r="C230">
        <v>0</v>
      </c>
      <c r="D230" s="1">
        <v>7358.1756500000001</v>
      </c>
    </row>
    <row r="231" spans="1:4">
      <c r="A231">
        <v>47</v>
      </c>
      <c r="B231">
        <v>25.46</v>
      </c>
      <c r="C231">
        <v>0</v>
      </c>
      <c r="D231" s="1">
        <v>9225.2564000000002</v>
      </c>
    </row>
    <row r="232" spans="1:4">
      <c r="A232">
        <v>42</v>
      </c>
      <c r="B232">
        <v>36.195</v>
      </c>
      <c r="C232">
        <v>0</v>
      </c>
      <c r="D232" s="1">
        <v>7443.6430499999997</v>
      </c>
    </row>
    <row r="233" spans="1:4">
      <c r="A233">
        <v>59</v>
      </c>
      <c r="B233">
        <v>27.83</v>
      </c>
      <c r="C233">
        <v>0</v>
      </c>
      <c r="D233" s="1">
        <v>14001.286700000001</v>
      </c>
    </row>
    <row r="234" spans="1:4">
      <c r="A234">
        <v>19</v>
      </c>
      <c r="B234">
        <v>17.8</v>
      </c>
      <c r="C234">
        <v>0</v>
      </c>
      <c r="D234" s="1">
        <v>1727.7850000000001</v>
      </c>
    </row>
    <row r="235" spans="1:4">
      <c r="A235">
        <v>59</v>
      </c>
      <c r="B235">
        <v>27.5</v>
      </c>
      <c r="C235">
        <v>0</v>
      </c>
      <c r="D235" s="1">
        <v>12333.828</v>
      </c>
    </row>
    <row r="236" spans="1:4">
      <c r="A236">
        <v>39</v>
      </c>
      <c r="B236">
        <v>24.51</v>
      </c>
      <c r="C236">
        <v>0</v>
      </c>
      <c r="D236" s="1">
        <v>6710.1918999999998</v>
      </c>
    </row>
    <row r="237" spans="1:4">
      <c r="A237">
        <v>40</v>
      </c>
      <c r="B237">
        <v>22.22</v>
      </c>
      <c r="C237">
        <v>1</v>
      </c>
      <c r="D237" s="1">
        <v>19444.265800000001</v>
      </c>
    </row>
    <row r="238" spans="1:4">
      <c r="A238">
        <v>18</v>
      </c>
      <c r="B238">
        <v>26.73</v>
      </c>
      <c r="C238">
        <v>0</v>
      </c>
      <c r="D238" s="1">
        <v>1615.7666999999999</v>
      </c>
    </row>
    <row r="239" spans="1:4">
      <c r="A239">
        <v>31</v>
      </c>
      <c r="B239">
        <v>38.39</v>
      </c>
      <c r="C239">
        <v>0</v>
      </c>
      <c r="D239" s="1">
        <v>4463.2051000000001</v>
      </c>
    </row>
    <row r="240" spans="1:4">
      <c r="A240">
        <v>19</v>
      </c>
      <c r="B240">
        <v>29.07</v>
      </c>
      <c r="C240">
        <v>1</v>
      </c>
      <c r="D240" s="1">
        <v>17352.6803</v>
      </c>
    </row>
    <row r="241" spans="1:4">
      <c r="A241">
        <v>44</v>
      </c>
      <c r="B241">
        <v>38.06</v>
      </c>
      <c r="C241">
        <v>0</v>
      </c>
      <c r="D241" s="1">
        <v>7152.6714000000002</v>
      </c>
    </row>
    <row r="242" spans="1:4">
      <c r="A242">
        <v>23</v>
      </c>
      <c r="B242">
        <v>36.67</v>
      </c>
      <c r="C242">
        <v>1</v>
      </c>
      <c r="D242" s="1">
        <v>38511.628299999997</v>
      </c>
    </row>
    <row r="243" spans="1:4">
      <c r="A243">
        <v>33</v>
      </c>
      <c r="B243">
        <v>22.135000000000002</v>
      </c>
      <c r="C243">
        <v>0</v>
      </c>
      <c r="D243" s="1">
        <v>5354.0746499999996</v>
      </c>
    </row>
    <row r="244" spans="1:4">
      <c r="A244">
        <v>55</v>
      </c>
      <c r="B244">
        <v>26.8</v>
      </c>
      <c r="C244">
        <v>0</v>
      </c>
      <c r="D244" s="1">
        <v>35160.134570000002</v>
      </c>
    </row>
    <row r="245" spans="1:4">
      <c r="A245">
        <v>40</v>
      </c>
      <c r="B245">
        <v>35.299999999999997</v>
      </c>
      <c r="C245">
        <v>0</v>
      </c>
      <c r="D245" s="1">
        <v>7196.8670000000002</v>
      </c>
    </row>
    <row r="246" spans="1:4">
      <c r="A246">
        <v>63</v>
      </c>
      <c r="B246">
        <v>27.74</v>
      </c>
      <c r="C246">
        <v>1</v>
      </c>
      <c r="D246" s="1">
        <v>29523.1656</v>
      </c>
    </row>
    <row r="247" spans="1:4">
      <c r="A247">
        <v>54</v>
      </c>
      <c r="B247">
        <v>30.02</v>
      </c>
      <c r="C247">
        <v>0</v>
      </c>
      <c r="D247" s="1">
        <v>24476.478510000001</v>
      </c>
    </row>
    <row r="248" spans="1:4">
      <c r="A248">
        <v>60</v>
      </c>
      <c r="B248">
        <v>38.06</v>
      </c>
      <c r="C248">
        <v>0</v>
      </c>
      <c r="D248" s="1">
        <v>12648.7034</v>
      </c>
    </row>
    <row r="249" spans="1:4">
      <c r="A249">
        <v>24</v>
      </c>
      <c r="B249">
        <v>35.86</v>
      </c>
      <c r="C249">
        <v>0</v>
      </c>
      <c r="D249" s="1">
        <v>1986.9333999999999</v>
      </c>
    </row>
    <row r="250" spans="1:4">
      <c r="A250">
        <v>19</v>
      </c>
      <c r="B250">
        <v>20.9</v>
      </c>
      <c r="C250">
        <v>0</v>
      </c>
      <c r="D250" s="1">
        <v>1832.0940000000001</v>
      </c>
    </row>
    <row r="251" spans="1:4">
      <c r="A251">
        <v>29</v>
      </c>
      <c r="B251">
        <v>28.975000000000001</v>
      </c>
      <c r="C251">
        <v>0</v>
      </c>
      <c r="D251" s="1">
        <v>4040.55825</v>
      </c>
    </row>
    <row r="252" spans="1:4">
      <c r="A252">
        <v>18</v>
      </c>
      <c r="B252">
        <v>17.29</v>
      </c>
      <c r="C252">
        <v>1</v>
      </c>
      <c r="D252" s="1">
        <v>12829.455099999999</v>
      </c>
    </row>
    <row r="253" spans="1:4">
      <c r="A253">
        <v>63</v>
      </c>
      <c r="B253">
        <v>32.200000000000003</v>
      </c>
      <c r="C253">
        <v>1</v>
      </c>
      <c r="D253" s="1">
        <v>47305.305</v>
      </c>
    </row>
    <row r="254" spans="1:4">
      <c r="A254">
        <v>54</v>
      </c>
      <c r="B254">
        <v>34.21</v>
      </c>
      <c r="C254">
        <v>1</v>
      </c>
      <c r="D254" s="1">
        <v>44260.749900000003</v>
      </c>
    </row>
    <row r="255" spans="1:4">
      <c r="A255">
        <v>27</v>
      </c>
      <c r="B255">
        <v>30.3</v>
      </c>
      <c r="C255">
        <v>0</v>
      </c>
      <c r="D255" s="1">
        <v>4260.7439999999997</v>
      </c>
    </row>
    <row r="256" spans="1:4">
      <c r="A256">
        <v>50</v>
      </c>
      <c r="B256">
        <v>31.824999999999999</v>
      </c>
      <c r="C256">
        <v>1</v>
      </c>
      <c r="D256" s="1">
        <v>41097.161749999999</v>
      </c>
    </row>
    <row r="257" spans="1:4">
      <c r="A257">
        <v>55</v>
      </c>
      <c r="B257">
        <v>25.364999999999998</v>
      </c>
      <c r="C257">
        <v>0</v>
      </c>
      <c r="D257" s="1">
        <v>13047.332350000001</v>
      </c>
    </row>
    <row r="258" spans="1:4">
      <c r="A258">
        <v>56</v>
      </c>
      <c r="B258">
        <v>33.630000000000003</v>
      </c>
      <c r="C258">
        <v>1</v>
      </c>
      <c r="D258" s="1">
        <v>43921.183700000001</v>
      </c>
    </row>
    <row r="259" spans="1:4">
      <c r="A259">
        <v>38</v>
      </c>
      <c r="B259">
        <v>40.15</v>
      </c>
      <c r="C259">
        <v>0</v>
      </c>
      <c r="D259" s="1">
        <v>5400.9804999999997</v>
      </c>
    </row>
    <row r="260" spans="1:4">
      <c r="A260">
        <v>51</v>
      </c>
      <c r="B260">
        <v>24.414999999999999</v>
      </c>
      <c r="C260">
        <v>0</v>
      </c>
      <c r="D260" s="1">
        <v>11520.099850000001</v>
      </c>
    </row>
    <row r="261" spans="1:4">
      <c r="A261">
        <v>19</v>
      </c>
      <c r="B261">
        <v>31.92</v>
      </c>
      <c r="C261">
        <v>1</v>
      </c>
      <c r="D261" s="1">
        <v>33750.291799999999</v>
      </c>
    </row>
    <row r="262" spans="1:4">
      <c r="A262">
        <v>58</v>
      </c>
      <c r="B262">
        <v>25.2</v>
      </c>
      <c r="C262">
        <v>0</v>
      </c>
      <c r="D262" s="1">
        <v>11837.16</v>
      </c>
    </row>
    <row r="263" spans="1:4">
      <c r="A263">
        <v>20</v>
      </c>
      <c r="B263">
        <v>26.84</v>
      </c>
      <c r="C263">
        <v>1</v>
      </c>
      <c r="D263" s="1">
        <v>17085.267599999999</v>
      </c>
    </row>
    <row r="264" spans="1:4">
      <c r="A264">
        <v>52</v>
      </c>
      <c r="B264">
        <v>24.32</v>
      </c>
      <c r="C264">
        <v>1</v>
      </c>
      <c r="D264" s="1">
        <v>24869.836800000001</v>
      </c>
    </row>
    <row r="265" spans="1:4">
      <c r="A265">
        <v>19</v>
      </c>
      <c r="B265">
        <v>36.954999999999998</v>
      </c>
      <c r="C265">
        <v>1</v>
      </c>
      <c r="D265" s="1">
        <v>36219.405449999998</v>
      </c>
    </row>
    <row r="266" spans="1:4">
      <c r="A266">
        <v>53</v>
      </c>
      <c r="B266">
        <v>38.06</v>
      </c>
      <c r="C266">
        <v>0</v>
      </c>
      <c r="D266" s="1">
        <v>20462.997660000001</v>
      </c>
    </row>
    <row r="267" spans="1:4">
      <c r="A267">
        <v>46</v>
      </c>
      <c r="B267">
        <v>42.35</v>
      </c>
      <c r="C267">
        <v>1</v>
      </c>
      <c r="D267" s="1">
        <v>46151.124499999998</v>
      </c>
    </row>
    <row r="268" spans="1:4">
      <c r="A268">
        <v>40</v>
      </c>
      <c r="B268">
        <v>19.8</v>
      </c>
      <c r="C268">
        <v>1</v>
      </c>
      <c r="D268" s="1">
        <v>17179.522000000001</v>
      </c>
    </row>
    <row r="269" spans="1:4">
      <c r="A269">
        <v>59</v>
      </c>
      <c r="B269">
        <v>32.395000000000003</v>
      </c>
      <c r="C269">
        <v>0</v>
      </c>
      <c r="D269" s="1">
        <v>14590.63205</v>
      </c>
    </row>
    <row r="270" spans="1:4">
      <c r="A270">
        <v>45</v>
      </c>
      <c r="B270">
        <v>30.2</v>
      </c>
      <c r="C270">
        <v>0</v>
      </c>
      <c r="D270" s="1">
        <v>7441.0529999999999</v>
      </c>
    </row>
    <row r="271" spans="1:4">
      <c r="A271">
        <v>49</v>
      </c>
      <c r="B271">
        <v>25.84</v>
      </c>
      <c r="C271">
        <v>0</v>
      </c>
      <c r="D271" s="1">
        <v>9282.4806000000008</v>
      </c>
    </row>
    <row r="272" spans="1:4">
      <c r="A272">
        <v>18</v>
      </c>
      <c r="B272">
        <v>29.37</v>
      </c>
      <c r="C272">
        <v>0</v>
      </c>
      <c r="D272" s="1">
        <v>1719.4363000000001</v>
      </c>
    </row>
    <row r="273" spans="1:4">
      <c r="A273">
        <v>50</v>
      </c>
      <c r="B273">
        <v>34.200000000000003</v>
      </c>
      <c r="C273">
        <v>1</v>
      </c>
      <c r="D273" s="1">
        <v>42856.838000000003</v>
      </c>
    </row>
    <row r="274" spans="1:4">
      <c r="A274">
        <v>41</v>
      </c>
      <c r="B274">
        <v>37.049999999999997</v>
      </c>
      <c r="C274">
        <v>0</v>
      </c>
      <c r="D274" s="1">
        <v>7265.7025000000003</v>
      </c>
    </row>
    <row r="275" spans="1:4">
      <c r="A275">
        <v>50</v>
      </c>
      <c r="B275">
        <v>27.454999999999998</v>
      </c>
      <c r="C275">
        <v>0</v>
      </c>
      <c r="D275" s="1">
        <v>9617.6624499999998</v>
      </c>
    </row>
    <row r="276" spans="1:4">
      <c r="A276">
        <v>25</v>
      </c>
      <c r="B276">
        <v>27.55</v>
      </c>
      <c r="C276">
        <v>0</v>
      </c>
      <c r="D276" s="1">
        <v>2523.1695</v>
      </c>
    </row>
    <row r="277" spans="1:4">
      <c r="A277">
        <v>47</v>
      </c>
      <c r="B277">
        <v>26.6</v>
      </c>
      <c r="C277">
        <v>0</v>
      </c>
      <c r="D277" s="1">
        <v>9715.8410000000003</v>
      </c>
    </row>
    <row r="278" spans="1:4">
      <c r="A278">
        <v>19</v>
      </c>
      <c r="B278">
        <v>20.614999999999998</v>
      </c>
      <c r="C278">
        <v>0</v>
      </c>
      <c r="D278" s="1">
        <v>2803.69785</v>
      </c>
    </row>
    <row r="279" spans="1:4">
      <c r="A279">
        <v>22</v>
      </c>
      <c r="B279">
        <v>24.3</v>
      </c>
      <c r="C279">
        <v>0</v>
      </c>
      <c r="D279" s="1">
        <v>2150.4690000000001</v>
      </c>
    </row>
    <row r="280" spans="1:4">
      <c r="A280">
        <v>59</v>
      </c>
      <c r="B280">
        <v>31.79</v>
      </c>
      <c r="C280">
        <v>0</v>
      </c>
      <c r="D280" s="1">
        <v>12928.7911</v>
      </c>
    </row>
    <row r="281" spans="1:4">
      <c r="A281">
        <v>51</v>
      </c>
      <c r="B281">
        <v>21.56</v>
      </c>
      <c r="C281">
        <v>0</v>
      </c>
      <c r="D281" s="1">
        <v>9855.1314000000002</v>
      </c>
    </row>
    <row r="282" spans="1:4">
      <c r="A282">
        <v>40</v>
      </c>
      <c r="B282">
        <v>28.12</v>
      </c>
      <c r="C282">
        <v>1</v>
      </c>
      <c r="D282" s="1">
        <v>22331.566800000001</v>
      </c>
    </row>
    <row r="283" spans="1:4">
      <c r="A283">
        <v>54</v>
      </c>
      <c r="B283">
        <v>40.564999999999998</v>
      </c>
      <c r="C283">
        <v>1</v>
      </c>
      <c r="D283" s="1">
        <v>48549.178350000002</v>
      </c>
    </row>
    <row r="284" spans="1:4">
      <c r="A284">
        <v>30</v>
      </c>
      <c r="B284">
        <v>27.645</v>
      </c>
      <c r="C284">
        <v>0</v>
      </c>
      <c r="D284" s="1">
        <v>4237.12655</v>
      </c>
    </row>
    <row r="285" spans="1:4">
      <c r="A285">
        <v>55</v>
      </c>
      <c r="B285">
        <v>32.395000000000003</v>
      </c>
      <c r="C285">
        <v>0</v>
      </c>
      <c r="D285" s="1">
        <v>11879.10405</v>
      </c>
    </row>
    <row r="286" spans="1:4">
      <c r="A286">
        <v>52</v>
      </c>
      <c r="B286">
        <v>31.2</v>
      </c>
      <c r="C286">
        <v>0</v>
      </c>
      <c r="D286" s="1">
        <v>9625.92</v>
      </c>
    </row>
    <row r="287" spans="1:4">
      <c r="A287">
        <v>46</v>
      </c>
      <c r="B287">
        <v>26.62</v>
      </c>
      <c r="C287">
        <v>0</v>
      </c>
      <c r="D287" s="1">
        <v>7742.1098000000002</v>
      </c>
    </row>
    <row r="288" spans="1:4">
      <c r="A288">
        <v>46</v>
      </c>
      <c r="B288">
        <v>48.07</v>
      </c>
      <c r="C288">
        <v>0</v>
      </c>
      <c r="D288" s="1">
        <v>9432.9253000000008</v>
      </c>
    </row>
    <row r="289" spans="1:4">
      <c r="A289">
        <v>63</v>
      </c>
      <c r="B289">
        <v>26.22</v>
      </c>
      <c r="C289">
        <v>0</v>
      </c>
      <c r="D289" s="1">
        <v>14256.192800000001</v>
      </c>
    </row>
    <row r="290" spans="1:4">
      <c r="A290">
        <v>59</v>
      </c>
      <c r="B290">
        <v>36.765000000000001</v>
      </c>
      <c r="C290">
        <v>1</v>
      </c>
      <c r="D290" s="1">
        <v>47896.79135</v>
      </c>
    </row>
    <row r="291" spans="1:4">
      <c r="A291">
        <v>52</v>
      </c>
      <c r="B291">
        <v>26.4</v>
      </c>
      <c r="C291">
        <v>0</v>
      </c>
      <c r="D291" s="1">
        <v>25992.821039999999</v>
      </c>
    </row>
    <row r="292" spans="1:4">
      <c r="A292">
        <v>28</v>
      </c>
      <c r="B292">
        <v>33.4</v>
      </c>
      <c r="C292">
        <v>0</v>
      </c>
      <c r="D292" s="1">
        <v>3172.018</v>
      </c>
    </row>
    <row r="293" spans="1:4">
      <c r="A293">
        <v>29</v>
      </c>
      <c r="B293">
        <v>29.64</v>
      </c>
      <c r="C293">
        <v>0</v>
      </c>
      <c r="D293" s="1">
        <v>20277.807509999999</v>
      </c>
    </row>
    <row r="294" spans="1:4">
      <c r="A294">
        <v>25</v>
      </c>
      <c r="B294">
        <v>45.54</v>
      </c>
      <c r="C294">
        <v>1</v>
      </c>
      <c r="D294" s="1">
        <v>42112.2356</v>
      </c>
    </row>
    <row r="295" spans="1:4">
      <c r="A295">
        <v>22</v>
      </c>
      <c r="B295">
        <v>28.82</v>
      </c>
      <c r="C295">
        <v>0</v>
      </c>
      <c r="D295" s="1">
        <v>2156.7518</v>
      </c>
    </row>
    <row r="296" spans="1:4">
      <c r="A296">
        <v>25</v>
      </c>
      <c r="B296">
        <v>26.8</v>
      </c>
      <c r="C296">
        <v>0</v>
      </c>
      <c r="D296" s="1">
        <v>3906.127</v>
      </c>
    </row>
    <row r="297" spans="1:4">
      <c r="A297">
        <v>18</v>
      </c>
      <c r="B297">
        <v>22.99</v>
      </c>
      <c r="C297">
        <v>0</v>
      </c>
      <c r="D297" s="1">
        <v>1704.5681</v>
      </c>
    </row>
    <row r="298" spans="1:4">
      <c r="A298">
        <v>19</v>
      </c>
      <c r="B298">
        <v>27.7</v>
      </c>
      <c r="C298">
        <v>1</v>
      </c>
      <c r="D298" s="1">
        <v>16297.846</v>
      </c>
    </row>
    <row r="299" spans="1:4">
      <c r="A299">
        <v>47</v>
      </c>
      <c r="B299">
        <v>25.41</v>
      </c>
      <c r="C299">
        <v>1</v>
      </c>
      <c r="D299" s="1">
        <v>21978.676899999999</v>
      </c>
    </row>
    <row r="300" spans="1:4">
      <c r="A300">
        <v>31</v>
      </c>
      <c r="B300">
        <v>34.39</v>
      </c>
      <c r="C300">
        <v>1</v>
      </c>
      <c r="D300" s="1">
        <v>38746.355100000001</v>
      </c>
    </row>
    <row r="301" spans="1:4">
      <c r="A301">
        <v>48</v>
      </c>
      <c r="B301">
        <v>28.88</v>
      </c>
      <c r="C301">
        <v>0</v>
      </c>
      <c r="D301" s="1">
        <v>9249.4951999999994</v>
      </c>
    </row>
    <row r="302" spans="1:4">
      <c r="A302">
        <v>36</v>
      </c>
      <c r="B302">
        <v>27.55</v>
      </c>
      <c r="C302">
        <v>0</v>
      </c>
      <c r="D302" s="1">
        <v>6746.7425000000003</v>
      </c>
    </row>
    <row r="303" spans="1:4">
      <c r="A303">
        <v>53</v>
      </c>
      <c r="B303">
        <v>22.61</v>
      </c>
      <c r="C303">
        <v>1</v>
      </c>
      <c r="D303" s="1">
        <v>24873.384900000001</v>
      </c>
    </row>
    <row r="304" spans="1:4">
      <c r="A304">
        <v>56</v>
      </c>
      <c r="B304">
        <v>37.51</v>
      </c>
      <c r="C304">
        <v>0</v>
      </c>
      <c r="D304" s="1">
        <v>12265.5069</v>
      </c>
    </row>
    <row r="305" spans="1:4">
      <c r="A305">
        <v>28</v>
      </c>
      <c r="B305">
        <v>33</v>
      </c>
      <c r="C305">
        <v>0</v>
      </c>
      <c r="D305" s="1">
        <v>4349.4620000000004</v>
      </c>
    </row>
    <row r="306" spans="1:4">
      <c r="A306">
        <v>57</v>
      </c>
      <c r="B306">
        <v>38</v>
      </c>
      <c r="C306">
        <v>0</v>
      </c>
      <c r="D306" s="1">
        <v>12646.207</v>
      </c>
    </row>
    <row r="307" spans="1:4">
      <c r="A307">
        <v>29</v>
      </c>
      <c r="B307">
        <v>33.344999999999999</v>
      </c>
      <c r="C307">
        <v>0</v>
      </c>
      <c r="D307" s="1">
        <v>19442.353500000001</v>
      </c>
    </row>
    <row r="308" spans="1:4">
      <c r="A308">
        <v>28</v>
      </c>
      <c r="B308">
        <v>27.5</v>
      </c>
      <c r="C308">
        <v>0</v>
      </c>
      <c r="D308" s="1">
        <v>20177.671129999999</v>
      </c>
    </row>
    <row r="309" spans="1:4">
      <c r="A309">
        <v>30</v>
      </c>
      <c r="B309">
        <v>33.33</v>
      </c>
      <c r="C309">
        <v>0</v>
      </c>
      <c r="D309" s="1">
        <v>4151.0286999999998</v>
      </c>
    </row>
    <row r="310" spans="1:4">
      <c r="A310">
        <v>58</v>
      </c>
      <c r="B310">
        <v>34.865000000000002</v>
      </c>
      <c r="C310">
        <v>0</v>
      </c>
      <c r="D310" s="1">
        <v>11944.594349999999</v>
      </c>
    </row>
    <row r="311" spans="1:4">
      <c r="A311">
        <v>41</v>
      </c>
      <c r="B311">
        <v>33.06</v>
      </c>
      <c r="C311">
        <v>0</v>
      </c>
      <c r="D311" s="1">
        <v>7749.1563999999998</v>
      </c>
    </row>
    <row r="312" spans="1:4">
      <c r="A312">
        <v>50</v>
      </c>
      <c r="B312">
        <v>26.6</v>
      </c>
      <c r="C312">
        <v>0</v>
      </c>
      <c r="D312" s="1">
        <v>8444.4740000000002</v>
      </c>
    </row>
    <row r="313" spans="1:4">
      <c r="A313">
        <v>19</v>
      </c>
      <c r="B313">
        <v>24.7</v>
      </c>
      <c r="C313">
        <v>0</v>
      </c>
      <c r="D313" s="1">
        <v>1737.376</v>
      </c>
    </row>
    <row r="314" spans="1:4">
      <c r="A314">
        <v>43</v>
      </c>
      <c r="B314">
        <v>35.97</v>
      </c>
      <c r="C314">
        <v>1</v>
      </c>
      <c r="D314" s="1">
        <v>42124.515299999999</v>
      </c>
    </row>
    <row r="315" spans="1:4">
      <c r="A315">
        <v>49</v>
      </c>
      <c r="B315">
        <v>35.86</v>
      </c>
      <c r="C315">
        <v>0</v>
      </c>
      <c r="D315" s="1">
        <v>8124.4084000000003</v>
      </c>
    </row>
    <row r="316" spans="1:4">
      <c r="A316">
        <v>27</v>
      </c>
      <c r="B316">
        <v>31.4</v>
      </c>
      <c r="C316">
        <v>1</v>
      </c>
      <c r="D316" s="1">
        <v>34838.873</v>
      </c>
    </row>
    <row r="317" spans="1:4">
      <c r="A317">
        <v>52</v>
      </c>
      <c r="B317">
        <v>33.25</v>
      </c>
      <c r="C317">
        <v>0</v>
      </c>
      <c r="D317" s="1">
        <v>9722.7695000000003</v>
      </c>
    </row>
    <row r="318" spans="1:4">
      <c r="A318">
        <v>50</v>
      </c>
      <c r="B318">
        <v>32.204999999999998</v>
      </c>
      <c r="C318">
        <v>0</v>
      </c>
      <c r="D318" s="1">
        <v>8835.2649500000007</v>
      </c>
    </row>
    <row r="319" spans="1:4">
      <c r="A319">
        <v>54</v>
      </c>
      <c r="B319">
        <v>32.774999999999999</v>
      </c>
      <c r="C319">
        <v>0</v>
      </c>
      <c r="D319" s="1">
        <v>10435.06525</v>
      </c>
    </row>
    <row r="320" spans="1:4">
      <c r="A320">
        <v>44</v>
      </c>
      <c r="B320">
        <v>27.645</v>
      </c>
      <c r="C320">
        <v>0</v>
      </c>
      <c r="D320" s="1">
        <v>7421.1945500000002</v>
      </c>
    </row>
    <row r="321" spans="1:4">
      <c r="A321">
        <v>32</v>
      </c>
      <c r="B321">
        <v>37.335000000000001</v>
      </c>
      <c r="C321">
        <v>0</v>
      </c>
      <c r="D321" s="1">
        <v>4667.6076499999999</v>
      </c>
    </row>
    <row r="322" spans="1:4">
      <c r="A322">
        <v>34</v>
      </c>
      <c r="B322">
        <v>25.27</v>
      </c>
      <c r="C322">
        <v>0</v>
      </c>
      <c r="D322" s="1">
        <v>4894.7533000000003</v>
      </c>
    </row>
    <row r="323" spans="1:4">
      <c r="A323">
        <v>26</v>
      </c>
      <c r="B323">
        <v>29.64</v>
      </c>
      <c r="C323">
        <v>0</v>
      </c>
      <c r="D323" s="1">
        <v>24671.663339999999</v>
      </c>
    </row>
    <row r="324" spans="1:4">
      <c r="A324">
        <v>34</v>
      </c>
      <c r="B324">
        <v>30.8</v>
      </c>
      <c r="C324">
        <v>1</v>
      </c>
      <c r="D324" s="1">
        <v>35491.64</v>
      </c>
    </row>
    <row r="325" spans="1:4">
      <c r="A325">
        <v>57</v>
      </c>
      <c r="B325">
        <v>40.945</v>
      </c>
      <c r="C325">
        <v>0</v>
      </c>
      <c r="D325" s="1">
        <v>11566.30055</v>
      </c>
    </row>
    <row r="326" spans="1:4">
      <c r="A326">
        <v>29</v>
      </c>
      <c r="B326">
        <v>27.2</v>
      </c>
      <c r="C326">
        <v>0</v>
      </c>
      <c r="D326" s="1">
        <v>2866.0909999999999</v>
      </c>
    </row>
    <row r="327" spans="1:4">
      <c r="A327">
        <v>40</v>
      </c>
      <c r="B327">
        <v>34.104999999999997</v>
      </c>
      <c r="C327">
        <v>0</v>
      </c>
      <c r="D327" s="1">
        <v>6600.2059499999996</v>
      </c>
    </row>
    <row r="328" spans="1:4">
      <c r="A328">
        <v>27</v>
      </c>
      <c r="B328">
        <v>23.21</v>
      </c>
      <c r="C328">
        <v>0</v>
      </c>
      <c r="D328" s="1">
        <v>3561.8888999999999</v>
      </c>
    </row>
    <row r="329" spans="1:4">
      <c r="A329">
        <v>45</v>
      </c>
      <c r="B329">
        <v>36.479999999999997</v>
      </c>
      <c r="C329">
        <v>1</v>
      </c>
      <c r="D329" s="1">
        <v>42760.502200000003</v>
      </c>
    </row>
    <row r="330" spans="1:4">
      <c r="A330">
        <v>64</v>
      </c>
      <c r="B330">
        <v>33.799999999999997</v>
      </c>
      <c r="C330">
        <v>1</v>
      </c>
      <c r="D330" s="1">
        <v>47928.03</v>
      </c>
    </row>
    <row r="331" spans="1:4">
      <c r="A331">
        <v>52</v>
      </c>
      <c r="B331">
        <v>36.700000000000003</v>
      </c>
      <c r="C331">
        <v>0</v>
      </c>
      <c r="D331" s="1">
        <v>9144.5650000000005</v>
      </c>
    </row>
    <row r="332" spans="1:4">
      <c r="A332">
        <v>61</v>
      </c>
      <c r="B332">
        <v>36.384999999999998</v>
      </c>
      <c r="C332">
        <v>1</v>
      </c>
      <c r="D332" s="1">
        <v>48517.563150000002</v>
      </c>
    </row>
    <row r="333" spans="1:4">
      <c r="A333">
        <v>52</v>
      </c>
      <c r="B333">
        <v>27.36</v>
      </c>
      <c r="C333">
        <v>1</v>
      </c>
      <c r="D333" s="1">
        <v>24393.6224</v>
      </c>
    </row>
    <row r="334" spans="1:4">
      <c r="A334">
        <v>61</v>
      </c>
      <c r="B334">
        <v>31.16</v>
      </c>
      <c r="C334">
        <v>0</v>
      </c>
      <c r="D334" s="1">
        <v>13429.035400000001</v>
      </c>
    </row>
    <row r="335" spans="1:4">
      <c r="A335">
        <v>56</v>
      </c>
      <c r="B335">
        <v>28.785</v>
      </c>
      <c r="C335">
        <v>0</v>
      </c>
      <c r="D335" s="1">
        <v>11658.379150000001</v>
      </c>
    </row>
    <row r="336" spans="1:4">
      <c r="A336">
        <v>43</v>
      </c>
      <c r="B336">
        <v>35.72</v>
      </c>
      <c r="C336">
        <v>0</v>
      </c>
      <c r="D336" s="1">
        <v>19144.576519999999</v>
      </c>
    </row>
    <row r="337" spans="1:4">
      <c r="A337">
        <v>64</v>
      </c>
      <c r="B337">
        <v>34.5</v>
      </c>
      <c r="C337">
        <v>0</v>
      </c>
      <c r="D337" s="1">
        <v>13822.803</v>
      </c>
    </row>
    <row r="338" spans="1:4">
      <c r="A338">
        <v>60</v>
      </c>
      <c r="B338">
        <v>25.74</v>
      </c>
      <c r="C338">
        <v>0</v>
      </c>
      <c r="D338" s="1">
        <v>12142.578600000001</v>
      </c>
    </row>
    <row r="339" spans="1:4">
      <c r="A339">
        <v>62</v>
      </c>
      <c r="B339">
        <v>27.55</v>
      </c>
      <c r="C339">
        <v>0</v>
      </c>
      <c r="D339" s="1">
        <v>13937.666499999999</v>
      </c>
    </row>
    <row r="340" spans="1:4">
      <c r="A340">
        <v>50</v>
      </c>
      <c r="B340">
        <v>32.299999999999997</v>
      </c>
      <c r="C340">
        <v>1</v>
      </c>
      <c r="D340" s="1">
        <v>41919.097000000002</v>
      </c>
    </row>
    <row r="341" spans="1:4">
      <c r="A341">
        <v>46</v>
      </c>
      <c r="B341">
        <v>27.72</v>
      </c>
      <c r="C341">
        <v>0</v>
      </c>
      <c r="D341" s="1">
        <v>8232.6388000000006</v>
      </c>
    </row>
    <row r="342" spans="1:4">
      <c r="A342">
        <v>24</v>
      </c>
      <c r="B342">
        <v>27.6</v>
      </c>
      <c r="C342">
        <v>0</v>
      </c>
      <c r="D342" s="1">
        <v>18955.220170000001</v>
      </c>
    </row>
    <row r="343" spans="1:4">
      <c r="A343">
        <v>62</v>
      </c>
      <c r="B343">
        <v>30.02</v>
      </c>
      <c r="C343">
        <v>0</v>
      </c>
      <c r="D343" s="1">
        <v>13352.0998</v>
      </c>
    </row>
    <row r="344" spans="1:4">
      <c r="A344">
        <v>60</v>
      </c>
      <c r="B344">
        <v>27.55</v>
      </c>
      <c r="C344">
        <v>0</v>
      </c>
      <c r="D344" s="1">
        <v>13217.094499999999</v>
      </c>
    </row>
    <row r="345" spans="1:4">
      <c r="A345">
        <v>63</v>
      </c>
      <c r="B345">
        <v>36.765000000000001</v>
      </c>
      <c r="C345">
        <v>0</v>
      </c>
      <c r="D345" s="1">
        <v>13981.850350000001</v>
      </c>
    </row>
    <row r="346" spans="1:4">
      <c r="A346">
        <v>49</v>
      </c>
      <c r="B346">
        <v>41.47</v>
      </c>
      <c r="C346">
        <v>0</v>
      </c>
      <c r="D346" s="1">
        <v>10977.2063</v>
      </c>
    </row>
    <row r="347" spans="1:4">
      <c r="A347">
        <v>34</v>
      </c>
      <c r="B347">
        <v>29.26</v>
      </c>
      <c r="C347">
        <v>0</v>
      </c>
      <c r="D347" s="1">
        <v>6184.2993999999999</v>
      </c>
    </row>
    <row r="348" spans="1:4">
      <c r="A348">
        <v>33</v>
      </c>
      <c r="B348">
        <v>35.75</v>
      </c>
      <c r="C348">
        <v>0</v>
      </c>
      <c r="D348" s="1">
        <v>4889.9994999999999</v>
      </c>
    </row>
    <row r="349" spans="1:4">
      <c r="A349">
        <v>46</v>
      </c>
      <c r="B349">
        <v>33.344999999999999</v>
      </c>
      <c r="C349">
        <v>0</v>
      </c>
      <c r="D349" s="1">
        <v>8334.4575499999992</v>
      </c>
    </row>
    <row r="350" spans="1:4">
      <c r="A350">
        <v>36</v>
      </c>
      <c r="B350">
        <v>29.92</v>
      </c>
      <c r="C350">
        <v>0</v>
      </c>
      <c r="D350" s="1">
        <v>5478.0367999999999</v>
      </c>
    </row>
    <row r="351" spans="1:4">
      <c r="A351">
        <v>19</v>
      </c>
      <c r="B351">
        <v>27.835000000000001</v>
      </c>
      <c r="C351">
        <v>0</v>
      </c>
      <c r="D351" s="1">
        <v>1635.7336499999999</v>
      </c>
    </row>
    <row r="352" spans="1:4">
      <c r="A352">
        <v>57</v>
      </c>
      <c r="B352">
        <v>23.18</v>
      </c>
      <c r="C352">
        <v>0</v>
      </c>
      <c r="D352" s="1">
        <v>11830.6072</v>
      </c>
    </row>
    <row r="353" spans="1:4">
      <c r="A353">
        <v>50</v>
      </c>
      <c r="B353">
        <v>25.6</v>
      </c>
      <c r="C353">
        <v>0</v>
      </c>
      <c r="D353" s="1">
        <v>8932.0840000000007</v>
      </c>
    </row>
    <row r="354" spans="1:4">
      <c r="A354">
        <v>30</v>
      </c>
      <c r="B354">
        <v>27.7</v>
      </c>
      <c r="C354">
        <v>0</v>
      </c>
      <c r="D354" s="1">
        <v>3554.203</v>
      </c>
    </row>
    <row r="355" spans="1:4">
      <c r="A355">
        <v>33</v>
      </c>
      <c r="B355">
        <v>35.244999999999997</v>
      </c>
      <c r="C355">
        <v>0</v>
      </c>
      <c r="D355" s="1">
        <v>12404.8791</v>
      </c>
    </row>
    <row r="356" spans="1:4">
      <c r="A356">
        <v>18</v>
      </c>
      <c r="B356">
        <v>38.28</v>
      </c>
      <c r="C356">
        <v>0</v>
      </c>
      <c r="D356" s="1">
        <v>14133.03775</v>
      </c>
    </row>
    <row r="357" spans="1:4">
      <c r="A357">
        <v>46</v>
      </c>
      <c r="B357">
        <v>27.6</v>
      </c>
      <c r="C357">
        <v>0</v>
      </c>
      <c r="D357" s="1">
        <v>24603.04837</v>
      </c>
    </row>
    <row r="358" spans="1:4">
      <c r="A358">
        <v>46</v>
      </c>
      <c r="B358">
        <v>43.89</v>
      </c>
      <c r="C358">
        <v>0</v>
      </c>
      <c r="D358" s="1">
        <v>8944.1151000000009</v>
      </c>
    </row>
    <row r="359" spans="1:4">
      <c r="A359">
        <v>47</v>
      </c>
      <c r="B359">
        <v>29.83</v>
      </c>
      <c r="C359">
        <v>0</v>
      </c>
      <c r="D359" s="1">
        <v>9620.3307000000004</v>
      </c>
    </row>
    <row r="360" spans="1:4">
      <c r="A360">
        <v>23</v>
      </c>
      <c r="B360">
        <v>41.91</v>
      </c>
      <c r="C360">
        <v>0</v>
      </c>
      <c r="D360" s="1">
        <v>1837.2819</v>
      </c>
    </row>
    <row r="361" spans="1:4">
      <c r="A361">
        <v>18</v>
      </c>
      <c r="B361">
        <v>20.79</v>
      </c>
      <c r="C361">
        <v>0</v>
      </c>
      <c r="D361" s="1">
        <v>1607.5101</v>
      </c>
    </row>
    <row r="362" spans="1:4">
      <c r="A362">
        <v>48</v>
      </c>
      <c r="B362">
        <v>32.299999999999997</v>
      </c>
      <c r="C362">
        <v>0</v>
      </c>
      <c r="D362" s="1">
        <v>10043.249</v>
      </c>
    </row>
    <row r="363" spans="1:4">
      <c r="A363">
        <v>35</v>
      </c>
      <c r="B363">
        <v>30.5</v>
      </c>
      <c r="C363">
        <v>0</v>
      </c>
      <c r="D363" s="1">
        <v>4751.07</v>
      </c>
    </row>
    <row r="364" spans="1:4">
      <c r="A364">
        <v>19</v>
      </c>
      <c r="B364">
        <v>21.7</v>
      </c>
      <c r="C364">
        <v>1</v>
      </c>
      <c r="D364" s="1">
        <v>13844.505999999999</v>
      </c>
    </row>
    <row r="365" spans="1:4">
      <c r="A365">
        <v>21</v>
      </c>
      <c r="B365">
        <v>26.4</v>
      </c>
      <c r="C365">
        <v>0</v>
      </c>
      <c r="D365" s="1">
        <v>2597.779</v>
      </c>
    </row>
    <row r="366" spans="1:4">
      <c r="A366">
        <v>21</v>
      </c>
      <c r="B366">
        <v>21.89</v>
      </c>
      <c r="C366">
        <v>0</v>
      </c>
      <c r="D366" s="1">
        <v>3180.5101</v>
      </c>
    </row>
    <row r="367" spans="1:4">
      <c r="A367">
        <v>49</v>
      </c>
      <c r="B367">
        <v>30.78</v>
      </c>
      <c r="C367">
        <v>0</v>
      </c>
      <c r="D367" s="1">
        <v>9778.3472000000002</v>
      </c>
    </row>
    <row r="368" spans="1:4">
      <c r="A368">
        <v>56</v>
      </c>
      <c r="B368">
        <v>32.299999999999997</v>
      </c>
      <c r="C368">
        <v>0</v>
      </c>
      <c r="D368" s="1">
        <v>13430.264999999999</v>
      </c>
    </row>
    <row r="369" spans="1:4">
      <c r="A369">
        <v>42</v>
      </c>
      <c r="B369">
        <v>24.984999999999999</v>
      </c>
      <c r="C369">
        <v>0</v>
      </c>
      <c r="D369" s="1">
        <v>8017.0611500000005</v>
      </c>
    </row>
    <row r="370" spans="1:4">
      <c r="A370">
        <v>44</v>
      </c>
      <c r="B370">
        <v>32.015000000000001</v>
      </c>
      <c r="C370">
        <v>0</v>
      </c>
      <c r="D370" s="1">
        <v>8116.2688500000004</v>
      </c>
    </row>
    <row r="371" spans="1:4">
      <c r="A371">
        <v>18</v>
      </c>
      <c r="B371">
        <v>30.4</v>
      </c>
      <c r="C371">
        <v>0</v>
      </c>
      <c r="D371" s="1">
        <v>3481.8679999999999</v>
      </c>
    </row>
    <row r="372" spans="1:4">
      <c r="A372">
        <v>61</v>
      </c>
      <c r="B372">
        <v>21.09</v>
      </c>
      <c r="C372">
        <v>0</v>
      </c>
      <c r="D372" s="1">
        <v>13415.0381</v>
      </c>
    </row>
    <row r="373" spans="1:4">
      <c r="A373">
        <v>57</v>
      </c>
      <c r="B373">
        <v>22.23</v>
      </c>
      <c r="C373">
        <v>0</v>
      </c>
      <c r="D373" s="1">
        <v>12029.286700000001</v>
      </c>
    </row>
    <row r="374" spans="1:4">
      <c r="A374">
        <v>42</v>
      </c>
      <c r="B374">
        <v>33.155000000000001</v>
      </c>
      <c r="C374">
        <v>0</v>
      </c>
      <c r="D374" s="1">
        <v>7639.4174499999999</v>
      </c>
    </row>
    <row r="375" spans="1:4">
      <c r="A375">
        <v>26</v>
      </c>
      <c r="B375">
        <v>32.9</v>
      </c>
      <c r="C375">
        <v>1</v>
      </c>
      <c r="D375" s="1">
        <v>36085.218999999997</v>
      </c>
    </row>
    <row r="376" spans="1:4">
      <c r="A376">
        <v>20</v>
      </c>
      <c r="B376">
        <v>33.33</v>
      </c>
      <c r="C376">
        <v>0</v>
      </c>
      <c r="D376" s="1">
        <v>1391.5287000000001</v>
      </c>
    </row>
    <row r="377" spans="1:4">
      <c r="A377">
        <v>23</v>
      </c>
      <c r="B377">
        <v>28.31</v>
      </c>
      <c r="C377">
        <v>1</v>
      </c>
      <c r="D377" s="1">
        <v>18033.9679</v>
      </c>
    </row>
    <row r="378" spans="1:4">
      <c r="A378">
        <v>39</v>
      </c>
      <c r="B378">
        <v>24.89</v>
      </c>
      <c r="C378">
        <v>1</v>
      </c>
      <c r="D378" s="1">
        <v>21659.930100000001</v>
      </c>
    </row>
    <row r="379" spans="1:4">
      <c r="A379">
        <v>24</v>
      </c>
      <c r="B379">
        <v>40.15</v>
      </c>
      <c r="C379">
        <v>1</v>
      </c>
      <c r="D379" s="1">
        <v>38126.246500000001</v>
      </c>
    </row>
    <row r="380" spans="1:4">
      <c r="A380">
        <v>64</v>
      </c>
      <c r="B380">
        <v>30.114999999999998</v>
      </c>
      <c r="C380">
        <v>0</v>
      </c>
      <c r="D380" s="1">
        <v>16455.707849999999</v>
      </c>
    </row>
    <row r="381" spans="1:4">
      <c r="A381">
        <v>62</v>
      </c>
      <c r="B381">
        <v>31.46</v>
      </c>
      <c r="C381">
        <v>0</v>
      </c>
      <c r="D381" s="1">
        <v>27000.98473</v>
      </c>
    </row>
    <row r="382" spans="1:4">
      <c r="A382">
        <v>27</v>
      </c>
      <c r="B382">
        <v>17.954999999999998</v>
      </c>
      <c r="C382">
        <v>1</v>
      </c>
      <c r="D382" s="1">
        <v>15006.579449999999</v>
      </c>
    </row>
    <row r="383" spans="1:4">
      <c r="A383">
        <v>55</v>
      </c>
      <c r="B383">
        <v>30.684999999999999</v>
      </c>
      <c r="C383">
        <v>1</v>
      </c>
      <c r="D383" s="1">
        <v>42303.692150000003</v>
      </c>
    </row>
    <row r="384" spans="1:4">
      <c r="A384">
        <v>55</v>
      </c>
      <c r="B384">
        <v>33</v>
      </c>
      <c r="C384">
        <v>0</v>
      </c>
      <c r="D384" s="1">
        <v>20781.48892</v>
      </c>
    </row>
    <row r="385" spans="1:4">
      <c r="A385">
        <v>35</v>
      </c>
      <c r="B385">
        <v>43.34</v>
      </c>
      <c r="C385">
        <v>0</v>
      </c>
      <c r="D385" s="1">
        <v>5846.9175999999998</v>
      </c>
    </row>
    <row r="386" spans="1:4">
      <c r="A386">
        <v>44</v>
      </c>
      <c r="B386">
        <v>22.135000000000002</v>
      </c>
      <c r="C386">
        <v>0</v>
      </c>
      <c r="D386" s="1">
        <v>8302.5356499999998</v>
      </c>
    </row>
    <row r="387" spans="1:4">
      <c r="A387">
        <v>19</v>
      </c>
      <c r="B387">
        <v>34.4</v>
      </c>
      <c r="C387">
        <v>0</v>
      </c>
      <c r="D387" s="1">
        <v>1261.8589999999999</v>
      </c>
    </row>
    <row r="388" spans="1:4">
      <c r="A388">
        <v>58</v>
      </c>
      <c r="B388">
        <v>39.049999999999997</v>
      </c>
      <c r="C388">
        <v>0</v>
      </c>
      <c r="D388" s="1">
        <v>11856.4115</v>
      </c>
    </row>
    <row r="389" spans="1:4">
      <c r="A389">
        <v>50</v>
      </c>
      <c r="B389">
        <v>25.364999999999998</v>
      </c>
      <c r="C389">
        <v>0</v>
      </c>
      <c r="D389" s="1">
        <v>30284.642940000002</v>
      </c>
    </row>
    <row r="390" spans="1:4">
      <c r="A390">
        <v>26</v>
      </c>
      <c r="B390">
        <v>22.61</v>
      </c>
      <c r="C390">
        <v>0</v>
      </c>
      <c r="D390" s="1">
        <v>3176.8159000000001</v>
      </c>
    </row>
    <row r="391" spans="1:4">
      <c r="A391">
        <v>24</v>
      </c>
      <c r="B391">
        <v>30.21</v>
      </c>
      <c r="C391">
        <v>0</v>
      </c>
      <c r="D391" s="1">
        <v>4618.0798999999997</v>
      </c>
    </row>
    <row r="392" spans="1:4">
      <c r="A392">
        <v>48</v>
      </c>
      <c r="B392">
        <v>35.625</v>
      </c>
      <c r="C392">
        <v>0</v>
      </c>
      <c r="D392" s="1">
        <v>10736.87075</v>
      </c>
    </row>
    <row r="393" spans="1:4">
      <c r="A393">
        <v>19</v>
      </c>
      <c r="B393">
        <v>37.43</v>
      </c>
      <c r="C393">
        <v>0</v>
      </c>
      <c r="D393" s="1">
        <v>2138.0707000000002</v>
      </c>
    </row>
    <row r="394" spans="1:4">
      <c r="A394">
        <v>48</v>
      </c>
      <c r="B394">
        <v>31.445</v>
      </c>
      <c r="C394">
        <v>0</v>
      </c>
      <c r="D394" s="1">
        <v>8964.0605500000001</v>
      </c>
    </row>
    <row r="395" spans="1:4">
      <c r="A395">
        <v>49</v>
      </c>
      <c r="B395">
        <v>31.35</v>
      </c>
      <c r="C395">
        <v>0</v>
      </c>
      <c r="D395" s="1">
        <v>9290.1394999999993</v>
      </c>
    </row>
    <row r="396" spans="1:4">
      <c r="A396">
        <v>46</v>
      </c>
      <c r="B396">
        <v>32.299999999999997</v>
      </c>
      <c r="C396">
        <v>0</v>
      </c>
      <c r="D396" s="1">
        <v>9411.0049999999992</v>
      </c>
    </row>
    <row r="397" spans="1:4">
      <c r="A397">
        <v>46</v>
      </c>
      <c r="B397">
        <v>19.855</v>
      </c>
      <c r="C397">
        <v>0</v>
      </c>
      <c r="D397" s="1">
        <v>7526.7064499999997</v>
      </c>
    </row>
    <row r="398" spans="1:4">
      <c r="A398">
        <v>43</v>
      </c>
      <c r="B398">
        <v>34.4</v>
      </c>
      <c r="C398">
        <v>0</v>
      </c>
      <c r="D398" s="1">
        <v>8522.0030000000006</v>
      </c>
    </row>
    <row r="399" spans="1:4">
      <c r="A399">
        <v>21</v>
      </c>
      <c r="B399">
        <v>31.02</v>
      </c>
      <c r="C399">
        <v>0</v>
      </c>
      <c r="D399" s="1">
        <v>16586.49771</v>
      </c>
    </row>
    <row r="400" spans="1:4">
      <c r="A400">
        <v>64</v>
      </c>
      <c r="B400">
        <v>25.6</v>
      </c>
      <c r="C400">
        <v>0</v>
      </c>
      <c r="D400" s="1">
        <v>14988.432000000001</v>
      </c>
    </row>
    <row r="401" spans="1:4">
      <c r="A401">
        <v>18</v>
      </c>
      <c r="B401">
        <v>38.17</v>
      </c>
      <c r="C401">
        <v>0</v>
      </c>
      <c r="D401" s="1">
        <v>1631.6683</v>
      </c>
    </row>
    <row r="402" spans="1:4">
      <c r="A402">
        <v>51</v>
      </c>
      <c r="B402">
        <v>20.6</v>
      </c>
      <c r="C402">
        <v>0</v>
      </c>
      <c r="D402" s="1">
        <v>9264.7970000000005</v>
      </c>
    </row>
    <row r="403" spans="1:4">
      <c r="A403">
        <v>47</v>
      </c>
      <c r="B403">
        <v>47.52</v>
      </c>
      <c r="C403">
        <v>0</v>
      </c>
      <c r="D403" s="1">
        <v>8083.9197999999997</v>
      </c>
    </row>
    <row r="404" spans="1:4">
      <c r="A404">
        <v>64</v>
      </c>
      <c r="B404">
        <v>32.965000000000003</v>
      </c>
      <c r="C404">
        <v>0</v>
      </c>
      <c r="D404" s="1">
        <v>14692.66935</v>
      </c>
    </row>
    <row r="405" spans="1:4">
      <c r="A405">
        <v>49</v>
      </c>
      <c r="B405">
        <v>32.299999999999997</v>
      </c>
      <c r="C405">
        <v>0</v>
      </c>
      <c r="D405" s="1">
        <v>10269.459999999999</v>
      </c>
    </row>
    <row r="406" spans="1:4">
      <c r="A406">
        <v>31</v>
      </c>
      <c r="B406">
        <v>20.399999999999999</v>
      </c>
      <c r="C406">
        <v>0</v>
      </c>
      <c r="D406" s="1">
        <v>3260.1990000000001</v>
      </c>
    </row>
    <row r="407" spans="1:4">
      <c r="A407">
        <v>52</v>
      </c>
      <c r="B407">
        <v>38.380000000000003</v>
      </c>
      <c r="C407">
        <v>0</v>
      </c>
      <c r="D407" s="1">
        <v>11396.9002</v>
      </c>
    </row>
    <row r="408" spans="1:4">
      <c r="A408">
        <v>33</v>
      </c>
      <c r="B408">
        <v>24.31</v>
      </c>
      <c r="C408">
        <v>0</v>
      </c>
      <c r="D408" s="1">
        <v>4185.0978999999998</v>
      </c>
    </row>
    <row r="409" spans="1:4">
      <c r="A409">
        <v>47</v>
      </c>
      <c r="B409">
        <v>23.6</v>
      </c>
      <c r="C409">
        <v>0</v>
      </c>
      <c r="D409" s="1">
        <v>8539.6710000000003</v>
      </c>
    </row>
    <row r="410" spans="1:4">
      <c r="A410">
        <v>38</v>
      </c>
      <c r="B410">
        <v>21.12</v>
      </c>
      <c r="C410">
        <v>0</v>
      </c>
      <c r="D410" s="1">
        <v>6652.5288</v>
      </c>
    </row>
    <row r="411" spans="1:4">
      <c r="A411">
        <v>32</v>
      </c>
      <c r="B411">
        <v>30.03</v>
      </c>
      <c r="C411">
        <v>0</v>
      </c>
      <c r="D411" s="1">
        <v>4074.4537</v>
      </c>
    </row>
    <row r="412" spans="1:4">
      <c r="A412">
        <v>19</v>
      </c>
      <c r="B412">
        <v>17.48</v>
      </c>
      <c r="C412">
        <v>0</v>
      </c>
      <c r="D412" s="1">
        <v>1621.3402000000001</v>
      </c>
    </row>
    <row r="413" spans="1:4">
      <c r="A413">
        <v>44</v>
      </c>
      <c r="B413">
        <v>20.234999999999999</v>
      </c>
      <c r="C413">
        <v>1</v>
      </c>
      <c r="D413" s="1">
        <v>19594.809649999999</v>
      </c>
    </row>
    <row r="414" spans="1:4">
      <c r="A414">
        <v>26</v>
      </c>
      <c r="B414">
        <v>17.195</v>
      </c>
      <c r="C414">
        <v>1</v>
      </c>
      <c r="D414" s="1">
        <v>14455.644050000001</v>
      </c>
    </row>
    <row r="415" spans="1:4">
      <c r="A415">
        <v>25</v>
      </c>
      <c r="B415">
        <v>23.9</v>
      </c>
      <c r="C415">
        <v>0</v>
      </c>
      <c r="D415" s="1">
        <v>5080.0959999999995</v>
      </c>
    </row>
    <row r="416" spans="1:4">
      <c r="A416">
        <v>19</v>
      </c>
      <c r="B416">
        <v>35.15</v>
      </c>
      <c r="C416">
        <v>0</v>
      </c>
      <c r="D416" s="1">
        <v>2134.9014999999999</v>
      </c>
    </row>
    <row r="417" spans="1:4">
      <c r="A417">
        <v>43</v>
      </c>
      <c r="B417">
        <v>35.64</v>
      </c>
      <c r="C417">
        <v>0</v>
      </c>
      <c r="D417" s="1">
        <v>7345.7266</v>
      </c>
    </row>
    <row r="418" spans="1:4">
      <c r="A418">
        <v>52</v>
      </c>
      <c r="B418">
        <v>34.1</v>
      </c>
      <c r="C418">
        <v>0</v>
      </c>
      <c r="D418" s="1">
        <v>9140.9509999999991</v>
      </c>
    </row>
    <row r="419" spans="1:4">
      <c r="A419">
        <v>36</v>
      </c>
      <c r="B419">
        <v>22.6</v>
      </c>
      <c r="C419">
        <v>1</v>
      </c>
      <c r="D419" s="1">
        <v>18608.261999999999</v>
      </c>
    </row>
    <row r="420" spans="1:4">
      <c r="A420">
        <v>64</v>
      </c>
      <c r="B420">
        <v>39.159999999999997</v>
      </c>
      <c r="C420">
        <v>0</v>
      </c>
      <c r="D420" s="1">
        <v>14418.2804</v>
      </c>
    </row>
    <row r="421" spans="1:4">
      <c r="A421">
        <v>63</v>
      </c>
      <c r="B421">
        <v>26.98</v>
      </c>
      <c r="C421">
        <v>1</v>
      </c>
      <c r="D421" s="1">
        <v>28950.4692</v>
      </c>
    </row>
    <row r="422" spans="1:4">
      <c r="A422">
        <v>64</v>
      </c>
      <c r="B422">
        <v>33.880000000000003</v>
      </c>
      <c r="C422">
        <v>1</v>
      </c>
      <c r="D422" s="1">
        <v>46889.261200000001</v>
      </c>
    </row>
    <row r="423" spans="1:4">
      <c r="A423">
        <v>61</v>
      </c>
      <c r="B423">
        <v>35.86</v>
      </c>
      <c r="C423">
        <v>1</v>
      </c>
      <c r="D423" s="1">
        <v>46599.108399999997</v>
      </c>
    </row>
    <row r="424" spans="1:4">
      <c r="A424">
        <v>40</v>
      </c>
      <c r="B424">
        <v>32.774999999999999</v>
      </c>
      <c r="C424">
        <v>1</v>
      </c>
      <c r="D424" s="1">
        <v>39125.332249999999</v>
      </c>
    </row>
    <row r="425" spans="1:4">
      <c r="A425">
        <v>25</v>
      </c>
      <c r="B425">
        <v>30.59</v>
      </c>
      <c r="C425">
        <v>0</v>
      </c>
      <c r="D425" s="1">
        <v>2727.3951000000002</v>
      </c>
    </row>
    <row r="426" spans="1:4">
      <c r="A426">
        <v>48</v>
      </c>
      <c r="B426">
        <v>30.2</v>
      </c>
      <c r="C426">
        <v>0</v>
      </c>
      <c r="D426" s="1">
        <v>8968.33</v>
      </c>
    </row>
    <row r="427" spans="1:4">
      <c r="A427">
        <v>45</v>
      </c>
      <c r="B427">
        <v>24.31</v>
      </c>
      <c r="C427">
        <v>0</v>
      </c>
      <c r="D427" s="1">
        <v>9788.8659000000007</v>
      </c>
    </row>
    <row r="428" spans="1:4">
      <c r="A428">
        <v>38</v>
      </c>
      <c r="B428">
        <v>27.265000000000001</v>
      </c>
      <c r="C428">
        <v>0</v>
      </c>
      <c r="D428" s="1">
        <v>6555.07035</v>
      </c>
    </row>
    <row r="429" spans="1:4">
      <c r="A429">
        <v>18</v>
      </c>
      <c r="B429">
        <v>29.164999999999999</v>
      </c>
      <c r="C429">
        <v>0</v>
      </c>
      <c r="D429" s="1">
        <v>7323.7348190000002</v>
      </c>
    </row>
    <row r="430" spans="1:4">
      <c r="A430">
        <v>21</v>
      </c>
      <c r="B430">
        <v>16.815000000000001</v>
      </c>
      <c r="C430">
        <v>0</v>
      </c>
      <c r="D430" s="1">
        <v>3167.4558499999998</v>
      </c>
    </row>
    <row r="431" spans="1:4">
      <c r="A431">
        <v>27</v>
      </c>
      <c r="B431">
        <v>30.4</v>
      </c>
      <c r="C431">
        <v>0</v>
      </c>
      <c r="D431" s="1">
        <v>18804.752400000001</v>
      </c>
    </row>
    <row r="432" spans="1:4">
      <c r="A432">
        <v>19</v>
      </c>
      <c r="B432">
        <v>33.1</v>
      </c>
      <c r="C432">
        <v>0</v>
      </c>
      <c r="D432" s="1">
        <v>23082.955330000001</v>
      </c>
    </row>
    <row r="433" spans="1:4">
      <c r="A433">
        <v>29</v>
      </c>
      <c r="B433">
        <v>20.234999999999999</v>
      </c>
      <c r="C433">
        <v>0</v>
      </c>
      <c r="D433" s="1">
        <v>4906.4096499999996</v>
      </c>
    </row>
    <row r="434" spans="1:4">
      <c r="A434">
        <v>42</v>
      </c>
      <c r="B434">
        <v>26.9</v>
      </c>
      <c r="C434">
        <v>0</v>
      </c>
      <c r="D434" s="1">
        <v>5969.723</v>
      </c>
    </row>
    <row r="435" spans="1:4">
      <c r="A435">
        <v>60</v>
      </c>
      <c r="B435">
        <v>30.5</v>
      </c>
      <c r="C435">
        <v>0</v>
      </c>
      <c r="D435" s="1">
        <v>12638.195</v>
      </c>
    </row>
    <row r="436" spans="1:4">
      <c r="A436">
        <v>31</v>
      </c>
      <c r="B436">
        <v>28.594999999999999</v>
      </c>
      <c r="C436">
        <v>0</v>
      </c>
      <c r="D436" s="1">
        <v>4243.5900499999998</v>
      </c>
    </row>
    <row r="437" spans="1:4">
      <c r="A437">
        <v>60</v>
      </c>
      <c r="B437">
        <v>33.11</v>
      </c>
      <c r="C437">
        <v>0</v>
      </c>
      <c r="D437" s="1">
        <v>13919.822899999999</v>
      </c>
    </row>
    <row r="438" spans="1:4">
      <c r="A438">
        <v>22</v>
      </c>
      <c r="B438">
        <v>31.73</v>
      </c>
      <c r="C438">
        <v>0</v>
      </c>
      <c r="D438" s="1">
        <v>2254.7966999999999</v>
      </c>
    </row>
    <row r="439" spans="1:4">
      <c r="A439">
        <v>35</v>
      </c>
      <c r="B439">
        <v>28.9</v>
      </c>
      <c r="C439">
        <v>0</v>
      </c>
      <c r="D439" s="1">
        <v>5926.8459999999995</v>
      </c>
    </row>
    <row r="440" spans="1:4">
      <c r="A440">
        <v>52</v>
      </c>
      <c r="B440">
        <v>46.75</v>
      </c>
      <c r="C440">
        <v>0</v>
      </c>
      <c r="D440" s="1">
        <v>12592.5345</v>
      </c>
    </row>
    <row r="441" spans="1:4">
      <c r="A441">
        <v>26</v>
      </c>
      <c r="B441">
        <v>29.45</v>
      </c>
      <c r="C441">
        <v>0</v>
      </c>
      <c r="D441" s="1">
        <v>2897.3235</v>
      </c>
    </row>
    <row r="442" spans="1:4">
      <c r="A442">
        <v>31</v>
      </c>
      <c r="B442">
        <v>32.68</v>
      </c>
      <c r="C442">
        <v>0</v>
      </c>
      <c r="D442" s="1">
        <v>4738.2682000000004</v>
      </c>
    </row>
    <row r="443" spans="1:4">
      <c r="A443">
        <v>33</v>
      </c>
      <c r="B443">
        <v>33.5</v>
      </c>
      <c r="C443">
        <v>1</v>
      </c>
      <c r="D443" s="1">
        <v>37079.372000000003</v>
      </c>
    </row>
    <row r="444" spans="1:4">
      <c r="A444">
        <v>18</v>
      </c>
      <c r="B444">
        <v>43.01</v>
      </c>
      <c r="C444">
        <v>0</v>
      </c>
      <c r="D444" s="1">
        <v>1149.3959</v>
      </c>
    </row>
    <row r="445" spans="1:4">
      <c r="A445">
        <v>59</v>
      </c>
      <c r="B445">
        <v>36.520000000000003</v>
      </c>
      <c r="C445">
        <v>0</v>
      </c>
      <c r="D445" s="1">
        <v>28287.897659999999</v>
      </c>
    </row>
    <row r="446" spans="1:4">
      <c r="A446">
        <v>56</v>
      </c>
      <c r="B446">
        <v>26.695</v>
      </c>
      <c r="C446">
        <v>1</v>
      </c>
      <c r="D446" s="1">
        <v>26109.32905</v>
      </c>
    </row>
    <row r="447" spans="1:4">
      <c r="A447">
        <v>45</v>
      </c>
      <c r="B447">
        <v>33.1</v>
      </c>
      <c r="C447">
        <v>0</v>
      </c>
      <c r="D447" s="1">
        <v>7345.0839999999998</v>
      </c>
    </row>
    <row r="448" spans="1:4">
      <c r="A448">
        <v>60</v>
      </c>
      <c r="B448">
        <v>29.64</v>
      </c>
      <c r="C448">
        <v>0</v>
      </c>
      <c r="D448" s="1">
        <v>12730.999599999999</v>
      </c>
    </row>
    <row r="449" spans="1:4">
      <c r="A449">
        <v>56</v>
      </c>
      <c r="B449">
        <v>25.65</v>
      </c>
      <c r="C449">
        <v>0</v>
      </c>
      <c r="D449" s="1">
        <v>11454.021500000001</v>
      </c>
    </row>
    <row r="450" spans="1:4">
      <c r="A450">
        <v>40</v>
      </c>
      <c r="B450">
        <v>29.6</v>
      </c>
      <c r="C450">
        <v>0</v>
      </c>
      <c r="D450" s="1">
        <v>5910.9440000000004</v>
      </c>
    </row>
    <row r="451" spans="1:4">
      <c r="A451">
        <v>35</v>
      </c>
      <c r="B451">
        <v>38.6</v>
      </c>
      <c r="C451">
        <v>0</v>
      </c>
      <c r="D451" s="1">
        <v>4762.3289999999997</v>
      </c>
    </row>
    <row r="452" spans="1:4">
      <c r="A452">
        <v>39</v>
      </c>
      <c r="B452">
        <v>29.6</v>
      </c>
      <c r="C452">
        <v>0</v>
      </c>
      <c r="D452" s="1">
        <v>7512.2669999999998</v>
      </c>
    </row>
    <row r="453" spans="1:4">
      <c r="A453">
        <v>30</v>
      </c>
      <c r="B453">
        <v>24.13</v>
      </c>
      <c r="C453">
        <v>0</v>
      </c>
      <c r="D453" s="1">
        <v>4032.2406999999998</v>
      </c>
    </row>
    <row r="454" spans="1:4">
      <c r="A454">
        <v>24</v>
      </c>
      <c r="B454">
        <v>23.4</v>
      </c>
      <c r="C454">
        <v>0</v>
      </c>
      <c r="D454" s="1">
        <v>1969.614</v>
      </c>
    </row>
    <row r="455" spans="1:4">
      <c r="A455">
        <v>20</v>
      </c>
      <c r="B455">
        <v>29.734999999999999</v>
      </c>
      <c r="C455">
        <v>0</v>
      </c>
      <c r="D455" s="1">
        <v>1769.5316499999999</v>
      </c>
    </row>
    <row r="456" spans="1:4">
      <c r="A456">
        <v>32</v>
      </c>
      <c r="B456">
        <v>46.53</v>
      </c>
      <c r="C456">
        <v>0</v>
      </c>
      <c r="D456" s="1">
        <v>4686.3887000000004</v>
      </c>
    </row>
    <row r="457" spans="1:4">
      <c r="A457">
        <v>59</v>
      </c>
      <c r="B457">
        <v>37.4</v>
      </c>
      <c r="C457">
        <v>0</v>
      </c>
      <c r="D457" s="1">
        <v>21797.000400000001</v>
      </c>
    </row>
    <row r="458" spans="1:4">
      <c r="A458">
        <v>55</v>
      </c>
      <c r="B458">
        <v>30.14</v>
      </c>
      <c r="C458">
        <v>0</v>
      </c>
      <c r="D458" s="1">
        <v>11881.9696</v>
      </c>
    </row>
    <row r="459" spans="1:4">
      <c r="A459">
        <v>57</v>
      </c>
      <c r="B459">
        <v>30.495000000000001</v>
      </c>
      <c r="C459">
        <v>0</v>
      </c>
      <c r="D459" s="1">
        <v>11840.77505</v>
      </c>
    </row>
    <row r="460" spans="1:4">
      <c r="A460">
        <v>56</v>
      </c>
      <c r="B460">
        <v>39.6</v>
      </c>
      <c r="C460">
        <v>0</v>
      </c>
      <c r="D460" s="1">
        <v>10601.412</v>
      </c>
    </row>
    <row r="461" spans="1:4">
      <c r="A461">
        <v>40</v>
      </c>
      <c r="B461">
        <v>33</v>
      </c>
      <c r="C461">
        <v>0</v>
      </c>
      <c r="D461" s="1">
        <v>7682.67</v>
      </c>
    </row>
    <row r="462" spans="1:4">
      <c r="A462">
        <v>49</v>
      </c>
      <c r="B462">
        <v>36.630000000000003</v>
      </c>
      <c r="C462">
        <v>0</v>
      </c>
      <c r="D462" s="1">
        <v>10381.4787</v>
      </c>
    </row>
    <row r="463" spans="1:4">
      <c r="A463">
        <v>42</v>
      </c>
      <c r="B463">
        <v>30</v>
      </c>
      <c r="C463">
        <v>1</v>
      </c>
      <c r="D463" s="1">
        <v>22144.031999999999</v>
      </c>
    </row>
    <row r="464" spans="1:4">
      <c r="A464">
        <v>62</v>
      </c>
      <c r="B464">
        <v>38.094999999999999</v>
      </c>
      <c r="C464">
        <v>0</v>
      </c>
      <c r="D464" s="1">
        <v>15230.324049999999</v>
      </c>
    </row>
    <row r="465" spans="1:4">
      <c r="A465">
        <v>56</v>
      </c>
      <c r="B465">
        <v>25.934999999999999</v>
      </c>
      <c r="C465">
        <v>0</v>
      </c>
      <c r="D465" s="1">
        <v>11165.417649999999</v>
      </c>
    </row>
    <row r="466" spans="1:4">
      <c r="A466">
        <v>19</v>
      </c>
      <c r="B466">
        <v>25.175000000000001</v>
      </c>
      <c r="C466">
        <v>0</v>
      </c>
      <c r="D466" s="1">
        <v>1632.0362500000001</v>
      </c>
    </row>
    <row r="467" spans="1:4">
      <c r="A467">
        <v>30</v>
      </c>
      <c r="B467">
        <v>28.38</v>
      </c>
      <c r="C467">
        <v>1</v>
      </c>
      <c r="D467" s="1">
        <v>19521.968199999999</v>
      </c>
    </row>
    <row r="468" spans="1:4">
      <c r="A468">
        <v>60</v>
      </c>
      <c r="B468">
        <v>28.7</v>
      </c>
      <c r="C468">
        <v>0</v>
      </c>
      <c r="D468" s="1">
        <v>13224.692999999999</v>
      </c>
    </row>
    <row r="469" spans="1:4">
      <c r="A469">
        <v>56</v>
      </c>
      <c r="B469">
        <v>33.82</v>
      </c>
      <c r="C469">
        <v>0</v>
      </c>
      <c r="D469" s="1">
        <v>12643.3778</v>
      </c>
    </row>
    <row r="470" spans="1:4">
      <c r="A470">
        <v>28</v>
      </c>
      <c r="B470">
        <v>24.32</v>
      </c>
      <c r="C470">
        <v>0</v>
      </c>
      <c r="D470" s="1">
        <v>23288.928400000001</v>
      </c>
    </row>
    <row r="471" spans="1:4">
      <c r="A471">
        <v>18</v>
      </c>
      <c r="B471">
        <v>24.09</v>
      </c>
      <c r="C471">
        <v>0</v>
      </c>
      <c r="D471" s="1">
        <v>2201.0971</v>
      </c>
    </row>
    <row r="472" spans="1:4">
      <c r="A472">
        <v>27</v>
      </c>
      <c r="B472">
        <v>32.67</v>
      </c>
      <c r="C472">
        <v>0</v>
      </c>
      <c r="D472" s="1">
        <v>2497.0383000000002</v>
      </c>
    </row>
    <row r="473" spans="1:4">
      <c r="A473">
        <v>18</v>
      </c>
      <c r="B473">
        <v>30.114999999999998</v>
      </c>
      <c r="C473">
        <v>0</v>
      </c>
      <c r="D473" s="1">
        <v>2203.4718499999999</v>
      </c>
    </row>
    <row r="474" spans="1:4">
      <c r="A474">
        <v>19</v>
      </c>
      <c r="B474">
        <v>29.8</v>
      </c>
      <c r="C474">
        <v>0</v>
      </c>
      <c r="D474" s="1">
        <v>1744.4649999999999</v>
      </c>
    </row>
    <row r="475" spans="1:4">
      <c r="A475">
        <v>47</v>
      </c>
      <c r="B475">
        <v>33.344999999999999</v>
      </c>
      <c r="C475">
        <v>0</v>
      </c>
      <c r="D475" s="1">
        <v>20878.78443</v>
      </c>
    </row>
    <row r="476" spans="1:4">
      <c r="A476">
        <v>54</v>
      </c>
      <c r="B476">
        <v>25.1</v>
      </c>
      <c r="C476">
        <v>1</v>
      </c>
      <c r="D476" s="1">
        <v>25382.296999999999</v>
      </c>
    </row>
    <row r="477" spans="1:4">
      <c r="A477">
        <v>61</v>
      </c>
      <c r="B477">
        <v>28.31</v>
      </c>
      <c r="C477">
        <v>1</v>
      </c>
      <c r="D477" s="1">
        <v>28868.6639</v>
      </c>
    </row>
    <row r="478" spans="1:4">
      <c r="A478">
        <v>24</v>
      </c>
      <c r="B478">
        <v>28.5</v>
      </c>
      <c r="C478">
        <v>1</v>
      </c>
      <c r="D478" s="1">
        <v>35147.528480000001</v>
      </c>
    </row>
    <row r="479" spans="1:4">
      <c r="A479">
        <v>25</v>
      </c>
      <c r="B479">
        <v>35.625</v>
      </c>
      <c r="C479">
        <v>0</v>
      </c>
      <c r="D479" s="1">
        <v>2534.3937500000002</v>
      </c>
    </row>
    <row r="480" spans="1:4">
      <c r="A480">
        <v>21</v>
      </c>
      <c r="B480">
        <v>36.85</v>
      </c>
      <c r="C480">
        <v>0</v>
      </c>
      <c r="D480" s="1">
        <v>1534.3045</v>
      </c>
    </row>
    <row r="481" spans="1:4">
      <c r="A481">
        <v>23</v>
      </c>
      <c r="B481">
        <v>32.56</v>
      </c>
      <c r="C481">
        <v>0</v>
      </c>
      <c r="D481" s="1">
        <v>1824.2854</v>
      </c>
    </row>
    <row r="482" spans="1:4">
      <c r="A482">
        <v>63</v>
      </c>
      <c r="B482">
        <v>41.325000000000003</v>
      </c>
      <c r="C482">
        <v>0</v>
      </c>
      <c r="D482" s="1">
        <v>15555.188749999999</v>
      </c>
    </row>
    <row r="483" spans="1:4">
      <c r="A483">
        <v>49</v>
      </c>
      <c r="B483">
        <v>37.51</v>
      </c>
      <c r="C483">
        <v>0</v>
      </c>
      <c r="D483" s="1">
        <v>9304.7019</v>
      </c>
    </row>
    <row r="484" spans="1:4">
      <c r="A484">
        <v>18</v>
      </c>
      <c r="B484">
        <v>31.35</v>
      </c>
      <c r="C484">
        <v>0</v>
      </c>
      <c r="D484" s="1">
        <v>1622.1885</v>
      </c>
    </row>
    <row r="485" spans="1:4">
      <c r="A485">
        <v>51</v>
      </c>
      <c r="B485">
        <v>39.5</v>
      </c>
      <c r="C485">
        <v>0</v>
      </c>
      <c r="D485" s="1">
        <v>9880.0679999999993</v>
      </c>
    </row>
    <row r="486" spans="1:4">
      <c r="A486">
        <v>48</v>
      </c>
      <c r="B486">
        <v>34.299999999999997</v>
      </c>
      <c r="C486">
        <v>0</v>
      </c>
      <c r="D486" s="1">
        <v>9563.0290000000005</v>
      </c>
    </row>
    <row r="487" spans="1:4">
      <c r="A487">
        <v>31</v>
      </c>
      <c r="B487">
        <v>31.065000000000001</v>
      </c>
      <c r="C487">
        <v>0</v>
      </c>
      <c r="D487" s="1">
        <v>4347.0233500000004</v>
      </c>
    </row>
    <row r="488" spans="1:4">
      <c r="A488">
        <v>54</v>
      </c>
      <c r="B488">
        <v>21.47</v>
      </c>
      <c r="C488">
        <v>0</v>
      </c>
      <c r="D488" s="1">
        <v>12475.3513</v>
      </c>
    </row>
    <row r="489" spans="1:4">
      <c r="A489">
        <v>19</v>
      </c>
      <c r="B489">
        <v>28.7</v>
      </c>
      <c r="C489">
        <v>0</v>
      </c>
      <c r="D489" s="1">
        <v>1253.9359999999999</v>
      </c>
    </row>
    <row r="490" spans="1:4">
      <c r="A490">
        <v>44</v>
      </c>
      <c r="B490">
        <v>38.06</v>
      </c>
      <c r="C490">
        <v>1</v>
      </c>
      <c r="D490" s="1">
        <v>48885.135609999998</v>
      </c>
    </row>
    <row r="491" spans="1:4">
      <c r="A491">
        <v>53</v>
      </c>
      <c r="B491">
        <v>31.16</v>
      </c>
      <c r="C491">
        <v>0</v>
      </c>
      <c r="D491" s="1">
        <v>10461.9794</v>
      </c>
    </row>
    <row r="492" spans="1:4">
      <c r="A492">
        <v>19</v>
      </c>
      <c r="B492">
        <v>32.9</v>
      </c>
      <c r="C492">
        <v>0</v>
      </c>
      <c r="D492" s="1">
        <v>1748.7739999999999</v>
      </c>
    </row>
    <row r="493" spans="1:4">
      <c r="A493">
        <v>61</v>
      </c>
      <c r="B493">
        <v>25.08</v>
      </c>
      <c r="C493">
        <v>0</v>
      </c>
      <c r="D493" s="1">
        <v>24513.091260000001</v>
      </c>
    </row>
    <row r="494" spans="1:4">
      <c r="A494">
        <v>18</v>
      </c>
      <c r="B494">
        <v>25.08</v>
      </c>
      <c r="C494">
        <v>0</v>
      </c>
      <c r="D494" s="1">
        <v>2196.4731999999999</v>
      </c>
    </row>
    <row r="495" spans="1:4">
      <c r="A495">
        <v>61</v>
      </c>
      <c r="B495">
        <v>43.4</v>
      </c>
      <c r="C495">
        <v>0</v>
      </c>
      <c r="D495" s="1">
        <v>12574.049000000001</v>
      </c>
    </row>
    <row r="496" spans="1:4">
      <c r="A496">
        <v>21</v>
      </c>
      <c r="B496">
        <v>25.7</v>
      </c>
      <c r="C496">
        <v>1</v>
      </c>
      <c r="D496" s="1">
        <v>17942.106</v>
      </c>
    </row>
    <row r="497" spans="1:4">
      <c r="A497">
        <v>20</v>
      </c>
      <c r="B497">
        <v>27.93</v>
      </c>
      <c r="C497">
        <v>0</v>
      </c>
      <c r="D497" s="1">
        <v>1967.0227</v>
      </c>
    </row>
    <row r="498" spans="1:4">
      <c r="A498">
        <v>31</v>
      </c>
      <c r="B498">
        <v>23.6</v>
      </c>
      <c r="C498">
        <v>0</v>
      </c>
      <c r="D498" s="1">
        <v>4931.6469999999999</v>
      </c>
    </row>
    <row r="499" spans="1:4">
      <c r="A499">
        <v>45</v>
      </c>
      <c r="B499">
        <v>28.7</v>
      </c>
      <c r="C499">
        <v>0</v>
      </c>
      <c r="D499" s="1">
        <v>8027.9679999999998</v>
      </c>
    </row>
    <row r="500" spans="1:4">
      <c r="A500">
        <v>44</v>
      </c>
      <c r="B500">
        <v>23.98</v>
      </c>
      <c r="C500">
        <v>0</v>
      </c>
      <c r="D500" s="1">
        <v>8211.1002000000008</v>
      </c>
    </row>
    <row r="501" spans="1:4">
      <c r="A501">
        <v>62</v>
      </c>
      <c r="B501">
        <v>39.200000000000003</v>
      </c>
      <c r="C501">
        <v>0</v>
      </c>
      <c r="D501" s="1">
        <v>13470.86</v>
      </c>
    </row>
    <row r="502" spans="1:4">
      <c r="A502">
        <v>29</v>
      </c>
      <c r="B502">
        <v>34.4</v>
      </c>
      <c r="C502">
        <v>1</v>
      </c>
      <c r="D502" s="1">
        <v>36197.699000000001</v>
      </c>
    </row>
    <row r="503" spans="1:4">
      <c r="A503">
        <v>43</v>
      </c>
      <c r="B503">
        <v>26.03</v>
      </c>
      <c r="C503">
        <v>0</v>
      </c>
      <c r="D503" s="1">
        <v>6837.3687</v>
      </c>
    </row>
    <row r="504" spans="1:4">
      <c r="A504">
        <v>51</v>
      </c>
      <c r="B504">
        <v>23.21</v>
      </c>
      <c r="C504">
        <v>1</v>
      </c>
      <c r="D504" s="1">
        <v>22218.1149</v>
      </c>
    </row>
    <row r="505" spans="1:4">
      <c r="A505">
        <v>19</v>
      </c>
      <c r="B505">
        <v>30.25</v>
      </c>
      <c r="C505">
        <v>1</v>
      </c>
      <c r="D505" s="1">
        <v>32548.340499999998</v>
      </c>
    </row>
    <row r="506" spans="1:4">
      <c r="A506">
        <v>38</v>
      </c>
      <c r="B506">
        <v>28.93</v>
      </c>
      <c r="C506">
        <v>0</v>
      </c>
      <c r="D506" s="1">
        <v>5974.3846999999996</v>
      </c>
    </row>
    <row r="507" spans="1:4">
      <c r="A507">
        <v>37</v>
      </c>
      <c r="B507">
        <v>30.875</v>
      </c>
      <c r="C507">
        <v>0</v>
      </c>
      <c r="D507" s="1">
        <v>6796.8632500000003</v>
      </c>
    </row>
    <row r="508" spans="1:4">
      <c r="A508">
        <v>22</v>
      </c>
      <c r="B508">
        <v>31.35</v>
      </c>
      <c r="C508">
        <v>0</v>
      </c>
      <c r="D508" s="1">
        <v>2643.2685000000001</v>
      </c>
    </row>
    <row r="509" spans="1:4">
      <c r="A509">
        <v>21</v>
      </c>
      <c r="B509">
        <v>23.75</v>
      </c>
      <c r="C509">
        <v>0</v>
      </c>
      <c r="D509" s="1">
        <v>3077.0954999999999</v>
      </c>
    </row>
    <row r="510" spans="1:4">
      <c r="A510">
        <v>24</v>
      </c>
      <c r="B510">
        <v>25.27</v>
      </c>
      <c r="C510">
        <v>0</v>
      </c>
      <c r="D510" s="1">
        <v>3044.2132999999999</v>
      </c>
    </row>
    <row r="511" spans="1:4">
      <c r="A511">
        <v>57</v>
      </c>
      <c r="B511">
        <v>28.7</v>
      </c>
      <c r="C511">
        <v>0</v>
      </c>
      <c r="D511" s="1">
        <v>11455.28</v>
      </c>
    </row>
    <row r="512" spans="1:4">
      <c r="A512">
        <v>56</v>
      </c>
      <c r="B512">
        <v>32.11</v>
      </c>
      <c r="C512">
        <v>0</v>
      </c>
      <c r="D512" s="1">
        <v>11763.000899999999</v>
      </c>
    </row>
    <row r="513" spans="1:4">
      <c r="A513">
        <v>27</v>
      </c>
      <c r="B513">
        <v>33.659999999999997</v>
      </c>
      <c r="C513">
        <v>0</v>
      </c>
      <c r="D513" s="1">
        <v>2498.4144000000001</v>
      </c>
    </row>
    <row r="514" spans="1:4">
      <c r="A514">
        <v>51</v>
      </c>
      <c r="B514">
        <v>22.42</v>
      </c>
      <c r="C514">
        <v>0</v>
      </c>
      <c r="D514" s="1">
        <v>9361.3268000000007</v>
      </c>
    </row>
    <row r="515" spans="1:4">
      <c r="A515">
        <v>19</v>
      </c>
      <c r="B515">
        <v>30.4</v>
      </c>
      <c r="C515">
        <v>0</v>
      </c>
      <c r="D515" s="1">
        <v>1256.299</v>
      </c>
    </row>
    <row r="516" spans="1:4">
      <c r="A516">
        <v>39</v>
      </c>
      <c r="B516">
        <v>28.3</v>
      </c>
      <c r="C516">
        <v>1</v>
      </c>
      <c r="D516" s="1">
        <v>21082.16</v>
      </c>
    </row>
    <row r="517" spans="1:4">
      <c r="A517">
        <v>58</v>
      </c>
      <c r="B517">
        <v>35.700000000000003</v>
      </c>
      <c r="C517">
        <v>0</v>
      </c>
      <c r="D517" s="1">
        <v>11362.754999999999</v>
      </c>
    </row>
    <row r="518" spans="1:4">
      <c r="A518">
        <v>20</v>
      </c>
      <c r="B518">
        <v>35.31</v>
      </c>
      <c r="C518">
        <v>0</v>
      </c>
      <c r="D518" s="1">
        <v>27724.28875</v>
      </c>
    </row>
    <row r="519" spans="1:4">
      <c r="A519">
        <v>45</v>
      </c>
      <c r="B519">
        <v>30.495000000000001</v>
      </c>
      <c r="C519">
        <v>0</v>
      </c>
      <c r="D519" s="1">
        <v>8413.4630500000003</v>
      </c>
    </row>
    <row r="520" spans="1:4">
      <c r="A520">
        <v>35</v>
      </c>
      <c r="B520">
        <v>31</v>
      </c>
      <c r="C520">
        <v>0</v>
      </c>
      <c r="D520" s="1">
        <v>5240.7650000000003</v>
      </c>
    </row>
    <row r="521" spans="1:4">
      <c r="A521">
        <v>31</v>
      </c>
      <c r="B521">
        <v>30.875</v>
      </c>
      <c r="C521">
        <v>0</v>
      </c>
      <c r="D521" s="1">
        <v>3857.7592500000001</v>
      </c>
    </row>
    <row r="522" spans="1:4">
      <c r="A522">
        <v>50</v>
      </c>
      <c r="B522">
        <v>27.36</v>
      </c>
      <c r="C522">
        <v>0</v>
      </c>
      <c r="D522" s="1">
        <v>25656.575260000001</v>
      </c>
    </row>
    <row r="523" spans="1:4">
      <c r="A523">
        <v>32</v>
      </c>
      <c r="B523">
        <v>44.22</v>
      </c>
      <c r="C523">
        <v>0</v>
      </c>
      <c r="D523" s="1">
        <v>3994.1777999999999</v>
      </c>
    </row>
    <row r="524" spans="1:4">
      <c r="A524">
        <v>51</v>
      </c>
      <c r="B524">
        <v>33.914999999999999</v>
      </c>
      <c r="C524">
        <v>0</v>
      </c>
      <c r="D524" s="1">
        <v>9866.3048500000004</v>
      </c>
    </row>
    <row r="525" spans="1:4">
      <c r="A525">
        <v>38</v>
      </c>
      <c r="B525">
        <v>37.729999999999997</v>
      </c>
      <c r="C525">
        <v>0</v>
      </c>
      <c r="D525" s="1">
        <v>5397.6166999999996</v>
      </c>
    </row>
    <row r="526" spans="1:4">
      <c r="A526">
        <v>42</v>
      </c>
      <c r="B526">
        <v>26.07</v>
      </c>
      <c r="C526">
        <v>1</v>
      </c>
      <c r="D526" s="1">
        <v>38245.593269999998</v>
      </c>
    </row>
    <row r="527" spans="1:4">
      <c r="A527">
        <v>18</v>
      </c>
      <c r="B527">
        <v>33.880000000000003</v>
      </c>
      <c r="C527">
        <v>0</v>
      </c>
      <c r="D527" s="1">
        <v>11482.63485</v>
      </c>
    </row>
    <row r="528" spans="1:4">
      <c r="A528">
        <v>19</v>
      </c>
      <c r="B528">
        <v>30.59</v>
      </c>
      <c r="C528">
        <v>0</v>
      </c>
      <c r="D528" s="1">
        <v>24059.680189999999</v>
      </c>
    </row>
    <row r="529" spans="1:4">
      <c r="A529">
        <v>51</v>
      </c>
      <c r="B529">
        <v>25.8</v>
      </c>
      <c r="C529">
        <v>0</v>
      </c>
      <c r="D529" s="1">
        <v>9861.0249999999996</v>
      </c>
    </row>
    <row r="530" spans="1:4">
      <c r="A530">
        <v>46</v>
      </c>
      <c r="B530">
        <v>39.424999999999997</v>
      </c>
      <c r="C530">
        <v>0</v>
      </c>
      <c r="D530" s="1">
        <v>8342.9087500000005</v>
      </c>
    </row>
    <row r="531" spans="1:4">
      <c r="A531">
        <v>18</v>
      </c>
      <c r="B531">
        <v>25.46</v>
      </c>
      <c r="C531">
        <v>0</v>
      </c>
      <c r="D531" s="1">
        <v>1708.0014000000001</v>
      </c>
    </row>
    <row r="532" spans="1:4">
      <c r="A532">
        <v>57</v>
      </c>
      <c r="B532">
        <v>42.13</v>
      </c>
      <c r="C532">
        <v>1</v>
      </c>
      <c r="D532" s="1">
        <v>48675.517699999997</v>
      </c>
    </row>
    <row r="533" spans="1:4">
      <c r="A533">
        <v>62</v>
      </c>
      <c r="B533">
        <v>31.73</v>
      </c>
      <c r="C533">
        <v>0</v>
      </c>
      <c r="D533" s="1">
        <v>14043.476699999999</v>
      </c>
    </row>
    <row r="534" spans="1:4">
      <c r="A534">
        <v>59</v>
      </c>
      <c r="B534">
        <v>29.7</v>
      </c>
      <c r="C534">
        <v>0</v>
      </c>
      <c r="D534" s="1">
        <v>12925.886</v>
      </c>
    </row>
    <row r="535" spans="1:4">
      <c r="A535">
        <v>37</v>
      </c>
      <c r="B535">
        <v>36.19</v>
      </c>
      <c r="C535">
        <v>0</v>
      </c>
      <c r="D535" s="1">
        <v>19214.705529999999</v>
      </c>
    </row>
    <row r="536" spans="1:4">
      <c r="A536">
        <v>64</v>
      </c>
      <c r="B536">
        <v>40.479999999999997</v>
      </c>
      <c r="C536">
        <v>0</v>
      </c>
      <c r="D536" s="1">
        <v>13831.1152</v>
      </c>
    </row>
    <row r="537" spans="1:4">
      <c r="A537">
        <v>38</v>
      </c>
      <c r="B537">
        <v>28.024999999999999</v>
      </c>
      <c r="C537">
        <v>0</v>
      </c>
      <c r="D537" s="1">
        <v>6067.1267500000004</v>
      </c>
    </row>
    <row r="538" spans="1:4">
      <c r="A538">
        <v>33</v>
      </c>
      <c r="B538">
        <v>38.9</v>
      </c>
      <c r="C538">
        <v>0</v>
      </c>
      <c r="D538" s="1">
        <v>5972.3779999999997</v>
      </c>
    </row>
    <row r="539" spans="1:4">
      <c r="A539">
        <v>46</v>
      </c>
      <c r="B539">
        <v>30.2</v>
      </c>
      <c r="C539">
        <v>0</v>
      </c>
      <c r="D539" s="1">
        <v>8825.0859999999993</v>
      </c>
    </row>
    <row r="540" spans="1:4">
      <c r="A540">
        <v>46</v>
      </c>
      <c r="B540">
        <v>28.05</v>
      </c>
      <c r="C540">
        <v>0</v>
      </c>
      <c r="D540" s="1">
        <v>8233.0974999999999</v>
      </c>
    </row>
    <row r="541" spans="1:4">
      <c r="A541">
        <v>53</v>
      </c>
      <c r="B541">
        <v>31.35</v>
      </c>
      <c r="C541">
        <v>0</v>
      </c>
      <c r="D541" s="1">
        <v>27346.04207</v>
      </c>
    </row>
    <row r="542" spans="1:4">
      <c r="A542">
        <v>34</v>
      </c>
      <c r="B542">
        <v>38</v>
      </c>
      <c r="C542">
        <v>0</v>
      </c>
      <c r="D542" s="1">
        <v>6196.4480000000003</v>
      </c>
    </row>
    <row r="543" spans="1:4">
      <c r="A543">
        <v>20</v>
      </c>
      <c r="B543">
        <v>31.79</v>
      </c>
      <c r="C543">
        <v>0</v>
      </c>
      <c r="D543" s="1">
        <v>3056.3881000000001</v>
      </c>
    </row>
    <row r="544" spans="1:4">
      <c r="A544">
        <v>63</v>
      </c>
      <c r="B544">
        <v>36.299999999999997</v>
      </c>
      <c r="C544">
        <v>0</v>
      </c>
      <c r="D544" s="1">
        <v>13887.204</v>
      </c>
    </row>
    <row r="545" spans="1:4">
      <c r="A545">
        <v>54</v>
      </c>
      <c r="B545">
        <v>47.41</v>
      </c>
      <c r="C545">
        <v>1</v>
      </c>
      <c r="D545" s="1">
        <v>63770.428010000003</v>
      </c>
    </row>
    <row r="546" spans="1:4">
      <c r="A546">
        <v>54</v>
      </c>
      <c r="B546">
        <v>30.21</v>
      </c>
      <c r="C546">
        <v>0</v>
      </c>
      <c r="D546" s="1">
        <v>10231.499900000001</v>
      </c>
    </row>
    <row r="547" spans="1:4">
      <c r="A547">
        <v>49</v>
      </c>
      <c r="B547">
        <v>25.84</v>
      </c>
      <c r="C547">
        <v>1</v>
      </c>
      <c r="D547" s="1">
        <v>23807.240600000001</v>
      </c>
    </row>
    <row r="548" spans="1:4">
      <c r="A548">
        <v>28</v>
      </c>
      <c r="B548">
        <v>35.435000000000002</v>
      </c>
      <c r="C548">
        <v>0</v>
      </c>
      <c r="D548" s="1">
        <v>3268.84665</v>
      </c>
    </row>
    <row r="549" spans="1:4">
      <c r="A549">
        <v>54</v>
      </c>
      <c r="B549">
        <v>46.7</v>
      </c>
      <c r="C549">
        <v>0</v>
      </c>
      <c r="D549" s="1">
        <v>11538.421</v>
      </c>
    </row>
    <row r="550" spans="1:4">
      <c r="A550">
        <v>25</v>
      </c>
      <c r="B550">
        <v>28.594999999999999</v>
      </c>
      <c r="C550">
        <v>0</v>
      </c>
      <c r="D550" s="1">
        <v>3213.6220499999999</v>
      </c>
    </row>
    <row r="551" spans="1:4">
      <c r="A551">
        <v>43</v>
      </c>
      <c r="B551">
        <v>46.2</v>
      </c>
      <c r="C551">
        <v>1</v>
      </c>
      <c r="D551" s="1">
        <v>45863.205000000002</v>
      </c>
    </row>
    <row r="552" spans="1:4">
      <c r="A552">
        <v>63</v>
      </c>
      <c r="B552">
        <v>30.8</v>
      </c>
      <c r="C552">
        <v>0</v>
      </c>
      <c r="D552" s="1">
        <v>13390.558999999999</v>
      </c>
    </row>
    <row r="553" spans="1:4">
      <c r="A553">
        <v>32</v>
      </c>
      <c r="B553">
        <v>28.93</v>
      </c>
      <c r="C553">
        <v>0</v>
      </c>
      <c r="D553" s="1">
        <v>3972.9247</v>
      </c>
    </row>
    <row r="554" spans="1:4">
      <c r="A554">
        <v>62</v>
      </c>
      <c r="B554">
        <v>21.4</v>
      </c>
      <c r="C554">
        <v>0</v>
      </c>
      <c r="D554" s="1">
        <v>12957.118</v>
      </c>
    </row>
    <row r="555" spans="1:4">
      <c r="A555">
        <v>52</v>
      </c>
      <c r="B555">
        <v>31.73</v>
      </c>
      <c r="C555">
        <v>0</v>
      </c>
      <c r="D555" s="1">
        <v>11187.6567</v>
      </c>
    </row>
    <row r="556" spans="1:4">
      <c r="A556">
        <v>25</v>
      </c>
      <c r="B556">
        <v>41.325000000000003</v>
      </c>
      <c r="C556">
        <v>0</v>
      </c>
      <c r="D556" s="1">
        <v>17878.900679999999</v>
      </c>
    </row>
    <row r="557" spans="1:4">
      <c r="A557">
        <v>28</v>
      </c>
      <c r="B557">
        <v>23.8</v>
      </c>
      <c r="C557">
        <v>0</v>
      </c>
      <c r="D557" s="1">
        <v>3847.674</v>
      </c>
    </row>
    <row r="558" spans="1:4">
      <c r="A558">
        <v>46</v>
      </c>
      <c r="B558">
        <v>33.44</v>
      </c>
      <c r="C558">
        <v>0</v>
      </c>
      <c r="D558" s="1">
        <v>8334.5895999999993</v>
      </c>
    </row>
    <row r="559" spans="1:4">
      <c r="A559">
        <v>34</v>
      </c>
      <c r="B559">
        <v>34.21</v>
      </c>
      <c r="C559">
        <v>0</v>
      </c>
      <c r="D559" s="1">
        <v>3935.1799000000001</v>
      </c>
    </row>
    <row r="560" spans="1:4">
      <c r="A560">
        <v>35</v>
      </c>
      <c r="B560">
        <v>34.104999999999997</v>
      </c>
      <c r="C560">
        <v>1</v>
      </c>
      <c r="D560" s="1">
        <v>39983.425949999997</v>
      </c>
    </row>
    <row r="561" spans="1:4">
      <c r="A561">
        <v>19</v>
      </c>
      <c r="B561">
        <v>35.53</v>
      </c>
      <c r="C561">
        <v>0</v>
      </c>
      <c r="D561" s="1">
        <v>1646.4296999999999</v>
      </c>
    </row>
    <row r="562" spans="1:4">
      <c r="A562">
        <v>46</v>
      </c>
      <c r="B562">
        <v>19.95</v>
      </c>
      <c r="C562">
        <v>0</v>
      </c>
      <c r="D562" s="1">
        <v>9193.8384999999998</v>
      </c>
    </row>
    <row r="563" spans="1:4">
      <c r="A563">
        <v>54</v>
      </c>
      <c r="B563">
        <v>32.68</v>
      </c>
      <c r="C563">
        <v>0</v>
      </c>
      <c r="D563" s="1">
        <v>10923.933199999999</v>
      </c>
    </row>
    <row r="564" spans="1:4">
      <c r="A564">
        <v>27</v>
      </c>
      <c r="B564">
        <v>30.5</v>
      </c>
      <c r="C564">
        <v>0</v>
      </c>
      <c r="D564" s="1">
        <v>2494.0219999999999</v>
      </c>
    </row>
    <row r="565" spans="1:4">
      <c r="A565">
        <v>50</v>
      </c>
      <c r="B565">
        <v>44.77</v>
      </c>
      <c r="C565">
        <v>0</v>
      </c>
      <c r="D565" s="1">
        <v>9058.7302999999993</v>
      </c>
    </row>
    <row r="566" spans="1:4">
      <c r="A566">
        <v>18</v>
      </c>
      <c r="B566">
        <v>32.119999999999997</v>
      </c>
      <c r="C566">
        <v>0</v>
      </c>
      <c r="D566" s="1">
        <v>2801.2588000000001</v>
      </c>
    </row>
    <row r="567" spans="1:4">
      <c r="A567">
        <v>19</v>
      </c>
      <c r="B567">
        <v>30.495000000000001</v>
      </c>
      <c r="C567">
        <v>0</v>
      </c>
      <c r="D567" s="1">
        <v>2128.4310500000001</v>
      </c>
    </row>
    <row r="568" spans="1:4">
      <c r="A568">
        <v>38</v>
      </c>
      <c r="B568">
        <v>40.564999999999998</v>
      </c>
      <c r="C568">
        <v>0</v>
      </c>
      <c r="D568" s="1">
        <v>6373.55735</v>
      </c>
    </row>
    <row r="569" spans="1:4">
      <c r="A569">
        <v>41</v>
      </c>
      <c r="B569">
        <v>30.59</v>
      </c>
      <c r="C569">
        <v>0</v>
      </c>
      <c r="D569" s="1">
        <v>7256.7231000000002</v>
      </c>
    </row>
    <row r="570" spans="1:4">
      <c r="A570">
        <v>49</v>
      </c>
      <c r="B570">
        <v>31.9</v>
      </c>
      <c r="C570">
        <v>0</v>
      </c>
      <c r="D570" s="1">
        <v>11552.904</v>
      </c>
    </row>
    <row r="571" spans="1:4">
      <c r="A571">
        <v>48</v>
      </c>
      <c r="B571">
        <v>40.564999999999998</v>
      </c>
      <c r="C571">
        <v>1</v>
      </c>
      <c r="D571" s="1">
        <v>45702.022349999999</v>
      </c>
    </row>
    <row r="572" spans="1:4">
      <c r="A572">
        <v>31</v>
      </c>
      <c r="B572">
        <v>29.1</v>
      </c>
      <c r="C572">
        <v>0</v>
      </c>
      <c r="D572" s="1">
        <v>3761.2919999999999</v>
      </c>
    </row>
    <row r="573" spans="1:4">
      <c r="A573">
        <v>18</v>
      </c>
      <c r="B573">
        <v>37.29</v>
      </c>
      <c r="C573">
        <v>0</v>
      </c>
      <c r="D573" s="1">
        <v>2219.4450999999999</v>
      </c>
    </row>
    <row r="574" spans="1:4">
      <c r="A574">
        <v>30</v>
      </c>
      <c r="B574">
        <v>43.12</v>
      </c>
      <c r="C574">
        <v>0</v>
      </c>
      <c r="D574" s="1">
        <v>4753.6368000000002</v>
      </c>
    </row>
    <row r="575" spans="1:4">
      <c r="A575">
        <v>62</v>
      </c>
      <c r="B575">
        <v>36.86</v>
      </c>
      <c r="C575">
        <v>0</v>
      </c>
      <c r="D575" s="1">
        <v>31620.001059999999</v>
      </c>
    </row>
    <row r="576" spans="1:4">
      <c r="A576">
        <v>57</v>
      </c>
      <c r="B576">
        <v>34.295000000000002</v>
      </c>
      <c r="C576">
        <v>0</v>
      </c>
      <c r="D576" s="1">
        <v>13224.057049999999</v>
      </c>
    </row>
    <row r="577" spans="1:4">
      <c r="A577">
        <v>58</v>
      </c>
      <c r="B577">
        <v>27.17</v>
      </c>
      <c r="C577">
        <v>0</v>
      </c>
      <c r="D577" s="1">
        <v>12222.898300000001</v>
      </c>
    </row>
    <row r="578" spans="1:4">
      <c r="A578">
        <v>22</v>
      </c>
      <c r="B578">
        <v>26.84</v>
      </c>
      <c r="C578">
        <v>0</v>
      </c>
      <c r="D578" s="1">
        <v>1664.9996000000001</v>
      </c>
    </row>
    <row r="579" spans="1:4">
      <c r="A579">
        <v>31</v>
      </c>
      <c r="B579">
        <v>38.094999999999999</v>
      </c>
      <c r="C579">
        <v>1</v>
      </c>
      <c r="D579" s="1">
        <v>58571.074480000003</v>
      </c>
    </row>
    <row r="580" spans="1:4">
      <c r="A580">
        <v>52</v>
      </c>
      <c r="B580">
        <v>30.2</v>
      </c>
      <c r="C580">
        <v>0</v>
      </c>
      <c r="D580" s="1">
        <v>9724.5300000000007</v>
      </c>
    </row>
    <row r="581" spans="1:4">
      <c r="A581">
        <v>25</v>
      </c>
      <c r="B581">
        <v>23.465</v>
      </c>
      <c r="C581">
        <v>0</v>
      </c>
      <c r="D581" s="1">
        <v>3206.4913499999998</v>
      </c>
    </row>
    <row r="582" spans="1:4">
      <c r="A582">
        <v>59</v>
      </c>
      <c r="B582">
        <v>25.46</v>
      </c>
      <c r="C582">
        <v>0</v>
      </c>
      <c r="D582" s="1">
        <v>12913.992399999999</v>
      </c>
    </row>
    <row r="583" spans="1:4">
      <c r="A583">
        <v>19</v>
      </c>
      <c r="B583">
        <v>30.59</v>
      </c>
      <c r="C583">
        <v>0</v>
      </c>
      <c r="D583" s="1">
        <v>1639.5631000000001</v>
      </c>
    </row>
    <row r="584" spans="1:4">
      <c r="A584">
        <v>39</v>
      </c>
      <c r="B584">
        <v>45.43</v>
      </c>
      <c r="C584">
        <v>0</v>
      </c>
      <c r="D584" s="1">
        <v>6356.2707</v>
      </c>
    </row>
    <row r="585" spans="1:4">
      <c r="A585">
        <v>32</v>
      </c>
      <c r="B585">
        <v>23.65</v>
      </c>
      <c r="C585">
        <v>0</v>
      </c>
      <c r="D585" s="1">
        <v>17626.239509999999</v>
      </c>
    </row>
    <row r="586" spans="1:4">
      <c r="A586">
        <v>19</v>
      </c>
      <c r="B586">
        <v>20.7</v>
      </c>
      <c r="C586">
        <v>0</v>
      </c>
      <c r="D586" s="1">
        <v>1242.816</v>
      </c>
    </row>
    <row r="587" spans="1:4">
      <c r="A587">
        <v>33</v>
      </c>
      <c r="B587">
        <v>28.27</v>
      </c>
      <c r="C587">
        <v>0</v>
      </c>
      <c r="D587" s="1">
        <v>4779.6022999999996</v>
      </c>
    </row>
    <row r="588" spans="1:4">
      <c r="A588">
        <v>21</v>
      </c>
      <c r="B588">
        <v>20.234999999999999</v>
      </c>
      <c r="C588">
        <v>0</v>
      </c>
      <c r="D588" s="1">
        <v>3861.2096499999998</v>
      </c>
    </row>
    <row r="589" spans="1:4">
      <c r="A589">
        <v>34</v>
      </c>
      <c r="B589">
        <v>30.21</v>
      </c>
      <c r="C589">
        <v>1</v>
      </c>
      <c r="D589" s="1">
        <v>43943.876100000001</v>
      </c>
    </row>
    <row r="590" spans="1:4">
      <c r="A590">
        <v>61</v>
      </c>
      <c r="B590">
        <v>35.909999999999997</v>
      </c>
      <c r="C590">
        <v>0</v>
      </c>
      <c r="D590" s="1">
        <v>13635.6379</v>
      </c>
    </row>
    <row r="591" spans="1:4">
      <c r="A591">
        <v>38</v>
      </c>
      <c r="B591">
        <v>30.69</v>
      </c>
      <c r="C591">
        <v>0</v>
      </c>
      <c r="D591" s="1">
        <v>5976.8311000000003</v>
      </c>
    </row>
    <row r="592" spans="1:4">
      <c r="A592">
        <v>58</v>
      </c>
      <c r="B592">
        <v>29</v>
      </c>
      <c r="C592">
        <v>0</v>
      </c>
      <c r="D592" s="1">
        <v>11842.441999999999</v>
      </c>
    </row>
    <row r="593" spans="1:4">
      <c r="A593">
        <v>47</v>
      </c>
      <c r="B593">
        <v>19.57</v>
      </c>
      <c r="C593">
        <v>0</v>
      </c>
      <c r="D593" s="1">
        <v>8428.0692999999992</v>
      </c>
    </row>
    <row r="594" spans="1:4">
      <c r="A594">
        <v>20</v>
      </c>
      <c r="B594">
        <v>31.13</v>
      </c>
      <c r="C594">
        <v>0</v>
      </c>
      <c r="D594" s="1">
        <v>2566.4706999999999</v>
      </c>
    </row>
    <row r="595" spans="1:4">
      <c r="A595">
        <v>21</v>
      </c>
      <c r="B595">
        <v>21.85</v>
      </c>
      <c r="C595">
        <v>1</v>
      </c>
      <c r="D595" s="1">
        <v>15359.104499999999</v>
      </c>
    </row>
    <row r="596" spans="1:4">
      <c r="A596">
        <v>41</v>
      </c>
      <c r="B596">
        <v>40.26</v>
      </c>
      <c r="C596">
        <v>0</v>
      </c>
      <c r="D596" s="1">
        <v>5709.1643999999997</v>
      </c>
    </row>
    <row r="597" spans="1:4">
      <c r="A597">
        <v>46</v>
      </c>
      <c r="B597">
        <v>33.725000000000001</v>
      </c>
      <c r="C597">
        <v>0</v>
      </c>
      <c r="D597" s="1">
        <v>8823.9857499999998</v>
      </c>
    </row>
    <row r="598" spans="1:4">
      <c r="A598">
        <v>42</v>
      </c>
      <c r="B598">
        <v>29.48</v>
      </c>
      <c r="C598">
        <v>0</v>
      </c>
      <c r="D598" s="1">
        <v>7640.3091999999997</v>
      </c>
    </row>
    <row r="599" spans="1:4">
      <c r="A599">
        <v>34</v>
      </c>
      <c r="B599">
        <v>33.25</v>
      </c>
      <c r="C599">
        <v>0</v>
      </c>
      <c r="D599" s="1">
        <v>5594.8455000000004</v>
      </c>
    </row>
    <row r="600" spans="1:4">
      <c r="A600">
        <v>43</v>
      </c>
      <c r="B600">
        <v>32.6</v>
      </c>
      <c r="C600">
        <v>0</v>
      </c>
      <c r="D600" s="1">
        <v>7441.5010000000002</v>
      </c>
    </row>
    <row r="601" spans="1:4">
      <c r="A601">
        <v>52</v>
      </c>
      <c r="B601">
        <v>37.524999999999999</v>
      </c>
      <c r="C601">
        <v>0</v>
      </c>
      <c r="D601" s="1">
        <v>33471.971890000001</v>
      </c>
    </row>
    <row r="602" spans="1:4">
      <c r="A602">
        <v>18</v>
      </c>
      <c r="B602">
        <v>39.159999999999997</v>
      </c>
      <c r="C602">
        <v>0</v>
      </c>
      <c r="D602" s="1">
        <v>1633.0444</v>
      </c>
    </row>
    <row r="603" spans="1:4">
      <c r="A603">
        <v>51</v>
      </c>
      <c r="B603">
        <v>31.635000000000002</v>
      </c>
      <c r="C603">
        <v>0</v>
      </c>
      <c r="D603" s="1">
        <v>9174.1356500000002</v>
      </c>
    </row>
    <row r="604" spans="1:4">
      <c r="A604">
        <v>56</v>
      </c>
      <c r="B604">
        <v>25.3</v>
      </c>
      <c r="C604">
        <v>0</v>
      </c>
      <c r="D604" s="1">
        <v>11070.535</v>
      </c>
    </row>
    <row r="605" spans="1:4">
      <c r="A605">
        <v>64</v>
      </c>
      <c r="B605">
        <v>39.049999999999997</v>
      </c>
      <c r="C605">
        <v>0</v>
      </c>
      <c r="D605" s="1">
        <v>16085.127500000001</v>
      </c>
    </row>
    <row r="606" spans="1:4">
      <c r="A606">
        <v>19</v>
      </c>
      <c r="B606">
        <v>28.31</v>
      </c>
      <c r="C606">
        <v>1</v>
      </c>
      <c r="D606" s="1">
        <v>17468.983899999999</v>
      </c>
    </row>
    <row r="607" spans="1:4">
      <c r="A607">
        <v>51</v>
      </c>
      <c r="B607">
        <v>34.1</v>
      </c>
      <c r="C607">
        <v>0</v>
      </c>
      <c r="D607" s="1">
        <v>9283.5619999999999</v>
      </c>
    </row>
    <row r="608" spans="1:4">
      <c r="A608">
        <v>27</v>
      </c>
      <c r="B608">
        <v>25.175000000000001</v>
      </c>
      <c r="C608">
        <v>0</v>
      </c>
      <c r="D608" s="1">
        <v>3558.6202499999999</v>
      </c>
    </row>
    <row r="609" spans="1:4">
      <c r="A609">
        <v>59</v>
      </c>
      <c r="B609">
        <v>23.655000000000001</v>
      </c>
      <c r="C609">
        <v>1</v>
      </c>
      <c r="D609" s="1">
        <v>25678.778450000002</v>
      </c>
    </row>
    <row r="610" spans="1:4">
      <c r="A610">
        <v>28</v>
      </c>
      <c r="B610">
        <v>26.98</v>
      </c>
      <c r="C610">
        <v>0</v>
      </c>
      <c r="D610" s="1">
        <v>4435.0941999999995</v>
      </c>
    </row>
    <row r="611" spans="1:4">
      <c r="A611">
        <v>30</v>
      </c>
      <c r="B611">
        <v>37.799999999999997</v>
      </c>
      <c r="C611">
        <v>1</v>
      </c>
      <c r="D611" s="1">
        <v>39241.442000000003</v>
      </c>
    </row>
    <row r="612" spans="1:4">
      <c r="A612">
        <v>47</v>
      </c>
      <c r="B612">
        <v>29.37</v>
      </c>
      <c r="C612">
        <v>0</v>
      </c>
      <c r="D612" s="1">
        <v>8547.6913000000004</v>
      </c>
    </row>
    <row r="613" spans="1:4">
      <c r="A613">
        <v>38</v>
      </c>
      <c r="B613">
        <v>34.799999999999997</v>
      </c>
      <c r="C613">
        <v>0</v>
      </c>
      <c r="D613" s="1">
        <v>6571.5439999999999</v>
      </c>
    </row>
    <row r="614" spans="1:4">
      <c r="A614">
        <v>18</v>
      </c>
      <c r="B614">
        <v>33.155000000000001</v>
      </c>
      <c r="C614">
        <v>0</v>
      </c>
      <c r="D614" s="1">
        <v>2207.6974500000001</v>
      </c>
    </row>
    <row r="615" spans="1:4">
      <c r="A615">
        <v>34</v>
      </c>
      <c r="B615">
        <v>19</v>
      </c>
      <c r="C615">
        <v>0</v>
      </c>
      <c r="D615" s="1">
        <v>6753.0379999999996</v>
      </c>
    </row>
    <row r="616" spans="1:4">
      <c r="A616">
        <v>20</v>
      </c>
      <c r="B616">
        <v>33</v>
      </c>
      <c r="C616">
        <v>0</v>
      </c>
      <c r="D616" s="1">
        <v>1880.07</v>
      </c>
    </row>
    <row r="617" spans="1:4">
      <c r="A617">
        <v>47</v>
      </c>
      <c r="B617">
        <v>36.630000000000003</v>
      </c>
      <c r="C617">
        <v>1</v>
      </c>
      <c r="D617" s="1">
        <v>42969.852700000003</v>
      </c>
    </row>
    <row r="618" spans="1:4">
      <c r="A618">
        <v>56</v>
      </c>
      <c r="B618">
        <v>28.594999999999999</v>
      </c>
      <c r="C618">
        <v>0</v>
      </c>
      <c r="D618" s="1">
        <v>11658.11505</v>
      </c>
    </row>
    <row r="619" spans="1:4">
      <c r="A619">
        <v>49</v>
      </c>
      <c r="B619">
        <v>25.6</v>
      </c>
      <c r="C619">
        <v>1</v>
      </c>
      <c r="D619" s="1">
        <v>23306.546999999999</v>
      </c>
    </row>
    <row r="620" spans="1:4">
      <c r="A620">
        <v>19</v>
      </c>
      <c r="B620">
        <v>33.11</v>
      </c>
      <c r="C620">
        <v>1</v>
      </c>
      <c r="D620" s="1">
        <v>34439.855900000002</v>
      </c>
    </row>
    <row r="621" spans="1:4">
      <c r="A621">
        <v>55</v>
      </c>
      <c r="B621">
        <v>37.1</v>
      </c>
      <c r="C621">
        <v>0</v>
      </c>
      <c r="D621" s="1">
        <v>10713.644</v>
      </c>
    </row>
    <row r="622" spans="1:4">
      <c r="A622">
        <v>30</v>
      </c>
      <c r="B622">
        <v>31.4</v>
      </c>
      <c r="C622">
        <v>0</v>
      </c>
      <c r="D622" s="1">
        <v>3659.346</v>
      </c>
    </row>
    <row r="623" spans="1:4">
      <c r="A623">
        <v>37</v>
      </c>
      <c r="B623">
        <v>34.1</v>
      </c>
      <c r="C623">
        <v>1</v>
      </c>
      <c r="D623" s="1">
        <v>40182.245999999999</v>
      </c>
    </row>
    <row r="624" spans="1:4">
      <c r="A624">
        <v>49</v>
      </c>
      <c r="B624">
        <v>21.3</v>
      </c>
      <c r="C624">
        <v>0</v>
      </c>
      <c r="D624" s="1">
        <v>9182.17</v>
      </c>
    </row>
    <row r="625" spans="1:4">
      <c r="A625">
        <v>18</v>
      </c>
      <c r="B625">
        <v>33.534999999999997</v>
      </c>
      <c r="C625">
        <v>1</v>
      </c>
      <c r="D625" s="1">
        <v>34617.840649999998</v>
      </c>
    </row>
    <row r="626" spans="1:4">
      <c r="A626">
        <v>59</v>
      </c>
      <c r="B626">
        <v>28.785</v>
      </c>
      <c r="C626">
        <v>0</v>
      </c>
      <c r="D626" s="1">
        <v>12129.614149999999</v>
      </c>
    </row>
    <row r="627" spans="1:4">
      <c r="A627">
        <v>29</v>
      </c>
      <c r="B627">
        <v>26.03</v>
      </c>
      <c r="C627">
        <v>0</v>
      </c>
      <c r="D627" s="1">
        <v>3736.4647</v>
      </c>
    </row>
    <row r="628" spans="1:4">
      <c r="A628">
        <v>36</v>
      </c>
      <c r="B628">
        <v>28.88</v>
      </c>
      <c r="C628">
        <v>0</v>
      </c>
      <c r="D628" s="1">
        <v>6748.5911999999998</v>
      </c>
    </row>
    <row r="629" spans="1:4">
      <c r="A629">
        <v>33</v>
      </c>
      <c r="B629">
        <v>42.46</v>
      </c>
      <c r="C629">
        <v>0</v>
      </c>
      <c r="D629" s="1">
        <v>11326.71487</v>
      </c>
    </row>
    <row r="630" spans="1:4">
      <c r="A630">
        <v>58</v>
      </c>
      <c r="B630">
        <v>38</v>
      </c>
      <c r="C630">
        <v>0</v>
      </c>
      <c r="D630" s="1">
        <v>11365.951999999999</v>
      </c>
    </row>
    <row r="631" spans="1:4">
      <c r="A631">
        <v>44</v>
      </c>
      <c r="B631">
        <v>38.950000000000003</v>
      </c>
      <c r="C631">
        <v>1</v>
      </c>
      <c r="D631" s="1">
        <v>42983.458500000001</v>
      </c>
    </row>
    <row r="632" spans="1:4">
      <c r="A632">
        <v>53</v>
      </c>
      <c r="B632">
        <v>36.1</v>
      </c>
      <c r="C632">
        <v>0</v>
      </c>
      <c r="D632" s="1">
        <v>10085.846</v>
      </c>
    </row>
    <row r="633" spans="1:4">
      <c r="A633">
        <v>24</v>
      </c>
      <c r="B633">
        <v>29.3</v>
      </c>
      <c r="C633">
        <v>0</v>
      </c>
      <c r="D633" s="1">
        <v>1977.8150000000001</v>
      </c>
    </row>
    <row r="634" spans="1:4">
      <c r="A634">
        <v>29</v>
      </c>
      <c r="B634">
        <v>35.53</v>
      </c>
      <c r="C634">
        <v>0</v>
      </c>
      <c r="D634" s="1">
        <v>3366.6696999999999</v>
      </c>
    </row>
    <row r="635" spans="1:4">
      <c r="A635">
        <v>40</v>
      </c>
      <c r="B635">
        <v>22.704999999999998</v>
      </c>
      <c r="C635">
        <v>0</v>
      </c>
      <c r="D635" s="1">
        <v>7173.35995</v>
      </c>
    </row>
    <row r="636" spans="1:4">
      <c r="A636">
        <v>51</v>
      </c>
      <c r="B636">
        <v>39.700000000000003</v>
      </c>
      <c r="C636">
        <v>0</v>
      </c>
      <c r="D636" s="1">
        <v>9391.3459999999995</v>
      </c>
    </row>
    <row r="637" spans="1:4">
      <c r="A637">
        <v>64</v>
      </c>
      <c r="B637">
        <v>38.19</v>
      </c>
      <c r="C637">
        <v>0</v>
      </c>
      <c r="D637" s="1">
        <v>14410.9321</v>
      </c>
    </row>
    <row r="638" spans="1:4">
      <c r="A638">
        <v>19</v>
      </c>
      <c r="B638">
        <v>24.51</v>
      </c>
      <c r="C638">
        <v>0</v>
      </c>
      <c r="D638" s="1">
        <v>2709.1118999999999</v>
      </c>
    </row>
    <row r="639" spans="1:4">
      <c r="A639">
        <v>35</v>
      </c>
      <c r="B639">
        <v>38.094999999999999</v>
      </c>
      <c r="C639">
        <v>0</v>
      </c>
      <c r="D639" s="1">
        <v>24915.046259999999</v>
      </c>
    </row>
    <row r="640" spans="1:4">
      <c r="A640">
        <v>39</v>
      </c>
      <c r="B640">
        <v>26.41</v>
      </c>
      <c r="C640">
        <v>1</v>
      </c>
      <c r="D640" s="1">
        <v>20149.322899999999</v>
      </c>
    </row>
    <row r="641" spans="1:4">
      <c r="A641">
        <v>56</v>
      </c>
      <c r="B641">
        <v>33.659999999999997</v>
      </c>
      <c r="C641">
        <v>0</v>
      </c>
      <c r="D641" s="1">
        <v>12949.1554</v>
      </c>
    </row>
    <row r="642" spans="1:4">
      <c r="A642">
        <v>33</v>
      </c>
      <c r="B642">
        <v>42.4</v>
      </c>
      <c r="C642">
        <v>0</v>
      </c>
      <c r="D642" s="1">
        <v>6666.2430000000004</v>
      </c>
    </row>
    <row r="643" spans="1:4">
      <c r="A643">
        <v>42</v>
      </c>
      <c r="B643">
        <v>28.31</v>
      </c>
      <c r="C643">
        <v>1</v>
      </c>
      <c r="D643" s="1">
        <v>32787.458590000002</v>
      </c>
    </row>
    <row r="644" spans="1:4">
      <c r="A644">
        <v>61</v>
      </c>
      <c r="B644">
        <v>33.914999999999999</v>
      </c>
      <c r="C644">
        <v>0</v>
      </c>
      <c r="D644" s="1">
        <v>13143.86485</v>
      </c>
    </row>
    <row r="645" spans="1:4">
      <c r="A645">
        <v>23</v>
      </c>
      <c r="B645">
        <v>34.96</v>
      </c>
      <c r="C645">
        <v>0</v>
      </c>
      <c r="D645" s="1">
        <v>4466.6214</v>
      </c>
    </row>
    <row r="646" spans="1:4">
      <c r="A646">
        <v>43</v>
      </c>
      <c r="B646">
        <v>35.31</v>
      </c>
      <c r="C646">
        <v>0</v>
      </c>
      <c r="D646" s="1">
        <v>18806.145469999999</v>
      </c>
    </row>
    <row r="647" spans="1:4">
      <c r="A647">
        <v>48</v>
      </c>
      <c r="B647">
        <v>30.78</v>
      </c>
      <c r="C647">
        <v>0</v>
      </c>
      <c r="D647" s="1">
        <v>10141.136200000001</v>
      </c>
    </row>
    <row r="648" spans="1:4">
      <c r="A648">
        <v>39</v>
      </c>
      <c r="B648">
        <v>26.22</v>
      </c>
      <c r="C648">
        <v>0</v>
      </c>
      <c r="D648" s="1">
        <v>6123.5688</v>
      </c>
    </row>
    <row r="649" spans="1:4">
      <c r="A649">
        <v>40</v>
      </c>
      <c r="B649">
        <v>23.37</v>
      </c>
      <c r="C649">
        <v>0</v>
      </c>
      <c r="D649" s="1">
        <v>8252.2842999999993</v>
      </c>
    </row>
    <row r="650" spans="1:4">
      <c r="A650">
        <v>18</v>
      </c>
      <c r="B650">
        <v>28.5</v>
      </c>
      <c r="C650">
        <v>0</v>
      </c>
      <c r="D650" s="1">
        <v>1712.2270000000001</v>
      </c>
    </row>
    <row r="651" spans="1:4">
      <c r="A651">
        <v>58</v>
      </c>
      <c r="B651">
        <v>32.965000000000003</v>
      </c>
      <c r="C651">
        <v>0</v>
      </c>
      <c r="D651" s="1">
        <v>12430.95335</v>
      </c>
    </row>
    <row r="652" spans="1:4">
      <c r="A652">
        <v>49</v>
      </c>
      <c r="B652">
        <v>42.68</v>
      </c>
      <c r="C652">
        <v>0</v>
      </c>
      <c r="D652" s="1">
        <v>9800.8881999999994</v>
      </c>
    </row>
    <row r="653" spans="1:4">
      <c r="A653">
        <v>53</v>
      </c>
      <c r="B653">
        <v>39.6</v>
      </c>
      <c r="C653">
        <v>0</v>
      </c>
      <c r="D653" s="1">
        <v>10579.710999999999</v>
      </c>
    </row>
    <row r="654" spans="1:4">
      <c r="A654">
        <v>48</v>
      </c>
      <c r="B654">
        <v>31.13</v>
      </c>
      <c r="C654">
        <v>0</v>
      </c>
      <c r="D654" s="1">
        <v>8280.6226999999999</v>
      </c>
    </row>
    <row r="655" spans="1:4">
      <c r="A655">
        <v>45</v>
      </c>
      <c r="B655">
        <v>36.299999999999997</v>
      </c>
      <c r="C655">
        <v>0</v>
      </c>
      <c r="D655" s="1">
        <v>8527.5319999999992</v>
      </c>
    </row>
    <row r="656" spans="1:4">
      <c r="A656">
        <v>59</v>
      </c>
      <c r="B656">
        <v>35.200000000000003</v>
      </c>
      <c r="C656">
        <v>0</v>
      </c>
      <c r="D656" s="1">
        <v>12244.531000000001</v>
      </c>
    </row>
    <row r="657" spans="1:4">
      <c r="A657">
        <v>52</v>
      </c>
      <c r="B657">
        <v>25.3</v>
      </c>
      <c r="C657">
        <v>1</v>
      </c>
      <c r="D657" s="1">
        <v>24667.419000000002</v>
      </c>
    </row>
    <row r="658" spans="1:4">
      <c r="A658">
        <v>26</v>
      </c>
      <c r="B658">
        <v>42.4</v>
      </c>
      <c r="C658">
        <v>0</v>
      </c>
      <c r="D658" s="1">
        <v>3410.3240000000001</v>
      </c>
    </row>
    <row r="659" spans="1:4">
      <c r="A659">
        <v>27</v>
      </c>
      <c r="B659">
        <v>33.155000000000001</v>
      </c>
      <c r="C659">
        <v>0</v>
      </c>
      <c r="D659" s="1">
        <v>4058.71245</v>
      </c>
    </row>
    <row r="660" spans="1:4">
      <c r="A660">
        <v>48</v>
      </c>
      <c r="B660">
        <v>35.909999999999997</v>
      </c>
      <c r="C660">
        <v>0</v>
      </c>
      <c r="D660" s="1">
        <v>26392.260289999998</v>
      </c>
    </row>
    <row r="661" spans="1:4">
      <c r="A661">
        <v>57</v>
      </c>
      <c r="B661">
        <v>28.785</v>
      </c>
      <c r="C661">
        <v>0</v>
      </c>
      <c r="D661" s="1">
        <v>14394.398150000001</v>
      </c>
    </row>
    <row r="662" spans="1:4">
      <c r="A662">
        <v>37</v>
      </c>
      <c r="B662">
        <v>46.53</v>
      </c>
      <c r="C662">
        <v>0</v>
      </c>
      <c r="D662" s="1">
        <v>6435.6237000000001</v>
      </c>
    </row>
    <row r="663" spans="1:4">
      <c r="A663">
        <v>57</v>
      </c>
      <c r="B663">
        <v>23.98</v>
      </c>
      <c r="C663">
        <v>0</v>
      </c>
      <c r="D663" s="1">
        <v>22192.437109999999</v>
      </c>
    </row>
    <row r="664" spans="1:4">
      <c r="A664">
        <v>32</v>
      </c>
      <c r="B664">
        <v>31.54</v>
      </c>
      <c r="C664">
        <v>0</v>
      </c>
      <c r="D664" s="1">
        <v>5148.5526</v>
      </c>
    </row>
    <row r="665" spans="1:4">
      <c r="A665">
        <v>18</v>
      </c>
      <c r="B665">
        <v>33.659999999999997</v>
      </c>
      <c r="C665">
        <v>0</v>
      </c>
      <c r="D665" s="1">
        <v>1136.3994</v>
      </c>
    </row>
    <row r="666" spans="1:4">
      <c r="A666">
        <v>64</v>
      </c>
      <c r="B666">
        <v>22.99</v>
      </c>
      <c r="C666">
        <v>1</v>
      </c>
      <c r="D666" s="1">
        <v>27037.914100000002</v>
      </c>
    </row>
    <row r="667" spans="1:4">
      <c r="A667">
        <v>43</v>
      </c>
      <c r="B667">
        <v>38.06</v>
      </c>
      <c r="C667">
        <v>1</v>
      </c>
      <c r="D667" s="1">
        <v>42560.430399999997</v>
      </c>
    </row>
    <row r="668" spans="1:4">
      <c r="A668">
        <v>49</v>
      </c>
      <c r="B668">
        <v>28.7</v>
      </c>
      <c r="C668">
        <v>0</v>
      </c>
      <c r="D668" s="1">
        <v>8703.4560000000001</v>
      </c>
    </row>
    <row r="669" spans="1:4">
      <c r="A669">
        <v>40</v>
      </c>
      <c r="B669">
        <v>32.774999999999999</v>
      </c>
      <c r="C669">
        <v>1</v>
      </c>
      <c r="D669" s="1">
        <v>40003.332249999999</v>
      </c>
    </row>
    <row r="670" spans="1:4">
      <c r="A670">
        <v>62</v>
      </c>
      <c r="B670">
        <v>32.015000000000001</v>
      </c>
      <c r="C670">
        <v>1</v>
      </c>
      <c r="D670" s="1">
        <v>45710.207849999999</v>
      </c>
    </row>
    <row r="671" spans="1:4">
      <c r="A671">
        <v>40</v>
      </c>
      <c r="B671">
        <v>29.81</v>
      </c>
      <c r="C671">
        <v>0</v>
      </c>
      <c r="D671" s="1">
        <v>6500.2358999999997</v>
      </c>
    </row>
    <row r="672" spans="1:4">
      <c r="A672">
        <v>30</v>
      </c>
      <c r="B672">
        <v>31.57</v>
      </c>
      <c r="C672">
        <v>0</v>
      </c>
      <c r="D672" s="1">
        <v>4837.5823</v>
      </c>
    </row>
    <row r="673" spans="1:4">
      <c r="A673">
        <v>29</v>
      </c>
      <c r="B673">
        <v>31.16</v>
      </c>
      <c r="C673">
        <v>0</v>
      </c>
      <c r="D673" s="1">
        <v>3943.5954000000002</v>
      </c>
    </row>
    <row r="674" spans="1:4">
      <c r="A674">
        <v>36</v>
      </c>
      <c r="B674">
        <v>29.7</v>
      </c>
      <c r="C674">
        <v>0</v>
      </c>
      <c r="D674" s="1">
        <v>4399.7309999999998</v>
      </c>
    </row>
    <row r="675" spans="1:4">
      <c r="A675">
        <v>41</v>
      </c>
      <c r="B675">
        <v>31.02</v>
      </c>
      <c r="C675">
        <v>0</v>
      </c>
      <c r="D675" s="1">
        <v>6185.3208000000004</v>
      </c>
    </row>
    <row r="676" spans="1:4">
      <c r="A676">
        <v>44</v>
      </c>
      <c r="B676">
        <v>43.89</v>
      </c>
      <c r="C676">
        <v>1</v>
      </c>
      <c r="D676" s="1">
        <v>46200.985099999998</v>
      </c>
    </row>
    <row r="677" spans="1:4">
      <c r="A677">
        <v>45</v>
      </c>
      <c r="B677">
        <v>21.375</v>
      </c>
      <c r="C677">
        <v>0</v>
      </c>
      <c r="D677" s="1">
        <v>7222.7862500000001</v>
      </c>
    </row>
    <row r="678" spans="1:4">
      <c r="A678">
        <v>55</v>
      </c>
      <c r="B678">
        <v>40.81</v>
      </c>
      <c r="C678">
        <v>0</v>
      </c>
      <c r="D678" s="1">
        <v>12485.8009</v>
      </c>
    </row>
    <row r="679" spans="1:4">
      <c r="A679">
        <v>60</v>
      </c>
      <c r="B679">
        <v>31.35</v>
      </c>
      <c r="C679">
        <v>1</v>
      </c>
      <c r="D679" s="1">
        <v>46130.5265</v>
      </c>
    </row>
    <row r="680" spans="1:4">
      <c r="A680">
        <v>56</v>
      </c>
      <c r="B680">
        <v>36.1</v>
      </c>
      <c r="C680">
        <v>0</v>
      </c>
      <c r="D680" s="1">
        <v>12363.547</v>
      </c>
    </row>
    <row r="681" spans="1:4">
      <c r="A681">
        <v>49</v>
      </c>
      <c r="B681">
        <v>23.18</v>
      </c>
      <c r="C681">
        <v>0</v>
      </c>
      <c r="D681" s="1">
        <v>10156.7832</v>
      </c>
    </row>
    <row r="682" spans="1:4">
      <c r="A682">
        <v>21</v>
      </c>
      <c r="B682">
        <v>17.399999999999999</v>
      </c>
      <c r="C682">
        <v>0</v>
      </c>
      <c r="D682" s="1">
        <v>2585.2689999999998</v>
      </c>
    </row>
    <row r="683" spans="1:4">
      <c r="A683">
        <v>19</v>
      </c>
      <c r="B683">
        <v>20.3</v>
      </c>
      <c r="C683">
        <v>0</v>
      </c>
      <c r="D683" s="1">
        <v>1242.26</v>
      </c>
    </row>
    <row r="684" spans="1:4">
      <c r="A684">
        <v>39</v>
      </c>
      <c r="B684">
        <v>35.299999999999997</v>
      </c>
      <c r="C684">
        <v>1</v>
      </c>
      <c r="D684" s="1">
        <v>40103.89</v>
      </c>
    </row>
    <row r="685" spans="1:4">
      <c r="A685">
        <v>53</v>
      </c>
      <c r="B685">
        <v>24.32</v>
      </c>
      <c r="C685">
        <v>0</v>
      </c>
      <c r="D685" s="1">
        <v>9863.4717999999993</v>
      </c>
    </row>
    <row r="686" spans="1:4">
      <c r="A686">
        <v>33</v>
      </c>
      <c r="B686">
        <v>18.5</v>
      </c>
      <c r="C686">
        <v>0</v>
      </c>
      <c r="D686" s="1">
        <v>4766.0219999999999</v>
      </c>
    </row>
    <row r="687" spans="1:4">
      <c r="A687">
        <v>53</v>
      </c>
      <c r="B687">
        <v>26.41</v>
      </c>
      <c r="C687">
        <v>0</v>
      </c>
      <c r="D687" s="1">
        <v>11244.376899999999</v>
      </c>
    </row>
    <row r="688" spans="1:4">
      <c r="A688">
        <v>42</v>
      </c>
      <c r="B688">
        <v>26.125</v>
      </c>
      <c r="C688">
        <v>0</v>
      </c>
      <c r="D688" s="1">
        <v>7729.6457499999997</v>
      </c>
    </row>
    <row r="689" spans="1:4">
      <c r="A689">
        <v>40</v>
      </c>
      <c r="B689">
        <v>41.69</v>
      </c>
      <c r="C689">
        <v>0</v>
      </c>
      <c r="D689" s="1">
        <v>5438.7491</v>
      </c>
    </row>
    <row r="690" spans="1:4">
      <c r="A690">
        <v>47</v>
      </c>
      <c r="B690">
        <v>24.1</v>
      </c>
      <c r="C690">
        <v>0</v>
      </c>
      <c r="D690" s="1">
        <v>26236.579969999999</v>
      </c>
    </row>
    <row r="691" spans="1:4">
      <c r="A691">
        <v>27</v>
      </c>
      <c r="B691">
        <v>31.13</v>
      </c>
      <c r="C691">
        <v>1</v>
      </c>
      <c r="D691" s="1">
        <v>34806.467700000001</v>
      </c>
    </row>
    <row r="692" spans="1:4">
      <c r="A692">
        <v>21</v>
      </c>
      <c r="B692">
        <v>27.36</v>
      </c>
      <c r="C692">
        <v>0</v>
      </c>
      <c r="D692" s="1">
        <v>2104.1134000000002</v>
      </c>
    </row>
    <row r="693" spans="1:4">
      <c r="A693">
        <v>47</v>
      </c>
      <c r="B693">
        <v>36.200000000000003</v>
      </c>
      <c r="C693">
        <v>0</v>
      </c>
      <c r="D693" s="1">
        <v>8068.1850000000004</v>
      </c>
    </row>
    <row r="694" spans="1:4">
      <c r="A694">
        <v>20</v>
      </c>
      <c r="B694">
        <v>32.395000000000003</v>
      </c>
      <c r="C694">
        <v>0</v>
      </c>
      <c r="D694" s="1">
        <v>2362.2290499999999</v>
      </c>
    </row>
    <row r="695" spans="1:4">
      <c r="A695">
        <v>24</v>
      </c>
      <c r="B695">
        <v>23.655000000000001</v>
      </c>
      <c r="C695">
        <v>0</v>
      </c>
      <c r="D695" s="1">
        <v>2352.9684499999998</v>
      </c>
    </row>
    <row r="696" spans="1:4">
      <c r="A696">
        <v>27</v>
      </c>
      <c r="B696">
        <v>34.799999999999997</v>
      </c>
      <c r="C696">
        <v>0</v>
      </c>
      <c r="D696" s="1">
        <v>3577.9989999999998</v>
      </c>
    </row>
    <row r="697" spans="1:4">
      <c r="A697">
        <v>26</v>
      </c>
      <c r="B697">
        <v>40.185000000000002</v>
      </c>
      <c r="C697">
        <v>0</v>
      </c>
      <c r="D697" s="1">
        <v>3201.2451500000002</v>
      </c>
    </row>
    <row r="698" spans="1:4">
      <c r="A698">
        <v>53</v>
      </c>
      <c r="B698">
        <v>32.299999999999997</v>
      </c>
      <c r="C698">
        <v>0</v>
      </c>
      <c r="D698" s="1">
        <v>29186.482360000002</v>
      </c>
    </row>
    <row r="699" spans="1:4">
      <c r="A699">
        <v>41</v>
      </c>
      <c r="B699">
        <v>35.75</v>
      </c>
      <c r="C699">
        <v>1</v>
      </c>
      <c r="D699" s="1">
        <v>40273.645499999999</v>
      </c>
    </row>
    <row r="700" spans="1:4">
      <c r="A700">
        <v>56</v>
      </c>
      <c r="B700">
        <v>33.725000000000001</v>
      </c>
      <c r="C700">
        <v>0</v>
      </c>
      <c r="D700" s="1">
        <v>10976.24575</v>
      </c>
    </row>
    <row r="701" spans="1:4">
      <c r="A701">
        <v>23</v>
      </c>
      <c r="B701">
        <v>39.270000000000003</v>
      </c>
      <c r="C701">
        <v>0</v>
      </c>
      <c r="D701" s="1">
        <v>3500.6122999999998</v>
      </c>
    </row>
    <row r="702" spans="1:4">
      <c r="A702">
        <v>21</v>
      </c>
      <c r="B702">
        <v>34.869999999999997</v>
      </c>
      <c r="C702">
        <v>0</v>
      </c>
      <c r="D702" s="1">
        <v>2020.5523000000001</v>
      </c>
    </row>
    <row r="703" spans="1:4">
      <c r="A703">
        <v>50</v>
      </c>
      <c r="B703">
        <v>44.744999999999997</v>
      </c>
      <c r="C703">
        <v>0</v>
      </c>
      <c r="D703" s="1">
        <v>9541.6955500000004</v>
      </c>
    </row>
    <row r="704" spans="1:4">
      <c r="A704">
        <v>53</v>
      </c>
      <c r="B704">
        <v>41.47</v>
      </c>
      <c r="C704">
        <v>0</v>
      </c>
      <c r="D704" s="1">
        <v>9504.3102999999992</v>
      </c>
    </row>
    <row r="705" spans="1:4">
      <c r="A705">
        <v>34</v>
      </c>
      <c r="B705">
        <v>26.41</v>
      </c>
      <c r="C705">
        <v>0</v>
      </c>
      <c r="D705" s="1">
        <v>5385.3379000000004</v>
      </c>
    </row>
    <row r="706" spans="1:4">
      <c r="A706">
        <v>47</v>
      </c>
      <c r="B706">
        <v>29.545000000000002</v>
      </c>
      <c r="C706">
        <v>0</v>
      </c>
      <c r="D706" s="1">
        <v>8930.9345499999999</v>
      </c>
    </row>
    <row r="707" spans="1:4">
      <c r="A707">
        <v>33</v>
      </c>
      <c r="B707">
        <v>32.9</v>
      </c>
      <c r="C707">
        <v>0</v>
      </c>
      <c r="D707" s="1">
        <v>5375.0379999999996</v>
      </c>
    </row>
    <row r="708" spans="1:4">
      <c r="A708">
        <v>51</v>
      </c>
      <c r="B708">
        <v>38.06</v>
      </c>
      <c r="C708">
        <v>1</v>
      </c>
      <c r="D708" s="1">
        <v>44400.4064</v>
      </c>
    </row>
    <row r="709" spans="1:4">
      <c r="A709">
        <v>49</v>
      </c>
      <c r="B709">
        <v>28.69</v>
      </c>
      <c r="C709">
        <v>0</v>
      </c>
      <c r="D709" s="1">
        <v>10264.4421</v>
      </c>
    </row>
    <row r="710" spans="1:4">
      <c r="A710">
        <v>31</v>
      </c>
      <c r="B710">
        <v>30.495000000000001</v>
      </c>
      <c r="C710">
        <v>0</v>
      </c>
      <c r="D710" s="1">
        <v>6113.2310500000003</v>
      </c>
    </row>
    <row r="711" spans="1:4">
      <c r="A711">
        <v>36</v>
      </c>
      <c r="B711">
        <v>27.74</v>
      </c>
      <c r="C711">
        <v>0</v>
      </c>
      <c r="D711" s="1">
        <v>5469.0065999999997</v>
      </c>
    </row>
    <row r="712" spans="1:4">
      <c r="A712">
        <v>18</v>
      </c>
      <c r="B712">
        <v>35.200000000000003</v>
      </c>
      <c r="C712">
        <v>0</v>
      </c>
      <c r="D712" s="1">
        <v>1727.54</v>
      </c>
    </row>
    <row r="713" spans="1:4">
      <c r="A713">
        <v>50</v>
      </c>
      <c r="B713">
        <v>23.54</v>
      </c>
      <c r="C713">
        <v>0</v>
      </c>
      <c r="D713" s="1">
        <v>10107.220600000001</v>
      </c>
    </row>
    <row r="714" spans="1:4">
      <c r="A714">
        <v>43</v>
      </c>
      <c r="B714">
        <v>30.684999999999999</v>
      </c>
      <c r="C714">
        <v>0</v>
      </c>
      <c r="D714" s="1">
        <v>8310.8391499999998</v>
      </c>
    </row>
    <row r="715" spans="1:4">
      <c r="A715">
        <v>20</v>
      </c>
      <c r="B715">
        <v>40.47</v>
      </c>
      <c r="C715">
        <v>0</v>
      </c>
      <c r="D715" s="1">
        <v>1984.4532999999999</v>
      </c>
    </row>
    <row r="716" spans="1:4">
      <c r="A716">
        <v>24</v>
      </c>
      <c r="B716">
        <v>22.6</v>
      </c>
      <c r="C716">
        <v>0</v>
      </c>
      <c r="D716" s="1">
        <v>2457.502</v>
      </c>
    </row>
    <row r="717" spans="1:4">
      <c r="A717">
        <v>60</v>
      </c>
      <c r="B717">
        <v>28.9</v>
      </c>
      <c r="C717">
        <v>0</v>
      </c>
      <c r="D717" s="1">
        <v>12146.971</v>
      </c>
    </row>
    <row r="718" spans="1:4">
      <c r="A718">
        <v>49</v>
      </c>
      <c r="B718">
        <v>22.61</v>
      </c>
      <c r="C718">
        <v>0</v>
      </c>
      <c r="D718" s="1">
        <v>9566.9909000000007</v>
      </c>
    </row>
    <row r="719" spans="1:4">
      <c r="A719">
        <v>60</v>
      </c>
      <c r="B719">
        <v>24.32</v>
      </c>
      <c r="C719">
        <v>0</v>
      </c>
      <c r="D719" s="1">
        <v>13112.604799999999</v>
      </c>
    </row>
    <row r="720" spans="1:4">
      <c r="A720">
        <v>51</v>
      </c>
      <c r="B720">
        <v>36.67</v>
      </c>
      <c r="C720">
        <v>0</v>
      </c>
      <c r="D720" s="1">
        <v>10848.1343</v>
      </c>
    </row>
    <row r="721" spans="1:4">
      <c r="A721">
        <v>58</v>
      </c>
      <c r="B721">
        <v>33.44</v>
      </c>
      <c r="C721">
        <v>0</v>
      </c>
      <c r="D721" s="1">
        <v>12231.613600000001</v>
      </c>
    </row>
    <row r="722" spans="1:4">
      <c r="A722">
        <v>51</v>
      </c>
      <c r="B722">
        <v>40.659999999999997</v>
      </c>
      <c r="C722">
        <v>0</v>
      </c>
      <c r="D722" s="1">
        <v>9875.6803999999993</v>
      </c>
    </row>
    <row r="723" spans="1:4">
      <c r="A723">
        <v>53</v>
      </c>
      <c r="B723">
        <v>36.6</v>
      </c>
      <c r="C723">
        <v>0</v>
      </c>
      <c r="D723" s="1">
        <v>11264.540999999999</v>
      </c>
    </row>
    <row r="724" spans="1:4">
      <c r="A724">
        <v>62</v>
      </c>
      <c r="B724">
        <v>37.4</v>
      </c>
      <c r="C724">
        <v>0</v>
      </c>
      <c r="D724" s="1">
        <v>12979.358</v>
      </c>
    </row>
    <row r="725" spans="1:4">
      <c r="A725">
        <v>19</v>
      </c>
      <c r="B725">
        <v>35.4</v>
      </c>
      <c r="C725">
        <v>0</v>
      </c>
      <c r="D725" s="1">
        <v>1263.249</v>
      </c>
    </row>
    <row r="726" spans="1:4">
      <c r="A726">
        <v>50</v>
      </c>
      <c r="B726">
        <v>27.074999999999999</v>
      </c>
      <c r="C726">
        <v>0</v>
      </c>
      <c r="D726" s="1">
        <v>10106.134249999999</v>
      </c>
    </row>
    <row r="727" spans="1:4">
      <c r="A727">
        <v>30</v>
      </c>
      <c r="B727">
        <v>39.049999999999997</v>
      </c>
      <c r="C727">
        <v>1</v>
      </c>
      <c r="D727" s="1">
        <v>40932.429499999998</v>
      </c>
    </row>
    <row r="728" spans="1:4">
      <c r="A728">
        <v>41</v>
      </c>
      <c r="B728">
        <v>28.405000000000001</v>
      </c>
      <c r="C728">
        <v>0</v>
      </c>
      <c r="D728" s="1">
        <v>6664.68595</v>
      </c>
    </row>
    <row r="729" spans="1:4">
      <c r="A729">
        <v>29</v>
      </c>
      <c r="B729">
        <v>21.754999999999999</v>
      </c>
      <c r="C729">
        <v>1</v>
      </c>
      <c r="D729" s="1">
        <v>16657.71745</v>
      </c>
    </row>
    <row r="730" spans="1:4">
      <c r="A730">
        <v>18</v>
      </c>
      <c r="B730">
        <v>40.28</v>
      </c>
      <c r="C730">
        <v>0</v>
      </c>
      <c r="D730" s="1">
        <v>2217.6012000000001</v>
      </c>
    </row>
    <row r="731" spans="1:4">
      <c r="A731">
        <v>41</v>
      </c>
      <c r="B731">
        <v>36.08</v>
      </c>
      <c r="C731">
        <v>0</v>
      </c>
      <c r="D731" s="1">
        <v>6781.3541999999998</v>
      </c>
    </row>
    <row r="732" spans="1:4">
      <c r="A732">
        <v>35</v>
      </c>
      <c r="B732">
        <v>24.42</v>
      </c>
      <c r="C732">
        <v>1</v>
      </c>
      <c r="D732" s="1">
        <v>19361.998800000001</v>
      </c>
    </row>
    <row r="733" spans="1:4">
      <c r="A733">
        <v>53</v>
      </c>
      <c r="B733">
        <v>21.4</v>
      </c>
      <c r="C733">
        <v>0</v>
      </c>
      <c r="D733" s="1">
        <v>10065.413</v>
      </c>
    </row>
    <row r="734" spans="1:4">
      <c r="A734">
        <v>24</v>
      </c>
      <c r="B734">
        <v>30.1</v>
      </c>
      <c r="C734">
        <v>0</v>
      </c>
      <c r="D734" s="1">
        <v>4234.9269999999997</v>
      </c>
    </row>
    <row r="735" spans="1:4">
      <c r="A735">
        <v>48</v>
      </c>
      <c r="B735">
        <v>27.265000000000001</v>
      </c>
      <c r="C735">
        <v>0</v>
      </c>
      <c r="D735" s="1">
        <v>9447.2503500000003</v>
      </c>
    </row>
    <row r="736" spans="1:4">
      <c r="A736">
        <v>59</v>
      </c>
      <c r="B736">
        <v>32.1</v>
      </c>
      <c r="C736">
        <v>0</v>
      </c>
      <c r="D736" s="1">
        <v>14007.222</v>
      </c>
    </row>
    <row r="737" spans="1:4">
      <c r="A737">
        <v>49</v>
      </c>
      <c r="B737">
        <v>34.770000000000003</v>
      </c>
      <c r="C737">
        <v>0</v>
      </c>
      <c r="D737" s="1">
        <v>9583.8932999999997</v>
      </c>
    </row>
    <row r="738" spans="1:4">
      <c r="A738">
        <v>37</v>
      </c>
      <c r="B738">
        <v>38.39</v>
      </c>
      <c r="C738">
        <v>1</v>
      </c>
      <c r="D738" s="1">
        <v>40419.019099999998</v>
      </c>
    </row>
    <row r="739" spans="1:4">
      <c r="A739">
        <v>26</v>
      </c>
      <c r="B739">
        <v>23.7</v>
      </c>
      <c r="C739">
        <v>0</v>
      </c>
      <c r="D739" s="1">
        <v>3484.3310000000001</v>
      </c>
    </row>
    <row r="740" spans="1:4">
      <c r="A740">
        <v>23</v>
      </c>
      <c r="B740">
        <v>31.73</v>
      </c>
      <c r="C740">
        <v>1</v>
      </c>
      <c r="D740" s="1">
        <v>36189.101699999999</v>
      </c>
    </row>
    <row r="741" spans="1:4">
      <c r="A741">
        <v>29</v>
      </c>
      <c r="B741">
        <v>35.5</v>
      </c>
      <c r="C741">
        <v>1</v>
      </c>
      <c r="D741" s="1">
        <v>44585.455869999998</v>
      </c>
    </row>
    <row r="742" spans="1:4">
      <c r="A742">
        <v>45</v>
      </c>
      <c r="B742">
        <v>24.035</v>
      </c>
      <c r="C742">
        <v>0</v>
      </c>
      <c r="D742" s="1">
        <v>8604.4836500000001</v>
      </c>
    </row>
    <row r="743" spans="1:4">
      <c r="A743">
        <v>27</v>
      </c>
      <c r="B743">
        <v>29.15</v>
      </c>
      <c r="C743">
        <v>1</v>
      </c>
      <c r="D743" s="1">
        <v>18246.495500000001</v>
      </c>
    </row>
    <row r="744" spans="1:4">
      <c r="A744">
        <v>53</v>
      </c>
      <c r="B744">
        <v>34.104999999999997</v>
      </c>
      <c r="C744">
        <v>1</v>
      </c>
      <c r="D744" s="1">
        <v>43254.417950000003</v>
      </c>
    </row>
    <row r="745" spans="1:4">
      <c r="A745">
        <v>31</v>
      </c>
      <c r="B745">
        <v>26.62</v>
      </c>
      <c r="C745">
        <v>0</v>
      </c>
      <c r="D745" s="1">
        <v>3757.8447999999999</v>
      </c>
    </row>
    <row r="746" spans="1:4">
      <c r="A746">
        <v>50</v>
      </c>
      <c r="B746">
        <v>26.41</v>
      </c>
      <c r="C746">
        <v>0</v>
      </c>
      <c r="D746" s="1">
        <v>8827.2098999999998</v>
      </c>
    </row>
    <row r="747" spans="1:4">
      <c r="A747">
        <v>50</v>
      </c>
      <c r="B747">
        <v>30.114999999999998</v>
      </c>
      <c r="C747">
        <v>0</v>
      </c>
      <c r="D747" s="1">
        <v>9910.3598500000007</v>
      </c>
    </row>
    <row r="748" spans="1:4">
      <c r="A748">
        <v>34</v>
      </c>
      <c r="B748">
        <v>27</v>
      </c>
      <c r="C748">
        <v>0</v>
      </c>
      <c r="D748" s="1">
        <v>11737.848840000001</v>
      </c>
    </row>
    <row r="749" spans="1:4">
      <c r="A749">
        <v>19</v>
      </c>
      <c r="B749">
        <v>21.754999999999999</v>
      </c>
      <c r="C749">
        <v>0</v>
      </c>
      <c r="D749" s="1">
        <v>1627.2824499999999</v>
      </c>
    </row>
    <row r="750" spans="1:4">
      <c r="A750">
        <v>47</v>
      </c>
      <c r="B750">
        <v>36</v>
      </c>
      <c r="C750">
        <v>0</v>
      </c>
      <c r="D750" s="1">
        <v>8556.9069999999992</v>
      </c>
    </row>
    <row r="751" spans="1:4">
      <c r="A751">
        <v>28</v>
      </c>
      <c r="B751">
        <v>30.875</v>
      </c>
      <c r="C751">
        <v>0</v>
      </c>
      <c r="D751" s="1">
        <v>3062.5082499999999</v>
      </c>
    </row>
    <row r="752" spans="1:4">
      <c r="A752">
        <v>37</v>
      </c>
      <c r="B752">
        <v>26.4</v>
      </c>
      <c r="C752">
        <v>1</v>
      </c>
      <c r="D752" s="1">
        <v>19539.242999999999</v>
      </c>
    </row>
    <row r="753" spans="1:4">
      <c r="A753">
        <v>21</v>
      </c>
      <c r="B753">
        <v>28.975000000000001</v>
      </c>
      <c r="C753">
        <v>0</v>
      </c>
      <c r="D753" s="1">
        <v>1906.35825</v>
      </c>
    </row>
    <row r="754" spans="1:4">
      <c r="A754">
        <v>64</v>
      </c>
      <c r="B754">
        <v>37.905000000000001</v>
      </c>
      <c r="C754">
        <v>0</v>
      </c>
      <c r="D754" s="1">
        <v>14210.53595</v>
      </c>
    </row>
    <row r="755" spans="1:4">
      <c r="A755">
        <v>58</v>
      </c>
      <c r="B755">
        <v>22.77</v>
      </c>
      <c r="C755">
        <v>0</v>
      </c>
      <c r="D755" s="1">
        <v>11833.782300000001</v>
      </c>
    </row>
    <row r="756" spans="1:4">
      <c r="A756">
        <v>24</v>
      </c>
      <c r="B756">
        <v>33.630000000000003</v>
      </c>
      <c r="C756">
        <v>0</v>
      </c>
      <c r="D756" s="1">
        <v>17128.426080000001</v>
      </c>
    </row>
    <row r="757" spans="1:4">
      <c r="A757">
        <v>31</v>
      </c>
      <c r="B757">
        <v>27.645</v>
      </c>
      <c r="C757">
        <v>0</v>
      </c>
      <c r="D757" s="1">
        <v>5031.26955</v>
      </c>
    </row>
    <row r="758" spans="1:4">
      <c r="A758">
        <v>39</v>
      </c>
      <c r="B758">
        <v>22.8</v>
      </c>
      <c r="C758">
        <v>0</v>
      </c>
      <c r="D758" s="1">
        <v>7985.8149999999996</v>
      </c>
    </row>
    <row r="759" spans="1:4">
      <c r="A759">
        <v>47</v>
      </c>
      <c r="B759">
        <v>27.83</v>
      </c>
      <c r="C759">
        <v>1</v>
      </c>
      <c r="D759" s="1">
        <v>23065.420699999999</v>
      </c>
    </row>
    <row r="760" spans="1:4">
      <c r="A760">
        <v>30</v>
      </c>
      <c r="B760">
        <v>37.43</v>
      </c>
      <c r="C760">
        <v>0</v>
      </c>
      <c r="D760" s="1">
        <v>5428.7277000000004</v>
      </c>
    </row>
    <row r="761" spans="1:4">
      <c r="A761">
        <v>18</v>
      </c>
      <c r="B761">
        <v>38.17</v>
      </c>
      <c r="C761">
        <v>1</v>
      </c>
      <c r="D761" s="1">
        <v>36307.798300000002</v>
      </c>
    </row>
    <row r="762" spans="1:4">
      <c r="A762">
        <v>22</v>
      </c>
      <c r="B762">
        <v>34.58</v>
      </c>
      <c r="C762">
        <v>0</v>
      </c>
      <c r="D762" s="1">
        <v>3925.7582000000002</v>
      </c>
    </row>
    <row r="763" spans="1:4">
      <c r="A763">
        <v>23</v>
      </c>
      <c r="B763">
        <v>35.200000000000003</v>
      </c>
      <c r="C763">
        <v>0</v>
      </c>
      <c r="D763" s="1">
        <v>2416.9549999999999</v>
      </c>
    </row>
    <row r="764" spans="1:4">
      <c r="A764">
        <v>33</v>
      </c>
      <c r="B764">
        <v>27.1</v>
      </c>
      <c r="C764">
        <v>1</v>
      </c>
      <c r="D764" s="1">
        <v>19040.876</v>
      </c>
    </row>
    <row r="765" spans="1:4">
      <c r="A765">
        <v>27</v>
      </c>
      <c r="B765">
        <v>26.03</v>
      </c>
      <c r="C765">
        <v>0</v>
      </c>
      <c r="D765" s="1">
        <v>3070.8087</v>
      </c>
    </row>
    <row r="766" spans="1:4">
      <c r="A766">
        <v>45</v>
      </c>
      <c r="B766">
        <v>25.175000000000001</v>
      </c>
      <c r="C766">
        <v>0</v>
      </c>
      <c r="D766" s="1">
        <v>9095.0682500000003</v>
      </c>
    </row>
    <row r="767" spans="1:4">
      <c r="A767">
        <v>57</v>
      </c>
      <c r="B767">
        <v>31.824999999999999</v>
      </c>
      <c r="C767">
        <v>0</v>
      </c>
      <c r="D767" s="1">
        <v>11842.623750000001</v>
      </c>
    </row>
    <row r="768" spans="1:4">
      <c r="A768">
        <v>47</v>
      </c>
      <c r="B768">
        <v>32.299999999999997</v>
      </c>
      <c r="C768">
        <v>0</v>
      </c>
      <c r="D768" s="1">
        <v>8062.7640000000001</v>
      </c>
    </row>
    <row r="769" spans="1:4">
      <c r="A769">
        <v>42</v>
      </c>
      <c r="B769">
        <v>29</v>
      </c>
      <c r="C769">
        <v>0</v>
      </c>
      <c r="D769" s="1">
        <v>7050.6419999999998</v>
      </c>
    </row>
    <row r="770" spans="1:4">
      <c r="A770">
        <v>64</v>
      </c>
      <c r="B770">
        <v>39.700000000000003</v>
      </c>
      <c r="C770">
        <v>0</v>
      </c>
      <c r="D770" s="1">
        <v>14319.031000000001</v>
      </c>
    </row>
    <row r="771" spans="1:4">
      <c r="A771">
        <v>38</v>
      </c>
      <c r="B771">
        <v>19.475000000000001</v>
      </c>
      <c r="C771">
        <v>0</v>
      </c>
      <c r="D771" s="1">
        <v>6933.2422500000002</v>
      </c>
    </row>
    <row r="772" spans="1:4">
      <c r="A772">
        <v>61</v>
      </c>
      <c r="B772">
        <v>36.1</v>
      </c>
      <c r="C772">
        <v>0</v>
      </c>
      <c r="D772" s="1">
        <v>27941.28758</v>
      </c>
    </row>
    <row r="773" spans="1:4">
      <c r="A773">
        <v>53</v>
      </c>
      <c r="B773">
        <v>26.7</v>
      </c>
      <c r="C773">
        <v>0</v>
      </c>
      <c r="D773" s="1">
        <v>11150.78</v>
      </c>
    </row>
    <row r="774" spans="1:4">
      <c r="A774">
        <v>44</v>
      </c>
      <c r="B774">
        <v>36.479999999999997</v>
      </c>
      <c r="C774">
        <v>0</v>
      </c>
      <c r="D774" s="1">
        <v>12797.20962</v>
      </c>
    </row>
    <row r="775" spans="1:4">
      <c r="A775">
        <v>19</v>
      </c>
      <c r="B775">
        <v>28.88</v>
      </c>
      <c r="C775">
        <v>1</v>
      </c>
      <c r="D775" s="1">
        <v>17748.5062</v>
      </c>
    </row>
    <row r="776" spans="1:4">
      <c r="A776">
        <v>41</v>
      </c>
      <c r="B776">
        <v>34.200000000000003</v>
      </c>
      <c r="C776">
        <v>0</v>
      </c>
      <c r="D776" s="1">
        <v>7261.741</v>
      </c>
    </row>
    <row r="777" spans="1:4">
      <c r="A777">
        <v>51</v>
      </c>
      <c r="B777">
        <v>33.33</v>
      </c>
      <c r="C777">
        <v>0</v>
      </c>
      <c r="D777" s="1">
        <v>10560.4917</v>
      </c>
    </row>
    <row r="778" spans="1:4">
      <c r="A778">
        <v>40</v>
      </c>
      <c r="B778">
        <v>32.299999999999997</v>
      </c>
      <c r="C778">
        <v>0</v>
      </c>
      <c r="D778" s="1">
        <v>6986.6970000000001</v>
      </c>
    </row>
    <row r="779" spans="1:4">
      <c r="A779">
        <v>45</v>
      </c>
      <c r="B779">
        <v>39.805</v>
      </c>
      <c r="C779">
        <v>0</v>
      </c>
      <c r="D779" s="1">
        <v>7448.4039499999999</v>
      </c>
    </row>
    <row r="780" spans="1:4">
      <c r="A780">
        <v>35</v>
      </c>
      <c r="B780">
        <v>34.32</v>
      </c>
      <c r="C780">
        <v>0</v>
      </c>
      <c r="D780" s="1">
        <v>5934.3797999999997</v>
      </c>
    </row>
    <row r="781" spans="1:4">
      <c r="A781">
        <v>53</v>
      </c>
      <c r="B781">
        <v>28.88</v>
      </c>
      <c r="C781">
        <v>0</v>
      </c>
      <c r="D781" s="1">
        <v>9869.8101999999999</v>
      </c>
    </row>
    <row r="782" spans="1:4">
      <c r="A782">
        <v>30</v>
      </c>
      <c r="B782">
        <v>24.4</v>
      </c>
      <c r="C782">
        <v>1</v>
      </c>
      <c r="D782" s="1">
        <v>18259.216</v>
      </c>
    </row>
    <row r="783" spans="1:4">
      <c r="A783">
        <v>18</v>
      </c>
      <c r="B783">
        <v>41.14</v>
      </c>
      <c r="C783">
        <v>0</v>
      </c>
      <c r="D783" s="1">
        <v>1146.7965999999999</v>
      </c>
    </row>
    <row r="784" spans="1:4">
      <c r="A784">
        <v>51</v>
      </c>
      <c r="B784">
        <v>35.97</v>
      </c>
      <c r="C784">
        <v>0</v>
      </c>
      <c r="D784" s="1">
        <v>9386.1612999999998</v>
      </c>
    </row>
    <row r="785" spans="1:4">
      <c r="A785">
        <v>50</v>
      </c>
      <c r="B785">
        <v>27.6</v>
      </c>
      <c r="C785">
        <v>1</v>
      </c>
      <c r="D785" s="1">
        <v>24520.263999999999</v>
      </c>
    </row>
    <row r="786" spans="1:4">
      <c r="A786">
        <v>31</v>
      </c>
      <c r="B786">
        <v>29.26</v>
      </c>
      <c r="C786">
        <v>0</v>
      </c>
      <c r="D786" s="1">
        <v>4350.5144</v>
      </c>
    </row>
    <row r="787" spans="1:4">
      <c r="A787">
        <v>35</v>
      </c>
      <c r="B787">
        <v>27.7</v>
      </c>
      <c r="C787">
        <v>0</v>
      </c>
      <c r="D787" s="1">
        <v>6414.1779999999999</v>
      </c>
    </row>
    <row r="788" spans="1:4">
      <c r="A788">
        <v>60</v>
      </c>
      <c r="B788">
        <v>36.954999999999998</v>
      </c>
      <c r="C788">
        <v>0</v>
      </c>
      <c r="D788" s="1">
        <v>12741.167450000001</v>
      </c>
    </row>
    <row r="789" spans="1:4">
      <c r="A789">
        <v>21</v>
      </c>
      <c r="B789">
        <v>36.86</v>
      </c>
      <c r="C789">
        <v>0</v>
      </c>
      <c r="D789" s="1">
        <v>1917.3184000000001</v>
      </c>
    </row>
    <row r="790" spans="1:4">
      <c r="A790">
        <v>29</v>
      </c>
      <c r="B790">
        <v>22.515000000000001</v>
      </c>
      <c r="C790">
        <v>0</v>
      </c>
      <c r="D790" s="1">
        <v>5209.5788499999999</v>
      </c>
    </row>
    <row r="791" spans="1:4">
      <c r="A791">
        <v>62</v>
      </c>
      <c r="B791">
        <v>29.92</v>
      </c>
      <c r="C791">
        <v>0</v>
      </c>
      <c r="D791" s="1">
        <v>13457.960800000001</v>
      </c>
    </row>
    <row r="792" spans="1:4">
      <c r="A792">
        <v>39</v>
      </c>
      <c r="B792">
        <v>41.8</v>
      </c>
      <c r="C792">
        <v>0</v>
      </c>
      <c r="D792" s="1">
        <v>5662.2250000000004</v>
      </c>
    </row>
    <row r="793" spans="1:4">
      <c r="A793">
        <v>19</v>
      </c>
      <c r="B793">
        <v>27.6</v>
      </c>
      <c r="C793">
        <v>0</v>
      </c>
      <c r="D793" s="1">
        <v>1252.4069999999999</v>
      </c>
    </row>
    <row r="794" spans="1:4">
      <c r="A794">
        <v>22</v>
      </c>
      <c r="B794">
        <v>23.18</v>
      </c>
      <c r="C794">
        <v>0</v>
      </c>
      <c r="D794" s="1">
        <v>2731.9122000000002</v>
      </c>
    </row>
    <row r="795" spans="1:4">
      <c r="A795">
        <v>53</v>
      </c>
      <c r="B795">
        <v>20.9</v>
      </c>
      <c r="C795">
        <v>1</v>
      </c>
      <c r="D795" s="1">
        <v>21195.817999999999</v>
      </c>
    </row>
    <row r="796" spans="1:4">
      <c r="A796">
        <v>39</v>
      </c>
      <c r="B796">
        <v>31.92</v>
      </c>
      <c r="C796">
        <v>0</v>
      </c>
      <c r="D796" s="1">
        <v>7209.4917999999998</v>
      </c>
    </row>
    <row r="797" spans="1:4">
      <c r="A797">
        <v>27</v>
      </c>
      <c r="B797">
        <v>28.5</v>
      </c>
      <c r="C797">
        <v>1</v>
      </c>
      <c r="D797" s="1">
        <v>18310.741999999998</v>
      </c>
    </row>
    <row r="798" spans="1:4">
      <c r="A798">
        <v>30</v>
      </c>
      <c r="B798">
        <v>44.22</v>
      </c>
      <c r="C798">
        <v>0</v>
      </c>
      <c r="D798" s="1">
        <v>4266.1657999999998</v>
      </c>
    </row>
    <row r="799" spans="1:4">
      <c r="A799">
        <v>30</v>
      </c>
      <c r="B799">
        <v>22.895</v>
      </c>
      <c r="C799">
        <v>0</v>
      </c>
      <c r="D799" s="1">
        <v>4719.52405</v>
      </c>
    </row>
    <row r="800" spans="1:4">
      <c r="A800">
        <v>58</v>
      </c>
      <c r="B800">
        <v>33.1</v>
      </c>
      <c r="C800">
        <v>0</v>
      </c>
      <c r="D800" s="1">
        <v>11848.141</v>
      </c>
    </row>
    <row r="801" spans="1:4">
      <c r="A801">
        <v>33</v>
      </c>
      <c r="B801">
        <v>24.795000000000002</v>
      </c>
      <c r="C801">
        <v>1</v>
      </c>
      <c r="D801" s="1">
        <v>17904.527050000001</v>
      </c>
    </row>
    <row r="802" spans="1:4">
      <c r="A802">
        <v>42</v>
      </c>
      <c r="B802">
        <v>26.18</v>
      </c>
      <c r="C802">
        <v>0</v>
      </c>
      <c r="D802" s="1">
        <v>7046.7222000000002</v>
      </c>
    </row>
    <row r="803" spans="1:4">
      <c r="A803">
        <v>64</v>
      </c>
      <c r="B803">
        <v>35.97</v>
      </c>
      <c r="C803">
        <v>0</v>
      </c>
      <c r="D803" s="1">
        <v>14313.846299999999</v>
      </c>
    </row>
    <row r="804" spans="1:4">
      <c r="A804">
        <v>21</v>
      </c>
      <c r="B804">
        <v>22.3</v>
      </c>
      <c r="C804">
        <v>0</v>
      </c>
      <c r="D804" s="1">
        <v>2103.08</v>
      </c>
    </row>
    <row r="805" spans="1:4">
      <c r="A805">
        <v>18</v>
      </c>
      <c r="B805">
        <v>42.24</v>
      </c>
      <c r="C805">
        <v>1</v>
      </c>
      <c r="D805" s="1">
        <v>38792.685599999997</v>
      </c>
    </row>
    <row r="806" spans="1:4">
      <c r="A806">
        <v>23</v>
      </c>
      <c r="B806">
        <v>26.51</v>
      </c>
      <c r="C806">
        <v>0</v>
      </c>
      <c r="D806" s="1">
        <v>1815.8759</v>
      </c>
    </row>
    <row r="807" spans="1:4">
      <c r="A807">
        <v>45</v>
      </c>
      <c r="B807">
        <v>35.814999999999998</v>
      </c>
      <c r="C807">
        <v>0</v>
      </c>
      <c r="D807" s="1">
        <v>7731.8578500000003</v>
      </c>
    </row>
    <row r="808" spans="1:4">
      <c r="A808">
        <v>40</v>
      </c>
      <c r="B808">
        <v>41.42</v>
      </c>
      <c r="C808">
        <v>0</v>
      </c>
      <c r="D808" s="1">
        <v>28476.734990000001</v>
      </c>
    </row>
    <row r="809" spans="1:4">
      <c r="A809">
        <v>19</v>
      </c>
      <c r="B809">
        <v>36.575000000000003</v>
      </c>
      <c r="C809">
        <v>0</v>
      </c>
      <c r="D809" s="1">
        <v>2136.8822500000001</v>
      </c>
    </row>
    <row r="810" spans="1:4">
      <c r="A810">
        <v>18</v>
      </c>
      <c r="B810">
        <v>30.14</v>
      </c>
      <c r="C810">
        <v>0</v>
      </c>
      <c r="D810" s="1">
        <v>1131.5065999999999</v>
      </c>
    </row>
    <row r="811" spans="1:4">
      <c r="A811">
        <v>25</v>
      </c>
      <c r="B811">
        <v>25.84</v>
      </c>
      <c r="C811">
        <v>0</v>
      </c>
      <c r="D811" s="1">
        <v>3309.7926000000002</v>
      </c>
    </row>
    <row r="812" spans="1:4">
      <c r="A812">
        <v>46</v>
      </c>
      <c r="B812">
        <v>30.8</v>
      </c>
      <c r="C812">
        <v>0</v>
      </c>
      <c r="D812" s="1">
        <v>9414.92</v>
      </c>
    </row>
    <row r="813" spans="1:4">
      <c r="A813">
        <v>33</v>
      </c>
      <c r="B813">
        <v>42.94</v>
      </c>
      <c r="C813">
        <v>0</v>
      </c>
      <c r="D813" s="1">
        <v>6360.9935999999998</v>
      </c>
    </row>
    <row r="814" spans="1:4">
      <c r="A814">
        <v>54</v>
      </c>
      <c r="B814">
        <v>21.01</v>
      </c>
      <c r="C814">
        <v>0</v>
      </c>
      <c r="D814" s="1">
        <v>11013.7119</v>
      </c>
    </row>
    <row r="815" spans="1:4">
      <c r="A815">
        <v>28</v>
      </c>
      <c r="B815">
        <v>22.515000000000001</v>
      </c>
      <c r="C815">
        <v>0</v>
      </c>
      <c r="D815" s="1">
        <v>4428.8878500000001</v>
      </c>
    </row>
    <row r="816" spans="1:4">
      <c r="A816">
        <v>36</v>
      </c>
      <c r="B816">
        <v>34.43</v>
      </c>
      <c r="C816">
        <v>0</v>
      </c>
      <c r="D816" s="1">
        <v>5584.3056999999999</v>
      </c>
    </row>
    <row r="817" spans="1:4">
      <c r="A817">
        <v>20</v>
      </c>
      <c r="B817">
        <v>31.46</v>
      </c>
      <c r="C817">
        <v>0</v>
      </c>
      <c r="D817" s="1">
        <v>1877.9294</v>
      </c>
    </row>
    <row r="818" spans="1:4">
      <c r="A818">
        <v>24</v>
      </c>
      <c r="B818">
        <v>24.225000000000001</v>
      </c>
      <c r="C818">
        <v>0</v>
      </c>
      <c r="D818" s="1">
        <v>2842.7607499999999</v>
      </c>
    </row>
    <row r="819" spans="1:4">
      <c r="A819">
        <v>23</v>
      </c>
      <c r="B819">
        <v>37.1</v>
      </c>
      <c r="C819">
        <v>0</v>
      </c>
      <c r="D819" s="1">
        <v>3597.596</v>
      </c>
    </row>
    <row r="820" spans="1:4">
      <c r="A820">
        <v>47</v>
      </c>
      <c r="B820">
        <v>26.125</v>
      </c>
      <c r="C820">
        <v>1</v>
      </c>
      <c r="D820" s="1">
        <v>23401.30575</v>
      </c>
    </row>
    <row r="821" spans="1:4">
      <c r="A821">
        <v>33</v>
      </c>
      <c r="B821">
        <v>35.53</v>
      </c>
      <c r="C821">
        <v>1</v>
      </c>
      <c r="D821" s="1">
        <v>55135.402090000003</v>
      </c>
    </row>
    <row r="822" spans="1:4">
      <c r="A822">
        <v>45</v>
      </c>
      <c r="B822">
        <v>33.700000000000003</v>
      </c>
      <c r="C822">
        <v>0</v>
      </c>
      <c r="D822" s="1">
        <v>7445.9179999999997</v>
      </c>
    </row>
    <row r="823" spans="1:4">
      <c r="A823">
        <v>26</v>
      </c>
      <c r="B823">
        <v>17.670000000000002</v>
      </c>
      <c r="C823">
        <v>0</v>
      </c>
      <c r="D823" s="1">
        <v>2680.9493000000002</v>
      </c>
    </row>
    <row r="824" spans="1:4">
      <c r="A824">
        <v>18</v>
      </c>
      <c r="B824">
        <v>31.13</v>
      </c>
      <c r="C824">
        <v>0</v>
      </c>
      <c r="D824" s="1">
        <v>1621.8827000000001</v>
      </c>
    </row>
    <row r="825" spans="1:4">
      <c r="A825">
        <v>44</v>
      </c>
      <c r="B825">
        <v>29.81</v>
      </c>
      <c r="C825">
        <v>0</v>
      </c>
      <c r="D825" s="1">
        <v>8219.2039000000004</v>
      </c>
    </row>
    <row r="826" spans="1:4">
      <c r="A826">
        <v>60</v>
      </c>
      <c r="B826">
        <v>24.32</v>
      </c>
      <c r="C826">
        <v>0</v>
      </c>
      <c r="D826" s="1">
        <v>12523.604799999999</v>
      </c>
    </row>
    <row r="827" spans="1:4">
      <c r="A827">
        <v>64</v>
      </c>
      <c r="B827">
        <v>31.824999999999999</v>
      </c>
      <c r="C827">
        <v>0</v>
      </c>
      <c r="D827" s="1">
        <v>16069.08475</v>
      </c>
    </row>
    <row r="828" spans="1:4">
      <c r="A828">
        <v>56</v>
      </c>
      <c r="B828">
        <v>31.79</v>
      </c>
      <c r="C828">
        <v>1</v>
      </c>
      <c r="D828" s="1">
        <v>43813.866099999999</v>
      </c>
    </row>
    <row r="829" spans="1:4">
      <c r="A829">
        <v>36</v>
      </c>
      <c r="B829">
        <v>28.024999999999999</v>
      </c>
      <c r="C829">
        <v>1</v>
      </c>
      <c r="D829" s="1">
        <v>20773.62775</v>
      </c>
    </row>
    <row r="830" spans="1:4">
      <c r="A830">
        <v>41</v>
      </c>
      <c r="B830">
        <v>30.78</v>
      </c>
      <c r="C830">
        <v>1</v>
      </c>
      <c r="D830" s="1">
        <v>39597.407200000001</v>
      </c>
    </row>
    <row r="831" spans="1:4">
      <c r="A831">
        <v>39</v>
      </c>
      <c r="B831">
        <v>21.85</v>
      </c>
      <c r="C831">
        <v>0</v>
      </c>
      <c r="D831" s="1">
        <v>6117.4944999999998</v>
      </c>
    </row>
    <row r="832" spans="1:4">
      <c r="A832">
        <v>63</v>
      </c>
      <c r="B832">
        <v>33.1</v>
      </c>
      <c r="C832">
        <v>0</v>
      </c>
      <c r="D832" s="1">
        <v>13393.755999999999</v>
      </c>
    </row>
    <row r="833" spans="1:4">
      <c r="A833">
        <v>36</v>
      </c>
      <c r="B833">
        <v>25.84</v>
      </c>
      <c r="C833">
        <v>0</v>
      </c>
      <c r="D833" s="1">
        <v>5266.3656000000001</v>
      </c>
    </row>
    <row r="834" spans="1:4">
      <c r="A834">
        <v>28</v>
      </c>
      <c r="B834">
        <v>23.844999999999999</v>
      </c>
      <c r="C834">
        <v>0</v>
      </c>
      <c r="D834" s="1">
        <v>4719.7365499999996</v>
      </c>
    </row>
    <row r="835" spans="1:4">
      <c r="A835">
        <v>58</v>
      </c>
      <c r="B835">
        <v>34.39</v>
      </c>
      <c r="C835">
        <v>0</v>
      </c>
      <c r="D835" s="1">
        <v>11743.9341</v>
      </c>
    </row>
    <row r="836" spans="1:4">
      <c r="A836">
        <v>36</v>
      </c>
      <c r="B836">
        <v>33.82</v>
      </c>
      <c r="C836">
        <v>0</v>
      </c>
      <c r="D836" s="1">
        <v>5377.4578000000001</v>
      </c>
    </row>
    <row r="837" spans="1:4">
      <c r="A837">
        <v>42</v>
      </c>
      <c r="B837">
        <v>35.97</v>
      </c>
      <c r="C837">
        <v>0</v>
      </c>
      <c r="D837" s="1">
        <v>7160.3302999999996</v>
      </c>
    </row>
    <row r="838" spans="1:4">
      <c r="A838">
        <v>36</v>
      </c>
      <c r="B838">
        <v>31.5</v>
      </c>
      <c r="C838">
        <v>0</v>
      </c>
      <c r="D838" s="1">
        <v>4402.2330000000002</v>
      </c>
    </row>
    <row r="839" spans="1:4">
      <c r="A839">
        <v>56</v>
      </c>
      <c r="B839">
        <v>28.31</v>
      </c>
      <c r="C839">
        <v>0</v>
      </c>
      <c r="D839" s="1">
        <v>11657.7189</v>
      </c>
    </row>
    <row r="840" spans="1:4">
      <c r="A840">
        <v>35</v>
      </c>
      <c r="B840">
        <v>23.465</v>
      </c>
      <c r="C840">
        <v>0</v>
      </c>
      <c r="D840" s="1">
        <v>6402.2913500000004</v>
      </c>
    </row>
    <row r="841" spans="1:4">
      <c r="A841">
        <v>59</v>
      </c>
      <c r="B841">
        <v>31.35</v>
      </c>
      <c r="C841">
        <v>0</v>
      </c>
      <c r="D841" s="1">
        <v>12622.1795</v>
      </c>
    </row>
    <row r="842" spans="1:4">
      <c r="A842">
        <v>21</v>
      </c>
      <c r="B842">
        <v>31.1</v>
      </c>
      <c r="C842">
        <v>0</v>
      </c>
      <c r="D842" s="1">
        <v>1526.3119999999999</v>
      </c>
    </row>
    <row r="843" spans="1:4">
      <c r="A843">
        <v>59</v>
      </c>
      <c r="B843">
        <v>24.7</v>
      </c>
      <c r="C843">
        <v>0</v>
      </c>
      <c r="D843" s="1">
        <v>12323.936</v>
      </c>
    </row>
    <row r="844" spans="1:4">
      <c r="A844">
        <v>23</v>
      </c>
      <c r="B844">
        <v>32.78</v>
      </c>
      <c r="C844">
        <v>1</v>
      </c>
      <c r="D844" s="1">
        <v>36021.011200000001</v>
      </c>
    </row>
    <row r="845" spans="1:4">
      <c r="A845">
        <v>57</v>
      </c>
      <c r="B845">
        <v>29.81</v>
      </c>
      <c r="C845">
        <v>1</v>
      </c>
      <c r="D845" s="1">
        <v>27533.912899999999</v>
      </c>
    </row>
    <row r="846" spans="1:4">
      <c r="A846">
        <v>53</v>
      </c>
      <c r="B846">
        <v>30.495000000000001</v>
      </c>
      <c r="C846">
        <v>0</v>
      </c>
      <c r="D846" s="1">
        <v>10072.055050000001</v>
      </c>
    </row>
    <row r="847" spans="1:4">
      <c r="A847">
        <v>60</v>
      </c>
      <c r="B847">
        <v>32.450000000000003</v>
      </c>
      <c r="C847">
        <v>1</v>
      </c>
      <c r="D847" s="1">
        <v>45008.955499999996</v>
      </c>
    </row>
    <row r="848" spans="1:4">
      <c r="A848">
        <v>51</v>
      </c>
      <c r="B848">
        <v>34.200000000000003</v>
      </c>
      <c r="C848">
        <v>0</v>
      </c>
      <c r="D848" s="1">
        <v>9872.7009999999991</v>
      </c>
    </row>
    <row r="849" spans="1:4">
      <c r="A849">
        <v>23</v>
      </c>
      <c r="B849">
        <v>50.38</v>
      </c>
      <c r="C849">
        <v>0</v>
      </c>
      <c r="D849" s="1">
        <v>2438.0551999999998</v>
      </c>
    </row>
    <row r="850" spans="1:4">
      <c r="A850">
        <v>27</v>
      </c>
      <c r="B850">
        <v>24.1</v>
      </c>
      <c r="C850">
        <v>0</v>
      </c>
      <c r="D850" s="1">
        <v>2974.1260000000002</v>
      </c>
    </row>
    <row r="851" spans="1:4">
      <c r="A851">
        <v>55</v>
      </c>
      <c r="B851">
        <v>32.774999999999999</v>
      </c>
      <c r="C851">
        <v>0</v>
      </c>
      <c r="D851" s="1">
        <v>10601.632250000001</v>
      </c>
    </row>
    <row r="852" spans="1:4">
      <c r="A852">
        <v>37</v>
      </c>
      <c r="B852">
        <v>30.78</v>
      </c>
      <c r="C852">
        <v>1</v>
      </c>
      <c r="D852" s="1">
        <v>37270.1512</v>
      </c>
    </row>
    <row r="853" spans="1:4">
      <c r="A853">
        <v>61</v>
      </c>
      <c r="B853">
        <v>32.299999999999997</v>
      </c>
      <c r="C853">
        <v>0</v>
      </c>
      <c r="D853" s="1">
        <v>14119.62</v>
      </c>
    </row>
    <row r="854" spans="1:4">
      <c r="A854">
        <v>46</v>
      </c>
      <c r="B854">
        <v>35.53</v>
      </c>
      <c r="C854">
        <v>1</v>
      </c>
      <c r="D854" s="1">
        <v>42111.664700000001</v>
      </c>
    </row>
    <row r="855" spans="1:4">
      <c r="A855">
        <v>53</v>
      </c>
      <c r="B855">
        <v>23.75</v>
      </c>
      <c r="C855">
        <v>0</v>
      </c>
      <c r="D855" s="1">
        <v>11729.6795</v>
      </c>
    </row>
    <row r="856" spans="1:4">
      <c r="A856">
        <v>49</v>
      </c>
      <c r="B856">
        <v>23.844999999999999</v>
      </c>
      <c r="C856">
        <v>1</v>
      </c>
      <c r="D856" s="1">
        <v>24106.912550000001</v>
      </c>
    </row>
    <row r="857" spans="1:4">
      <c r="A857">
        <v>20</v>
      </c>
      <c r="B857">
        <v>29.6</v>
      </c>
      <c r="C857">
        <v>0</v>
      </c>
      <c r="D857" s="1">
        <v>1875.3440000000001</v>
      </c>
    </row>
    <row r="858" spans="1:4">
      <c r="A858">
        <v>48</v>
      </c>
      <c r="B858">
        <v>33.11</v>
      </c>
      <c r="C858">
        <v>1</v>
      </c>
      <c r="D858" s="1">
        <v>40974.164900000003</v>
      </c>
    </row>
    <row r="859" spans="1:4">
      <c r="A859">
        <v>25</v>
      </c>
      <c r="B859">
        <v>24.13</v>
      </c>
      <c r="C859">
        <v>1</v>
      </c>
      <c r="D859" s="1">
        <v>15817.985699999999</v>
      </c>
    </row>
    <row r="860" spans="1:4">
      <c r="A860">
        <v>25</v>
      </c>
      <c r="B860">
        <v>32.229999999999997</v>
      </c>
      <c r="C860">
        <v>0</v>
      </c>
      <c r="D860" s="1">
        <v>18218.161390000001</v>
      </c>
    </row>
    <row r="861" spans="1:4">
      <c r="A861">
        <v>57</v>
      </c>
      <c r="B861">
        <v>28.1</v>
      </c>
      <c r="C861">
        <v>0</v>
      </c>
      <c r="D861" s="1">
        <v>10965.446</v>
      </c>
    </row>
    <row r="862" spans="1:4">
      <c r="A862">
        <v>37</v>
      </c>
      <c r="B862">
        <v>47.6</v>
      </c>
      <c r="C862">
        <v>1</v>
      </c>
      <c r="D862" s="1">
        <v>46113.510999999999</v>
      </c>
    </row>
    <row r="863" spans="1:4">
      <c r="A863">
        <v>38</v>
      </c>
      <c r="B863">
        <v>28</v>
      </c>
      <c r="C863">
        <v>0</v>
      </c>
      <c r="D863" s="1">
        <v>7151.0919999999996</v>
      </c>
    </row>
    <row r="864" spans="1:4">
      <c r="A864">
        <v>55</v>
      </c>
      <c r="B864">
        <v>33.534999999999997</v>
      </c>
      <c r="C864">
        <v>0</v>
      </c>
      <c r="D864" s="1">
        <v>12269.68865</v>
      </c>
    </row>
    <row r="865" spans="1:4">
      <c r="A865">
        <v>36</v>
      </c>
      <c r="B865">
        <v>19.855</v>
      </c>
      <c r="C865">
        <v>0</v>
      </c>
      <c r="D865" s="1">
        <v>5458.0464499999998</v>
      </c>
    </row>
    <row r="866" spans="1:4">
      <c r="A866">
        <v>51</v>
      </c>
      <c r="B866">
        <v>25.4</v>
      </c>
      <c r="C866">
        <v>0</v>
      </c>
      <c r="D866" s="1">
        <v>8782.4689999999991</v>
      </c>
    </row>
    <row r="867" spans="1:4">
      <c r="A867">
        <v>40</v>
      </c>
      <c r="B867">
        <v>29.9</v>
      </c>
      <c r="C867">
        <v>0</v>
      </c>
      <c r="D867" s="1">
        <v>6600.3609999999999</v>
      </c>
    </row>
    <row r="868" spans="1:4">
      <c r="A868">
        <v>18</v>
      </c>
      <c r="B868">
        <v>37.29</v>
      </c>
      <c r="C868">
        <v>0</v>
      </c>
      <c r="D868" s="1">
        <v>1141.4450999999999</v>
      </c>
    </row>
    <row r="869" spans="1:4">
      <c r="A869">
        <v>57</v>
      </c>
      <c r="B869">
        <v>43.7</v>
      </c>
      <c r="C869">
        <v>0</v>
      </c>
      <c r="D869" s="1">
        <v>11576.13</v>
      </c>
    </row>
    <row r="870" spans="1:4">
      <c r="A870">
        <v>61</v>
      </c>
      <c r="B870">
        <v>23.655000000000001</v>
      </c>
      <c r="C870">
        <v>0</v>
      </c>
      <c r="D870" s="1">
        <v>13129.603450000001</v>
      </c>
    </row>
    <row r="871" spans="1:4">
      <c r="A871">
        <v>25</v>
      </c>
      <c r="B871">
        <v>24.3</v>
      </c>
      <c r="C871">
        <v>0</v>
      </c>
      <c r="D871" s="1">
        <v>4391.652</v>
      </c>
    </row>
    <row r="872" spans="1:4">
      <c r="A872">
        <v>50</v>
      </c>
      <c r="B872">
        <v>36.200000000000003</v>
      </c>
      <c r="C872">
        <v>0</v>
      </c>
      <c r="D872" s="1">
        <v>8457.8179999999993</v>
      </c>
    </row>
    <row r="873" spans="1:4">
      <c r="A873">
        <v>26</v>
      </c>
      <c r="B873">
        <v>29.48</v>
      </c>
      <c r="C873">
        <v>0</v>
      </c>
      <c r="D873" s="1">
        <v>3392.3652000000002</v>
      </c>
    </row>
    <row r="874" spans="1:4">
      <c r="A874">
        <v>42</v>
      </c>
      <c r="B874">
        <v>24.86</v>
      </c>
      <c r="C874">
        <v>0</v>
      </c>
      <c r="D874" s="1">
        <v>5966.8873999999996</v>
      </c>
    </row>
    <row r="875" spans="1:4">
      <c r="A875">
        <v>43</v>
      </c>
      <c r="B875">
        <v>30.1</v>
      </c>
      <c r="C875">
        <v>0</v>
      </c>
      <c r="D875" s="1">
        <v>6849.0259999999998</v>
      </c>
    </row>
    <row r="876" spans="1:4">
      <c r="A876">
        <v>44</v>
      </c>
      <c r="B876">
        <v>21.85</v>
      </c>
      <c r="C876">
        <v>0</v>
      </c>
      <c r="D876" s="1">
        <v>8891.1394999999993</v>
      </c>
    </row>
    <row r="877" spans="1:4">
      <c r="A877">
        <v>23</v>
      </c>
      <c r="B877">
        <v>28.12</v>
      </c>
      <c r="C877">
        <v>0</v>
      </c>
      <c r="D877" s="1">
        <v>2690.1138000000001</v>
      </c>
    </row>
    <row r="878" spans="1:4">
      <c r="A878">
        <v>49</v>
      </c>
      <c r="B878">
        <v>27.1</v>
      </c>
      <c r="C878">
        <v>0</v>
      </c>
      <c r="D878" s="1">
        <v>26140.3603</v>
      </c>
    </row>
    <row r="879" spans="1:4">
      <c r="A879">
        <v>33</v>
      </c>
      <c r="B879">
        <v>33.44</v>
      </c>
      <c r="C879">
        <v>0</v>
      </c>
      <c r="D879" s="1">
        <v>6653.7885999999999</v>
      </c>
    </row>
    <row r="880" spans="1:4">
      <c r="A880">
        <v>41</v>
      </c>
      <c r="B880">
        <v>28.8</v>
      </c>
      <c r="C880">
        <v>0</v>
      </c>
      <c r="D880" s="1">
        <v>6282.2349999999997</v>
      </c>
    </row>
    <row r="881" spans="1:4">
      <c r="A881">
        <v>37</v>
      </c>
      <c r="B881">
        <v>29.5</v>
      </c>
      <c r="C881">
        <v>0</v>
      </c>
      <c r="D881" s="1">
        <v>6311.9520000000002</v>
      </c>
    </row>
    <row r="882" spans="1:4">
      <c r="A882">
        <v>22</v>
      </c>
      <c r="B882">
        <v>34.799999999999997</v>
      </c>
      <c r="C882">
        <v>0</v>
      </c>
      <c r="D882" s="1">
        <v>3443.0639999999999</v>
      </c>
    </row>
    <row r="883" spans="1:4">
      <c r="A883">
        <v>23</v>
      </c>
      <c r="B883">
        <v>27.36</v>
      </c>
      <c r="C883">
        <v>0</v>
      </c>
      <c r="D883" s="1">
        <v>2789.0574000000001</v>
      </c>
    </row>
    <row r="884" spans="1:4">
      <c r="A884">
        <v>21</v>
      </c>
      <c r="B884">
        <v>22.135000000000002</v>
      </c>
      <c r="C884">
        <v>0</v>
      </c>
      <c r="D884" s="1">
        <v>2585.8506499999999</v>
      </c>
    </row>
    <row r="885" spans="1:4">
      <c r="A885">
        <v>51</v>
      </c>
      <c r="B885">
        <v>37.049999999999997</v>
      </c>
      <c r="C885">
        <v>1</v>
      </c>
      <c r="D885" s="1">
        <v>46255.112500000003</v>
      </c>
    </row>
    <row r="886" spans="1:4">
      <c r="A886">
        <v>25</v>
      </c>
      <c r="B886">
        <v>26.695</v>
      </c>
      <c r="C886">
        <v>0</v>
      </c>
      <c r="D886" s="1">
        <v>4877.9810500000003</v>
      </c>
    </row>
    <row r="887" spans="1:4">
      <c r="A887">
        <v>32</v>
      </c>
      <c r="B887">
        <v>28.93</v>
      </c>
      <c r="C887">
        <v>1</v>
      </c>
      <c r="D887" s="1">
        <v>19719.6947</v>
      </c>
    </row>
    <row r="888" spans="1:4">
      <c r="A888">
        <v>57</v>
      </c>
      <c r="B888">
        <v>28.975000000000001</v>
      </c>
      <c r="C888">
        <v>1</v>
      </c>
      <c r="D888" s="1">
        <v>27218.437249999999</v>
      </c>
    </row>
    <row r="889" spans="1:4">
      <c r="A889">
        <v>36</v>
      </c>
      <c r="B889">
        <v>30.02</v>
      </c>
      <c r="C889">
        <v>0</v>
      </c>
      <c r="D889" s="1">
        <v>5272.1758</v>
      </c>
    </row>
    <row r="890" spans="1:4">
      <c r="A890">
        <v>22</v>
      </c>
      <c r="B890">
        <v>39.5</v>
      </c>
      <c r="C890">
        <v>0</v>
      </c>
      <c r="D890" s="1">
        <v>1682.597</v>
      </c>
    </row>
    <row r="891" spans="1:4">
      <c r="A891">
        <v>57</v>
      </c>
      <c r="B891">
        <v>33.630000000000003</v>
      </c>
      <c r="C891">
        <v>0</v>
      </c>
      <c r="D891" s="1">
        <v>11945.1327</v>
      </c>
    </row>
    <row r="892" spans="1:4">
      <c r="A892">
        <v>64</v>
      </c>
      <c r="B892">
        <v>26.885000000000002</v>
      </c>
      <c r="C892">
        <v>1</v>
      </c>
      <c r="D892" s="1">
        <v>29330.98315</v>
      </c>
    </row>
    <row r="893" spans="1:4">
      <c r="A893">
        <v>36</v>
      </c>
      <c r="B893">
        <v>29.04</v>
      </c>
      <c r="C893">
        <v>0</v>
      </c>
      <c r="D893" s="1">
        <v>7243.8136000000004</v>
      </c>
    </row>
    <row r="894" spans="1:4">
      <c r="A894">
        <v>54</v>
      </c>
      <c r="B894">
        <v>24.035</v>
      </c>
      <c r="C894">
        <v>0</v>
      </c>
      <c r="D894" s="1">
        <v>10422.916649999999</v>
      </c>
    </row>
    <row r="895" spans="1:4">
      <c r="A895">
        <v>47</v>
      </c>
      <c r="B895">
        <v>38.94</v>
      </c>
      <c r="C895">
        <v>1</v>
      </c>
      <c r="D895" s="1">
        <v>44202.653599999998</v>
      </c>
    </row>
    <row r="896" spans="1:4">
      <c r="A896">
        <v>62</v>
      </c>
      <c r="B896">
        <v>32.11</v>
      </c>
      <c r="C896">
        <v>0</v>
      </c>
      <c r="D896" s="1">
        <v>13555.0049</v>
      </c>
    </row>
    <row r="897" spans="1:4">
      <c r="A897">
        <v>61</v>
      </c>
      <c r="B897">
        <v>44</v>
      </c>
      <c r="C897">
        <v>0</v>
      </c>
      <c r="D897" s="1">
        <v>13063.883</v>
      </c>
    </row>
    <row r="898" spans="1:4">
      <c r="A898">
        <v>43</v>
      </c>
      <c r="B898">
        <v>20.045000000000002</v>
      </c>
      <c r="C898">
        <v>1</v>
      </c>
      <c r="D898" s="1">
        <v>19798.054550000001</v>
      </c>
    </row>
    <row r="899" spans="1:4">
      <c r="A899">
        <v>19</v>
      </c>
      <c r="B899">
        <v>25.555</v>
      </c>
      <c r="C899">
        <v>0</v>
      </c>
      <c r="D899" s="1">
        <v>2221.5644499999999</v>
      </c>
    </row>
    <row r="900" spans="1:4">
      <c r="A900">
        <v>18</v>
      </c>
      <c r="B900">
        <v>40.26</v>
      </c>
      <c r="C900">
        <v>0</v>
      </c>
      <c r="D900" s="1">
        <v>1634.5734</v>
      </c>
    </row>
    <row r="901" spans="1:4">
      <c r="A901">
        <v>19</v>
      </c>
      <c r="B901">
        <v>22.515000000000001</v>
      </c>
      <c r="C901">
        <v>0</v>
      </c>
      <c r="D901" s="1">
        <v>2117.3388500000001</v>
      </c>
    </row>
    <row r="902" spans="1:4">
      <c r="A902">
        <v>49</v>
      </c>
      <c r="B902">
        <v>22.515000000000001</v>
      </c>
      <c r="C902">
        <v>0</v>
      </c>
      <c r="D902" s="1">
        <v>8688.8588500000005</v>
      </c>
    </row>
    <row r="903" spans="1:4">
      <c r="A903">
        <v>60</v>
      </c>
      <c r="B903">
        <v>40.92</v>
      </c>
      <c r="C903">
        <v>1</v>
      </c>
      <c r="D903" s="1">
        <v>48673.558799999999</v>
      </c>
    </row>
    <row r="904" spans="1:4">
      <c r="A904">
        <v>26</v>
      </c>
      <c r="B904">
        <v>27.265000000000001</v>
      </c>
      <c r="C904">
        <v>0</v>
      </c>
      <c r="D904" s="1">
        <v>4661.2863500000003</v>
      </c>
    </row>
    <row r="905" spans="1:4">
      <c r="A905">
        <v>49</v>
      </c>
      <c r="B905">
        <v>36.85</v>
      </c>
      <c r="C905">
        <v>0</v>
      </c>
      <c r="D905" s="1">
        <v>8125.7844999999998</v>
      </c>
    </row>
    <row r="906" spans="1:4">
      <c r="A906">
        <v>60</v>
      </c>
      <c r="B906">
        <v>35.1</v>
      </c>
      <c r="C906">
        <v>0</v>
      </c>
      <c r="D906" s="1">
        <v>12644.589</v>
      </c>
    </row>
    <row r="907" spans="1:4">
      <c r="A907">
        <v>26</v>
      </c>
      <c r="B907">
        <v>29.355</v>
      </c>
      <c r="C907">
        <v>0</v>
      </c>
      <c r="D907" s="1">
        <v>4564.1914500000003</v>
      </c>
    </row>
    <row r="908" spans="1:4">
      <c r="A908">
        <v>27</v>
      </c>
      <c r="B908">
        <v>32.585000000000001</v>
      </c>
      <c r="C908">
        <v>0</v>
      </c>
      <c r="D908" s="1">
        <v>4846.9201499999999</v>
      </c>
    </row>
    <row r="909" spans="1:4">
      <c r="A909">
        <v>44</v>
      </c>
      <c r="B909">
        <v>32.340000000000003</v>
      </c>
      <c r="C909">
        <v>0</v>
      </c>
      <c r="D909" s="1">
        <v>7633.7205999999996</v>
      </c>
    </row>
    <row r="910" spans="1:4">
      <c r="A910">
        <v>63</v>
      </c>
      <c r="B910">
        <v>39.799999999999997</v>
      </c>
      <c r="C910">
        <v>0</v>
      </c>
      <c r="D910" s="1">
        <v>15170.069</v>
      </c>
    </row>
    <row r="911" spans="1:4">
      <c r="A911">
        <v>32</v>
      </c>
      <c r="B911">
        <v>24.6</v>
      </c>
      <c r="C911">
        <v>1</v>
      </c>
      <c r="D911" s="1">
        <v>17496.306</v>
      </c>
    </row>
    <row r="912" spans="1:4">
      <c r="A912">
        <v>22</v>
      </c>
      <c r="B912">
        <v>28.31</v>
      </c>
      <c r="C912">
        <v>0</v>
      </c>
      <c r="D912" s="1">
        <v>2639.0428999999999</v>
      </c>
    </row>
    <row r="913" spans="1:4">
      <c r="A913">
        <v>18</v>
      </c>
      <c r="B913">
        <v>31.73</v>
      </c>
      <c r="C913">
        <v>1</v>
      </c>
      <c r="D913" s="1">
        <v>33732.686699999998</v>
      </c>
    </row>
    <row r="914" spans="1:4">
      <c r="A914">
        <v>59</v>
      </c>
      <c r="B914">
        <v>26.695</v>
      </c>
      <c r="C914">
        <v>0</v>
      </c>
      <c r="D914" s="1">
        <v>14382.709049999999</v>
      </c>
    </row>
    <row r="915" spans="1:4">
      <c r="A915">
        <v>44</v>
      </c>
      <c r="B915">
        <v>27.5</v>
      </c>
      <c r="C915">
        <v>0</v>
      </c>
      <c r="D915" s="1">
        <v>7626.9930000000004</v>
      </c>
    </row>
    <row r="916" spans="1:4">
      <c r="A916">
        <v>33</v>
      </c>
      <c r="B916">
        <v>24.605</v>
      </c>
      <c r="C916">
        <v>0</v>
      </c>
      <c r="D916" s="1">
        <v>5257.5079500000002</v>
      </c>
    </row>
    <row r="917" spans="1:4">
      <c r="A917">
        <v>24</v>
      </c>
      <c r="B917">
        <v>33.99</v>
      </c>
      <c r="C917">
        <v>0</v>
      </c>
      <c r="D917" s="1">
        <v>2473.3341</v>
      </c>
    </row>
    <row r="918" spans="1:4">
      <c r="A918">
        <v>43</v>
      </c>
      <c r="B918">
        <v>26.885000000000002</v>
      </c>
      <c r="C918">
        <v>1</v>
      </c>
      <c r="D918" s="1">
        <v>21774.32215</v>
      </c>
    </row>
    <row r="919" spans="1:4">
      <c r="A919">
        <v>45</v>
      </c>
      <c r="B919">
        <v>22.895</v>
      </c>
      <c r="C919">
        <v>1</v>
      </c>
      <c r="D919" s="1">
        <v>35069.374519999998</v>
      </c>
    </row>
    <row r="920" spans="1:4">
      <c r="A920">
        <v>61</v>
      </c>
      <c r="B920">
        <v>28.2</v>
      </c>
      <c r="C920">
        <v>0</v>
      </c>
      <c r="D920" s="1">
        <v>13041.921</v>
      </c>
    </row>
    <row r="921" spans="1:4">
      <c r="A921">
        <v>35</v>
      </c>
      <c r="B921">
        <v>34.21</v>
      </c>
      <c r="C921">
        <v>0</v>
      </c>
      <c r="D921" s="1">
        <v>5245.2268999999997</v>
      </c>
    </row>
    <row r="922" spans="1:4">
      <c r="A922">
        <v>62</v>
      </c>
      <c r="B922">
        <v>25</v>
      </c>
      <c r="C922">
        <v>0</v>
      </c>
      <c r="D922" s="1">
        <v>13451.121999999999</v>
      </c>
    </row>
    <row r="923" spans="1:4">
      <c r="A923">
        <v>62</v>
      </c>
      <c r="B923">
        <v>33.200000000000003</v>
      </c>
      <c r="C923">
        <v>0</v>
      </c>
      <c r="D923" s="1">
        <v>13462.52</v>
      </c>
    </row>
    <row r="924" spans="1:4">
      <c r="A924">
        <v>38</v>
      </c>
      <c r="B924">
        <v>31</v>
      </c>
      <c r="C924">
        <v>0</v>
      </c>
      <c r="D924" s="1">
        <v>5488.2619999999997</v>
      </c>
    </row>
    <row r="925" spans="1:4">
      <c r="A925">
        <v>34</v>
      </c>
      <c r="B925">
        <v>35.814999999999998</v>
      </c>
      <c r="C925">
        <v>0</v>
      </c>
      <c r="D925" s="1">
        <v>4320.4108500000002</v>
      </c>
    </row>
    <row r="926" spans="1:4">
      <c r="A926">
        <v>43</v>
      </c>
      <c r="B926">
        <v>23.2</v>
      </c>
      <c r="C926">
        <v>0</v>
      </c>
      <c r="D926" s="1">
        <v>6250.4350000000004</v>
      </c>
    </row>
    <row r="927" spans="1:4">
      <c r="A927">
        <v>50</v>
      </c>
      <c r="B927">
        <v>32.11</v>
      </c>
      <c r="C927">
        <v>0</v>
      </c>
      <c r="D927" s="1">
        <v>25333.332839999999</v>
      </c>
    </row>
    <row r="928" spans="1:4">
      <c r="A928">
        <v>19</v>
      </c>
      <c r="B928">
        <v>23.4</v>
      </c>
      <c r="C928">
        <v>0</v>
      </c>
      <c r="D928" s="1">
        <v>2913.569</v>
      </c>
    </row>
    <row r="929" spans="1:4">
      <c r="A929">
        <v>57</v>
      </c>
      <c r="B929">
        <v>20.100000000000001</v>
      </c>
      <c r="C929">
        <v>0</v>
      </c>
      <c r="D929" s="1">
        <v>12032.325999999999</v>
      </c>
    </row>
    <row r="930" spans="1:4">
      <c r="A930">
        <v>62</v>
      </c>
      <c r="B930">
        <v>39.159999999999997</v>
      </c>
      <c r="C930">
        <v>0</v>
      </c>
      <c r="D930" s="1">
        <v>13470.804400000001</v>
      </c>
    </row>
    <row r="931" spans="1:4">
      <c r="A931">
        <v>41</v>
      </c>
      <c r="B931">
        <v>34.21</v>
      </c>
      <c r="C931">
        <v>0</v>
      </c>
      <c r="D931" s="1">
        <v>6289.7548999999999</v>
      </c>
    </row>
    <row r="932" spans="1:4">
      <c r="A932">
        <v>26</v>
      </c>
      <c r="B932">
        <v>46.53</v>
      </c>
      <c r="C932">
        <v>0</v>
      </c>
      <c r="D932" s="1">
        <v>2927.0646999999999</v>
      </c>
    </row>
    <row r="933" spans="1:4">
      <c r="A933">
        <v>39</v>
      </c>
      <c r="B933">
        <v>32.5</v>
      </c>
      <c r="C933">
        <v>0</v>
      </c>
      <c r="D933" s="1">
        <v>6238.2979999999998</v>
      </c>
    </row>
    <row r="934" spans="1:4">
      <c r="A934">
        <v>46</v>
      </c>
      <c r="B934">
        <v>25.8</v>
      </c>
      <c r="C934">
        <v>0</v>
      </c>
      <c r="D934" s="1">
        <v>10096.969999999999</v>
      </c>
    </row>
    <row r="935" spans="1:4">
      <c r="A935">
        <v>45</v>
      </c>
      <c r="B935">
        <v>35.299999999999997</v>
      </c>
      <c r="C935">
        <v>0</v>
      </c>
      <c r="D935" s="1">
        <v>7348.1419999999998</v>
      </c>
    </row>
    <row r="936" spans="1:4">
      <c r="A936">
        <v>32</v>
      </c>
      <c r="B936">
        <v>37.18</v>
      </c>
      <c r="C936">
        <v>0</v>
      </c>
      <c r="D936" s="1">
        <v>4673.3922000000002</v>
      </c>
    </row>
    <row r="937" spans="1:4">
      <c r="A937">
        <v>59</v>
      </c>
      <c r="B937">
        <v>27.5</v>
      </c>
      <c r="C937">
        <v>0</v>
      </c>
      <c r="D937" s="1">
        <v>12233.828</v>
      </c>
    </row>
    <row r="938" spans="1:4">
      <c r="A938">
        <v>44</v>
      </c>
      <c r="B938">
        <v>29.734999999999999</v>
      </c>
      <c r="C938">
        <v>0</v>
      </c>
      <c r="D938" s="1">
        <v>32108.662820000001</v>
      </c>
    </row>
    <row r="939" spans="1:4">
      <c r="A939">
        <v>39</v>
      </c>
      <c r="B939">
        <v>24.225000000000001</v>
      </c>
      <c r="C939">
        <v>0</v>
      </c>
      <c r="D939" s="1">
        <v>8965.7957499999993</v>
      </c>
    </row>
    <row r="940" spans="1:4">
      <c r="A940">
        <v>18</v>
      </c>
      <c r="B940">
        <v>26.18</v>
      </c>
      <c r="C940">
        <v>0</v>
      </c>
      <c r="D940" s="1">
        <v>2304.0021999999999</v>
      </c>
    </row>
    <row r="941" spans="1:4">
      <c r="A941">
        <v>53</v>
      </c>
      <c r="B941">
        <v>29.48</v>
      </c>
      <c r="C941">
        <v>0</v>
      </c>
      <c r="D941" s="1">
        <v>9487.6442000000006</v>
      </c>
    </row>
    <row r="942" spans="1:4">
      <c r="A942">
        <v>18</v>
      </c>
      <c r="B942">
        <v>23.21</v>
      </c>
      <c r="C942">
        <v>0</v>
      </c>
      <c r="D942" s="1">
        <v>1121.8739</v>
      </c>
    </row>
    <row r="943" spans="1:4">
      <c r="A943">
        <v>50</v>
      </c>
      <c r="B943">
        <v>46.09</v>
      </c>
      <c r="C943">
        <v>0</v>
      </c>
      <c r="D943" s="1">
        <v>9549.5650999999998</v>
      </c>
    </row>
    <row r="944" spans="1:4">
      <c r="A944">
        <v>18</v>
      </c>
      <c r="B944">
        <v>40.185000000000002</v>
      </c>
      <c r="C944">
        <v>0</v>
      </c>
      <c r="D944" s="1">
        <v>2217.4691499999999</v>
      </c>
    </row>
    <row r="945" spans="1:4">
      <c r="A945">
        <v>19</v>
      </c>
      <c r="B945">
        <v>22.61</v>
      </c>
      <c r="C945">
        <v>0</v>
      </c>
      <c r="D945" s="1">
        <v>1628.4709</v>
      </c>
    </row>
    <row r="946" spans="1:4">
      <c r="A946">
        <v>62</v>
      </c>
      <c r="B946">
        <v>39.93</v>
      </c>
      <c r="C946">
        <v>0</v>
      </c>
      <c r="D946" s="1">
        <v>12982.8747</v>
      </c>
    </row>
    <row r="947" spans="1:4">
      <c r="A947">
        <v>56</v>
      </c>
      <c r="B947">
        <v>35.799999999999997</v>
      </c>
      <c r="C947">
        <v>0</v>
      </c>
      <c r="D947" s="1">
        <v>11674.13</v>
      </c>
    </row>
    <row r="948" spans="1:4">
      <c r="A948">
        <v>42</v>
      </c>
      <c r="B948">
        <v>35.799999999999997</v>
      </c>
      <c r="C948">
        <v>0</v>
      </c>
      <c r="D948" s="1">
        <v>7160.0940000000001</v>
      </c>
    </row>
    <row r="949" spans="1:4">
      <c r="A949">
        <v>37</v>
      </c>
      <c r="B949">
        <v>34.200000000000003</v>
      </c>
      <c r="C949">
        <v>1</v>
      </c>
      <c r="D949" s="1">
        <v>39047.285000000003</v>
      </c>
    </row>
    <row r="950" spans="1:4">
      <c r="A950">
        <v>42</v>
      </c>
      <c r="B950">
        <v>31.254999999999999</v>
      </c>
      <c r="C950">
        <v>0</v>
      </c>
      <c r="D950" s="1">
        <v>6358.7764500000003</v>
      </c>
    </row>
    <row r="951" spans="1:4">
      <c r="A951">
        <v>25</v>
      </c>
      <c r="B951">
        <v>29.7</v>
      </c>
      <c r="C951">
        <v>1</v>
      </c>
      <c r="D951" s="1">
        <v>19933.457999999999</v>
      </c>
    </row>
    <row r="952" spans="1:4">
      <c r="A952">
        <v>57</v>
      </c>
      <c r="B952">
        <v>18.335000000000001</v>
      </c>
      <c r="C952">
        <v>0</v>
      </c>
      <c r="D952" s="1">
        <v>11534.872649999999</v>
      </c>
    </row>
    <row r="953" spans="1:4">
      <c r="A953">
        <v>51</v>
      </c>
      <c r="B953">
        <v>42.9</v>
      </c>
      <c r="C953">
        <v>1</v>
      </c>
      <c r="D953" s="1">
        <v>47462.894</v>
      </c>
    </row>
    <row r="954" spans="1:4">
      <c r="A954">
        <v>30</v>
      </c>
      <c r="B954">
        <v>28.405000000000001</v>
      </c>
      <c r="C954">
        <v>0</v>
      </c>
      <c r="D954" s="1">
        <v>4527.1829500000003</v>
      </c>
    </row>
    <row r="955" spans="1:4">
      <c r="A955">
        <v>44</v>
      </c>
      <c r="B955">
        <v>30.2</v>
      </c>
      <c r="C955">
        <v>1</v>
      </c>
      <c r="D955" s="1">
        <v>38998.546000000002</v>
      </c>
    </row>
    <row r="956" spans="1:4">
      <c r="A956">
        <v>34</v>
      </c>
      <c r="B956">
        <v>27.835000000000001</v>
      </c>
      <c r="C956">
        <v>1</v>
      </c>
      <c r="D956" s="1">
        <v>20009.63365</v>
      </c>
    </row>
    <row r="957" spans="1:4">
      <c r="A957">
        <v>31</v>
      </c>
      <c r="B957">
        <v>39.49</v>
      </c>
      <c r="C957">
        <v>0</v>
      </c>
      <c r="D957" s="1">
        <v>3875.7341000000001</v>
      </c>
    </row>
    <row r="958" spans="1:4">
      <c r="A958">
        <v>54</v>
      </c>
      <c r="B958">
        <v>30.8</v>
      </c>
      <c r="C958">
        <v>1</v>
      </c>
      <c r="D958" s="1">
        <v>41999.519999999997</v>
      </c>
    </row>
    <row r="959" spans="1:4">
      <c r="A959">
        <v>24</v>
      </c>
      <c r="B959">
        <v>26.79</v>
      </c>
      <c r="C959">
        <v>0</v>
      </c>
      <c r="D959" s="1">
        <v>12609.88702</v>
      </c>
    </row>
    <row r="960" spans="1:4">
      <c r="A960">
        <v>43</v>
      </c>
      <c r="B960">
        <v>34.96</v>
      </c>
      <c r="C960">
        <v>1</v>
      </c>
      <c r="D960" s="1">
        <v>41034.221400000002</v>
      </c>
    </row>
    <row r="961" spans="1:4">
      <c r="A961">
        <v>48</v>
      </c>
      <c r="B961">
        <v>36.67</v>
      </c>
      <c r="C961">
        <v>0</v>
      </c>
      <c r="D961" s="1">
        <v>28468.919010000001</v>
      </c>
    </row>
    <row r="962" spans="1:4">
      <c r="A962">
        <v>19</v>
      </c>
      <c r="B962">
        <v>39.615000000000002</v>
      </c>
      <c r="C962">
        <v>0</v>
      </c>
      <c r="D962" s="1">
        <v>2730.1078499999999</v>
      </c>
    </row>
    <row r="963" spans="1:4">
      <c r="A963">
        <v>29</v>
      </c>
      <c r="B963">
        <v>25.9</v>
      </c>
      <c r="C963">
        <v>0</v>
      </c>
      <c r="D963" s="1">
        <v>3353.2840000000001</v>
      </c>
    </row>
    <row r="964" spans="1:4">
      <c r="A964">
        <v>63</v>
      </c>
      <c r="B964">
        <v>35.200000000000003</v>
      </c>
      <c r="C964">
        <v>0</v>
      </c>
      <c r="D964" s="1">
        <v>14474.674999999999</v>
      </c>
    </row>
    <row r="965" spans="1:4">
      <c r="A965">
        <v>46</v>
      </c>
      <c r="B965">
        <v>24.795000000000002</v>
      </c>
      <c r="C965">
        <v>0</v>
      </c>
      <c r="D965" s="1">
        <v>9500.5730500000009</v>
      </c>
    </row>
    <row r="966" spans="1:4">
      <c r="A966">
        <v>52</v>
      </c>
      <c r="B966">
        <v>36.765000000000001</v>
      </c>
      <c r="C966">
        <v>0</v>
      </c>
      <c r="D966" s="1">
        <v>26467.09737</v>
      </c>
    </row>
    <row r="967" spans="1:4">
      <c r="A967">
        <v>35</v>
      </c>
      <c r="B967">
        <v>27.1</v>
      </c>
      <c r="C967">
        <v>0</v>
      </c>
      <c r="D967" s="1">
        <v>4746.3440000000001</v>
      </c>
    </row>
    <row r="968" spans="1:4">
      <c r="A968">
        <v>51</v>
      </c>
      <c r="B968">
        <v>24.795000000000002</v>
      </c>
      <c r="C968">
        <v>1</v>
      </c>
      <c r="D968" s="1">
        <v>23967.38305</v>
      </c>
    </row>
    <row r="969" spans="1:4">
      <c r="A969">
        <v>44</v>
      </c>
      <c r="B969">
        <v>25.364999999999998</v>
      </c>
      <c r="C969">
        <v>0</v>
      </c>
      <c r="D969" s="1">
        <v>7518.0253499999999</v>
      </c>
    </row>
    <row r="970" spans="1:4">
      <c r="A970">
        <v>21</v>
      </c>
      <c r="B970">
        <v>25.745000000000001</v>
      </c>
      <c r="C970">
        <v>0</v>
      </c>
      <c r="D970" s="1">
        <v>3279.8685500000001</v>
      </c>
    </row>
    <row r="971" spans="1:4">
      <c r="A971">
        <v>39</v>
      </c>
      <c r="B971">
        <v>34.32</v>
      </c>
      <c r="C971">
        <v>0</v>
      </c>
      <c r="D971" s="1">
        <v>8596.8277999999991</v>
      </c>
    </row>
    <row r="972" spans="1:4">
      <c r="A972">
        <v>50</v>
      </c>
      <c r="B972">
        <v>28.16</v>
      </c>
      <c r="C972">
        <v>0</v>
      </c>
      <c r="D972" s="1">
        <v>10702.642400000001</v>
      </c>
    </row>
    <row r="973" spans="1:4">
      <c r="A973">
        <v>34</v>
      </c>
      <c r="B973">
        <v>23.56</v>
      </c>
      <c r="C973">
        <v>0</v>
      </c>
      <c r="D973" s="1">
        <v>4992.3764000000001</v>
      </c>
    </row>
    <row r="974" spans="1:4">
      <c r="A974">
        <v>22</v>
      </c>
      <c r="B974">
        <v>20.234999999999999</v>
      </c>
      <c r="C974">
        <v>0</v>
      </c>
      <c r="D974" s="1">
        <v>2527.8186500000002</v>
      </c>
    </row>
    <row r="975" spans="1:4">
      <c r="A975">
        <v>19</v>
      </c>
      <c r="B975">
        <v>40.5</v>
      </c>
      <c r="C975">
        <v>0</v>
      </c>
      <c r="D975" s="1">
        <v>1759.338</v>
      </c>
    </row>
    <row r="976" spans="1:4">
      <c r="A976">
        <v>26</v>
      </c>
      <c r="B976">
        <v>35.42</v>
      </c>
      <c r="C976">
        <v>0</v>
      </c>
      <c r="D976" s="1">
        <v>2322.6217999999999</v>
      </c>
    </row>
    <row r="977" spans="1:4">
      <c r="A977">
        <v>29</v>
      </c>
      <c r="B977">
        <v>22.895</v>
      </c>
      <c r="C977">
        <v>1</v>
      </c>
      <c r="D977" s="1">
        <v>16138.762049999999</v>
      </c>
    </row>
    <row r="978" spans="1:4">
      <c r="A978">
        <v>48</v>
      </c>
      <c r="B978">
        <v>40.15</v>
      </c>
      <c r="C978">
        <v>0</v>
      </c>
      <c r="D978" s="1">
        <v>7804.1605</v>
      </c>
    </row>
    <row r="979" spans="1:4">
      <c r="A979">
        <v>26</v>
      </c>
      <c r="B979">
        <v>29.15</v>
      </c>
      <c r="C979">
        <v>0</v>
      </c>
      <c r="D979" s="1">
        <v>2902.9065000000001</v>
      </c>
    </row>
    <row r="980" spans="1:4">
      <c r="A980">
        <v>45</v>
      </c>
      <c r="B980">
        <v>39.994999999999997</v>
      </c>
      <c r="C980">
        <v>0</v>
      </c>
      <c r="D980" s="1">
        <v>9704.6680500000002</v>
      </c>
    </row>
    <row r="981" spans="1:4">
      <c r="A981">
        <v>36</v>
      </c>
      <c r="B981">
        <v>29.92</v>
      </c>
      <c r="C981">
        <v>0</v>
      </c>
      <c r="D981" s="1">
        <v>4889.0367999999999</v>
      </c>
    </row>
    <row r="982" spans="1:4">
      <c r="A982">
        <v>54</v>
      </c>
      <c r="B982">
        <v>25.46</v>
      </c>
      <c r="C982">
        <v>0</v>
      </c>
      <c r="D982" s="1">
        <v>25517.11363</v>
      </c>
    </row>
    <row r="983" spans="1:4">
      <c r="A983">
        <v>34</v>
      </c>
      <c r="B983">
        <v>21.375</v>
      </c>
      <c r="C983">
        <v>0</v>
      </c>
      <c r="D983" s="1">
        <v>4500.33925</v>
      </c>
    </row>
    <row r="984" spans="1:4">
      <c r="A984">
        <v>31</v>
      </c>
      <c r="B984">
        <v>25.9</v>
      </c>
      <c r="C984">
        <v>1</v>
      </c>
      <c r="D984" s="1">
        <v>19199.944</v>
      </c>
    </row>
    <row r="985" spans="1:4">
      <c r="A985">
        <v>27</v>
      </c>
      <c r="B985">
        <v>30.59</v>
      </c>
      <c r="C985">
        <v>0</v>
      </c>
      <c r="D985" s="1">
        <v>16796.411940000002</v>
      </c>
    </row>
    <row r="986" spans="1:4">
      <c r="A986">
        <v>20</v>
      </c>
      <c r="B986">
        <v>30.114999999999998</v>
      </c>
      <c r="C986">
        <v>0</v>
      </c>
      <c r="D986" s="1">
        <v>4915.0598499999996</v>
      </c>
    </row>
    <row r="987" spans="1:4">
      <c r="A987">
        <v>44</v>
      </c>
      <c r="B987">
        <v>25.8</v>
      </c>
      <c r="C987">
        <v>0</v>
      </c>
      <c r="D987" s="1">
        <v>7624.63</v>
      </c>
    </row>
    <row r="988" spans="1:4">
      <c r="A988">
        <v>43</v>
      </c>
      <c r="B988">
        <v>30.114999999999998</v>
      </c>
      <c r="C988">
        <v>0</v>
      </c>
      <c r="D988" s="1">
        <v>8410.0468500000006</v>
      </c>
    </row>
    <row r="989" spans="1:4">
      <c r="A989">
        <v>45</v>
      </c>
      <c r="B989">
        <v>27.645</v>
      </c>
      <c r="C989">
        <v>0</v>
      </c>
      <c r="D989" s="1">
        <v>28340.188849999999</v>
      </c>
    </row>
    <row r="990" spans="1:4">
      <c r="A990">
        <v>34</v>
      </c>
      <c r="B990">
        <v>34.674999999999997</v>
      </c>
      <c r="C990">
        <v>0</v>
      </c>
      <c r="D990" s="1">
        <v>4518.8262500000001</v>
      </c>
    </row>
    <row r="991" spans="1:4">
      <c r="A991">
        <v>24</v>
      </c>
      <c r="B991">
        <v>20.52</v>
      </c>
      <c r="C991">
        <v>1</v>
      </c>
      <c r="D991" s="1">
        <v>14571.890799999999</v>
      </c>
    </row>
    <row r="992" spans="1:4">
      <c r="A992">
        <v>26</v>
      </c>
      <c r="B992">
        <v>19.8</v>
      </c>
      <c r="C992">
        <v>0</v>
      </c>
      <c r="D992" s="1">
        <v>3378.91</v>
      </c>
    </row>
    <row r="993" spans="1:4">
      <c r="A993">
        <v>38</v>
      </c>
      <c r="B993">
        <v>27.835000000000001</v>
      </c>
      <c r="C993">
        <v>0</v>
      </c>
      <c r="D993" s="1">
        <v>7144.86265</v>
      </c>
    </row>
    <row r="994" spans="1:4">
      <c r="A994">
        <v>50</v>
      </c>
      <c r="B994">
        <v>31.6</v>
      </c>
      <c r="C994">
        <v>0</v>
      </c>
      <c r="D994" s="1">
        <v>10118.424000000001</v>
      </c>
    </row>
    <row r="995" spans="1:4">
      <c r="A995">
        <v>38</v>
      </c>
      <c r="B995">
        <v>28.27</v>
      </c>
      <c r="C995">
        <v>0</v>
      </c>
      <c r="D995" s="1">
        <v>5484.4673000000003</v>
      </c>
    </row>
    <row r="996" spans="1:4">
      <c r="A996">
        <v>27</v>
      </c>
      <c r="B996">
        <v>20.045000000000002</v>
      </c>
      <c r="C996">
        <v>1</v>
      </c>
      <c r="D996" s="1">
        <v>16420.494549999999</v>
      </c>
    </row>
    <row r="997" spans="1:4">
      <c r="A997">
        <v>39</v>
      </c>
      <c r="B997">
        <v>23.274999999999999</v>
      </c>
      <c r="C997">
        <v>0</v>
      </c>
      <c r="D997" s="1">
        <v>7986.4752500000004</v>
      </c>
    </row>
    <row r="998" spans="1:4">
      <c r="A998">
        <v>39</v>
      </c>
      <c r="B998">
        <v>34.1</v>
      </c>
      <c r="C998">
        <v>0</v>
      </c>
      <c r="D998" s="1">
        <v>7418.5219999999999</v>
      </c>
    </row>
    <row r="999" spans="1:4">
      <c r="A999">
        <v>63</v>
      </c>
      <c r="B999">
        <v>36.85</v>
      </c>
      <c r="C999">
        <v>0</v>
      </c>
      <c r="D999" s="1">
        <v>13887.968500000001</v>
      </c>
    </row>
    <row r="1000" spans="1:4">
      <c r="A1000">
        <v>33</v>
      </c>
      <c r="B1000">
        <v>36.29</v>
      </c>
      <c r="C1000">
        <v>0</v>
      </c>
      <c r="D1000" s="1">
        <v>6551.7501000000002</v>
      </c>
    </row>
    <row r="1001" spans="1:4">
      <c r="A1001">
        <v>36</v>
      </c>
      <c r="B1001">
        <v>26.885000000000002</v>
      </c>
      <c r="C1001">
        <v>0</v>
      </c>
      <c r="D1001" s="1">
        <v>5267.8181500000001</v>
      </c>
    </row>
    <row r="1002" spans="1:4">
      <c r="A1002">
        <v>30</v>
      </c>
      <c r="B1002">
        <v>22.99</v>
      </c>
      <c r="C1002">
        <v>1</v>
      </c>
      <c r="D1002" s="1">
        <v>17361.766100000001</v>
      </c>
    </row>
    <row r="1003" spans="1:4">
      <c r="A1003">
        <v>24</v>
      </c>
      <c r="B1003">
        <v>32.700000000000003</v>
      </c>
      <c r="C1003">
        <v>1</v>
      </c>
      <c r="D1003" s="1">
        <v>34472.841</v>
      </c>
    </row>
    <row r="1004" spans="1:4">
      <c r="A1004">
        <v>24</v>
      </c>
      <c r="B1004">
        <v>25.8</v>
      </c>
      <c r="C1004">
        <v>0</v>
      </c>
      <c r="D1004" s="1">
        <v>1972.95</v>
      </c>
    </row>
    <row r="1005" spans="1:4">
      <c r="A1005">
        <v>48</v>
      </c>
      <c r="B1005">
        <v>29.6</v>
      </c>
      <c r="C1005">
        <v>0</v>
      </c>
      <c r="D1005" s="1">
        <v>21232.182260000001</v>
      </c>
    </row>
    <row r="1006" spans="1:4">
      <c r="A1006">
        <v>47</v>
      </c>
      <c r="B1006">
        <v>19.190000000000001</v>
      </c>
      <c r="C1006">
        <v>0</v>
      </c>
      <c r="D1006" s="1">
        <v>8627.5411000000004</v>
      </c>
    </row>
    <row r="1007" spans="1:4">
      <c r="A1007">
        <v>29</v>
      </c>
      <c r="B1007">
        <v>31.73</v>
      </c>
      <c r="C1007">
        <v>0</v>
      </c>
      <c r="D1007" s="1">
        <v>4433.3877000000002</v>
      </c>
    </row>
    <row r="1008" spans="1:4">
      <c r="A1008">
        <v>28</v>
      </c>
      <c r="B1008">
        <v>29.26</v>
      </c>
      <c r="C1008">
        <v>0</v>
      </c>
      <c r="D1008" s="1">
        <v>4438.2633999999998</v>
      </c>
    </row>
    <row r="1009" spans="1:4">
      <c r="A1009">
        <v>47</v>
      </c>
      <c r="B1009">
        <v>28.215</v>
      </c>
      <c r="C1009">
        <v>1</v>
      </c>
      <c r="D1009" s="1">
        <v>24915.220850000002</v>
      </c>
    </row>
    <row r="1010" spans="1:4">
      <c r="A1010">
        <v>25</v>
      </c>
      <c r="B1010">
        <v>24.984999999999999</v>
      </c>
      <c r="C1010">
        <v>0</v>
      </c>
      <c r="D1010" s="1">
        <v>23241.47453</v>
      </c>
    </row>
    <row r="1011" spans="1:4">
      <c r="A1011">
        <v>51</v>
      </c>
      <c r="B1011">
        <v>27.74</v>
      </c>
      <c r="C1011">
        <v>0</v>
      </c>
      <c r="D1011" s="1">
        <v>9957.7216000000008</v>
      </c>
    </row>
    <row r="1012" spans="1:4">
      <c r="A1012">
        <v>48</v>
      </c>
      <c r="B1012">
        <v>22.8</v>
      </c>
      <c r="C1012">
        <v>0</v>
      </c>
      <c r="D1012" s="1">
        <v>8269.0439999999999</v>
      </c>
    </row>
    <row r="1013" spans="1:4">
      <c r="A1013">
        <v>43</v>
      </c>
      <c r="B1013">
        <v>20.13</v>
      </c>
      <c r="C1013">
        <v>1</v>
      </c>
      <c r="D1013" s="1">
        <v>18767.737700000001</v>
      </c>
    </row>
    <row r="1014" spans="1:4">
      <c r="A1014">
        <v>61</v>
      </c>
      <c r="B1014">
        <v>33.33</v>
      </c>
      <c r="C1014">
        <v>0</v>
      </c>
      <c r="D1014" s="1">
        <v>36580.282160000002</v>
      </c>
    </row>
    <row r="1015" spans="1:4">
      <c r="A1015">
        <v>48</v>
      </c>
      <c r="B1015">
        <v>32.299999999999997</v>
      </c>
      <c r="C1015">
        <v>0</v>
      </c>
      <c r="D1015" s="1">
        <v>8765.2489999999998</v>
      </c>
    </row>
    <row r="1016" spans="1:4">
      <c r="A1016">
        <v>38</v>
      </c>
      <c r="B1016">
        <v>27.6</v>
      </c>
      <c r="C1016">
        <v>0</v>
      </c>
      <c r="D1016" s="1">
        <v>5383.5360000000001</v>
      </c>
    </row>
    <row r="1017" spans="1:4">
      <c r="A1017">
        <v>59</v>
      </c>
      <c r="B1017">
        <v>25.46</v>
      </c>
      <c r="C1017">
        <v>0</v>
      </c>
      <c r="D1017" s="1">
        <v>12124.992399999999</v>
      </c>
    </row>
    <row r="1018" spans="1:4">
      <c r="A1018">
        <v>19</v>
      </c>
      <c r="B1018">
        <v>24.605</v>
      </c>
      <c r="C1018">
        <v>0</v>
      </c>
      <c r="D1018" s="1">
        <v>2709.24395</v>
      </c>
    </row>
    <row r="1019" spans="1:4">
      <c r="A1019">
        <v>26</v>
      </c>
      <c r="B1019">
        <v>34.200000000000003</v>
      </c>
      <c r="C1019">
        <v>0</v>
      </c>
      <c r="D1019" s="1">
        <v>3987.9259999999999</v>
      </c>
    </row>
    <row r="1020" spans="1:4">
      <c r="A1020">
        <v>54</v>
      </c>
      <c r="B1020">
        <v>35.814999999999998</v>
      </c>
      <c r="C1020">
        <v>0</v>
      </c>
      <c r="D1020" s="1">
        <v>12495.290849999999</v>
      </c>
    </row>
    <row r="1021" spans="1:4">
      <c r="A1021">
        <v>21</v>
      </c>
      <c r="B1021">
        <v>32.68</v>
      </c>
      <c r="C1021">
        <v>0</v>
      </c>
      <c r="D1021" s="1">
        <v>26018.950519999999</v>
      </c>
    </row>
    <row r="1022" spans="1:4">
      <c r="A1022">
        <v>51</v>
      </c>
      <c r="B1022">
        <v>37</v>
      </c>
      <c r="C1022">
        <v>0</v>
      </c>
      <c r="D1022" s="1">
        <v>8798.5930000000008</v>
      </c>
    </row>
    <row r="1023" spans="1:4">
      <c r="A1023">
        <v>22</v>
      </c>
      <c r="B1023">
        <v>31.02</v>
      </c>
      <c r="C1023">
        <v>1</v>
      </c>
      <c r="D1023" s="1">
        <v>35595.589800000002</v>
      </c>
    </row>
    <row r="1024" spans="1:4">
      <c r="A1024">
        <v>47</v>
      </c>
      <c r="B1024">
        <v>36.08</v>
      </c>
      <c r="C1024">
        <v>1</v>
      </c>
      <c r="D1024" s="1">
        <v>42211.138200000001</v>
      </c>
    </row>
    <row r="1025" spans="1:4">
      <c r="A1025">
        <v>18</v>
      </c>
      <c r="B1025">
        <v>23.32</v>
      </c>
      <c r="C1025">
        <v>0</v>
      </c>
      <c r="D1025" s="1">
        <v>1711.0268000000001</v>
      </c>
    </row>
    <row r="1026" spans="1:4">
      <c r="A1026">
        <v>47</v>
      </c>
      <c r="B1026">
        <v>45.32</v>
      </c>
      <c r="C1026">
        <v>0</v>
      </c>
      <c r="D1026" s="1">
        <v>8569.8618000000006</v>
      </c>
    </row>
    <row r="1027" spans="1:4">
      <c r="A1027">
        <v>21</v>
      </c>
      <c r="B1027">
        <v>34.6</v>
      </c>
      <c r="C1027">
        <v>0</v>
      </c>
      <c r="D1027" s="1">
        <v>2020.1769999999999</v>
      </c>
    </row>
    <row r="1028" spans="1:4">
      <c r="A1028">
        <v>19</v>
      </c>
      <c r="B1028">
        <v>26.03</v>
      </c>
      <c r="C1028">
        <v>1</v>
      </c>
      <c r="D1028" s="1">
        <v>16450.894700000001</v>
      </c>
    </row>
    <row r="1029" spans="1:4">
      <c r="A1029">
        <v>23</v>
      </c>
      <c r="B1029">
        <v>18.715</v>
      </c>
      <c r="C1029">
        <v>0</v>
      </c>
      <c r="D1029" s="1">
        <v>21595.382290000001</v>
      </c>
    </row>
    <row r="1030" spans="1:4">
      <c r="A1030">
        <v>54</v>
      </c>
      <c r="B1030">
        <v>31.6</v>
      </c>
      <c r="C1030">
        <v>0</v>
      </c>
      <c r="D1030" s="1">
        <v>9850.4320000000007</v>
      </c>
    </row>
    <row r="1031" spans="1:4">
      <c r="A1031">
        <v>37</v>
      </c>
      <c r="B1031">
        <v>17.29</v>
      </c>
      <c r="C1031">
        <v>0</v>
      </c>
      <c r="D1031" s="1">
        <v>6877.9800999999998</v>
      </c>
    </row>
    <row r="1032" spans="1:4">
      <c r="A1032">
        <v>46</v>
      </c>
      <c r="B1032">
        <v>23.655000000000001</v>
      </c>
      <c r="C1032">
        <v>1</v>
      </c>
      <c r="D1032" s="1">
        <v>21677.283449999999</v>
      </c>
    </row>
    <row r="1033" spans="1:4">
      <c r="A1033">
        <v>55</v>
      </c>
      <c r="B1033">
        <v>35.200000000000003</v>
      </c>
      <c r="C1033">
        <v>1</v>
      </c>
      <c r="D1033" s="1">
        <v>44423.803</v>
      </c>
    </row>
    <row r="1034" spans="1:4">
      <c r="A1034">
        <v>30</v>
      </c>
      <c r="B1034">
        <v>27.93</v>
      </c>
      <c r="C1034">
        <v>0</v>
      </c>
      <c r="D1034" s="1">
        <v>4137.5227000000004</v>
      </c>
    </row>
    <row r="1035" spans="1:4">
      <c r="A1035">
        <v>18</v>
      </c>
      <c r="B1035">
        <v>21.565000000000001</v>
      </c>
      <c r="C1035">
        <v>1</v>
      </c>
      <c r="D1035" s="1">
        <v>13747.87235</v>
      </c>
    </row>
    <row r="1036" spans="1:4">
      <c r="A1036">
        <v>61</v>
      </c>
      <c r="B1036">
        <v>38.380000000000003</v>
      </c>
      <c r="C1036">
        <v>0</v>
      </c>
      <c r="D1036" s="1">
        <v>12950.0712</v>
      </c>
    </row>
    <row r="1037" spans="1:4">
      <c r="A1037">
        <v>54</v>
      </c>
      <c r="B1037">
        <v>23</v>
      </c>
      <c r="C1037">
        <v>0</v>
      </c>
      <c r="D1037" s="1">
        <v>12094.477999999999</v>
      </c>
    </row>
    <row r="1038" spans="1:4">
      <c r="A1038">
        <v>22</v>
      </c>
      <c r="B1038">
        <v>37.07</v>
      </c>
      <c r="C1038">
        <v>1</v>
      </c>
      <c r="D1038" s="1">
        <v>37484.4493</v>
      </c>
    </row>
    <row r="1039" spans="1:4">
      <c r="A1039">
        <v>45</v>
      </c>
      <c r="B1039">
        <v>30.495000000000001</v>
      </c>
      <c r="C1039">
        <v>1</v>
      </c>
      <c r="D1039" s="1">
        <v>39725.518049999999</v>
      </c>
    </row>
    <row r="1040" spans="1:4">
      <c r="A1040">
        <v>22</v>
      </c>
      <c r="B1040">
        <v>28.88</v>
      </c>
      <c r="C1040">
        <v>0</v>
      </c>
      <c r="D1040" s="1">
        <v>2250.8352</v>
      </c>
    </row>
    <row r="1041" spans="1:4">
      <c r="A1041">
        <v>19</v>
      </c>
      <c r="B1041">
        <v>27.265000000000001</v>
      </c>
      <c r="C1041">
        <v>0</v>
      </c>
      <c r="D1041" s="1">
        <v>22493.659640000002</v>
      </c>
    </row>
    <row r="1042" spans="1:4">
      <c r="A1042">
        <v>35</v>
      </c>
      <c r="B1042">
        <v>28.024999999999999</v>
      </c>
      <c r="C1042">
        <v>1</v>
      </c>
      <c r="D1042" s="1">
        <v>20234.854749999999</v>
      </c>
    </row>
    <row r="1043" spans="1:4">
      <c r="A1043">
        <v>18</v>
      </c>
      <c r="B1043">
        <v>23.085000000000001</v>
      </c>
      <c r="C1043">
        <v>0</v>
      </c>
      <c r="D1043" s="1">
        <v>1704.7001499999999</v>
      </c>
    </row>
    <row r="1044" spans="1:4">
      <c r="A1044">
        <v>20</v>
      </c>
      <c r="B1044">
        <v>30.684999999999999</v>
      </c>
      <c r="C1044">
        <v>1</v>
      </c>
      <c r="D1044" s="1">
        <v>33475.817150000003</v>
      </c>
    </row>
    <row r="1045" spans="1:4">
      <c r="A1045">
        <v>28</v>
      </c>
      <c r="B1045">
        <v>25.8</v>
      </c>
      <c r="C1045">
        <v>0</v>
      </c>
      <c r="D1045" s="1">
        <v>3161.4540000000002</v>
      </c>
    </row>
    <row r="1046" spans="1:4">
      <c r="A1046">
        <v>55</v>
      </c>
      <c r="B1046">
        <v>35.244999999999997</v>
      </c>
      <c r="C1046">
        <v>0</v>
      </c>
      <c r="D1046" s="1">
        <v>11394.065549999999</v>
      </c>
    </row>
    <row r="1047" spans="1:4">
      <c r="A1047">
        <v>43</v>
      </c>
      <c r="B1047">
        <v>24.7</v>
      </c>
      <c r="C1047">
        <v>1</v>
      </c>
      <c r="D1047" s="1">
        <v>21880.82</v>
      </c>
    </row>
    <row r="1048" spans="1:4">
      <c r="A1048">
        <v>43</v>
      </c>
      <c r="B1048">
        <v>25.08</v>
      </c>
      <c r="C1048">
        <v>0</v>
      </c>
      <c r="D1048" s="1">
        <v>7325.0482000000002</v>
      </c>
    </row>
    <row r="1049" spans="1:4">
      <c r="A1049">
        <v>22</v>
      </c>
      <c r="B1049">
        <v>52.58</v>
      </c>
      <c r="C1049">
        <v>1</v>
      </c>
      <c r="D1049" s="1">
        <v>44501.398200000003</v>
      </c>
    </row>
    <row r="1050" spans="1:4">
      <c r="A1050">
        <v>25</v>
      </c>
      <c r="B1050">
        <v>22.515000000000001</v>
      </c>
      <c r="C1050">
        <v>0</v>
      </c>
      <c r="D1050" s="1">
        <v>3594.17085</v>
      </c>
    </row>
    <row r="1051" spans="1:4">
      <c r="A1051">
        <v>49</v>
      </c>
      <c r="B1051">
        <v>30.9</v>
      </c>
      <c r="C1051">
        <v>1</v>
      </c>
      <c r="D1051" s="1">
        <v>39727.614000000001</v>
      </c>
    </row>
    <row r="1052" spans="1:4">
      <c r="A1052">
        <v>44</v>
      </c>
      <c r="B1052">
        <v>36.954999999999998</v>
      </c>
      <c r="C1052">
        <v>0</v>
      </c>
      <c r="D1052" s="1">
        <v>8023.1354499999998</v>
      </c>
    </row>
    <row r="1053" spans="1:4">
      <c r="A1053">
        <v>64</v>
      </c>
      <c r="B1053">
        <v>26.41</v>
      </c>
      <c r="C1053">
        <v>0</v>
      </c>
      <c r="D1053" s="1">
        <v>14394.5579</v>
      </c>
    </row>
    <row r="1054" spans="1:4">
      <c r="A1054">
        <v>49</v>
      </c>
      <c r="B1054">
        <v>29.83</v>
      </c>
      <c r="C1054">
        <v>0</v>
      </c>
      <c r="D1054" s="1">
        <v>9288.0267000000003</v>
      </c>
    </row>
    <row r="1055" spans="1:4">
      <c r="A1055">
        <v>47</v>
      </c>
      <c r="B1055">
        <v>29.8</v>
      </c>
      <c r="C1055">
        <v>1</v>
      </c>
      <c r="D1055" s="1">
        <v>25309.489000000001</v>
      </c>
    </row>
    <row r="1056" spans="1:4">
      <c r="A1056">
        <v>27</v>
      </c>
      <c r="B1056">
        <v>21.47</v>
      </c>
      <c r="C1056">
        <v>0</v>
      </c>
      <c r="D1056" s="1">
        <v>3353.4703</v>
      </c>
    </row>
    <row r="1057" spans="1:4">
      <c r="A1057">
        <v>55</v>
      </c>
      <c r="B1057">
        <v>27.645</v>
      </c>
      <c r="C1057">
        <v>0</v>
      </c>
      <c r="D1057" s="1">
        <v>10594.501550000001</v>
      </c>
    </row>
    <row r="1058" spans="1:4">
      <c r="A1058">
        <v>48</v>
      </c>
      <c r="B1058">
        <v>28.9</v>
      </c>
      <c r="C1058">
        <v>0</v>
      </c>
      <c r="D1058" s="1">
        <v>8277.5229999999992</v>
      </c>
    </row>
    <row r="1059" spans="1:4">
      <c r="A1059">
        <v>45</v>
      </c>
      <c r="B1059">
        <v>31.79</v>
      </c>
      <c r="C1059">
        <v>0</v>
      </c>
      <c r="D1059" s="1">
        <v>17929.303370000001</v>
      </c>
    </row>
    <row r="1060" spans="1:4">
      <c r="A1060">
        <v>24</v>
      </c>
      <c r="B1060">
        <v>39.49</v>
      </c>
      <c r="C1060">
        <v>0</v>
      </c>
      <c r="D1060" s="1">
        <v>2480.9791</v>
      </c>
    </row>
    <row r="1061" spans="1:4">
      <c r="A1061">
        <v>32</v>
      </c>
      <c r="B1061">
        <v>33.82</v>
      </c>
      <c r="C1061">
        <v>0</v>
      </c>
      <c r="D1061" s="1">
        <v>4462.7218000000003</v>
      </c>
    </row>
    <row r="1062" spans="1:4">
      <c r="A1062">
        <v>24</v>
      </c>
      <c r="B1062">
        <v>32.01</v>
      </c>
      <c r="C1062">
        <v>0</v>
      </c>
      <c r="D1062" s="1">
        <v>1981.5818999999999</v>
      </c>
    </row>
    <row r="1063" spans="1:4">
      <c r="A1063">
        <v>57</v>
      </c>
      <c r="B1063">
        <v>27.94</v>
      </c>
      <c r="C1063">
        <v>0</v>
      </c>
      <c r="D1063" s="1">
        <v>11554.223599999999</v>
      </c>
    </row>
    <row r="1064" spans="1:4">
      <c r="A1064">
        <v>59</v>
      </c>
      <c r="B1064">
        <v>41.14</v>
      </c>
      <c r="C1064">
        <v>1</v>
      </c>
      <c r="D1064" s="1">
        <v>48970.247600000002</v>
      </c>
    </row>
    <row r="1065" spans="1:4">
      <c r="A1065">
        <v>36</v>
      </c>
      <c r="B1065">
        <v>28.594999999999999</v>
      </c>
      <c r="C1065">
        <v>0</v>
      </c>
      <c r="D1065" s="1">
        <v>6548.1950500000003</v>
      </c>
    </row>
    <row r="1066" spans="1:4">
      <c r="A1066">
        <v>29</v>
      </c>
      <c r="B1066">
        <v>25.6</v>
      </c>
      <c r="C1066">
        <v>0</v>
      </c>
      <c r="D1066" s="1">
        <v>5708.8670000000002</v>
      </c>
    </row>
    <row r="1067" spans="1:4">
      <c r="A1067">
        <v>42</v>
      </c>
      <c r="B1067">
        <v>25.3</v>
      </c>
      <c r="C1067">
        <v>0</v>
      </c>
      <c r="D1067" s="1">
        <v>7045.4989999999998</v>
      </c>
    </row>
    <row r="1068" spans="1:4">
      <c r="A1068">
        <v>48</v>
      </c>
      <c r="B1068">
        <v>37.29</v>
      </c>
      <c r="C1068">
        <v>0</v>
      </c>
      <c r="D1068" s="1">
        <v>8978.1851000000006</v>
      </c>
    </row>
    <row r="1069" spans="1:4">
      <c r="A1069">
        <v>39</v>
      </c>
      <c r="B1069">
        <v>42.655000000000001</v>
      </c>
      <c r="C1069">
        <v>0</v>
      </c>
      <c r="D1069" s="1">
        <v>5757.41345</v>
      </c>
    </row>
    <row r="1070" spans="1:4">
      <c r="A1070">
        <v>63</v>
      </c>
      <c r="B1070">
        <v>21.66</v>
      </c>
      <c r="C1070">
        <v>0</v>
      </c>
      <c r="D1070" s="1">
        <v>14349.8544</v>
      </c>
    </row>
    <row r="1071" spans="1:4">
      <c r="A1071">
        <v>54</v>
      </c>
      <c r="B1071">
        <v>31.9</v>
      </c>
      <c r="C1071">
        <v>0</v>
      </c>
      <c r="D1071" s="1">
        <v>10928.849</v>
      </c>
    </row>
    <row r="1072" spans="1:4">
      <c r="A1072">
        <v>37</v>
      </c>
      <c r="B1072">
        <v>37.07</v>
      </c>
      <c r="C1072">
        <v>1</v>
      </c>
      <c r="D1072" s="1">
        <v>39871.704299999998</v>
      </c>
    </row>
    <row r="1073" spans="1:4">
      <c r="A1073">
        <v>63</v>
      </c>
      <c r="B1073">
        <v>31.445</v>
      </c>
      <c r="C1073">
        <v>0</v>
      </c>
      <c r="D1073" s="1">
        <v>13974.455550000001</v>
      </c>
    </row>
    <row r="1074" spans="1:4">
      <c r="A1074">
        <v>21</v>
      </c>
      <c r="B1074">
        <v>31.254999999999999</v>
      </c>
      <c r="C1074">
        <v>0</v>
      </c>
      <c r="D1074" s="1">
        <v>1909.52745</v>
      </c>
    </row>
    <row r="1075" spans="1:4">
      <c r="A1075">
        <v>54</v>
      </c>
      <c r="B1075">
        <v>28.88</v>
      </c>
      <c r="C1075">
        <v>0</v>
      </c>
      <c r="D1075" s="1">
        <v>12096.6512</v>
      </c>
    </row>
    <row r="1076" spans="1:4">
      <c r="A1076">
        <v>60</v>
      </c>
      <c r="B1076">
        <v>18.335000000000001</v>
      </c>
      <c r="C1076">
        <v>0</v>
      </c>
      <c r="D1076" s="1">
        <v>13204.28565</v>
      </c>
    </row>
    <row r="1077" spans="1:4">
      <c r="A1077">
        <v>32</v>
      </c>
      <c r="B1077">
        <v>29.59</v>
      </c>
      <c r="C1077">
        <v>0</v>
      </c>
      <c r="D1077" s="1">
        <v>4562.8420999999998</v>
      </c>
    </row>
    <row r="1078" spans="1:4">
      <c r="A1078">
        <v>47</v>
      </c>
      <c r="B1078">
        <v>32</v>
      </c>
      <c r="C1078">
        <v>0</v>
      </c>
      <c r="D1078" s="1">
        <v>8551.3469999999998</v>
      </c>
    </row>
    <row r="1079" spans="1:4">
      <c r="A1079">
        <v>21</v>
      </c>
      <c r="B1079">
        <v>26.03</v>
      </c>
      <c r="C1079">
        <v>0</v>
      </c>
      <c r="D1079" s="1">
        <v>2102.2647000000002</v>
      </c>
    </row>
    <row r="1080" spans="1:4">
      <c r="A1080">
        <v>28</v>
      </c>
      <c r="B1080">
        <v>31.68</v>
      </c>
      <c r="C1080">
        <v>1</v>
      </c>
      <c r="D1080" s="1">
        <v>34672.147199999999</v>
      </c>
    </row>
    <row r="1081" spans="1:4">
      <c r="A1081">
        <v>63</v>
      </c>
      <c r="B1081">
        <v>33.659999999999997</v>
      </c>
      <c r="C1081">
        <v>0</v>
      </c>
      <c r="D1081" s="1">
        <v>15161.5344</v>
      </c>
    </row>
    <row r="1082" spans="1:4">
      <c r="A1082">
        <v>18</v>
      </c>
      <c r="B1082">
        <v>21.78</v>
      </c>
      <c r="C1082">
        <v>0</v>
      </c>
      <c r="D1082" s="1">
        <v>11884.048580000001</v>
      </c>
    </row>
    <row r="1083" spans="1:4">
      <c r="A1083">
        <v>32</v>
      </c>
      <c r="B1083">
        <v>27.835000000000001</v>
      </c>
      <c r="C1083">
        <v>0</v>
      </c>
      <c r="D1083" s="1">
        <v>4454.40265</v>
      </c>
    </row>
    <row r="1084" spans="1:4">
      <c r="A1084">
        <v>38</v>
      </c>
      <c r="B1084">
        <v>19.95</v>
      </c>
      <c r="C1084">
        <v>0</v>
      </c>
      <c r="D1084" s="1">
        <v>5855.9025000000001</v>
      </c>
    </row>
    <row r="1085" spans="1:4">
      <c r="A1085">
        <v>32</v>
      </c>
      <c r="B1085">
        <v>31.5</v>
      </c>
      <c r="C1085">
        <v>0</v>
      </c>
      <c r="D1085" s="1">
        <v>4076.4969999999998</v>
      </c>
    </row>
    <row r="1086" spans="1:4">
      <c r="A1086">
        <v>62</v>
      </c>
      <c r="B1086">
        <v>30.495000000000001</v>
      </c>
      <c r="C1086">
        <v>0</v>
      </c>
      <c r="D1086" s="1">
        <v>15019.760050000001</v>
      </c>
    </row>
    <row r="1087" spans="1:4">
      <c r="A1087">
        <v>39</v>
      </c>
      <c r="B1087">
        <v>18.3</v>
      </c>
      <c r="C1087">
        <v>1</v>
      </c>
      <c r="D1087" s="1">
        <v>19023.259999999998</v>
      </c>
    </row>
    <row r="1088" spans="1:4">
      <c r="A1088">
        <v>55</v>
      </c>
      <c r="B1088">
        <v>28.975000000000001</v>
      </c>
      <c r="C1088">
        <v>0</v>
      </c>
      <c r="D1088" s="1">
        <v>10796.35025</v>
      </c>
    </row>
    <row r="1089" spans="1:4">
      <c r="A1089">
        <v>57</v>
      </c>
      <c r="B1089">
        <v>31.54</v>
      </c>
      <c r="C1089">
        <v>0</v>
      </c>
      <c r="D1089" s="1">
        <v>11353.2276</v>
      </c>
    </row>
    <row r="1090" spans="1:4">
      <c r="A1090">
        <v>52</v>
      </c>
      <c r="B1090">
        <v>47.74</v>
      </c>
      <c r="C1090">
        <v>0</v>
      </c>
      <c r="D1090" s="1">
        <v>9748.9105999999992</v>
      </c>
    </row>
    <row r="1091" spans="1:4">
      <c r="A1091">
        <v>56</v>
      </c>
      <c r="B1091">
        <v>22.1</v>
      </c>
      <c r="C1091">
        <v>0</v>
      </c>
      <c r="D1091" s="1">
        <v>10577.087</v>
      </c>
    </row>
    <row r="1092" spans="1:4">
      <c r="A1092">
        <v>47</v>
      </c>
      <c r="B1092">
        <v>36.19</v>
      </c>
      <c r="C1092">
        <v>1</v>
      </c>
      <c r="D1092" s="1">
        <v>41676.081100000003</v>
      </c>
    </row>
    <row r="1093" spans="1:4">
      <c r="A1093">
        <v>55</v>
      </c>
      <c r="B1093">
        <v>29.83</v>
      </c>
      <c r="C1093">
        <v>0</v>
      </c>
      <c r="D1093" s="1">
        <v>11286.538699999999</v>
      </c>
    </row>
    <row r="1094" spans="1:4">
      <c r="A1094">
        <v>23</v>
      </c>
      <c r="B1094">
        <v>32.700000000000003</v>
      </c>
      <c r="C1094">
        <v>0</v>
      </c>
      <c r="D1094" s="1">
        <v>3591.48</v>
      </c>
    </row>
    <row r="1095" spans="1:4">
      <c r="A1095">
        <v>22</v>
      </c>
      <c r="B1095">
        <v>30.4</v>
      </c>
      <c r="C1095">
        <v>1</v>
      </c>
      <c r="D1095" s="1">
        <v>33907.548000000003</v>
      </c>
    </row>
    <row r="1096" spans="1:4">
      <c r="A1096">
        <v>50</v>
      </c>
      <c r="B1096">
        <v>33.700000000000003</v>
      </c>
      <c r="C1096">
        <v>0</v>
      </c>
      <c r="D1096" s="1">
        <v>11299.343000000001</v>
      </c>
    </row>
    <row r="1097" spans="1:4">
      <c r="A1097">
        <v>18</v>
      </c>
      <c r="B1097">
        <v>31.35</v>
      </c>
      <c r="C1097">
        <v>0</v>
      </c>
      <c r="D1097" s="1">
        <v>4561.1885000000002</v>
      </c>
    </row>
    <row r="1098" spans="1:4">
      <c r="A1098">
        <v>51</v>
      </c>
      <c r="B1098">
        <v>34.96</v>
      </c>
      <c r="C1098">
        <v>1</v>
      </c>
      <c r="D1098" s="1">
        <v>44641.197399999997</v>
      </c>
    </row>
    <row r="1099" spans="1:4">
      <c r="A1099">
        <v>22</v>
      </c>
      <c r="B1099">
        <v>33.770000000000003</v>
      </c>
      <c r="C1099">
        <v>0</v>
      </c>
      <c r="D1099" s="1">
        <v>1674.6323</v>
      </c>
    </row>
    <row r="1100" spans="1:4">
      <c r="A1100">
        <v>52</v>
      </c>
      <c r="B1100">
        <v>30.875</v>
      </c>
      <c r="C1100">
        <v>0</v>
      </c>
      <c r="D1100" s="1">
        <v>23045.566159999998</v>
      </c>
    </row>
    <row r="1101" spans="1:4">
      <c r="A1101">
        <v>25</v>
      </c>
      <c r="B1101">
        <v>33.99</v>
      </c>
      <c r="C1101">
        <v>0</v>
      </c>
      <c r="D1101" s="1">
        <v>3227.1210999999998</v>
      </c>
    </row>
    <row r="1102" spans="1:4">
      <c r="A1102">
        <v>33</v>
      </c>
      <c r="B1102">
        <v>19.094999999999999</v>
      </c>
      <c r="C1102">
        <v>1</v>
      </c>
      <c r="D1102" s="1">
        <v>16776.304049999999</v>
      </c>
    </row>
    <row r="1103" spans="1:4">
      <c r="A1103">
        <v>53</v>
      </c>
      <c r="B1103">
        <v>28.6</v>
      </c>
      <c r="C1103">
        <v>0</v>
      </c>
      <c r="D1103" s="1">
        <v>11253.421</v>
      </c>
    </row>
    <row r="1104" spans="1:4">
      <c r="A1104">
        <v>29</v>
      </c>
      <c r="B1104">
        <v>38.94</v>
      </c>
      <c r="C1104">
        <v>0</v>
      </c>
      <c r="D1104" s="1">
        <v>3471.4096</v>
      </c>
    </row>
    <row r="1105" spans="1:4">
      <c r="A1105">
        <v>58</v>
      </c>
      <c r="B1105">
        <v>36.08</v>
      </c>
      <c r="C1105">
        <v>0</v>
      </c>
      <c r="D1105" s="1">
        <v>11363.2832</v>
      </c>
    </row>
    <row r="1106" spans="1:4">
      <c r="A1106">
        <v>37</v>
      </c>
      <c r="B1106">
        <v>29.8</v>
      </c>
      <c r="C1106">
        <v>0</v>
      </c>
      <c r="D1106" s="1">
        <v>20420.604650000001</v>
      </c>
    </row>
    <row r="1107" spans="1:4">
      <c r="A1107">
        <v>54</v>
      </c>
      <c r="B1107">
        <v>31.24</v>
      </c>
      <c r="C1107">
        <v>0</v>
      </c>
      <c r="D1107" s="1">
        <v>10338.9316</v>
      </c>
    </row>
    <row r="1108" spans="1:4">
      <c r="A1108">
        <v>49</v>
      </c>
      <c r="B1108">
        <v>29.925000000000001</v>
      </c>
      <c r="C1108">
        <v>0</v>
      </c>
      <c r="D1108" s="1">
        <v>8988.1587500000005</v>
      </c>
    </row>
    <row r="1109" spans="1:4">
      <c r="A1109">
        <v>50</v>
      </c>
      <c r="B1109">
        <v>26.22</v>
      </c>
      <c r="C1109">
        <v>0</v>
      </c>
      <c r="D1109" s="1">
        <v>10493.9458</v>
      </c>
    </row>
    <row r="1110" spans="1:4">
      <c r="A1110">
        <v>26</v>
      </c>
      <c r="B1110">
        <v>30</v>
      </c>
      <c r="C1110">
        <v>0</v>
      </c>
      <c r="D1110" s="1">
        <v>2904.0880000000002</v>
      </c>
    </row>
    <row r="1111" spans="1:4">
      <c r="A1111">
        <v>45</v>
      </c>
      <c r="B1111">
        <v>20.350000000000001</v>
      </c>
      <c r="C1111">
        <v>0</v>
      </c>
      <c r="D1111" s="1">
        <v>8605.3615000000009</v>
      </c>
    </row>
    <row r="1112" spans="1:4">
      <c r="A1112">
        <v>54</v>
      </c>
      <c r="B1112">
        <v>32.299999999999997</v>
      </c>
      <c r="C1112">
        <v>0</v>
      </c>
      <c r="D1112" s="1">
        <v>11512.405000000001</v>
      </c>
    </row>
    <row r="1113" spans="1:4">
      <c r="A1113">
        <v>38</v>
      </c>
      <c r="B1113">
        <v>38.39</v>
      </c>
      <c r="C1113">
        <v>1</v>
      </c>
      <c r="D1113" s="1">
        <v>41949.244100000004</v>
      </c>
    </row>
    <row r="1114" spans="1:4">
      <c r="A1114">
        <v>48</v>
      </c>
      <c r="B1114">
        <v>25.85</v>
      </c>
      <c r="C1114">
        <v>1</v>
      </c>
      <c r="D1114" s="1">
        <v>24180.933499999999</v>
      </c>
    </row>
    <row r="1115" spans="1:4">
      <c r="A1115">
        <v>28</v>
      </c>
      <c r="B1115">
        <v>26.315000000000001</v>
      </c>
      <c r="C1115">
        <v>0</v>
      </c>
      <c r="D1115" s="1">
        <v>5312.1698500000002</v>
      </c>
    </row>
    <row r="1116" spans="1:4">
      <c r="A1116">
        <v>23</v>
      </c>
      <c r="B1116">
        <v>24.51</v>
      </c>
      <c r="C1116">
        <v>0</v>
      </c>
      <c r="D1116" s="1">
        <v>2396.0958999999998</v>
      </c>
    </row>
    <row r="1117" spans="1:4">
      <c r="A1117">
        <v>55</v>
      </c>
      <c r="B1117">
        <v>32.67</v>
      </c>
      <c r="C1117">
        <v>0</v>
      </c>
      <c r="D1117" s="1">
        <v>10807.4863</v>
      </c>
    </row>
    <row r="1118" spans="1:4">
      <c r="A1118">
        <v>41</v>
      </c>
      <c r="B1118">
        <v>29.64</v>
      </c>
      <c r="C1118">
        <v>0</v>
      </c>
      <c r="D1118" s="1">
        <v>9222.4025999999994</v>
      </c>
    </row>
    <row r="1119" spans="1:4">
      <c r="A1119">
        <v>25</v>
      </c>
      <c r="B1119">
        <v>33.33</v>
      </c>
      <c r="C1119">
        <v>1</v>
      </c>
      <c r="D1119" s="1">
        <v>36124.573700000001</v>
      </c>
    </row>
    <row r="1120" spans="1:4">
      <c r="A1120">
        <v>33</v>
      </c>
      <c r="B1120">
        <v>35.75</v>
      </c>
      <c r="C1120">
        <v>1</v>
      </c>
      <c r="D1120" s="1">
        <v>38282.749499999998</v>
      </c>
    </row>
    <row r="1121" spans="1:4">
      <c r="A1121">
        <v>30</v>
      </c>
      <c r="B1121">
        <v>19.95</v>
      </c>
      <c r="C1121">
        <v>0</v>
      </c>
      <c r="D1121" s="1">
        <v>5693.4305000000004</v>
      </c>
    </row>
    <row r="1122" spans="1:4">
      <c r="A1122">
        <v>23</v>
      </c>
      <c r="B1122">
        <v>31.4</v>
      </c>
      <c r="C1122">
        <v>1</v>
      </c>
      <c r="D1122" s="1">
        <v>34166.273000000001</v>
      </c>
    </row>
    <row r="1123" spans="1:4">
      <c r="A1123">
        <v>46</v>
      </c>
      <c r="B1123">
        <v>38.17</v>
      </c>
      <c r="C1123">
        <v>0</v>
      </c>
      <c r="D1123" s="1">
        <v>8347.1643000000004</v>
      </c>
    </row>
    <row r="1124" spans="1:4">
      <c r="A1124">
        <v>53</v>
      </c>
      <c r="B1124">
        <v>36.86</v>
      </c>
      <c r="C1124">
        <v>1</v>
      </c>
      <c r="D1124" s="1">
        <v>46661.4424</v>
      </c>
    </row>
    <row r="1125" spans="1:4">
      <c r="A1125">
        <v>27</v>
      </c>
      <c r="B1125">
        <v>32.395000000000003</v>
      </c>
      <c r="C1125">
        <v>0</v>
      </c>
      <c r="D1125" s="1">
        <v>18903.491409999999</v>
      </c>
    </row>
    <row r="1126" spans="1:4">
      <c r="A1126">
        <v>23</v>
      </c>
      <c r="B1126">
        <v>42.75</v>
      </c>
      <c r="C1126">
        <v>1</v>
      </c>
      <c r="D1126" s="1">
        <v>40904.199500000002</v>
      </c>
    </row>
    <row r="1127" spans="1:4">
      <c r="A1127">
        <v>63</v>
      </c>
      <c r="B1127">
        <v>25.08</v>
      </c>
      <c r="C1127">
        <v>0</v>
      </c>
      <c r="D1127" s="1">
        <v>14254.608200000001</v>
      </c>
    </row>
    <row r="1128" spans="1:4">
      <c r="A1128">
        <v>55</v>
      </c>
      <c r="B1128">
        <v>29.9</v>
      </c>
      <c r="C1128">
        <v>0</v>
      </c>
      <c r="D1128" s="1">
        <v>10214.636</v>
      </c>
    </row>
    <row r="1129" spans="1:4">
      <c r="A1129">
        <v>35</v>
      </c>
      <c r="B1129">
        <v>35.86</v>
      </c>
      <c r="C1129">
        <v>0</v>
      </c>
      <c r="D1129" s="1">
        <v>5836.5204000000003</v>
      </c>
    </row>
    <row r="1130" spans="1:4">
      <c r="A1130">
        <v>34</v>
      </c>
      <c r="B1130">
        <v>32.799999999999997</v>
      </c>
      <c r="C1130">
        <v>0</v>
      </c>
      <c r="D1130" s="1">
        <v>14358.364369999999</v>
      </c>
    </row>
    <row r="1131" spans="1:4">
      <c r="A1131">
        <v>19</v>
      </c>
      <c r="B1131">
        <v>18.600000000000001</v>
      </c>
      <c r="C1131">
        <v>0</v>
      </c>
      <c r="D1131" s="1">
        <v>1728.8969999999999</v>
      </c>
    </row>
    <row r="1132" spans="1:4">
      <c r="A1132">
        <v>39</v>
      </c>
      <c r="B1132">
        <v>23.87</v>
      </c>
      <c r="C1132">
        <v>0</v>
      </c>
      <c r="D1132" s="1">
        <v>8582.3022999999994</v>
      </c>
    </row>
    <row r="1133" spans="1:4">
      <c r="A1133">
        <v>27</v>
      </c>
      <c r="B1133">
        <v>45.9</v>
      </c>
      <c r="C1133">
        <v>0</v>
      </c>
      <c r="D1133" s="1">
        <v>3693.4279999999999</v>
      </c>
    </row>
    <row r="1134" spans="1:4">
      <c r="A1134">
        <v>57</v>
      </c>
      <c r="B1134">
        <v>40.28</v>
      </c>
      <c r="C1134">
        <v>0</v>
      </c>
      <c r="D1134" s="1">
        <v>20709.020339999999</v>
      </c>
    </row>
    <row r="1135" spans="1:4">
      <c r="A1135">
        <v>52</v>
      </c>
      <c r="B1135">
        <v>18.335000000000001</v>
      </c>
      <c r="C1135">
        <v>0</v>
      </c>
      <c r="D1135" s="1">
        <v>9991.0376500000002</v>
      </c>
    </row>
    <row r="1136" spans="1:4">
      <c r="A1136">
        <v>28</v>
      </c>
      <c r="B1136">
        <v>33.82</v>
      </c>
      <c r="C1136">
        <v>0</v>
      </c>
      <c r="D1136" s="1">
        <v>19673.335729999999</v>
      </c>
    </row>
    <row r="1137" spans="1:4">
      <c r="A1137">
        <v>50</v>
      </c>
      <c r="B1137">
        <v>28.12</v>
      </c>
      <c r="C1137">
        <v>0</v>
      </c>
      <c r="D1137" s="1">
        <v>11085.586799999999</v>
      </c>
    </row>
    <row r="1138" spans="1:4">
      <c r="A1138">
        <v>44</v>
      </c>
      <c r="B1138">
        <v>25</v>
      </c>
      <c r="C1138">
        <v>0</v>
      </c>
      <c r="D1138" s="1">
        <v>7623.518</v>
      </c>
    </row>
    <row r="1139" spans="1:4">
      <c r="A1139">
        <v>26</v>
      </c>
      <c r="B1139">
        <v>22.23</v>
      </c>
      <c r="C1139">
        <v>0</v>
      </c>
      <c r="D1139" s="1">
        <v>3176.2876999999999</v>
      </c>
    </row>
    <row r="1140" spans="1:4">
      <c r="A1140">
        <v>33</v>
      </c>
      <c r="B1140">
        <v>30.25</v>
      </c>
      <c r="C1140">
        <v>0</v>
      </c>
      <c r="D1140" s="1">
        <v>3704.3544999999999</v>
      </c>
    </row>
    <row r="1141" spans="1:4">
      <c r="A1141">
        <v>19</v>
      </c>
      <c r="B1141">
        <v>32.49</v>
      </c>
      <c r="C1141">
        <v>1</v>
      </c>
      <c r="D1141" s="1">
        <v>36898.733079999998</v>
      </c>
    </row>
    <row r="1142" spans="1:4">
      <c r="A1142">
        <v>50</v>
      </c>
      <c r="B1142">
        <v>37.07</v>
      </c>
      <c r="C1142">
        <v>0</v>
      </c>
      <c r="D1142" s="1">
        <v>9048.0272999999997</v>
      </c>
    </row>
    <row r="1143" spans="1:4">
      <c r="A1143">
        <v>41</v>
      </c>
      <c r="B1143">
        <v>32.6</v>
      </c>
      <c r="C1143">
        <v>0</v>
      </c>
      <c r="D1143" s="1">
        <v>7954.5169999999998</v>
      </c>
    </row>
    <row r="1144" spans="1:4">
      <c r="A1144">
        <v>52</v>
      </c>
      <c r="B1144">
        <v>24.86</v>
      </c>
      <c r="C1144">
        <v>0</v>
      </c>
      <c r="D1144" s="1">
        <v>27117.993780000001</v>
      </c>
    </row>
    <row r="1145" spans="1:4">
      <c r="A1145">
        <v>39</v>
      </c>
      <c r="B1145">
        <v>32.340000000000003</v>
      </c>
      <c r="C1145">
        <v>0</v>
      </c>
      <c r="D1145" s="1">
        <v>6338.0756000000001</v>
      </c>
    </row>
    <row r="1146" spans="1:4">
      <c r="A1146">
        <v>50</v>
      </c>
      <c r="B1146">
        <v>32.299999999999997</v>
      </c>
      <c r="C1146">
        <v>0</v>
      </c>
      <c r="D1146" s="1">
        <v>9630.3970000000008</v>
      </c>
    </row>
    <row r="1147" spans="1:4">
      <c r="A1147">
        <v>52</v>
      </c>
      <c r="B1147">
        <v>32.774999999999999</v>
      </c>
      <c r="C1147">
        <v>0</v>
      </c>
      <c r="D1147" s="1">
        <v>11289.10925</v>
      </c>
    </row>
    <row r="1148" spans="1:4">
      <c r="A1148">
        <v>60</v>
      </c>
      <c r="B1148">
        <v>32.799999999999997</v>
      </c>
      <c r="C1148">
        <v>1</v>
      </c>
      <c r="D1148" s="1">
        <v>52590.829389999999</v>
      </c>
    </row>
    <row r="1149" spans="1:4">
      <c r="A1149">
        <v>20</v>
      </c>
      <c r="B1149">
        <v>31.92</v>
      </c>
      <c r="C1149">
        <v>0</v>
      </c>
      <c r="D1149" s="1">
        <v>2261.5688</v>
      </c>
    </row>
    <row r="1150" spans="1:4">
      <c r="A1150">
        <v>55</v>
      </c>
      <c r="B1150">
        <v>21.5</v>
      </c>
      <c r="C1150">
        <v>0</v>
      </c>
      <c r="D1150" s="1">
        <v>10791.96</v>
      </c>
    </row>
    <row r="1151" spans="1:4">
      <c r="A1151">
        <v>42</v>
      </c>
      <c r="B1151">
        <v>34.1</v>
      </c>
      <c r="C1151">
        <v>0</v>
      </c>
      <c r="D1151" s="1">
        <v>5979.7309999999998</v>
      </c>
    </row>
    <row r="1152" spans="1:4">
      <c r="A1152">
        <v>18</v>
      </c>
      <c r="B1152">
        <v>30.305</v>
      </c>
      <c r="C1152">
        <v>0</v>
      </c>
      <c r="D1152" s="1">
        <v>2203.7359499999998</v>
      </c>
    </row>
    <row r="1153" spans="1:4">
      <c r="A1153">
        <v>58</v>
      </c>
      <c r="B1153">
        <v>36.479999999999997</v>
      </c>
      <c r="C1153">
        <v>0</v>
      </c>
      <c r="D1153" s="1">
        <v>12235.8392</v>
      </c>
    </row>
    <row r="1154" spans="1:4">
      <c r="A1154">
        <v>43</v>
      </c>
      <c r="B1154">
        <v>32.56</v>
      </c>
      <c r="C1154">
        <v>1</v>
      </c>
      <c r="D1154" s="1">
        <v>40941.285400000001</v>
      </c>
    </row>
    <row r="1155" spans="1:4">
      <c r="A1155">
        <v>35</v>
      </c>
      <c r="B1155">
        <v>35.814999999999998</v>
      </c>
      <c r="C1155">
        <v>0</v>
      </c>
      <c r="D1155" s="1">
        <v>5630.4578499999998</v>
      </c>
    </row>
    <row r="1156" spans="1:4">
      <c r="A1156">
        <v>48</v>
      </c>
      <c r="B1156">
        <v>27.93</v>
      </c>
      <c r="C1156">
        <v>0</v>
      </c>
      <c r="D1156" s="1">
        <v>11015.1747</v>
      </c>
    </row>
    <row r="1157" spans="1:4">
      <c r="A1157">
        <v>36</v>
      </c>
      <c r="B1157">
        <v>22.135000000000002</v>
      </c>
      <c r="C1157">
        <v>0</v>
      </c>
      <c r="D1157" s="1">
        <v>7228.2156500000001</v>
      </c>
    </row>
    <row r="1158" spans="1:4">
      <c r="A1158">
        <v>19</v>
      </c>
      <c r="B1158">
        <v>44.88</v>
      </c>
      <c r="C1158">
        <v>1</v>
      </c>
      <c r="D1158" s="1">
        <v>39722.746200000001</v>
      </c>
    </row>
    <row r="1159" spans="1:4">
      <c r="A1159">
        <v>23</v>
      </c>
      <c r="B1159">
        <v>23.18</v>
      </c>
      <c r="C1159">
        <v>0</v>
      </c>
      <c r="D1159" s="1">
        <v>14426.073850000001</v>
      </c>
    </row>
    <row r="1160" spans="1:4">
      <c r="A1160">
        <v>20</v>
      </c>
      <c r="B1160">
        <v>30.59</v>
      </c>
      <c r="C1160">
        <v>0</v>
      </c>
      <c r="D1160" s="1">
        <v>2459.7201</v>
      </c>
    </row>
    <row r="1161" spans="1:4">
      <c r="A1161">
        <v>32</v>
      </c>
      <c r="B1161">
        <v>41.1</v>
      </c>
      <c r="C1161">
        <v>0</v>
      </c>
      <c r="D1161" s="1">
        <v>3989.8409999999999</v>
      </c>
    </row>
    <row r="1162" spans="1:4">
      <c r="A1162">
        <v>43</v>
      </c>
      <c r="B1162">
        <v>34.58</v>
      </c>
      <c r="C1162">
        <v>0</v>
      </c>
      <c r="D1162" s="1">
        <v>7727.2532000000001</v>
      </c>
    </row>
    <row r="1163" spans="1:4">
      <c r="A1163">
        <v>34</v>
      </c>
      <c r="B1163">
        <v>42.13</v>
      </c>
      <c r="C1163">
        <v>0</v>
      </c>
      <c r="D1163" s="1">
        <v>5124.1886999999997</v>
      </c>
    </row>
    <row r="1164" spans="1:4">
      <c r="A1164">
        <v>30</v>
      </c>
      <c r="B1164">
        <v>38.83</v>
      </c>
      <c r="C1164">
        <v>0</v>
      </c>
      <c r="D1164" s="1">
        <v>18963.171920000001</v>
      </c>
    </row>
    <row r="1165" spans="1:4">
      <c r="A1165">
        <v>18</v>
      </c>
      <c r="B1165">
        <v>28.215</v>
      </c>
      <c r="C1165">
        <v>0</v>
      </c>
      <c r="D1165" s="1">
        <v>2200.8308499999998</v>
      </c>
    </row>
    <row r="1166" spans="1:4">
      <c r="A1166">
        <v>41</v>
      </c>
      <c r="B1166">
        <v>28.31</v>
      </c>
      <c r="C1166">
        <v>0</v>
      </c>
      <c r="D1166" s="1">
        <v>7153.5538999999999</v>
      </c>
    </row>
    <row r="1167" spans="1:4">
      <c r="A1167">
        <v>35</v>
      </c>
      <c r="B1167">
        <v>26.125</v>
      </c>
      <c r="C1167">
        <v>0</v>
      </c>
      <c r="D1167" s="1">
        <v>5227.9887500000004</v>
      </c>
    </row>
    <row r="1168" spans="1:4">
      <c r="A1168">
        <v>57</v>
      </c>
      <c r="B1168">
        <v>40.369999999999997</v>
      </c>
      <c r="C1168">
        <v>0</v>
      </c>
      <c r="D1168" s="1">
        <v>10982.5013</v>
      </c>
    </row>
    <row r="1169" spans="1:4">
      <c r="A1169">
        <v>29</v>
      </c>
      <c r="B1169">
        <v>24.6</v>
      </c>
      <c r="C1169">
        <v>0</v>
      </c>
      <c r="D1169" s="1">
        <v>4529.4769999999999</v>
      </c>
    </row>
    <row r="1170" spans="1:4">
      <c r="A1170">
        <v>32</v>
      </c>
      <c r="B1170">
        <v>35.200000000000003</v>
      </c>
      <c r="C1170">
        <v>0</v>
      </c>
      <c r="D1170" s="1">
        <v>4670.6400000000003</v>
      </c>
    </row>
    <row r="1171" spans="1:4">
      <c r="A1171">
        <v>37</v>
      </c>
      <c r="B1171">
        <v>34.104999999999997</v>
      </c>
      <c r="C1171">
        <v>0</v>
      </c>
      <c r="D1171" s="1">
        <v>6112.3529500000004</v>
      </c>
    </row>
    <row r="1172" spans="1:4">
      <c r="A1172">
        <v>18</v>
      </c>
      <c r="B1172">
        <v>27.36</v>
      </c>
      <c r="C1172">
        <v>1</v>
      </c>
      <c r="D1172" s="1">
        <v>17178.682400000002</v>
      </c>
    </row>
    <row r="1173" spans="1:4">
      <c r="A1173">
        <v>43</v>
      </c>
      <c r="B1173">
        <v>26.7</v>
      </c>
      <c r="C1173">
        <v>1</v>
      </c>
      <c r="D1173" s="1">
        <v>22478.6</v>
      </c>
    </row>
    <row r="1174" spans="1:4">
      <c r="A1174">
        <v>56</v>
      </c>
      <c r="B1174">
        <v>41.91</v>
      </c>
      <c r="C1174">
        <v>0</v>
      </c>
      <c r="D1174" s="1">
        <v>11093.6229</v>
      </c>
    </row>
    <row r="1175" spans="1:4">
      <c r="A1175">
        <v>38</v>
      </c>
      <c r="B1175">
        <v>29.26</v>
      </c>
      <c r="C1175">
        <v>0</v>
      </c>
      <c r="D1175" s="1">
        <v>6457.8433999999997</v>
      </c>
    </row>
    <row r="1176" spans="1:4">
      <c r="A1176">
        <v>29</v>
      </c>
      <c r="B1176">
        <v>32.11</v>
      </c>
      <c r="C1176">
        <v>0</v>
      </c>
      <c r="D1176" s="1">
        <v>4433.9159</v>
      </c>
    </row>
    <row r="1177" spans="1:4">
      <c r="A1177">
        <v>22</v>
      </c>
      <c r="B1177">
        <v>27.1</v>
      </c>
      <c r="C1177">
        <v>0</v>
      </c>
      <c r="D1177" s="1">
        <v>2154.3609999999999</v>
      </c>
    </row>
    <row r="1178" spans="1:4">
      <c r="A1178">
        <v>52</v>
      </c>
      <c r="B1178">
        <v>24.13</v>
      </c>
      <c r="C1178">
        <v>1</v>
      </c>
      <c r="D1178" s="1">
        <v>23887.662700000001</v>
      </c>
    </row>
    <row r="1179" spans="1:4">
      <c r="A1179">
        <v>40</v>
      </c>
      <c r="B1179">
        <v>27.4</v>
      </c>
      <c r="C1179">
        <v>0</v>
      </c>
      <c r="D1179" s="1">
        <v>6496.8860000000004</v>
      </c>
    </row>
    <row r="1180" spans="1:4">
      <c r="A1180">
        <v>23</v>
      </c>
      <c r="B1180">
        <v>34.865000000000002</v>
      </c>
      <c r="C1180">
        <v>0</v>
      </c>
      <c r="D1180" s="1">
        <v>2899.4893499999998</v>
      </c>
    </row>
    <row r="1181" spans="1:4">
      <c r="A1181">
        <v>31</v>
      </c>
      <c r="B1181">
        <v>29.81</v>
      </c>
      <c r="C1181">
        <v>1</v>
      </c>
      <c r="D1181" s="1">
        <v>19350.368900000001</v>
      </c>
    </row>
    <row r="1182" spans="1:4">
      <c r="A1182">
        <v>42</v>
      </c>
      <c r="B1182">
        <v>41.325000000000003</v>
      </c>
      <c r="C1182">
        <v>0</v>
      </c>
      <c r="D1182" s="1">
        <v>7650.7737500000003</v>
      </c>
    </row>
    <row r="1183" spans="1:4">
      <c r="A1183">
        <v>24</v>
      </c>
      <c r="B1183">
        <v>29.925000000000001</v>
      </c>
      <c r="C1183">
        <v>0</v>
      </c>
      <c r="D1183" s="1">
        <v>2850.6837500000001</v>
      </c>
    </row>
    <row r="1184" spans="1:4">
      <c r="A1184">
        <v>25</v>
      </c>
      <c r="B1184">
        <v>30.3</v>
      </c>
      <c r="C1184">
        <v>0</v>
      </c>
      <c r="D1184" s="1">
        <v>2632.9920000000002</v>
      </c>
    </row>
    <row r="1185" spans="1:4">
      <c r="A1185">
        <v>48</v>
      </c>
      <c r="B1185">
        <v>27.36</v>
      </c>
      <c r="C1185">
        <v>0</v>
      </c>
      <c r="D1185" s="1">
        <v>9447.3824000000004</v>
      </c>
    </row>
    <row r="1186" spans="1:4">
      <c r="A1186">
        <v>23</v>
      </c>
      <c r="B1186">
        <v>28.49</v>
      </c>
      <c r="C1186">
        <v>1</v>
      </c>
      <c r="D1186" s="1">
        <v>18328.238099999999</v>
      </c>
    </row>
    <row r="1187" spans="1:4">
      <c r="A1187">
        <v>45</v>
      </c>
      <c r="B1187">
        <v>23.56</v>
      </c>
      <c r="C1187">
        <v>0</v>
      </c>
      <c r="D1187" s="1">
        <v>8603.8233999999993</v>
      </c>
    </row>
    <row r="1188" spans="1:4">
      <c r="A1188">
        <v>20</v>
      </c>
      <c r="B1188">
        <v>35.625</v>
      </c>
      <c r="C1188">
        <v>1</v>
      </c>
      <c r="D1188" s="1">
        <v>37465.34375</v>
      </c>
    </row>
    <row r="1189" spans="1:4">
      <c r="A1189">
        <v>62</v>
      </c>
      <c r="B1189">
        <v>32.68</v>
      </c>
      <c r="C1189">
        <v>0</v>
      </c>
      <c r="D1189" s="1">
        <v>13844.797200000001</v>
      </c>
    </row>
    <row r="1190" spans="1:4">
      <c r="A1190">
        <v>43</v>
      </c>
      <c r="B1190">
        <v>25.27</v>
      </c>
      <c r="C1190">
        <v>1</v>
      </c>
      <c r="D1190" s="1">
        <v>21771.3423</v>
      </c>
    </row>
    <row r="1191" spans="1:4">
      <c r="A1191">
        <v>23</v>
      </c>
      <c r="B1191">
        <v>28</v>
      </c>
      <c r="C1191">
        <v>0</v>
      </c>
      <c r="D1191" s="1">
        <v>13126.677449999999</v>
      </c>
    </row>
    <row r="1192" spans="1:4">
      <c r="A1192">
        <v>31</v>
      </c>
      <c r="B1192">
        <v>32.774999999999999</v>
      </c>
      <c r="C1192">
        <v>0</v>
      </c>
      <c r="D1192" s="1">
        <v>5327.4002499999997</v>
      </c>
    </row>
    <row r="1193" spans="1:4">
      <c r="A1193">
        <v>41</v>
      </c>
      <c r="B1193">
        <v>21.754999999999999</v>
      </c>
      <c r="C1193">
        <v>0</v>
      </c>
      <c r="D1193" s="1">
        <v>13725.47184</v>
      </c>
    </row>
    <row r="1194" spans="1:4">
      <c r="A1194">
        <v>58</v>
      </c>
      <c r="B1194">
        <v>32.395000000000003</v>
      </c>
      <c r="C1194">
        <v>0</v>
      </c>
      <c r="D1194" s="1">
        <v>13019.161050000001</v>
      </c>
    </row>
    <row r="1195" spans="1:4">
      <c r="A1195">
        <v>48</v>
      </c>
      <c r="B1195">
        <v>36.575000000000003</v>
      </c>
      <c r="C1195">
        <v>0</v>
      </c>
      <c r="D1195" s="1">
        <v>8671.1912499999999</v>
      </c>
    </row>
    <row r="1196" spans="1:4">
      <c r="A1196">
        <v>31</v>
      </c>
      <c r="B1196">
        <v>21.754999999999999</v>
      </c>
      <c r="C1196">
        <v>0</v>
      </c>
      <c r="D1196" s="1">
        <v>4134.0824499999999</v>
      </c>
    </row>
    <row r="1197" spans="1:4">
      <c r="A1197">
        <v>19</v>
      </c>
      <c r="B1197">
        <v>27.93</v>
      </c>
      <c r="C1197">
        <v>0</v>
      </c>
      <c r="D1197" s="1">
        <v>18838.703659999999</v>
      </c>
    </row>
    <row r="1198" spans="1:4">
      <c r="A1198">
        <v>19</v>
      </c>
      <c r="B1198">
        <v>30.02</v>
      </c>
      <c r="C1198">
        <v>1</v>
      </c>
      <c r="D1198" s="1">
        <v>33307.550799999997</v>
      </c>
    </row>
    <row r="1199" spans="1:4">
      <c r="A1199">
        <v>41</v>
      </c>
      <c r="B1199">
        <v>33.549999999999997</v>
      </c>
      <c r="C1199">
        <v>0</v>
      </c>
      <c r="D1199" s="1">
        <v>5699.8374999999996</v>
      </c>
    </row>
    <row r="1200" spans="1:4">
      <c r="A1200">
        <v>40</v>
      </c>
      <c r="B1200">
        <v>29.355</v>
      </c>
      <c r="C1200">
        <v>0</v>
      </c>
      <c r="D1200" s="1">
        <v>6393.6034499999996</v>
      </c>
    </row>
    <row r="1201" spans="1:4">
      <c r="A1201">
        <v>31</v>
      </c>
      <c r="B1201">
        <v>25.8</v>
      </c>
      <c r="C1201">
        <v>0</v>
      </c>
      <c r="D1201" s="1">
        <v>4934.7049999999999</v>
      </c>
    </row>
    <row r="1202" spans="1:4">
      <c r="A1202">
        <v>37</v>
      </c>
      <c r="B1202">
        <v>24.32</v>
      </c>
      <c r="C1202">
        <v>0</v>
      </c>
      <c r="D1202" s="1">
        <v>6198.7518</v>
      </c>
    </row>
    <row r="1203" spans="1:4">
      <c r="A1203">
        <v>46</v>
      </c>
      <c r="B1203">
        <v>40.375</v>
      </c>
      <c r="C1203">
        <v>0</v>
      </c>
      <c r="D1203" s="1">
        <v>8733.2292500000003</v>
      </c>
    </row>
    <row r="1204" spans="1:4">
      <c r="A1204">
        <v>22</v>
      </c>
      <c r="B1204">
        <v>32.11</v>
      </c>
      <c r="C1204">
        <v>0</v>
      </c>
      <c r="D1204" s="1">
        <v>2055.3249000000001</v>
      </c>
    </row>
    <row r="1205" spans="1:4">
      <c r="A1205">
        <v>51</v>
      </c>
      <c r="B1205">
        <v>32.299999999999997</v>
      </c>
      <c r="C1205">
        <v>0</v>
      </c>
      <c r="D1205" s="1">
        <v>9964.06</v>
      </c>
    </row>
    <row r="1206" spans="1:4">
      <c r="A1206">
        <v>18</v>
      </c>
      <c r="B1206">
        <v>27.28</v>
      </c>
      <c r="C1206">
        <v>1</v>
      </c>
      <c r="D1206" s="1">
        <v>18223.4512</v>
      </c>
    </row>
    <row r="1207" spans="1:4">
      <c r="A1207">
        <v>35</v>
      </c>
      <c r="B1207">
        <v>17.86</v>
      </c>
      <c r="C1207">
        <v>0</v>
      </c>
      <c r="D1207" s="1">
        <v>5116.5003999999999</v>
      </c>
    </row>
    <row r="1208" spans="1:4">
      <c r="A1208">
        <v>59</v>
      </c>
      <c r="B1208">
        <v>34.799999999999997</v>
      </c>
      <c r="C1208">
        <v>0</v>
      </c>
      <c r="D1208" s="1">
        <v>36910.608030000003</v>
      </c>
    </row>
    <row r="1209" spans="1:4">
      <c r="A1209">
        <v>36</v>
      </c>
      <c r="B1209">
        <v>33.4</v>
      </c>
      <c r="C1209">
        <v>1</v>
      </c>
      <c r="D1209" s="1">
        <v>38415.474000000002</v>
      </c>
    </row>
    <row r="1210" spans="1:4">
      <c r="A1210">
        <v>37</v>
      </c>
      <c r="B1210">
        <v>25.555</v>
      </c>
      <c r="C1210">
        <v>1</v>
      </c>
      <c r="D1210" s="1">
        <v>20296.863450000001</v>
      </c>
    </row>
    <row r="1211" spans="1:4">
      <c r="A1211">
        <v>59</v>
      </c>
      <c r="B1211">
        <v>37.1</v>
      </c>
      <c r="C1211">
        <v>0</v>
      </c>
      <c r="D1211" s="1">
        <v>12347.172</v>
      </c>
    </row>
    <row r="1212" spans="1:4">
      <c r="A1212">
        <v>36</v>
      </c>
      <c r="B1212">
        <v>30.875</v>
      </c>
      <c r="C1212">
        <v>0</v>
      </c>
      <c r="D1212" s="1">
        <v>5373.3642499999996</v>
      </c>
    </row>
    <row r="1213" spans="1:4">
      <c r="A1213">
        <v>39</v>
      </c>
      <c r="B1213">
        <v>34.1</v>
      </c>
      <c r="C1213">
        <v>0</v>
      </c>
      <c r="D1213" s="1">
        <v>23563.016179999999</v>
      </c>
    </row>
    <row r="1214" spans="1:4">
      <c r="A1214">
        <v>18</v>
      </c>
      <c r="B1214">
        <v>21.47</v>
      </c>
      <c r="C1214">
        <v>0</v>
      </c>
      <c r="D1214" s="1">
        <v>1702.4553000000001</v>
      </c>
    </row>
    <row r="1215" spans="1:4">
      <c r="A1215">
        <v>52</v>
      </c>
      <c r="B1215">
        <v>33.299999999999997</v>
      </c>
      <c r="C1215">
        <v>0</v>
      </c>
      <c r="D1215" s="1">
        <v>10806.839</v>
      </c>
    </row>
    <row r="1216" spans="1:4">
      <c r="A1216">
        <v>27</v>
      </c>
      <c r="B1216">
        <v>31.254999999999999</v>
      </c>
      <c r="C1216">
        <v>0</v>
      </c>
      <c r="D1216" s="1">
        <v>3956.0714499999999</v>
      </c>
    </row>
    <row r="1217" spans="1:4">
      <c r="A1217">
        <v>18</v>
      </c>
      <c r="B1217">
        <v>39.14</v>
      </c>
      <c r="C1217">
        <v>0</v>
      </c>
      <c r="D1217" s="1">
        <v>12890.057650000001</v>
      </c>
    </row>
    <row r="1218" spans="1:4">
      <c r="A1218">
        <v>40</v>
      </c>
      <c r="B1218">
        <v>25.08</v>
      </c>
      <c r="C1218">
        <v>0</v>
      </c>
      <c r="D1218" s="1">
        <v>5415.6611999999996</v>
      </c>
    </row>
    <row r="1219" spans="1:4">
      <c r="A1219">
        <v>29</v>
      </c>
      <c r="B1219">
        <v>37.29</v>
      </c>
      <c r="C1219">
        <v>0</v>
      </c>
      <c r="D1219" s="1">
        <v>4058.1161000000002</v>
      </c>
    </row>
    <row r="1220" spans="1:4">
      <c r="A1220">
        <v>46</v>
      </c>
      <c r="B1220">
        <v>34.6</v>
      </c>
      <c r="C1220">
        <v>1</v>
      </c>
      <c r="D1220" s="1">
        <v>41661.601999999999</v>
      </c>
    </row>
    <row r="1221" spans="1:4">
      <c r="A1221">
        <v>38</v>
      </c>
      <c r="B1221">
        <v>30.21</v>
      </c>
      <c r="C1221">
        <v>0</v>
      </c>
      <c r="D1221" s="1">
        <v>7537.1638999999996</v>
      </c>
    </row>
    <row r="1222" spans="1:4">
      <c r="A1222">
        <v>30</v>
      </c>
      <c r="B1222">
        <v>21.945</v>
      </c>
      <c r="C1222">
        <v>0</v>
      </c>
      <c r="D1222" s="1">
        <v>4718.2035500000002</v>
      </c>
    </row>
    <row r="1223" spans="1:4">
      <c r="A1223">
        <v>40</v>
      </c>
      <c r="B1223">
        <v>24.97</v>
      </c>
      <c r="C1223">
        <v>0</v>
      </c>
      <c r="D1223" s="1">
        <v>6593.5083000000004</v>
      </c>
    </row>
    <row r="1224" spans="1:4">
      <c r="A1224">
        <v>50</v>
      </c>
      <c r="B1224">
        <v>25.3</v>
      </c>
      <c r="C1224">
        <v>0</v>
      </c>
      <c r="D1224" s="1">
        <v>8442.6669999999995</v>
      </c>
    </row>
    <row r="1225" spans="1:4">
      <c r="A1225">
        <v>20</v>
      </c>
      <c r="B1225">
        <v>24.42</v>
      </c>
      <c r="C1225">
        <v>1</v>
      </c>
      <c r="D1225" s="1">
        <v>26125.674770000001</v>
      </c>
    </row>
    <row r="1226" spans="1:4">
      <c r="A1226">
        <v>41</v>
      </c>
      <c r="B1226">
        <v>23.94</v>
      </c>
      <c r="C1226">
        <v>0</v>
      </c>
      <c r="D1226" s="1">
        <v>6858.4795999999997</v>
      </c>
    </row>
    <row r="1227" spans="1:4">
      <c r="A1227">
        <v>33</v>
      </c>
      <c r="B1227">
        <v>39.82</v>
      </c>
      <c r="C1227">
        <v>0</v>
      </c>
      <c r="D1227" s="1">
        <v>4795.6567999999997</v>
      </c>
    </row>
    <row r="1228" spans="1:4">
      <c r="A1228">
        <v>38</v>
      </c>
      <c r="B1228">
        <v>16.815000000000001</v>
      </c>
      <c r="C1228">
        <v>0</v>
      </c>
      <c r="D1228" s="1">
        <v>6640.5448500000002</v>
      </c>
    </row>
    <row r="1229" spans="1:4">
      <c r="A1229">
        <v>42</v>
      </c>
      <c r="B1229">
        <v>37.18</v>
      </c>
      <c r="C1229">
        <v>0</v>
      </c>
      <c r="D1229" s="1">
        <v>7162.0122000000001</v>
      </c>
    </row>
    <row r="1230" spans="1:4">
      <c r="A1230">
        <v>56</v>
      </c>
      <c r="B1230">
        <v>34.43</v>
      </c>
      <c r="C1230">
        <v>0</v>
      </c>
      <c r="D1230" s="1">
        <v>10594.225700000001</v>
      </c>
    </row>
    <row r="1231" spans="1:4">
      <c r="A1231">
        <v>58</v>
      </c>
      <c r="B1231">
        <v>30.305</v>
      </c>
      <c r="C1231">
        <v>0</v>
      </c>
      <c r="D1231" s="1">
        <v>11938.255950000001</v>
      </c>
    </row>
    <row r="1232" spans="1:4">
      <c r="A1232">
        <v>52</v>
      </c>
      <c r="B1232">
        <v>34.484999999999999</v>
      </c>
      <c r="C1232">
        <v>1</v>
      </c>
      <c r="D1232" s="1">
        <v>60021.398970000002</v>
      </c>
    </row>
    <row r="1233" spans="1:4">
      <c r="A1233">
        <v>20</v>
      </c>
      <c r="B1233">
        <v>21.8</v>
      </c>
      <c r="C1233">
        <v>1</v>
      </c>
      <c r="D1233" s="1">
        <v>20167.336029999999</v>
      </c>
    </row>
    <row r="1234" spans="1:4">
      <c r="A1234">
        <v>54</v>
      </c>
      <c r="B1234">
        <v>24.605</v>
      </c>
      <c r="C1234">
        <v>0</v>
      </c>
      <c r="D1234" s="1">
        <v>12479.70895</v>
      </c>
    </row>
    <row r="1235" spans="1:4">
      <c r="A1235">
        <v>58</v>
      </c>
      <c r="B1235">
        <v>23.3</v>
      </c>
      <c r="C1235">
        <v>0</v>
      </c>
      <c r="D1235" s="1">
        <v>11345.519</v>
      </c>
    </row>
    <row r="1236" spans="1:4">
      <c r="A1236">
        <v>45</v>
      </c>
      <c r="B1236">
        <v>27.83</v>
      </c>
      <c r="C1236">
        <v>0</v>
      </c>
      <c r="D1236" s="1">
        <v>8515.7587000000003</v>
      </c>
    </row>
    <row r="1237" spans="1:4">
      <c r="A1237">
        <v>26</v>
      </c>
      <c r="B1237">
        <v>31.065000000000001</v>
      </c>
      <c r="C1237">
        <v>0</v>
      </c>
      <c r="D1237" s="1">
        <v>2699.56835</v>
      </c>
    </row>
    <row r="1238" spans="1:4">
      <c r="A1238">
        <v>63</v>
      </c>
      <c r="B1238">
        <v>21.66</v>
      </c>
      <c r="C1238">
        <v>0</v>
      </c>
      <c r="D1238" s="1">
        <v>14449.8544</v>
      </c>
    </row>
    <row r="1239" spans="1:4">
      <c r="A1239">
        <v>58</v>
      </c>
      <c r="B1239">
        <v>28.215</v>
      </c>
      <c r="C1239">
        <v>0</v>
      </c>
      <c r="D1239" s="1">
        <v>12224.350850000001</v>
      </c>
    </row>
    <row r="1240" spans="1:4">
      <c r="A1240">
        <v>37</v>
      </c>
      <c r="B1240">
        <v>22.704999999999998</v>
      </c>
      <c r="C1240">
        <v>0</v>
      </c>
      <c r="D1240" s="1">
        <v>6985.50695</v>
      </c>
    </row>
    <row r="1241" spans="1:4">
      <c r="A1241">
        <v>25</v>
      </c>
      <c r="B1241">
        <v>42.13</v>
      </c>
      <c r="C1241">
        <v>0</v>
      </c>
      <c r="D1241" s="1">
        <v>3238.4357</v>
      </c>
    </row>
    <row r="1242" spans="1:4">
      <c r="A1242">
        <v>52</v>
      </c>
      <c r="B1242">
        <v>41.8</v>
      </c>
      <c r="C1242">
        <v>1</v>
      </c>
      <c r="D1242" s="1">
        <v>47269.853999999999</v>
      </c>
    </row>
    <row r="1243" spans="1:4">
      <c r="A1243">
        <v>64</v>
      </c>
      <c r="B1243">
        <v>36.96</v>
      </c>
      <c r="C1243">
        <v>1</v>
      </c>
      <c r="D1243" s="1">
        <v>49577.662400000001</v>
      </c>
    </row>
    <row r="1244" spans="1:4">
      <c r="A1244">
        <v>22</v>
      </c>
      <c r="B1244">
        <v>21.28</v>
      </c>
      <c r="C1244">
        <v>0</v>
      </c>
      <c r="D1244" s="1">
        <v>4296.2712000000001</v>
      </c>
    </row>
    <row r="1245" spans="1:4">
      <c r="A1245">
        <v>28</v>
      </c>
      <c r="B1245">
        <v>33.11</v>
      </c>
      <c r="C1245">
        <v>0</v>
      </c>
      <c r="D1245" s="1">
        <v>3171.6149</v>
      </c>
    </row>
    <row r="1246" spans="1:4">
      <c r="A1246">
        <v>18</v>
      </c>
      <c r="B1246">
        <v>33.33</v>
      </c>
      <c r="C1246">
        <v>0</v>
      </c>
      <c r="D1246" s="1">
        <v>1135.9407000000001</v>
      </c>
    </row>
    <row r="1247" spans="1:4">
      <c r="A1247">
        <v>28</v>
      </c>
      <c r="B1247">
        <v>24.3</v>
      </c>
      <c r="C1247">
        <v>0</v>
      </c>
      <c r="D1247" s="1">
        <v>5615.3689999999997</v>
      </c>
    </row>
    <row r="1248" spans="1:4">
      <c r="A1248">
        <v>45</v>
      </c>
      <c r="B1248">
        <v>25.7</v>
      </c>
      <c r="C1248">
        <v>0</v>
      </c>
      <c r="D1248" s="1">
        <v>9101.7980000000007</v>
      </c>
    </row>
    <row r="1249" spans="1:4">
      <c r="A1249">
        <v>33</v>
      </c>
      <c r="B1249">
        <v>29.4</v>
      </c>
      <c r="C1249">
        <v>0</v>
      </c>
      <c r="D1249" s="1">
        <v>6059.1729999999998</v>
      </c>
    </row>
    <row r="1250" spans="1:4">
      <c r="A1250">
        <v>18</v>
      </c>
      <c r="B1250">
        <v>39.82</v>
      </c>
      <c r="C1250">
        <v>0</v>
      </c>
      <c r="D1250" s="1">
        <v>1633.9618</v>
      </c>
    </row>
    <row r="1251" spans="1:4">
      <c r="A1251">
        <v>32</v>
      </c>
      <c r="B1251">
        <v>33.630000000000003</v>
      </c>
      <c r="C1251">
        <v>1</v>
      </c>
      <c r="D1251" s="1">
        <v>37607.527699999999</v>
      </c>
    </row>
    <row r="1252" spans="1:4">
      <c r="A1252">
        <v>24</v>
      </c>
      <c r="B1252">
        <v>29.83</v>
      </c>
      <c r="C1252">
        <v>1</v>
      </c>
      <c r="D1252" s="1">
        <v>18648.421699999999</v>
      </c>
    </row>
    <row r="1253" spans="1:4">
      <c r="A1253">
        <v>19</v>
      </c>
      <c r="B1253">
        <v>19.8</v>
      </c>
      <c r="C1253">
        <v>0</v>
      </c>
      <c r="D1253" s="1">
        <v>1241.5650000000001</v>
      </c>
    </row>
    <row r="1254" spans="1:4">
      <c r="A1254">
        <v>20</v>
      </c>
      <c r="B1254">
        <v>27.3</v>
      </c>
      <c r="C1254">
        <v>1</v>
      </c>
      <c r="D1254" s="1">
        <v>16232.847</v>
      </c>
    </row>
    <row r="1255" spans="1:4">
      <c r="A1255">
        <v>40</v>
      </c>
      <c r="B1255">
        <v>29.3</v>
      </c>
      <c r="C1255">
        <v>0</v>
      </c>
      <c r="D1255" s="1">
        <v>15828.82173</v>
      </c>
    </row>
    <row r="1256" spans="1:4">
      <c r="A1256">
        <v>34</v>
      </c>
      <c r="B1256">
        <v>27.72</v>
      </c>
      <c r="C1256">
        <v>0</v>
      </c>
      <c r="D1256" s="1">
        <v>4415.1588000000002</v>
      </c>
    </row>
    <row r="1257" spans="1:4">
      <c r="A1257">
        <v>42</v>
      </c>
      <c r="B1257">
        <v>37.9</v>
      </c>
      <c r="C1257">
        <v>0</v>
      </c>
      <c r="D1257" s="1">
        <v>6474.0129999999999</v>
      </c>
    </row>
    <row r="1258" spans="1:4">
      <c r="A1258">
        <v>51</v>
      </c>
      <c r="B1258">
        <v>36.384999999999998</v>
      </c>
      <c r="C1258">
        <v>0</v>
      </c>
      <c r="D1258" s="1">
        <v>11436.738149999999</v>
      </c>
    </row>
    <row r="1259" spans="1:4">
      <c r="A1259">
        <v>54</v>
      </c>
      <c r="B1259">
        <v>27.645</v>
      </c>
      <c r="C1259">
        <v>0</v>
      </c>
      <c r="D1259" s="1">
        <v>11305.93455</v>
      </c>
    </row>
    <row r="1260" spans="1:4">
      <c r="A1260">
        <v>55</v>
      </c>
      <c r="B1260">
        <v>37.715000000000003</v>
      </c>
      <c r="C1260">
        <v>0</v>
      </c>
      <c r="D1260" s="1">
        <v>30063.580549999999</v>
      </c>
    </row>
    <row r="1261" spans="1:4">
      <c r="A1261">
        <v>52</v>
      </c>
      <c r="B1261">
        <v>23.18</v>
      </c>
      <c r="C1261">
        <v>0</v>
      </c>
      <c r="D1261" s="1">
        <v>10197.772199999999</v>
      </c>
    </row>
    <row r="1262" spans="1:4">
      <c r="A1262">
        <v>32</v>
      </c>
      <c r="B1262">
        <v>20.52</v>
      </c>
      <c r="C1262">
        <v>0</v>
      </c>
      <c r="D1262" s="1">
        <v>4544.2348000000002</v>
      </c>
    </row>
    <row r="1263" spans="1:4">
      <c r="A1263">
        <v>28</v>
      </c>
      <c r="B1263">
        <v>37.1</v>
      </c>
      <c r="C1263">
        <v>0</v>
      </c>
      <c r="D1263" s="1">
        <v>3277.1610000000001</v>
      </c>
    </row>
    <row r="1264" spans="1:4">
      <c r="A1264">
        <v>41</v>
      </c>
      <c r="B1264">
        <v>28.05</v>
      </c>
      <c r="C1264">
        <v>0</v>
      </c>
      <c r="D1264" s="1">
        <v>6770.1925000000001</v>
      </c>
    </row>
    <row r="1265" spans="1:4">
      <c r="A1265">
        <v>43</v>
      </c>
      <c r="B1265">
        <v>29.9</v>
      </c>
      <c r="C1265">
        <v>0</v>
      </c>
      <c r="D1265" s="1">
        <v>7337.7479999999996</v>
      </c>
    </row>
    <row r="1266" spans="1:4">
      <c r="A1266">
        <v>49</v>
      </c>
      <c r="B1266">
        <v>33.344999999999999</v>
      </c>
      <c r="C1266">
        <v>0</v>
      </c>
      <c r="D1266" s="1">
        <v>10370.912549999999</v>
      </c>
    </row>
    <row r="1267" spans="1:4">
      <c r="A1267">
        <v>64</v>
      </c>
      <c r="B1267">
        <v>23.76</v>
      </c>
      <c r="C1267">
        <v>1</v>
      </c>
      <c r="D1267" s="1">
        <v>26926.5144</v>
      </c>
    </row>
    <row r="1268" spans="1:4">
      <c r="A1268">
        <v>55</v>
      </c>
      <c r="B1268">
        <v>30.5</v>
      </c>
      <c r="C1268">
        <v>0</v>
      </c>
      <c r="D1268" s="1">
        <v>10704.47</v>
      </c>
    </row>
    <row r="1269" spans="1:4">
      <c r="A1269">
        <v>24</v>
      </c>
      <c r="B1269">
        <v>31.065000000000001</v>
      </c>
      <c r="C1269">
        <v>1</v>
      </c>
      <c r="D1269" s="1">
        <v>34254.053350000002</v>
      </c>
    </row>
    <row r="1270" spans="1:4">
      <c r="A1270">
        <v>20</v>
      </c>
      <c r="B1270">
        <v>33.299999999999997</v>
      </c>
      <c r="C1270">
        <v>0</v>
      </c>
      <c r="D1270" s="1">
        <v>1880.4870000000001</v>
      </c>
    </row>
    <row r="1271" spans="1:4">
      <c r="A1271">
        <v>45</v>
      </c>
      <c r="B1271">
        <v>27.5</v>
      </c>
      <c r="C1271">
        <v>0</v>
      </c>
      <c r="D1271" s="1">
        <v>8615.2999999999993</v>
      </c>
    </row>
    <row r="1272" spans="1:4">
      <c r="A1272">
        <v>26</v>
      </c>
      <c r="B1272">
        <v>33.914999999999999</v>
      </c>
      <c r="C1272">
        <v>0</v>
      </c>
      <c r="D1272" s="1">
        <v>3292.5298499999999</v>
      </c>
    </row>
    <row r="1273" spans="1:4">
      <c r="A1273">
        <v>25</v>
      </c>
      <c r="B1273">
        <v>34.484999999999999</v>
      </c>
      <c r="C1273">
        <v>0</v>
      </c>
      <c r="D1273" s="1">
        <v>3021.80915</v>
      </c>
    </row>
    <row r="1274" spans="1:4">
      <c r="A1274">
        <v>43</v>
      </c>
      <c r="B1274">
        <v>25.52</v>
      </c>
      <c r="C1274">
        <v>0</v>
      </c>
      <c r="D1274" s="1">
        <v>14478.33015</v>
      </c>
    </row>
    <row r="1275" spans="1:4">
      <c r="A1275">
        <v>35</v>
      </c>
      <c r="B1275">
        <v>27.61</v>
      </c>
      <c r="C1275">
        <v>0</v>
      </c>
      <c r="D1275" s="1">
        <v>4747.0528999999997</v>
      </c>
    </row>
    <row r="1276" spans="1:4">
      <c r="A1276">
        <v>26</v>
      </c>
      <c r="B1276">
        <v>27.06</v>
      </c>
      <c r="C1276">
        <v>1</v>
      </c>
      <c r="D1276" s="1">
        <v>17043.341400000001</v>
      </c>
    </row>
    <row r="1277" spans="1:4">
      <c r="A1277">
        <v>57</v>
      </c>
      <c r="B1277">
        <v>23.7</v>
      </c>
      <c r="C1277">
        <v>0</v>
      </c>
      <c r="D1277" s="1">
        <v>10959.33</v>
      </c>
    </row>
    <row r="1278" spans="1:4">
      <c r="A1278">
        <v>22</v>
      </c>
      <c r="B1278">
        <v>30.4</v>
      </c>
      <c r="C1278">
        <v>0</v>
      </c>
      <c r="D1278" s="1">
        <v>2741.9479999999999</v>
      </c>
    </row>
    <row r="1279" spans="1:4">
      <c r="A1279">
        <v>32</v>
      </c>
      <c r="B1279">
        <v>29.734999999999999</v>
      </c>
      <c r="C1279">
        <v>0</v>
      </c>
      <c r="D1279" s="1">
        <v>4357.0436499999996</v>
      </c>
    </row>
    <row r="1280" spans="1:4">
      <c r="A1280">
        <v>39</v>
      </c>
      <c r="B1280">
        <v>29.925000000000001</v>
      </c>
      <c r="C1280">
        <v>1</v>
      </c>
      <c r="D1280" s="1">
        <v>22462.043750000001</v>
      </c>
    </row>
    <row r="1281" spans="1:4">
      <c r="A1281">
        <v>25</v>
      </c>
      <c r="B1281">
        <v>26.79</v>
      </c>
      <c r="C1281">
        <v>0</v>
      </c>
      <c r="D1281" s="1">
        <v>4189.1130999999996</v>
      </c>
    </row>
    <row r="1282" spans="1:4">
      <c r="A1282">
        <v>48</v>
      </c>
      <c r="B1282">
        <v>33.33</v>
      </c>
      <c r="C1282">
        <v>0</v>
      </c>
      <c r="D1282" s="1">
        <v>8283.6807000000008</v>
      </c>
    </row>
    <row r="1283" spans="1:4">
      <c r="A1283">
        <v>47</v>
      </c>
      <c r="B1283">
        <v>27.645</v>
      </c>
      <c r="C1283">
        <v>1</v>
      </c>
      <c r="D1283" s="1">
        <v>24535.698550000001</v>
      </c>
    </row>
    <row r="1284" spans="1:4">
      <c r="A1284">
        <v>18</v>
      </c>
      <c r="B1284">
        <v>21.66</v>
      </c>
      <c r="C1284">
        <v>1</v>
      </c>
      <c r="D1284" s="1">
        <v>14283.4594</v>
      </c>
    </row>
    <row r="1285" spans="1:4">
      <c r="A1285">
        <v>18</v>
      </c>
      <c r="B1285">
        <v>30.03</v>
      </c>
      <c r="C1285">
        <v>0</v>
      </c>
      <c r="D1285" s="1">
        <v>1720.3536999999999</v>
      </c>
    </row>
    <row r="1286" spans="1:4">
      <c r="A1286">
        <v>61</v>
      </c>
      <c r="B1286">
        <v>36.299999999999997</v>
      </c>
      <c r="C1286">
        <v>1</v>
      </c>
      <c r="D1286" s="1">
        <v>47403.88</v>
      </c>
    </row>
    <row r="1287" spans="1:4">
      <c r="A1287">
        <v>47</v>
      </c>
      <c r="B1287">
        <v>24.32</v>
      </c>
      <c r="C1287">
        <v>0</v>
      </c>
      <c r="D1287" s="1">
        <v>8534.6718000000001</v>
      </c>
    </row>
    <row r="1288" spans="1:4">
      <c r="A1288">
        <v>28</v>
      </c>
      <c r="B1288">
        <v>17.29</v>
      </c>
      <c r="C1288">
        <v>0</v>
      </c>
      <c r="D1288" s="1">
        <v>3732.6251000000002</v>
      </c>
    </row>
    <row r="1289" spans="1:4">
      <c r="A1289">
        <v>36</v>
      </c>
      <c r="B1289">
        <v>25.9</v>
      </c>
      <c r="C1289">
        <v>0</v>
      </c>
      <c r="D1289" s="1">
        <v>5472.4489999999996</v>
      </c>
    </row>
    <row r="1290" spans="1:4">
      <c r="A1290">
        <v>20</v>
      </c>
      <c r="B1290">
        <v>39.4</v>
      </c>
      <c r="C1290">
        <v>1</v>
      </c>
      <c r="D1290" s="1">
        <v>38344.565999999999</v>
      </c>
    </row>
    <row r="1291" spans="1:4">
      <c r="A1291">
        <v>44</v>
      </c>
      <c r="B1291">
        <v>34.32</v>
      </c>
      <c r="C1291">
        <v>0</v>
      </c>
      <c r="D1291" s="1">
        <v>7147.4727999999996</v>
      </c>
    </row>
    <row r="1292" spans="1:4">
      <c r="A1292">
        <v>38</v>
      </c>
      <c r="B1292">
        <v>19.95</v>
      </c>
      <c r="C1292">
        <v>0</v>
      </c>
      <c r="D1292" s="1">
        <v>7133.9025000000001</v>
      </c>
    </row>
    <row r="1293" spans="1:4">
      <c r="A1293">
        <v>19</v>
      </c>
      <c r="B1293">
        <v>34.9</v>
      </c>
      <c r="C1293">
        <v>1</v>
      </c>
      <c r="D1293" s="1">
        <v>34828.654000000002</v>
      </c>
    </row>
    <row r="1294" spans="1:4">
      <c r="A1294">
        <v>21</v>
      </c>
      <c r="B1294">
        <v>23.21</v>
      </c>
      <c r="C1294">
        <v>0</v>
      </c>
      <c r="D1294" s="1">
        <v>1515.3449000000001</v>
      </c>
    </row>
    <row r="1295" spans="1:4">
      <c r="A1295">
        <v>46</v>
      </c>
      <c r="B1295">
        <v>25.745000000000001</v>
      </c>
      <c r="C1295">
        <v>0</v>
      </c>
      <c r="D1295" s="1">
        <v>9301.8935500000007</v>
      </c>
    </row>
    <row r="1296" spans="1:4">
      <c r="A1296">
        <v>58</v>
      </c>
      <c r="B1296">
        <v>25.175000000000001</v>
      </c>
      <c r="C1296">
        <v>0</v>
      </c>
      <c r="D1296" s="1">
        <v>11931.125249999999</v>
      </c>
    </row>
    <row r="1297" spans="1:4">
      <c r="A1297">
        <v>20</v>
      </c>
      <c r="B1297">
        <v>22</v>
      </c>
      <c r="C1297">
        <v>0</v>
      </c>
      <c r="D1297" s="1">
        <v>1964.78</v>
      </c>
    </row>
    <row r="1298" spans="1:4">
      <c r="A1298">
        <v>18</v>
      </c>
      <c r="B1298">
        <v>26.125</v>
      </c>
      <c r="C1298">
        <v>0</v>
      </c>
      <c r="D1298" s="1">
        <v>1708.9257500000001</v>
      </c>
    </row>
    <row r="1299" spans="1:4">
      <c r="A1299">
        <v>28</v>
      </c>
      <c r="B1299">
        <v>26.51</v>
      </c>
      <c r="C1299">
        <v>0</v>
      </c>
      <c r="D1299" s="1">
        <v>4340.4408999999996</v>
      </c>
    </row>
    <row r="1300" spans="1:4">
      <c r="A1300">
        <v>33</v>
      </c>
      <c r="B1300">
        <v>27.454999999999998</v>
      </c>
      <c r="C1300">
        <v>0</v>
      </c>
      <c r="D1300" s="1">
        <v>5261.4694499999996</v>
      </c>
    </row>
    <row r="1301" spans="1:4">
      <c r="A1301">
        <v>19</v>
      </c>
      <c r="B1301">
        <v>25.745000000000001</v>
      </c>
      <c r="C1301">
        <v>0</v>
      </c>
      <c r="D1301" s="1">
        <v>2710.8285500000002</v>
      </c>
    </row>
    <row r="1302" spans="1:4">
      <c r="A1302">
        <v>45</v>
      </c>
      <c r="B1302">
        <v>30.36</v>
      </c>
      <c r="C1302">
        <v>1</v>
      </c>
      <c r="D1302" s="1">
        <v>62592.873090000001</v>
      </c>
    </row>
    <row r="1303" spans="1:4">
      <c r="A1303">
        <v>62</v>
      </c>
      <c r="B1303">
        <v>30.875</v>
      </c>
      <c r="C1303">
        <v>1</v>
      </c>
      <c r="D1303" s="1">
        <v>46718.163249999998</v>
      </c>
    </row>
    <row r="1304" spans="1:4">
      <c r="A1304">
        <v>25</v>
      </c>
      <c r="B1304">
        <v>20.8</v>
      </c>
      <c r="C1304">
        <v>0</v>
      </c>
      <c r="D1304" s="1">
        <v>3208.7869999999998</v>
      </c>
    </row>
    <row r="1305" spans="1:4">
      <c r="A1305">
        <v>43</v>
      </c>
      <c r="B1305">
        <v>27.8</v>
      </c>
      <c r="C1305">
        <v>1</v>
      </c>
      <c r="D1305" s="1">
        <v>37829.724199999997</v>
      </c>
    </row>
    <row r="1306" spans="1:4">
      <c r="A1306">
        <v>42</v>
      </c>
      <c r="B1306">
        <v>24.605</v>
      </c>
      <c r="C1306">
        <v>1</v>
      </c>
      <c r="D1306" s="1">
        <v>21259.377949999998</v>
      </c>
    </row>
    <row r="1307" spans="1:4">
      <c r="A1307">
        <v>24</v>
      </c>
      <c r="B1307">
        <v>27.72</v>
      </c>
      <c r="C1307">
        <v>0</v>
      </c>
      <c r="D1307" s="1">
        <v>2464.6188000000002</v>
      </c>
    </row>
    <row r="1308" spans="1:4">
      <c r="A1308">
        <v>29</v>
      </c>
      <c r="B1308">
        <v>21.85</v>
      </c>
      <c r="C1308">
        <v>1</v>
      </c>
      <c r="D1308" s="1">
        <v>16115.3045</v>
      </c>
    </row>
    <row r="1309" spans="1:4">
      <c r="A1309">
        <v>32</v>
      </c>
      <c r="B1309">
        <v>28.12</v>
      </c>
      <c r="C1309">
        <v>1</v>
      </c>
      <c r="D1309" s="1">
        <v>21472.478800000001</v>
      </c>
    </row>
    <row r="1310" spans="1:4">
      <c r="A1310">
        <v>25</v>
      </c>
      <c r="B1310">
        <v>30.2</v>
      </c>
      <c r="C1310">
        <v>1</v>
      </c>
      <c r="D1310" s="1">
        <v>33900.652999999998</v>
      </c>
    </row>
    <row r="1311" spans="1:4">
      <c r="A1311">
        <v>41</v>
      </c>
      <c r="B1311">
        <v>32.200000000000003</v>
      </c>
      <c r="C1311">
        <v>0</v>
      </c>
      <c r="D1311" s="1">
        <v>6875.9610000000002</v>
      </c>
    </row>
    <row r="1312" spans="1:4">
      <c r="A1312">
        <v>42</v>
      </c>
      <c r="B1312">
        <v>26.315000000000001</v>
      </c>
      <c r="C1312">
        <v>0</v>
      </c>
      <c r="D1312" s="1">
        <v>6940.90985</v>
      </c>
    </row>
    <row r="1313" spans="1:4">
      <c r="A1313">
        <v>33</v>
      </c>
      <c r="B1313">
        <v>26.695</v>
      </c>
      <c r="C1313">
        <v>0</v>
      </c>
      <c r="D1313" s="1">
        <v>4571.4130500000001</v>
      </c>
    </row>
    <row r="1314" spans="1:4">
      <c r="A1314">
        <v>34</v>
      </c>
      <c r="B1314">
        <v>42.9</v>
      </c>
      <c r="C1314">
        <v>0</v>
      </c>
      <c r="D1314" s="1">
        <v>4536.259</v>
      </c>
    </row>
    <row r="1315" spans="1:4">
      <c r="A1315">
        <v>19</v>
      </c>
      <c r="B1315">
        <v>34.700000000000003</v>
      </c>
      <c r="C1315">
        <v>1</v>
      </c>
      <c r="D1315" s="1">
        <v>36397.576000000001</v>
      </c>
    </row>
    <row r="1316" spans="1:4">
      <c r="A1316">
        <v>30</v>
      </c>
      <c r="B1316">
        <v>23.655000000000001</v>
      </c>
      <c r="C1316">
        <v>1</v>
      </c>
      <c r="D1316" s="1">
        <v>18765.87545</v>
      </c>
    </row>
    <row r="1317" spans="1:4">
      <c r="A1317">
        <v>18</v>
      </c>
      <c r="B1317">
        <v>28.31</v>
      </c>
      <c r="C1317">
        <v>0</v>
      </c>
      <c r="D1317" s="1">
        <v>11272.331389999999</v>
      </c>
    </row>
    <row r="1318" spans="1:4">
      <c r="A1318">
        <v>19</v>
      </c>
      <c r="B1318">
        <v>20.6</v>
      </c>
      <c r="C1318">
        <v>0</v>
      </c>
      <c r="D1318" s="1">
        <v>1731.6769999999999</v>
      </c>
    </row>
    <row r="1319" spans="1:4">
      <c r="A1319">
        <v>18</v>
      </c>
      <c r="B1319">
        <v>53.13</v>
      </c>
      <c r="C1319">
        <v>0</v>
      </c>
      <c r="D1319" s="1">
        <v>1163.4627</v>
      </c>
    </row>
    <row r="1320" spans="1:4">
      <c r="A1320">
        <v>35</v>
      </c>
      <c r="B1320">
        <v>39.71</v>
      </c>
      <c r="C1320">
        <v>0</v>
      </c>
      <c r="D1320" s="1">
        <v>19496.71917</v>
      </c>
    </row>
    <row r="1321" spans="1:4">
      <c r="A1321">
        <v>39</v>
      </c>
      <c r="B1321">
        <v>26.315000000000001</v>
      </c>
      <c r="C1321">
        <v>0</v>
      </c>
      <c r="D1321" s="1">
        <v>7201.7008500000002</v>
      </c>
    </row>
    <row r="1322" spans="1:4">
      <c r="A1322">
        <v>31</v>
      </c>
      <c r="B1322">
        <v>31.065000000000001</v>
      </c>
      <c r="C1322">
        <v>0</v>
      </c>
      <c r="D1322" s="1">
        <v>5425.0233500000004</v>
      </c>
    </row>
    <row r="1323" spans="1:4">
      <c r="A1323">
        <v>62</v>
      </c>
      <c r="B1323">
        <v>26.695</v>
      </c>
      <c r="C1323">
        <v>1</v>
      </c>
      <c r="D1323" s="1">
        <v>28101.333050000001</v>
      </c>
    </row>
    <row r="1324" spans="1:4">
      <c r="A1324">
        <v>62</v>
      </c>
      <c r="B1324">
        <v>38.83</v>
      </c>
      <c r="C1324">
        <v>0</v>
      </c>
      <c r="D1324" s="1">
        <v>12981.3457</v>
      </c>
    </row>
    <row r="1325" spans="1:4">
      <c r="A1325">
        <v>42</v>
      </c>
      <c r="B1325">
        <v>40.369999999999997</v>
      </c>
      <c r="C1325">
        <v>1</v>
      </c>
      <c r="D1325" s="1">
        <v>43896.376300000004</v>
      </c>
    </row>
    <row r="1326" spans="1:4">
      <c r="A1326">
        <v>31</v>
      </c>
      <c r="B1326">
        <v>25.934999999999999</v>
      </c>
      <c r="C1326">
        <v>0</v>
      </c>
      <c r="D1326" s="1">
        <v>4239.8926499999998</v>
      </c>
    </row>
    <row r="1327" spans="1:4">
      <c r="A1327">
        <v>61</v>
      </c>
      <c r="B1327">
        <v>33.534999999999997</v>
      </c>
      <c r="C1327">
        <v>0</v>
      </c>
      <c r="D1327" s="1">
        <v>13143.336649999999</v>
      </c>
    </row>
    <row r="1328" spans="1:4">
      <c r="A1328">
        <v>42</v>
      </c>
      <c r="B1328">
        <v>32.869999999999997</v>
      </c>
      <c r="C1328">
        <v>0</v>
      </c>
      <c r="D1328" s="1">
        <v>7050.0213000000003</v>
      </c>
    </row>
    <row r="1329" spans="1:4">
      <c r="A1329">
        <v>51</v>
      </c>
      <c r="B1329">
        <v>30.03</v>
      </c>
      <c r="C1329">
        <v>0</v>
      </c>
      <c r="D1329" s="1">
        <v>9377.9046999999991</v>
      </c>
    </row>
    <row r="1330" spans="1:4">
      <c r="A1330">
        <v>23</v>
      </c>
      <c r="B1330">
        <v>24.225000000000001</v>
      </c>
      <c r="C1330">
        <v>0</v>
      </c>
      <c r="D1330" s="1">
        <v>22395.74424</v>
      </c>
    </row>
    <row r="1331" spans="1:4">
      <c r="A1331">
        <v>52</v>
      </c>
      <c r="B1331">
        <v>38.6</v>
      </c>
      <c r="C1331">
        <v>0</v>
      </c>
      <c r="D1331" s="1">
        <v>10325.206</v>
      </c>
    </row>
    <row r="1332" spans="1:4">
      <c r="A1332">
        <v>57</v>
      </c>
      <c r="B1332">
        <v>25.74</v>
      </c>
      <c r="C1332">
        <v>0</v>
      </c>
      <c r="D1332" s="1">
        <v>12629.1656</v>
      </c>
    </row>
    <row r="1333" spans="1:4">
      <c r="A1333">
        <v>23</v>
      </c>
      <c r="B1333">
        <v>33.4</v>
      </c>
      <c r="C1333">
        <v>0</v>
      </c>
      <c r="D1333" s="1">
        <v>10795.937330000001</v>
      </c>
    </row>
    <row r="1334" spans="1:4">
      <c r="A1334">
        <v>52</v>
      </c>
      <c r="B1334">
        <v>44.7</v>
      </c>
      <c r="C1334">
        <v>0</v>
      </c>
      <c r="D1334" s="1">
        <v>11411.684999999999</v>
      </c>
    </row>
    <row r="1335" spans="1:4">
      <c r="A1335">
        <v>50</v>
      </c>
      <c r="B1335">
        <v>30.97</v>
      </c>
      <c r="C1335">
        <v>0</v>
      </c>
      <c r="D1335" s="1">
        <v>10600.5483</v>
      </c>
    </row>
    <row r="1336" spans="1:4">
      <c r="A1336">
        <v>18</v>
      </c>
      <c r="B1336">
        <v>31.92</v>
      </c>
      <c r="C1336">
        <v>0</v>
      </c>
      <c r="D1336" s="1">
        <v>2205.9807999999998</v>
      </c>
    </row>
    <row r="1337" spans="1:4">
      <c r="A1337">
        <v>18</v>
      </c>
      <c r="B1337">
        <v>36.85</v>
      </c>
      <c r="C1337">
        <v>0</v>
      </c>
      <c r="D1337" s="1">
        <v>1629.8335</v>
      </c>
    </row>
    <row r="1338" spans="1:4">
      <c r="A1338">
        <v>21</v>
      </c>
      <c r="B1338">
        <v>25.8</v>
      </c>
      <c r="C1338">
        <v>0</v>
      </c>
      <c r="D1338" s="1">
        <v>2007.9449999999999</v>
      </c>
    </row>
    <row r="1339" spans="1:4">
      <c r="A1339">
        <v>61</v>
      </c>
      <c r="B1339">
        <v>29.07</v>
      </c>
      <c r="C1339">
        <v>1</v>
      </c>
      <c r="D1339" s="1">
        <v>29141.3603</v>
      </c>
    </row>
    <row r="1340" spans="1:4">
      <c r="A1340">
        <v>23</v>
      </c>
      <c r="B1340">
        <v>34.4</v>
      </c>
      <c r="C1340">
        <v>0</v>
      </c>
      <c r="D1340" s="1">
        <v>1826.8430000000001</v>
      </c>
    </row>
    <row r="1341" spans="1:4">
      <c r="A1341">
        <v>56</v>
      </c>
      <c r="B1341">
        <v>39.82</v>
      </c>
      <c r="C1341">
        <v>0</v>
      </c>
      <c r="D1341" s="1">
        <v>11090.7178</v>
      </c>
    </row>
    <row r="1342" spans="1:4">
      <c r="A1342">
        <v>27</v>
      </c>
      <c r="B1342">
        <v>42.13</v>
      </c>
      <c r="C1342">
        <v>1</v>
      </c>
      <c r="D1342" s="1">
        <v>39611.757700000002</v>
      </c>
    </row>
    <row r="1343" spans="1:4">
      <c r="A1343">
        <v>19</v>
      </c>
      <c r="B1343">
        <v>24.6</v>
      </c>
      <c r="C1343">
        <v>0</v>
      </c>
      <c r="D1343" s="1">
        <v>1837.2370000000001</v>
      </c>
    </row>
    <row r="1344" spans="1:4">
      <c r="A1344">
        <v>52</v>
      </c>
      <c r="B1344">
        <v>30.78</v>
      </c>
      <c r="C1344">
        <v>0</v>
      </c>
      <c r="D1344" s="1">
        <v>10797.3362</v>
      </c>
    </row>
    <row r="1345" spans="1:4">
      <c r="A1345">
        <v>23</v>
      </c>
      <c r="B1345">
        <v>23.844999999999999</v>
      </c>
      <c r="C1345">
        <v>0</v>
      </c>
      <c r="D1345" s="1">
        <v>2395.17155</v>
      </c>
    </row>
    <row r="1346" spans="1:4">
      <c r="A1346">
        <v>56</v>
      </c>
      <c r="B1346">
        <v>40.299999999999997</v>
      </c>
      <c r="C1346">
        <v>0</v>
      </c>
      <c r="D1346" s="1">
        <v>10602.385</v>
      </c>
    </row>
    <row r="1347" spans="1:4">
      <c r="A1347">
        <v>30</v>
      </c>
      <c r="B1347">
        <v>35.299999999999997</v>
      </c>
      <c r="C1347">
        <v>1</v>
      </c>
      <c r="D1347" s="1">
        <v>36837.466999999997</v>
      </c>
    </row>
    <row r="1348" spans="1:4">
      <c r="A1348">
        <v>58</v>
      </c>
      <c r="B1348">
        <v>28.215</v>
      </c>
      <c r="C1348">
        <v>0</v>
      </c>
      <c r="D1348" s="1">
        <v>12224.350850000001</v>
      </c>
    </row>
    <row r="1349" spans="1:4">
      <c r="A1349">
        <v>37</v>
      </c>
      <c r="B1349">
        <v>22.704999999999998</v>
      </c>
      <c r="C1349">
        <v>0</v>
      </c>
      <c r="D1349" s="1">
        <v>6985.50695</v>
      </c>
    </row>
    <row r="1350" spans="1:4">
      <c r="A1350">
        <v>25</v>
      </c>
      <c r="B1350">
        <v>42.13</v>
      </c>
      <c r="C1350">
        <v>0</v>
      </c>
      <c r="D1350" s="1">
        <v>3238.4357</v>
      </c>
    </row>
    <row r="1351" spans="1:4">
      <c r="A1351">
        <v>52</v>
      </c>
      <c r="B1351">
        <v>41.8</v>
      </c>
      <c r="C1351">
        <v>1</v>
      </c>
      <c r="D1351" s="1">
        <v>47269.853999999999</v>
      </c>
    </row>
    <row r="1352" spans="1:4">
      <c r="A1352">
        <v>64</v>
      </c>
      <c r="B1352">
        <v>36.96</v>
      </c>
      <c r="C1352">
        <v>1</v>
      </c>
      <c r="D1352" s="1">
        <v>49577.662400000001</v>
      </c>
    </row>
    <row r="1353" spans="1:4">
      <c r="A1353">
        <v>22</v>
      </c>
      <c r="B1353">
        <v>21.28</v>
      </c>
      <c r="C1353">
        <v>0</v>
      </c>
      <c r="D1353" s="1">
        <v>4296.2712000000001</v>
      </c>
    </row>
    <row r="1354" spans="1:4">
      <c r="A1354">
        <v>28</v>
      </c>
      <c r="B1354">
        <v>33.11</v>
      </c>
      <c r="C1354">
        <v>0</v>
      </c>
      <c r="D1354" s="1">
        <v>3171.6149</v>
      </c>
    </row>
    <row r="1355" spans="1:4">
      <c r="A1355">
        <v>18</v>
      </c>
      <c r="B1355">
        <v>33.33</v>
      </c>
      <c r="C1355">
        <v>0</v>
      </c>
      <c r="D1355" s="1">
        <v>1135.9407000000001</v>
      </c>
    </row>
    <row r="1356" spans="1:4">
      <c r="A1356">
        <v>28</v>
      </c>
      <c r="B1356">
        <v>24.3</v>
      </c>
      <c r="C1356">
        <v>0</v>
      </c>
      <c r="D1356" s="1">
        <v>5615.3689999999997</v>
      </c>
    </row>
    <row r="1357" spans="1:4">
      <c r="A1357">
        <v>45</v>
      </c>
      <c r="B1357">
        <v>25.7</v>
      </c>
      <c r="C1357">
        <v>0</v>
      </c>
      <c r="D1357" s="1">
        <v>9101.7980000000007</v>
      </c>
    </row>
    <row r="1358" spans="1:4">
      <c r="A1358">
        <v>33</v>
      </c>
      <c r="B1358">
        <v>29.4</v>
      </c>
      <c r="C1358">
        <v>0</v>
      </c>
      <c r="D1358" s="1">
        <v>6059.1729999999998</v>
      </c>
    </row>
    <row r="1359" spans="1:4">
      <c r="A1359">
        <v>18</v>
      </c>
      <c r="B1359">
        <v>39.82</v>
      </c>
      <c r="C1359">
        <v>0</v>
      </c>
      <c r="D1359" s="1">
        <v>1633.9618</v>
      </c>
    </row>
    <row r="1360" spans="1:4">
      <c r="A1360">
        <v>32</v>
      </c>
      <c r="B1360">
        <v>33.630000000000003</v>
      </c>
      <c r="C1360">
        <v>1</v>
      </c>
      <c r="D1360" s="1">
        <v>37607.527699999999</v>
      </c>
    </row>
    <row r="1361" spans="1:4">
      <c r="A1361">
        <v>19</v>
      </c>
      <c r="B1361">
        <v>23.4</v>
      </c>
      <c r="C1361">
        <v>0</v>
      </c>
      <c r="D1361" s="1">
        <v>2913.569</v>
      </c>
    </row>
    <row r="1362" spans="1:4">
      <c r="A1362">
        <v>57</v>
      </c>
      <c r="B1362">
        <v>20.100000000000001</v>
      </c>
      <c r="C1362">
        <v>0</v>
      </c>
      <c r="D1362" s="1">
        <v>12032.325999999999</v>
      </c>
    </row>
    <row r="1363" spans="1:4">
      <c r="A1363">
        <v>62</v>
      </c>
      <c r="B1363">
        <v>39.159999999999997</v>
      </c>
      <c r="C1363">
        <v>0</v>
      </c>
      <c r="D1363" s="1">
        <v>13470.804400000001</v>
      </c>
    </row>
    <row r="1364" spans="1:4">
      <c r="A1364">
        <v>41</v>
      </c>
      <c r="B1364">
        <v>34.21</v>
      </c>
      <c r="C1364">
        <v>0</v>
      </c>
      <c r="D1364" s="1">
        <v>6289.7548999999999</v>
      </c>
    </row>
    <row r="1365" spans="1:4">
      <c r="A1365">
        <v>26</v>
      </c>
      <c r="B1365">
        <v>46.53</v>
      </c>
      <c r="C1365">
        <v>0</v>
      </c>
      <c r="D1365" s="1">
        <v>2927.0646999999999</v>
      </c>
    </row>
    <row r="1366" spans="1:4">
      <c r="A1366">
        <v>39</v>
      </c>
      <c r="B1366">
        <v>32.5</v>
      </c>
      <c r="C1366">
        <v>0</v>
      </c>
      <c r="D1366" s="1">
        <v>6238.2979999999998</v>
      </c>
    </row>
    <row r="1367" spans="1:4">
      <c r="A1367">
        <v>46</v>
      </c>
      <c r="B1367">
        <v>25.8</v>
      </c>
      <c r="C1367">
        <v>0</v>
      </c>
      <c r="D1367" s="1">
        <v>10096.969999999999</v>
      </c>
    </row>
    <row r="1368" spans="1:4">
      <c r="A1368">
        <v>45</v>
      </c>
      <c r="B1368">
        <v>35.299999999999997</v>
      </c>
      <c r="C1368">
        <v>0</v>
      </c>
      <c r="D1368" s="1">
        <v>7348.1419999999998</v>
      </c>
    </row>
    <row r="1369" spans="1:4">
      <c r="A1369">
        <v>32</v>
      </c>
      <c r="B1369">
        <v>37.18</v>
      </c>
      <c r="C1369">
        <v>0</v>
      </c>
      <c r="D1369" s="1">
        <v>4673.3922000000002</v>
      </c>
    </row>
    <row r="1370" spans="1:4">
      <c r="A1370">
        <v>59</v>
      </c>
      <c r="B1370">
        <v>27.5</v>
      </c>
      <c r="C1370">
        <v>0</v>
      </c>
      <c r="D1370" s="1">
        <v>12233.828</v>
      </c>
    </row>
    <row r="1371" spans="1:4">
      <c r="A1371">
        <v>44</v>
      </c>
      <c r="B1371">
        <v>29.734999999999999</v>
      </c>
      <c r="C1371">
        <v>0</v>
      </c>
      <c r="D1371" s="1">
        <v>32108.662820000001</v>
      </c>
    </row>
    <row r="1372" spans="1:4">
      <c r="A1372">
        <v>39</v>
      </c>
      <c r="B1372">
        <v>24.225000000000001</v>
      </c>
      <c r="C1372">
        <v>0</v>
      </c>
      <c r="D1372" s="1">
        <v>8965.7957499999993</v>
      </c>
    </row>
    <row r="1373" spans="1:4">
      <c r="A1373">
        <v>18</v>
      </c>
      <c r="B1373">
        <v>26.18</v>
      </c>
      <c r="C1373">
        <v>0</v>
      </c>
      <c r="D1373" s="1">
        <v>2304.0021999999999</v>
      </c>
    </row>
    <row r="1374" spans="1:4">
      <c r="A1374">
        <v>53</v>
      </c>
      <c r="B1374">
        <v>29.48</v>
      </c>
      <c r="C1374">
        <v>0</v>
      </c>
      <c r="D1374" s="1">
        <v>9487.6442000000006</v>
      </c>
    </row>
    <row r="1375" spans="1:4">
      <c r="A1375">
        <v>18</v>
      </c>
      <c r="B1375">
        <v>23.21</v>
      </c>
      <c r="C1375">
        <v>0</v>
      </c>
      <c r="D1375" s="1">
        <v>1121.8739</v>
      </c>
    </row>
    <row r="1376" spans="1:4">
      <c r="A1376">
        <v>26</v>
      </c>
      <c r="B1376">
        <v>34.200000000000003</v>
      </c>
      <c r="C1376">
        <v>0</v>
      </c>
      <c r="D1376" s="1">
        <v>3987.9259999999999</v>
      </c>
    </row>
    <row r="1377" spans="1:4">
      <c r="A1377">
        <v>54</v>
      </c>
      <c r="B1377">
        <v>35.814999999999998</v>
      </c>
      <c r="C1377">
        <v>0</v>
      </c>
      <c r="D1377" s="1">
        <v>12495.290849999999</v>
      </c>
    </row>
    <row r="1378" spans="1:4">
      <c r="A1378">
        <v>21</v>
      </c>
      <c r="B1378">
        <v>32.68</v>
      </c>
      <c r="C1378">
        <v>0</v>
      </c>
      <c r="D1378" s="1">
        <v>26018.950519999999</v>
      </c>
    </row>
    <row r="1379" spans="1:4">
      <c r="A1379">
        <v>51</v>
      </c>
      <c r="B1379">
        <v>37</v>
      </c>
      <c r="C1379">
        <v>0</v>
      </c>
      <c r="D1379" s="1">
        <v>8798.5930000000008</v>
      </c>
    </row>
    <row r="1380" spans="1:4">
      <c r="A1380">
        <v>22</v>
      </c>
      <c r="B1380">
        <v>31.02</v>
      </c>
      <c r="C1380">
        <v>1</v>
      </c>
      <c r="D1380" s="1">
        <v>35595.589800000002</v>
      </c>
    </row>
    <row r="1381" spans="1:4">
      <c r="A1381">
        <v>47</v>
      </c>
      <c r="B1381">
        <v>36.08</v>
      </c>
      <c r="C1381">
        <v>1</v>
      </c>
      <c r="D1381" s="1">
        <v>42211.138200000001</v>
      </c>
    </row>
    <row r="1382" spans="1:4">
      <c r="A1382">
        <v>18</v>
      </c>
      <c r="B1382">
        <v>23.32</v>
      </c>
      <c r="C1382">
        <v>0</v>
      </c>
      <c r="D1382" s="1">
        <v>1711.0268000000001</v>
      </c>
    </row>
    <row r="1383" spans="1:4">
      <c r="A1383">
        <v>47</v>
      </c>
      <c r="B1383">
        <v>45.32</v>
      </c>
      <c r="C1383">
        <v>0</v>
      </c>
      <c r="D1383" s="1">
        <v>8569.8618000000006</v>
      </c>
    </row>
    <row r="1384" spans="1:4">
      <c r="A1384">
        <v>21</v>
      </c>
      <c r="B1384">
        <v>34.6</v>
      </c>
      <c r="C1384">
        <v>0</v>
      </c>
      <c r="D1384" s="1">
        <v>2020.1769999999999</v>
      </c>
    </row>
    <row r="1385" spans="1:4">
      <c r="A1385">
        <v>19</v>
      </c>
      <c r="B1385">
        <v>26.03</v>
      </c>
      <c r="C1385">
        <v>1</v>
      </c>
      <c r="D1385" s="1">
        <v>16450.894700000001</v>
      </c>
    </row>
    <row r="1386" spans="1:4">
      <c r="A1386">
        <v>23</v>
      </c>
      <c r="B1386">
        <v>18.715</v>
      </c>
      <c r="C1386">
        <v>0</v>
      </c>
      <c r="D1386" s="1">
        <v>21595.382290000001</v>
      </c>
    </row>
    <row r="1387" spans="1:4">
      <c r="A1387">
        <v>54</v>
      </c>
      <c r="B1387">
        <v>31.6</v>
      </c>
      <c r="C1387">
        <v>0</v>
      </c>
      <c r="D1387" s="1">
        <v>9850.4320000000007</v>
      </c>
    </row>
    <row r="1388" spans="1:4">
      <c r="A1388">
        <v>19</v>
      </c>
      <c r="B1388">
        <v>27.9</v>
      </c>
      <c r="C1388">
        <v>1</v>
      </c>
      <c r="D1388" s="1">
        <v>16884.923999999999</v>
      </c>
    </row>
    <row r="1389" spans="1:4">
      <c r="A1389">
        <v>18</v>
      </c>
      <c r="B1389">
        <v>33.770000000000003</v>
      </c>
      <c r="C1389">
        <v>0</v>
      </c>
      <c r="D1389" s="1">
        <v>1725.5523000000001</v>
      </c>
    </row>
    <row r="1390" spans="1:4">
      <c r="A1390">
        <v>28</v>
      </c>
      <c r="B1390">
        <v>33</v>
      </c>
      <c r="C1390">
        <v>0</v>
      </c>
      <c r="D1390" s="1">
        <v>4449.4620000000004</v>
      </c>
    </row>
    <row r="1391" spans="1:4">
      <c r="A1391">
        <v>33</v>
      </c>
      <c r="B1391">
        <v>22.704999999999998</v>
      </c>
      <c r="C1391">
        <v>0</v>
      </c>
      <c r="D1391" s="1">
        <v>21984.47061</v>
      </c>
    </row>
    <row r="1392" spans="1:4">
      <c r="A1392">
        <v>32</v>
      </c>
      <c r="B1392">
        <v>28.88</v>
      </c>
      <c r="C1392">
        <v>0</v>
      </c>
      <c r="D1392" s="1">
        <v>3866.8552</v>
      </c>
    </row>
    <row r="1393" spans="1:4">
      <c r="A1393">
        <v>31</v>
      </c>
      <c r="B1393">
        <v>25.74</v>
      </c>
      <c r="C1393">
        <v>0</v>
      </c>
      <c r="D1393" s="1">
        <v>3756.6215999999999</v>
      </c>
    </row>
    <row r="1394" spans="1:4">
      <c r="A1394">
        <v>46</v>
      </c>
      <c r="B1394">
        <v>33.44</v>
      </c>
      <c r="C1394">
        <v>0</v>
      </c>
      <c r="D1394" s="1">
        <v>8240.5895999999993</v>
      </c>
    </row>
    <row r="1395" spans="1:4">
      <c r="A1395">
        <v>37</v>
      </c>
      <c r="B1395">
        <v>27.74</v>
      </c>
      <c r="C1395">
        <v>0</v>
      </c>
      <c r="D1395" s="1">
        <v>7281.5056000000004</v>
      </c>
    </row>
    <row r="1396" spans="1:4">
      <c r="A1396">
        <v>37</v>
      </c>
      <c r="B1396">
        <v>29.83</v>
      </c>
      <c r="C1396">
        <v>0</v>
      </c>
      <c r="D1396" s="1">
        <v>6406.4107000000004</v>
      </c>
    </row>
    <row r="1397" spans="1:4">
      <c r="A1397">
        <v>60</v>
      </c>
      <c r="B1397">
        <v>25.84</v>
      </c>
      <c r="C1397">
        <v>0</v>
      </c>
      <c r="D1397" s="1">
        <v>28923.136920000001</v>
      </c>
    </row>
    <row r="1398" spans="1:4">
      <c r="A1398">
        <v>25</v>
      </c>
      <c r="B1398">
        <v>26.22</v>
      </c>
      <c r="C1398">
        <v>0</v>
      </c>
      <c r="D1398" s="1">
        <v>2721.3208</v>
      </c>
    </row>
    <row r="1399" spans="1:4">
      <c r="A1399">
        <v>62</v>
      </c>
      <c r="B1399">
        <v>26.29</v>
      </c>
      <c r="C1399">
        <v>1</v>
      </c>
      <c r="D1399" s="1">
        <v>27808.7251</v>
      </c>
    </row>
    <row r="1400" spans="1:4">
      <c r="A1400">
        <v>23</v>
      </c>
      <c r="B1400">
        <v>34.4</v>
      </c>
      <c r="C1400">
        <v>0</v>
      </c>
      <c r="D1400" s="1">
        <v>1826.8430000000001</v>
      </c>
    </row>
    <row r="1401" spans="1:4">
      <c r="A1401">
        <v>56</v>
      </c>
      <c r="B1401">
        <v>39.82</v>
      </c>
      <c r="C1401">
        <v>0</v>
      </c>
      <c r="D1401" s="1">
        <v>11090.7178</v>
      </c>
    </row>
    <row r="1402" spans="1:4">
      <c r="A1402">
        <v>27</v>
      </c>
      <c r="B1402">
        <v>42.13</v>
      </c>
      <c r="C1402">
        <v>1</v>
      </c>
      <c r="D1402" s="1">
        <v>39611.757700000002</v>
      </c>
    </row>
    <row r="1403" spans="1:4">
      <c r="A1403">
        <v>19</v>
      </c>
      <c r="B1403">
        <v>24.6</v>
      </c>
      <c r="C1403">
        <v>0</v>
      </c>
      <c r="D1403" s="1">
        <v>1837.2370000000001</v>
      </c>
    </row>
    <row r="1404" spans="1:4">
      <c r="A1404">
        <v>52</v>
      </c>
      <c r="B1404">
        <v>30.78</v>
      </c>
      <c r="C1404">
        <v>0</v>
      </c>
      <c r="D1404" s="1">
        <v>10797.3362</v>
      </c>
    </row>
    <row r="1405" spans="1:4">
      <c r="A1405">
        <v>23</v>
      </c>
      <c r="B1405">
        <v>23.844999999999999</v>
      </c>
      <c r="C1405">
        <v>0</v>
      </c>
      <c r="D1405" s="1">
        <v>2395.17155</v>
      </c>
    </row>
    <row r="1406" spans="1:4">
      <c r="A1406">
        <v>56</v>
      </c>
      <c r="B1406">
        <v>40.299999999999997</v>
      </c>
      <c r="C1406">
        <v>0</v>
      </c>
      <c r="D1406" s="1">
        <v>10602.385</v>
      </c>
    </row>
    <row r="1407" spans="1:4">
      <c r="A1407">
        <v>30</v>
      </c>
      <c r="B1407">
        <v>35.299999999999997</v>
      </c>
      <c r="C1407">
        <v>1</v>
      </c>
      <c r="D1407" s="1">
        <v>36837.466999999997</v>
      </c>
    </row>
    <row r="1408" spans="1:4">
      <c r="A1408">
        <v>60</v>
      </c>
      <c r="B1408">
        <v>36.005000000000003</v>
      </c>
      <c r="C1408">
        <v>0</v>
      </c>
      <c r="D1408" s="1">
        <v>13228.846949999999</v>
      </c>
    </row>
    <row r="1409" spans="1:4">
      <c r="A1409">
        <v>30</v>
      </c>
      <c r="B1409">
        <v>32.4</v>
      </c>
      <c r="C1409">
        <v>0</v>
      </c>
      <c r="D1409" s="1">
        <v>4149.7359999999999</v>
      </c>
    </row>
    <row r="1410" spans="1:4">
      <c r="A1410">
        <v>18</v>
      </c>
      <c r="B1410">
        <v>34.1</v>
      </c>
      <c r="C1410">
        <v>0</v>
      </c>
      <c r="D1410" s="1">
        <v>1137.011</v>
      </c>
    </row>
    <row r="1411" spans="1:4">
      <c r="A1411">
        <v>34</v>
      </c>
      <c r="B1411">
        <v>31.92</v>
      </c>
      <c r="C1411">
        <v>1</v>
      </c>
      <c r="D1411" s="1">
        <v>37701.876799999998</v>
      </c>
    </row>
    <row r="1412" spans="1:4">
      <c r="A1412">
        <v>37</v>
      </c>
      <c r="B1412">
        <v>28.024999999999999</v>
      </c>
      <c r="C1412">
        <v>0</v>
      </c>
      <c r="D1412" s="1">
        <v>6203.90175</v>
      </c>
    </row>
    <row r="1413" spans="1:4">
      <c r="A1413">
        <v>59</v>
      </c>
      <c r="B1413">
        <v>27.72</v>
      </c>
      <c r="C1413">
        <v>0</v>
      </c>
      <c r="D1413" s="1">
        <v>14001.1338</v>
      </c>
    </row>
    <row r="1414" spans="1:4">
      <c r="A1414">
        <v>63</v>
      </c>
      <c r="B1414">
        <v>23.085000000000001</v>
      </c>
      <c r="C1414">
        <v>0</v>
      </c>
      <c r="D1414" s="1">
        <v>14451.835150000001</v>
      </c>
    </row>
    <row r="1415" spans="1:4">
      <c r="A1415">
        <v>55</v>
      </c>
      <c r="B1415">
        <v>32.774999999999999</v>
      </c>
      <c r="C1415">
        <v>0</v>
      </c>
      <c r="D1415" s="1">
        <v>12268.632250000001</v>
      </c>
    </row>
    <row r="1416" spans="1:4">
      <c r="A1416">
        <v>23</v>
      </c>
      <c r="B1416">
        <v>17.385000000000002</v>
      </c>
      <c r="C1416">
        <v>0</v>
      </c>
      <c r="D1416" s="1">
        <v>2775.1921499999999</v>
      </c>
    </row>
    <row r="1417" spans="1:4">
      <c r="A1417">
        <v>31</v>
      </c>
      <c r="B1417">
        <v>36.299999999999997</v>
      </c>
      <c r="C1417">
        <v>1</v>
      </c>
      <c r="D1417" s="1">
        <v>38711</v>
      </c>
    </row>
    <row r="1418" spans="1:4">
      <c r="A1418">
        <v>22</v>
      </c>
      <c r="B1418">
        <v>35.6</v>
      </c>
      <c r="C1418">
        <v>1</v>
      </c>
      <c r="D1418" s="1">
        <v>35585.576000000001</v>
      </c>
    </row>
    <row r="1419" spans="1:4">
      <c r="A1419">
        <v>18</v>
      </c>
      <c r="B1419">
        <v>26.315000000000001</v>
      </c>
      <c r="C1419">
        <v>0</v>
      </c>
      <c r="D1419" s="1">
        <v>2198.1898500000002</v>
      </c>
    </row>
    <row r="1420" spans="1:4">
      <c r="A1420">
        <v>19</v>
      </c>
      <c r="B1420">
        <v>28.6</v>
      </c>
      <c r="C1420">
        <v>0</v>
      </c>
      <c r="D1420" s="1">
        <v>4687.7969999999996</v>
      </c>
    </row>
    <row r="1421" spans="1:4">
      <c r="A1421">
        <v>63</v>
      </c>
      <c r="B1421">
        <v>28.31</v>
      </c>
      <c r="C1421">
        <v>0</v>
      </c>
      <c r="D1421" s="1">
        <v>13770.097900000001</v>
      </c>
    </row>
    <row r="1422" spans="1:4">
      <c r="A1422">
        <v>28</v>
      </c>
      <c r="B1422">
        <v>36.4</v>
      </c>
      <c r="C1422">
        <v>1</v>
      </c>
      <c r="D1422" s="1">
        <v>51194.559139999998</v>
      </c>
    </row>
    <row r="1423" spans="1:4">
      <c r="A1423">
        <v>19</v>
      </c>
      <c r="B1423">
        <v>20.425000000000001</v>
      </c>
      <c r="C1423">
        <v>0</v>
      </c>
      <c r="D1423" s="1">
        <v>1625.4337499999999</v>
      </c>
    </row>
    <row r="1424" spans="1:4">
      <c r="A1424">
        <v>62</v>
      </c>
      <c r="B1424">
        <v>32.965000000000003</v>
      </c>
      <c r="C1424">
        <v>0</v>
      </c>
      <c r="D1424" s="1">
        <v>15612.19335</v>
      </c>
    </row>
    <row r="1425" spans="1:4">
      <c r="A1425">
        <v>26</v>
      </c>
      <c r="B1425">
        <v>20.8</v>
      </c>
      <c r="C1425">
        <v>0</v>
      </c>
      <c r="D1425" s="1">
        <v>2302.3000000000002</v>
      </c>
    </row>
    <row r="1426" spans="1:4">
      <c r="A1426">
        <v>35</v>
      </c>
      <c r="B1426">
        <v>36.67</v>
      </c>
      <c r="C1426">
        <v>1</v>
      </c>
      <c r="D1426" s="1">
        <v>39774.276299999998</v>
      </c>
    </row>
    <row r="1427" spans="1:4">
      <c r="A1427">
        <v>60</v>
      </c>
      <c r="B1427">
        <v>39.9</v>
      </c>
      <c r="C1427">
        <v>1</v>
      </c>
      <c r="D1427" s="1">
        <v>48173.360999999997</v>
      </c>
    </row>
    <row r="1428" spans="1:4">
      <c r="A1428">
        <v>24</v>
      </c>
      <c r="B1428">
        <v>26.6</v>
      </c>
      <c r="C1428">
        <v>0</v>
      </c>
      <c r="D1428" s="1">
        <v>3046.0619999999999</v>
      </c>
    </row>
    <row r="1429" spans="1:4">
      <c r="A1429">
        <v>31</v>
      </c>
      <c r="B1429">
        <v>36.630000000000003</v>
      </c>
      <c r="C1429">
        <v>0</v>
      </c>
      <c r="D1429" s="1">
        <v>4949.7587000000003</v>
      </c>
    </row>
    <row r="1430" spans="1:4">
      <c r="A1430">
        <v>41</v>
      </c>
      <c r="B1430">
        <v>21.78</v>
      </c>
      <c r="C1430">
        <v>0</v>
      </c>
      <c r="D1430" s="1">
        <v>6272.4772000000003</v>
      </c>
    </row>
    <row r="1431" spans="1:4">
      <c r="A1431">
        <v>37</v>
      </c>
      <c r="B1431">
        <v>30.8</v>
      </c>
      <c r="C1431">
        <v>0</v>
      </c>
      <c r="D1431" s="1">
        <v>6313.759</v>
      </c>
    </row>
    <row r="1432" spans="1:4">
      <c r="A1432">
        <v>38</v>
      </c>
      <c r="B1432">
        <v>37.049999999999997</v>
      </c>
      <c r="C1432">
        <v>0</v>
      </c>
      <c r="D1432" s="1">
        <v>6079.6715000000004</v>
      </c>
    </row>
    <row r="1433" spans="1:4">
      <c r="A1433">
        <v>55</v>
      </c>
      <c r="B1433">
        <v>37.299999999999997</v>
      </c>
      <c r="C1433">
        <v>0</v>
      </c>
      <c r="D1433" s="1">
        <v>20630.283510000001</v>
      </c>
    </row>
    <row r="1434" spans="1:4">
      <c r="A1434">
        <v>18</v>
      </c>
      <c r="B1434">
        <v>38.664999999999999</v>
      </c>
      <c r="C1434">
        <v>0</v>
      </c>
      <c r="D1434" s="1">
        <v>3393.35635</v>
      </c>
    </row>
    <row r="1435" spans="1:4">
      <c r="A1435">
        <v>28</v>
      </c>
      <c r="B1435">
        <v>34.770000000000003</v>
      </c>
      <c r="C1435">
        <v>0</v>
      </c>
      <c r="D1435" s="1">
        <v>3556.9223000000002</v>
      </c>
    </row>
    <row r="1436" spans="1:4">
      <c r="A1436">
        <v>60</v>
      </c>
      <c r="B1436">
        <v>24.53</v>
      </c>
      <c r="C1436">
        <v>0</v>
      </c>
      <c r="D1436" s="1">
        <v>12629.896699999999</v>
      </c>
    </row>
    <row r="1437" spans="1:4">
      <c r="A1437">
        <v>36</v>
      </c>
      <c r="B1437">
        <v>35.200000000000003</v>
      </c>
      <c r="C1437">
        <v>1</v>
      </c>
      <c r="D1437" s="1">
        <v>38709.175999999999</v>
      </c>
    </row>
    <row r="1438" spans="1:4">
      <c r="A1438">
        <v>18</v>
      </c>
      <c r="B1438">
        <v>35.625</v>
      </c>
      <c r="C1438">
        <v>0</v>
      </c>
      <c r="D1438" s="1">
        <v>2211.1307499999998</v>
      </c>
    </row>
    <row r="1439" spans="1:4">
      <c r="A1439">
        <v>21</v>
      </c>
      <c r="B1439">
        <v>33.630000000000003</v>
      </c>
      <c r="C1439">
        <v>0</v>
      </c>
      <c r="D1439" s="1">
        <v>3579.8287</v>
      </c>
    </row>
    <row r="1440" spans="1:4">
      <c r="A1440">
        <v>48</v>
      </c>
      <c r="B1440">
        <v>28</v>
      </c>
      <c r="C1440">
        <v>1</v>
      </c>
      <c r="D1440" s="1">
        <v>23568.272000000001</v>
      </c>
    </row>
    <row r="1441" spans="1:4">
      <c r="A1441">
        <v>36</v>
      </c>
      <c r="B1441">
        <v>34.43</v>
      </c>
      <c r="C1441">
        <v>1</v>
      </c>
      <c r="D1441" s="1">
        <v>37742.575700000001</v>
      </c>
    </row>
    <row r="1442" spans="1:4">
      <c r="A1442">
        <v>40</v>
      </c>
      <c r="B1442">
        <v>28.69</v>
      </c>
      <c r="C1442">
        <v>0</v>
      </c>
      <c r="D1442" s="1">
        <v>8059.6791000000003</v>
      </c>
    </row>
    <row r="1443" spans="1:4">
      <c r="A1443">
        <v>58</v>
      </c>
      <c r="B1443">
        <v>36.954999999999998</v>
      </c>
      <c r="C1443">
        <v>1</v>
      </c>
      <c r="D1443" s="1">
        <v>47496.494449999998</v>
      </c>
    </row>
    <row r="1444" spans="1:4">
      <c r="A1444">
        <v>58</v>
      </c>
      <c r="B1444">
        <v>31.824999999999999</v>
      </c>
      <c r="C1444">
        <v>0</v>
      </c>
      <c r="D1444" s="1">
        <v>13607.36875</v>
      </c>
    </row>
    <row r="1445" spans="1:4">
      <c r="A1445">
        <v>18</v>
      </c>
      <c r="B1445">
        <v>31.68</v>
      </c>
      <c r="C1445">
        <v>1</v>
      </c>
      <c r="D1445" s="1">
        <v>34303.167200000004</v>
      </c>
    </row>
    <row r="1446" spans="1:4">
      <c r="A1446">
        <v>53</v>
      </c>
      <c r="B1446">
        <v>22.88</v>
      </c>
      <c r="C1446">
        <v>1</v>
      </c>
      <c r="D1446" s="1">
        <v>23244.790199999999</v>
      </c>
    </row>
    <row r="1447" spans="1:4">
      <c r="A1447">
        <v>34</v>
      </c>
      <c r="B1447">
        <v>37.335000000000001</v>
      </c>
      <c r="C1447">
        <v>0</v>
      </c>
      <c r="D1447" s="1">
        <v>5989.5236500000001</v>
      </c>
    </row>
    <row r="1448" spans="1:4">
      <c r="A1448">
        <v>43</v>
      </c>
      <c r="B1448">
        <v>27.36</v>
      </c>
      <c r="C1448">
        <v>0</v>
      </c>
      <c r="D1448" s="1">
        <v>8606.2173999999995</v>
      </c>
    </row>
    <row r="1449" spans="1:4">
      <c r="A1449">
        <v>25</v>
      </c>
      <c r="B1449">
        <v>33.659999999999997</v>
      </c>
      <c r="C1449">
        <v>0</v>
      </c>
      <c r="D1449" s="1">
        <v>4504.6624000000002</v>
      </c>
    </row>
    <row r="1450" spans="1:4">
      <c r="A1450">
        <v>64</v>
      </c>
      <c r="B1450">
        <v>24.7</v>
      </c>
      <c r="C1450">
        <v>0</v>
      </c>
      <c r="D1450" s="1">
        <v>30166.618170000002</v>
      </c>
    </row>
    <row r="1451" spans="1:4">
      <c r="A1451">
        <v>28</v>
      </c>
      <c r="B1451">
        <v>25.934999999999999</v>
      </c>
      <c r="C1451">
        <v>0</v>
      </c>
      <c r="D1451" s="1">
        <v>4133.6416499999996</v>
      </c>
    </row>
    <row r="1452" spans="1:4">
      <c r="A1452">
        <v>20</v>
      </c>
      <c r="B1452">
        <v>22.42</v>
      </c>
      <c r="C1452">
        <v>1</v>
      </c>
      <c r="D1452" s="1">
        <v>14711.7438</v>
      </c>
    </row>
    <row r="1453" spans="1:4">
      <c r="A1453">
        <v>19</v>
      </c>
      <c r="B1453">
        <v>28.9</v>
      </c>
      <c r="C1453">
        <v>0</v>
      </c>
      <c r="D1453" s="1">
        <v>1743.2139999999999</v>
      </c>
    </row>
    <row r="1454" spans="1:4">
      <c r="A1454">
        <v>61</v>
      </c>
      <c r="B1454">
        <v>39.1</v>
      </c>
      <c r="C1454">
        <v>0</v>
      </c>
      <c r="D1454" s="1">
        <v>14235.072</v>
      </c>
    </row>
    <row r="1455" spans="1:4">
      <c r="A1455">
        <v>40</v>
      </c>
      <c r="B1455">
        <v>26.315000000000001</v>
      </c>
      <c r="C1455">
        <v>0</v>
      </c>
      <c r="D1455" s="1">
        <v>6389.3778499999999</v>
      </c>
    </row>
    <row r="1456" spans="1:4">
      <c r="A1456">
        <v>40</v>
      </c>
      <c r="B1456">
        <v>36.19</v>
      </c>
      <c r="C1456">
        <v>0</v>
      </c>
      <c r="D1456" s="1">
        <v>5920.1040999999996</v>
      </c>
    </row>
    <row r="1457" spans="1:4">
      <c r="A1457">
        <v>28</v>
      </c>
      <c r="B1457">
        <v>23.98</v>
      </c>
      <c r="C1457">
        <v>1</v>
      </c>
      <c r="D1457" s="1">
        <v>17663.144199999999</v>
      </c>
    </row>
    <row r="1458" spans="1:4">
      <c r="A1458">
        <v>27</v>
      </c>
      <c r="B1458">
        <v>24.75</v>
      </c>
      <c r="C1458">
        <v>1</v>
      </c>
      <c r="D1458" s="1">
        <v>16577.779500000001</v>
      </c>
    </row>
    <row r="1459" spans="1:4">
      <c r="A1459">
        <v>31</v>
      </c>
      <c r="B1459">
        <v>28.5</v>
      </c>
      <c r="C1459">
        <v>0</v>
      </c>
      <c r="D1459" s="1">
        <v>6799.4579999999996</v>
      </c>
    </row>
    <row r="1460" spans="1:4">
      <c r="A1460">
        <v>53</v>
      </c>
      <c r="B1460">
        <v>28.1</v>
      </c>
      <c r="C1460">
        <v>0</v>
      </c>
      <c r="D1460" s="1">
        <v>11741.726000000001</v>
      </c>
    </row>
    <row r="1461" spans="1:4">
      <c r="A1461">
        <v>58</v>
      </c>
      <c r="B1461">
        <v>32.01</v>
      </c>
      <c r="C1461">
        <v>0</v>
      </c>
      <c r="D1461" s="1">
        <v>11946.625899999999</v>
      </c>
    </row>
    <row r="1462" spans="1:4">
      <c r="A1462">
        <v>44</v>
      </c>
      <c r="B1462">
        <v>27.4</v>
      </c>
      <c r="C1462">
        <v>0</v>
      </c>
      <c r="D1462" s="1">
        <v>7726.8540000000003</v>
      </c>
    </row>
    <row r="1463" spans="1:4">
      <c r="A1463">
        <v>57</v>
      </c>
      <c r="B1463">
        <v>34.01</v>
      </c>
      <c r="C1463">
        <v>0</v>
      </c>
      <c r="D1463" s="1">
        <v>11356.660900000001</v>
      </c>
    </row>
    <row r="1464" spans="1:4">
      <c r="A1464">
        <v>29</v>
      </c>
      <c r="B1464">
        <v>29.59</v>
      </c>
      <c r="C1464">
        <v>0</v>
      </c>
      <c r="D1464" s="1">
        <v>3947.4131000000002</v>
      </c>
    </row>
    <row r="1465" spans="1:4">
      <c r="A1465">
        <v>21</v>
      </c>
      <c r="B1465">
        <v>35.53</v>
      </c>
      <c r="C1465">
        <v>0</v>
      </c>
      <c r="D1465" s="1">
        <v>1532.4697000000001</v>
      </c>
    </row>
    <row r="1466" spans="1:4">
      <c r="A1466">
        <v>22</v>
      </c>
      <c r="B1466">
        <v>39.805</v>
      </c>
      <c r="C1466">
        <v>0</v>
      </c>
      <c r="D1466" s="1">
        <v>2755.0209500000001</v>
      </c>
    </row>
    <row r="1467" spans="1:4">
      <c r="A1467">
        <v>41</v>
      </c>
      <c r="B1467">
        <v>32.965000000000003</v>
      </c>
      <c r="C1467">
        <v>0</v>
      </c>
      <c r="D1467" s="1">
        <v>6571.0243499999997</v>
      </c>
    </row>
    <row r="1468" spans="1:4">
      <c r="A1468">
        <v>31</v>
      </c>
      <c r="B1468">
        <v>26.885000000000002</v>
      </c>
      <c r="C1468">
        <v>0</v>
      </c>
      <c r="D1468" s="1">
        <v>4441.2131499999996</v>
      </c>
    </row>
    <row r="1469" spans="1:4">
      <c r="A1469">
        <v>45</v>
      </c>
      <c r="B1469">
        <v>38.284999999999997</v>
      </c>
      <c r="C1469">
        <v>0</v>
      </c>
      <c r="D1469" s="1">
        <v>7935.29115</v>
      </c>
    </row>
    <row r="1470" spans="1:4">
      <c r="A1470">
        <v>22</v>
      </c>
      <c r="B1470">
        <v>37.619999999999997</v>
      </c>
      <c r="C1470">
        <v>1</v>
      </c>
      <c r="D1470" s="1">
        <v>37165.163800000002</v>
      </c>
    </row>
    <row r="1471" spans="1:4">
      <c r="A1471">
        <v>48</v>
      </c>
      <c r="B1471">
        <v>41.23</v>
      </c>
      <c r="C1471">
        <v>0</v>
      </c>
      <c r="D1471" s="1">
        <v>11033.661700000001</v>
      </c>
    </row>
    <row r="1472" spans="1:4">
      <c r="A1472">
        <v>37</v>
      </c>
      <c r="B1472">
        <v>34.799999999999997</v>
      </c>
      <c r="C1472">
        <v>1</v>
      </c>
      <c r="D1472" s="1">
        <v>39836.519</v>
      </c>
    </row>
    <row r="1473" spans="1:4">
      <c r="A1473">
        <v>45</v>
      </c>
      <c r="B1473">
        <v>22.895</v>
      </c>
      <c r="C1473">
        <v>1</v>
      </c>
      <c r="D1473" s="1">
        <v>21098.554049999999</v>
      </c>
    </row>
    <row r="1474" spans="1:4">
      <c r="A1474">
        <v>57</v>
      </c>
      <c r="B1474">
        <v>31.16</v>
      </c>
      <c r="C1474">
        <v>1</v>
      </c>
      <c r="D1474" s="1">
        <v>43578.939400000003</v>
      </c>
    </row>
    <row r="1475" spans="1:4">
      <c r="A1475">
        <v>56</v>
      </c>
      <c r="B1475">
        <v>27.2</v>
      </c>
      <c r="C1475">
        <v>0</v>
      </c>
      <c r="D1475" s="1">
        <v>11073.175999999999</v>
      </c>
    </row>
    <row r="1476" spans="1:4">
      <c r="A1476">
        <v>46</v>
      </c>
      <c r="B1476">
        <v>27.74</v>
      </c>
      <c r="C1476">
        <v>0</v>
      </c>
      <c r="D1476" s="1">
        <v>8026.6665999999996</v>
      </c>
    </row>
    <row r="1477" spans="1:4">
      <c r="A1477">
        <v>55</v>
      </c>
      <c r="B1477">
        <v>26.98</v>
      </c>
      <c r="C1477">
        <v>0</v>
      </c>
      <c r="D1477" s="1">
        <v>11082.5772</v>
      </c>
    </row>
    <row r="1478" spans="1:4">
      <c r="A1478">
        <v>21</v>
      </c>
      <c r="B1478">
        <v>39.49</v>
      </c>
      <c r="C1478">
        <v>0</v>
      </c>
      <c r="D1478" s="1">
        <v>2026.9740999999999</v>
      </c>
    </row>
    <row r="1479" spans="1:4">
      <c r="A1479">
        <v>53</v>
      </c>
      <c r="B1479">
        <v>24.795000000000002</v>
      </c>
      <c r="C1479">
        <v>0</v>
      </c>
      <c r="D1479" s="1">
        <v>10942.13205</v>
      </c>
    </row>
    <row r="1480" spans="1:4">
      <c r="A1480">
        <v>59</v>
      </c>
      <c r="B1480">
        <v>29.83</v>
      </c>
      <c r="C1480">
        <v>1</v>
      </c>
      <c r="D1480" s="1">
        <v>30184.936699999998</v>
      </c>
    </row>
    <row r="1481" spans="1:4">
      <c r="A1481">
        <v>35</v>
      </c>
      <c r="B1481">
        <v>34.770000000000003</v>
      </c>
      <c r="C1481">
        <v>0</v>
      </c>
      <c r="D1481" s="1">
        <v>5729.0052999999998</v>
      </c>
    </row>
    <row r="1482" spans="1:4">
      <c r="A1482">
        <v>64</v>
      </c>
      <c r="B1482">
        <v>31.3</v>
      </c>
      <c r="C1482">
        <v>1</v>
      </c>
      <c r="D1482" s="1">
        <v>47291.055</v>
      </c>
    </row>
    <row r="1483" spans="1:4">
      <c r="A1483">
        <v>28</v>
      </c>
      <c r="B1483">
        <v>37.619999999999997</v>
      </c>
      <c r="C1483">
        <v>0</v>
      </c>
      <c r="D1483" s="1">
        <v>3766.8838000000001</v>
      </c>
    </row>
    <row r="1484" spans="1:4">
      <c r="A1484">
        <v>54</v>
      </c>
      <c r="B1484">
        <v>30.8</v>
      </c>
      <c r="C1484">
        <v>0</v>
      </c>
      <c r="D1484" s="1">
        <v>12105.32</v>
      </c>
    </row>
    <row r="1485" spans="1:4">
      <c r="A1485">
        <v>55</v>
      </c>
      <c r="B1485">
        <v>38.28</v>
      </c>
      <c r="C1485">
        <v>0</v>
      </c>
      <c r="D1485" s="1">
        <v>10226.2842</v>
      </c>
    </row>
    <row r="1486" spans="1:4">
      <c r="A1486">
        <v>56</v>
      </c>
      <c r="B1486">
        <v>19.95</v>
      </c>
      <c r="C1486">
        <v>1</v>
      </c>
      <c r="D1486" s="1">
        <v>22412.648499999999</v>
      </c>
    </row>
    <row r="1487" spans="1:4">
      <c r="A1487">
        <v>38</v>
      </c>
      <c r="B1487">
        <v>19.3</v>
      </c>
      <c r="C1487">
        <v>1</v>
      </c>
      <c r="D1487" s="1">
        <v>15820.699000000001</v>
      </c>
    </row>
    <row r="1488" spans="1:4">
      <c r="A1488">
        <v>41</v>
      </c>
      <c r="B1488">
        <v>31.6</v>
      </c>
      <c r="C1488">
        <v>0</v>
      </c>
      <c r="D1488" s="1">
        <v>6186.1270000000004</v>
      </c>
    </row>
    <row r="1489" spans="1:4">
      <c r="A1489">
        <v>30</v>
      </c>
      <c r="B1489">
        <v>25.46</v>
      </c>
      <c r="C1489">
        <v>0</v>
      </c>
      <c r="D1489" s="1">
        <v>3645.0893999999998</v>
      </c>
    </row>
    <row r="1490" spans="1:4">
      <c r="A1490">
        <v>18</v>
      </c>
      <c r="B1490">
        <v>30.114999999999998</v>
      </c>
      <c r="C1490">
        <v>0</v>
      </c>
      <c r="D1490" s="1">
        <v>21344.846699999998</v>
      </c>
    </row>
    <row r="1491" spans="1:4">
      <c r="A1491">
        <v>61</v>
      </c>
      <c r="B1491">
        <v>29.92</v>
      </c>
      <c r="C1491">
        <v>1</v>
      </c>
      <c r="D1491" s="1">
        <v>30942.191800000001</v>
      </c>
    </row>
    <row r="1492" spans="1:4">
      <c r="A1492">
        <v>34</v>
      </c>
      <c r="B1492">
        <v>27.5</v>
      </c>
      <c r="C1492">
        <v>0</v>
      </c>
      <c r="D1492" s="1">
        <v>5003.8530000000001</v>
      </c>
    </row>
    <row r="1493" spans="1:4">
      <c r="A1493">
        <v>20</v>
      </c>
      <c r="B1493">
        <v>28.024999999999999</v>
      </c>
      <c r="C1493">
        <v>1</v>
      </c>
      <c r="D1493" s="1">
        <v>17560.37975</v>
      </c>
    </row>
    <row r="1494" spans="1:4">
      <c r="A1494">
        <v>19</v>
      </c>
      <c r="B1494">
        <v>28.4</v>
      </c>
      <c r="C1494">
        <v>0</v>
      </c>
      <c r="D1494" s="1">
        <v>2331.5189999999998</v>
      </c>
    </row>
    <row r="1495" spans="1:4">
      <c r="A1495">
        <v>26</v>
      </c>
      <c r="B1495">
        <v>30.875</v>
      </c>
      <c r="C1495">
        <v>0</v>
      </c>
      <c r="D1495" s="1">
        <v>3877.3042500000001</v>
      </c>
    </row>
    <row r="1496" spans="1:4">
      <c r="A1496">
        <v>29</v>
      </c>
      <c r="B1496">
        <v>27.94</v>
      </c>
      <c r="C1496">
        <v>0</v>
      </c>
      <c r="D1496" s="1">
        <v>2867.1196</v>
      </c>
    </row>
    <row r="1497" spans="1:4">
      <c r="A1497">
        <v>63</v>
      </c>
      <c r="B1497">
        <v>35.090000000000003</v>
      </c>
      <c r="C1497">
        <v>1</v>
      </c>
      <c r="D1497" s="1">
        <v>47055.532099999997</v>
      </c>
    </row>
    <row r="1498" spans="1:4">
      <c r="A1498">
        <v>54</v>
      </c>
      <c r="B1498">
        <v>33.630000000000003</v>
      </c>
      <c r="C1498">
        <v>0</v>
      </c>
      <c r="D1498" s="1">
        <v>10825.253699999999</v>
      </c>
    </row>
    <row r="1499" spans="1:4">
      <c r="A1499">
        <v>55</v>
      </c>
      <c r="B1499">
        <v>29.7</v>
      </c>
      <c r="C1499">
        <v>0</v>
      </c>
      <c r="D1499" s="1">
        <v>11881.358</v>
      </c>
    </row>
    <row r="1500" spans="1:4">
      <c r="A1500">
        <v>37</v>
      </c>
      <c r="B1500">
        <v>30.8</v>
      </c>
      <c r="C1500">
        <v>0</v>
      </c>
      <c r="D1500" s="1">
        <v>4646.759</v>
      </c>
    </row>
    <row r="1501" spans="1:4">
      <c r="A1501">
        <v>21</v>
      </c>
      <c r="B1501">
        <v>35.72</v>
      </c>
      <c r="C1501">
        <v>0</v>
      </c>
      <c r="D1501" s="1">
        <v>2404.7338</v>
      </c>
    </row>
    <row r="1502" spans="1:4">
      <c r="A1502">
        <v>52</v>
      </c>
      <c r="B1502">
        <v>32.204999999999998</v>
      </c>
      <c r="C1502">
        <v>0</v>
      </c>
      <c r="D1502" s="1">
        <v>11488.31695</v>
      </c>
    </row>
    <row r="1503" spans="1:4">
      <c r="A1503">
        <v>60</v>
      </c>
      <c r="B1503">
        <v>28.594999999999999</v>
      </c>
      <c r="C1503">
        <v>0</v>
      </c>
      <c r="D1503" s="1">
        <v>30259.995559999999</v>
      </c>
    </row>
    <row r="1504" spans="1:4">
      <c r="A1504">
        <v>58</v>
      </c>
      <c r="B1504">
        <v>49.06</v>
      </c>
      <c r="C1504">
        <v>0</v>
      </c>
      <c r="D1504" s="1">
        <v>11381.3254</v>
      </c>
    </row>
    <row r="1505" spans="1:4">
      <c r="A1505">
        <v>29</v>
      </c>
      <c r="B1505">
        <v>27.94</v>
      </c>
      <c r="C1505">
        <v>1</v>
      </c>
      <c r="D1505" s="1">
        <v>19107.779600000002</v>
      </c>
    </row>
    <row r="1506" spans="1:4">
      <c r="A1506">
        <v>49</v>
      </c>
      <c r="B1506">
        <v>27.17</v>
      </c>
      <c r="C1506">
        <v>0</v>
      </c>
      <c r="D1506" s="1">
        <v>8601.3292999999994</v>
      </c>
    </row>
    <row r="1507" spans="1:4">
      <c r="A1507">
        <v>37</v>
      </c>
      <c r="B1507">
        <v>23.37</v>
      </c>
      <c r="C1507">
        <v>0</v>
      </c>
      <c r="D1507" s="1">
        <v>6686.4313000000002</v>
      </c>
    </row>
    <row r="1508" spans="1:4">
      <c r="A1508">
        <v>44</v>
      </c>
      <c r="B1508">
        <v>37.1</v>
      </c>
      <c r="C1508">
        <v>0</v>
      </c>
      <c r="D1508" s="1">
        <v>7740.3370000000004</v>
      </c>
    </row>
    <row r="1509" spans="1:4">
      <c r="A1509">
        <v>18</v>
      </c>
      <c r="B1509">
        <v>23.75</v>
      </c>
      <c r="C1509">
        <v>0</v>
      </c>
      <c r="D1509" s="1">
        <v>1705.6244999999999</v>
      </c>
    </row>
    <row r="1510" spans="1:4">
      <c r="A1510">
        <v>20</v>
      </c>
      <c r="B1510">
        <v>28.975000000000001</v>
      </c>
      <c r="C1510">
        <v>0</v>
      </c>
      <c r="D1510" s="1">
        <v>2257.47525</v>
      </c>
    </row>
    <row r="1511" spans="1:4">
      <c r="A1511">
        <v>44</v>
      </c>
      <c r="B1511">
        <v>31.35</v>
      </c>
      <c r="C1511">
        <v>1</v>
      </c>
      <c r="D1511" s="1">
        <v>39556.494500000001</v>
      </c>
    </row>
    <row r="1512" spans="1:4">
      <c r="A1512">
        <v>47</v>
      </c>
      <c r="B1512">
        <v>33.914999999999999</v>
      </c>
      <c r="C1512">
        <v>0</v>
      </c>
      <c r="D1512" s="1">
        <v>10115.00885</v>
      </c>
    </row>
    <row r="1513" spans="1:4">
      <c r="A1513">
        <v>26</v>
      </c>
      <c r="B1513">
        <v>28.785</v>
      </c>
      <c r="C1513">
        <v>0</v>
      </c>
      <c r="D1513" s="1">
        <v>3385.3991500000002</v>
      </c>
    </row>
    <row r="1514" spans="1:4">
      <c r="A1514">
        <v>19</v>
      </c>
      <c r="B1514">
        <v>28.3</v>
      </c>
      <c r="C1514">
        <v>1</v>
      </c>
      <c r="D1514" s="1">
        <v>17081.080000000002</v>
      </c>
    </row>
    <row r="1515" spans="1:4">
      <c r="A1515">
        <v>52</v>
      </c>
      <c r="B1515">
        <v>37.4</v>
      </c>
      <c r="C1515">
        <v>0</v>
      </c>
      <c r="D1515" s="1">
        <v>9634.5380000000005</v>
      </c>
    </row>
    <row r="1516" spans="1:4">
      <c r="A1516">
        <v>32</v>
      </c>
      <c r="B1516">
        <v>17.765000000000001</v>
      </c>
      <c r="C1516">
        <v>1</v>
      </c>
      <c r="D1516" s="1">
        <v>32734.186300000001</v>
      </c>
    </row>
    <row r="1517" spans="1:4">
      <c r="A1517">
        <v>38</v>
      </c>
      <c r="B1517">
        <v>34.700000000000003</v>
      </c>
      <c r="C1517">
        <v>0</v>
      </c>
      <c r="D1517" s="1">
        <v>6082.4049999999997</v>
      </c>
    </row>
    <row r="1518" spans="1:4">
      <c r="A1518">
        <v>59</v>
      </c>
      <c r="B1518">
        <v>26.504999999999999</v>
      </c>
      <c r="C1518">
        <v>0</v>
      </c>
      <c r="D1518" s="1">
        <v>12815.444949999999</v>
      </c>
    </row>
    <row r="1519" spans="1:4">
      <c r="A1519">
        <v>61</v>
      </c>
      <c r="B1519">
        <v>22.04</v>
      </c>
      <c r="C1519">
        <v>0</v>
      </c>
      <c r="D1519" s="1">
        <v>13616.3586</v>
      </c>
    </row>
    <row r="1520" spans="1:4">
      <c r="A1520">
        <v>53</v>
      </c>
      <c r="B1520">
        <v>35.9</v>
      </c>
      <c r="C1520">
        <v>0</v>
      </c>
      <c r="D1520" s="1">
        <v>11163.567999999999</v>
      </c>
    </row>
    <row r="1521" spans="1:4">
      <c r="A1521">
        <v>19</v>
      </c>
      <c r="B1521">
        <v>25.555</v>
      </c>
      <c r="C1521">
        <v>0</v>
      </c>
      <c r="D1521" s="1">
        <v>1632.5644500000001</v>
      </c>
    </row>
    <row r="1522" spans="1:4">
      <c r="A1522">
        <v>20</v>
      </c>
      <c r="B1522">
        <v>28.785</v>
      </c>
      <c r="C1522">
        <v>0</v>
      </c>
      <c r="D1522" s="1">
        <v>2457.2111500000001</v>
      </c>
    </row>
    <row r="1523" spans="1:4">
      <c r="A1523">
        <v>22</v>
      </c>
      <c r="B1523">
        <v>28.05</v>
      </c>
      <c r="C1523">
        <v>0</v>
      </c>
      <c r="D1523" s="1">
        <v>2155.6815000000001</v>
      </c>
    </row>
    <row r="1524" spans="1:4">
      <c r="A1524">
        <v>19</v>
      </c>
      <c r="B1524">
        <v>34.1</v>
      </c>
      <c r="C1524">
        <v>0</v>
      </c>
      <c r="D1524" s="1">
        <v>1261.442</v>
      </c>
    </row>
    <row r="1525" spans="1:4">
      <c r="A1525">
        <v>22</v>
      </c>
      <c r="B1525">
        <v>25.175000000000001</v>
      </c>
      <c r="C1525">
        <v>0</v>
      </c>
      <c r="D1525" s="1">
        <v>2045.68525</v>
      </c>
    </row>
    <row r="1526" spans="1:4">
      <c r="A1526">
        <v>54</v>
      </c>
      <c r="B1526">
        <v>31.9</v>
      </c>
      <c r="C1526">
        <v>0</v>
      </c>
      <c r="D1526" s="1">
        <v>27322.73386</v>
      </c>
    </row>
    <row r="1527" spans="1:4">
      <c r="A1527">
        <v>22</v>
      </c>
      <c r="B1527">
        <v>36</v>
      </c>
      <c r="C1527">
        <v>0</v>
      </c>
      <c r="D1527" s="1">
        <v>2166.732</v>
      </c>
    </row>
    <row r="1528" spans="1:4">
      <c r="A1528">
        <v>34</v>
      </c>
      <c r="B1528">
        <v>22.42</v>
      </c>
      <c r="C1528">
        <v>0</v>
      </c>
      <c r="D1528" s="1">
        <v>27375.904780000001</v>
      </c>
    </row>
    <row r="1529" spans="1:4">
      <c r="A1529">
        <v>26</v>
      </c>
      <c r="B1529">
        <v>32.49</v>
      </c>
      <c r="C1529">
        <v>0</v>
      </c>
      <c r="D1529" s="1">
        <v>3490.5491000000002</v>
      </c>
    </row>
    <row r="1530" spans="1:4">
      <c r="A1530">
        <v>34</v>
      </c>
      <c r="B1530">
        <v>25.3</v>
      </c>
      <c r="C1530">
        <v>1</v>
      </c>
      <c r="D1530" s="1">
        <v>18972.494999999999</v>
      </c>
    </row>
    <row r="1531" spans="1:4">
      <c r="A1531">
        <v>29</v>
      </c>
      <c r="B1531">
        <v>29.734999999999999</v>
      </c>
      <c r="C1531">
        <v>0</v>
      </c>
      <c r="D1531" s="1">
        <v>18157.876</v>
      </c>
    </row>
    <row r="1532" spans="1:4">
      <c r="A1532">
        <v>30</v>
      </c>
      <c r="B1532">
        <v>28.69</v>
      </c>
      <c r="C1532">
        <v>1</v>
      </c>
      <c r="D1532" s="1">
        <v>20745.989099999999</v>
      </c>
    </row>
    <row r="1533" spans="1:4">
      <c r="A1533">
        <v>29</v>
      </c>
      <c r="B1533">
        <v>38.83</v>
      </c>
      <c r="C1533">
        <v>0</v>
      </c>
      <c r="D1533" s="1">
        <v>5138.2566999999999</v>
      </c>
    </row>
    <row r="1534" spans="1:4">
      <c r="A1534">
        <v>46</v>
      </c>
      <c r="B1534">
        <v>30.495000000000001</v>
      </c>
      <c r="C1534">
        <v>1</v>
      </c>
      <c r="D1534" s="1">
        <v>40720.551050000002</v>
      </c>
    </row>
    <row r="1535" spans="1:4">
      <c r="A1535">
        <v>51</v>
      </c>
      <c r="B1535">
        <v>37.729999999999997</v>
      </c>
      <c r="C1535">
        <v>0</v>
      </c>
      <c r="D1535" s="1">
        <v>9877.6077000000005</v>
      </c>
    </row>
    <row r="1536" spans="1:4">
      <c r="A1536">
        <v>53</v>
      </c>
      <c r="B1536">
        <v>37.43</v>
      </c>
      <c r="C1536">
        <v>0</v>
      </c>
      <c r="D1536" s="1">
        <v>10959.6947</v>
      </c>
    </row>
    <row r="1537" spans="1:4">
      <c r="A1537">
        <v>19</v>
      </c>
      <c r="B1537">
        <v>28.4</v>
      </c>
      <c r="C1537">
        <v>0</v>
      </c>
      <c r="D1537" s="1">
        <v>1842.519</v>
      </c>
    </row>
    <row r="1538" spans="1:4">
      <c r="A1538">
        <v>35</v>
      </c>
      <c r="B1538">
        <v>24.13</v>
      </c>
      <c r="C1538">
        <v>0</v>
      </c>
      <c r="D1538" s="1">
        <v>5125.2156999999997</v>
      </c>
    </row>
    <row r="1539" spans="1:4">
      <c r="A1539">
        <v>48</v>
      </c>
      <c r="B1539">
        <v>29.7</v>
      </c>
      <c r="C1539">
        <v>0</v>
      </c>
      <c r="D1539" s="1">
        <v>7789.6350000000002</v>
      </c>
    </row>
    <row r="1540" spans="1:4">
      <c r="A1540">
        <v>32</v>
      </c>
      <c r="B1540">
        <v>37.145000000000003</v>
      </c>
      <c r="C1540">
        <v>0</v>
      </c>
      <c r="D1540" s="1">
        <v>6334.3435499999996</v>
      </c>
    </row>
    <row r="1541" spans="1:4">
      <c r="A1541">
        <v>42</v>
      </c>
      <c r="B1541">
        <v>23.37</v>
      </c>
      <c r="C1541">
        <v>1</v>
      </c>
      <c r="D1541" s="1">
        <v>19964.746299999999</v>
      </c>
    </row>
    <row r="1542" spans="1:4">
      <c r="A1542">
        <v>40</v>
      </c>
      <c r="B1542">
        <v>25.46</v>
      </c>
      <c r="C1542">
        <v>0</v>
      </c>
      <c r="D1542" s="1">
        <v>7077.1894000000002</v>
      </c>
    </row>
    <row r="1543" spans="1:4">
      <c r="A1543">
        <v>44</v>
      </c>
      <c r="B1543">
        <v>39.520000000000003</v>
      </c>
      <c r="C1543">
        <v>0</v>
      </c>
      <c r="D1543" s="1">
        <v>6948.7007999999996</v>
      </c>
    </row>
    <row r="1544" spans="1:4">
      <c r="A1544">
        <v>48</v>
      </c>
      <c r="B1544">
        <v>24.42</v>
      </c>
      <c r="C1544">
        <v>1</v>
      </c>
      <c r="D1544" s="1">
        <v>21223.675800000001</v>
      </c>
    </row>
    <row r="1545" spans="1:4">
      <c r="A1545">
        <v>18</v>
      </c>
      <c r="B1545">
        <v>25.175000000000001</v>
      </c>
      <c r="C1545">
        <v>1</v>
      </c>
      <c r="D1545" s="1">
        <v>15518.180249999999</v>
      </c>
    </row>
    <row r="1546" spans="1:4">
      <c r="A1546">
        <v>30</v>
      </c>
      <c r="B1546">
        <v>35.53</v>
      </c>
      <c r="C1546">
        <v>1</v>
      </c>
      <c r="D1546" s="1">
        <v>36950.256699999998</v>
      </c>
    </row>
    <row r="1547" spans="1:4">
      <c r="A1547">
        <v>50</v>
      </c>
      <c r="B1547">
        <v>27.83</v>
      </c>
      <c r="C1547">
        <v>0</v>
      </c>
      <c r="D1547" s="1">
        <v>19749.383379999999</v>
      </c>
    </row>
    <row r="1548" spans="1:4">
      <c r="A1548">
        <v>42</v>
      </c>
      <c r="B1548">
        <v>26.6</v>
      </c>
      <c r="C1548">
        <v>1</v>
      </c>
      <c r="D1548" s="1">
        <v>21348.705999999998</v>
      </c>
    </row>
    <row r="1549" spans="1:4">
      <c r="A1549">
        <v>18</v>
      </c>
      <c r="B1549">
        <v>36.85</v>
      </c>
      <c r="C1549">
        <v>1</v>
      </c>
      <c r="D1549" s="1">
        <v>36149.483500000002</v>
      </c>
    </row>
    <row r="1550" spans="1:4">
      <c r="A1550">
        <v>54</v>
      </c>
      <c r="B1550">
        <v>39.6</v>
      </c>
      <c r="C1550">
        <v>0</v>
      </c>
      <c r="D1550" s="1">
        <v>10450.552</v>
      </c>
    </row>
    <row r="1551" spans="1:4">
      <c r="A1551">
        <v>32</v>
      </c>
      <c r="B1551">
        <v>29.8</v>
      </c>
      <c r="C1551">
        <v>0</v>
      </c>
      <c r="D1551" s="1">
        <v>5152.134</v>
      </c>
    </row>
    <row r="1552" spans="1:4">
      <c r="A1552">
        <v>37</v>
      </c>
      <c r="B1552">
        <v>29.64</v>
      </c>
      <c r="C1552">
        <v>0</v>
      </c>
      <c r="D1552" s="1">
        <v>5028.1466</v>
      </c>
    </row>
    <row r="1553" spans="1:4">
      <c r="A1553">
        <v>47</v>
      </c>
      <c r="B1553">
        <v>28.215</v>
      </c>
      <c r="C1553">
        <v>0</v>
      </c>
      <c r="D1553" s="1">
        <v>10407.085849999999</v>
      </c>
    </row>
    <row r="1554" spans="1:4">
      <c r="A1554">
        <v>20</v>
      </c>
      <c r="B1554">
        <v>37</v>
      </c>
      <c r="C1554">
        <v>0</v>
      </c>
      <c r="D1554" s="1">
        <v>4830.63</v>
      </c>
    </row>
    <row r="1555" spans="1:4">
      <c r="A1555">
        <v>32</v>
      </c>
      <c r="B1555">
        <v>33.155000000000001</v>
      </c>
      <c r="C1555">
        <v>0</v>
      </c>
      <c r="D1555" s="1">
        <v>6128.79745</v>
      </c>
    </row>
    <row r="1556" spans="1:4">
      <c r="A1556">
        <v>19</v>
      </c>
      <c r="B1556">
        <v>31.824999999999999</v>
      </c>
      <c r="C1556">
        <v>0</v>
      </c>
      <c r="D1556" s="1">
        <v>2719.2797500000001</v>
      </c>
    </row>
    <row r="1557" spans="1:4">
      <c r="A1557">
        <v>27</v>
      </c>
      <c r="B1557">
        <v>18.905000000000001</v>
      </c>
      <c r="C1557">
        <v>0</v>
      </c>
      <c r="D1557" s="1">
        <v>4827.9049500000001</v>
      </c>
    </row>
    <row r="1558" spans="1:4">
      <c r="A1558">
        <v>63</v>
      </c>
      <c r="B1558">
        <v>41.47</v>
      </c>
      <c r="C1558">
        <v>0</v>
      </c>
      <c r="D1558" s="1">
        <v>13405.390299999999</v>
      </c>
    </row>
    <row r="1559" spans="1:4">
      <c r="A1559">
        <v>49</v>
      </c>
      <c r="B1559">
        <v>30.3</v>
      </c>
      <c r="C1559">
        <v>0</v>
      </c>
      <c r="D1559" s="1">
        <v>8116.68</v>
      </c>
    </row>
    <row r="1560" spans="1:4">
      <c r="A1560">
        <v>18</v>
      </c>
      <c r="B1560">
        <v>15.96</v>
      </c>
      <c r="C1560">
        <v>0</v>
      </c>
      <c r="D1560" s="1">
        <v>1694.7963999999999</v>
      </c>
    </row>
    <row r="1561" spans="1:4">
      <c r="A1561">
        <v>35</v>
      </c>
      <c r="B1561">
        <v>34.799999999999997</v>
      </c>
      <c r="C1561">
        <v>0</v>
      </c>
      <c r="D1561" s="1">
        <v>5246.0469999999996</v>
      </c>
    </row>
    <row r="1562" spans="1:4">
      <c r="A1562">
        <v>24</v>
      </c>
      <c r="B1562">
        <v>33.344999999999999</v>
      </c>
      <c r="C1562">
        <v>0</v>
      </c>
      <c r="D1562" s="1">
        <v>2855.4375500000001</v>
      </c>
    </row>
    <row r="1563" spans="1:4">
      <c r="A1563">
        <v>63</v>
      </c>
      <c r="B1563">
        <v>37.700000000000003</v>
      </c>
      <c r="C1563">
        <v>1</v>
      </c>
      <c r="D1563" s="1">
        <v>48824.45</v>
      </c>
    </row>
    <row r="1564" spans="1:4">
      <c r="A1564">
        <v>38</v>
      </c>
      <c r="B1564">
        <v>27.835000000000001</v>
      </c>
      <c r="C1564">
        <v>0</v>
      </c>
      <c r="D1564" s="1">
        <v>6455.86265</v>
      </c>
    </row>
    <row r="1565" spans="1:4">
      <c r="A1565">
        <v>54</v>
      </c>
      <c r="B1565">
        <v>29.2</v>
      </c>
      <c r="C1565">
        <v>0</v>
      </c>
      <c r="D1565" s="1">
        <v>10436.096</v>
      </c>
    </row>
    <row r="1566" spans="1:4">
      <c r="A1566">
        <v>46</v>
      </c>
      <c r="B1566">
        <v>28.9</v>
      </c>
      <c r="C1566">
        <v>0</v>
      </c>
      <c r="D1566" s="1">
        <v>8823.2790000000005</v>
      </c>
    </row>
    <row r="1567" spans="1:4">
      <c r="A1567">
        <v>41</v>
      </c>
      <c r="B1567">
        <v>33.155000000000001</v>
      </c>
      <c r="C1567">
        <v>0</v>
      </c>
      <c r="D1567" s="1">
        <v>8538.28845</v>
      </c>
    </row>
    <row r="1568" spans="1:4">
      <c r="A1568">
        <v>58</v>
      </c>
      <c r="B1568">
        <v>28.594999999999999</v>
      </c>
      <c r="C1568">
        <v>0</v>
      </c>
      <c r="D1568" s="1">
        <v>11735.87905</v>
      </c>
    </row>
    <row r="1569" spans="1:4">
      <c r="A1569">
        <v>18</v>
      </c>
      <c r="B1569">
        <v>38.28</v>
      </c>
      <c r="C1569">
        <v>0</v>
      </c>
      <c r="D1569" s="1">
        <v>1631.8212000000001</v>
      </c>
    </row>
    <row r="1570" spans="1:4">
      <c r="A1570">
        <v>22</v>
      </c>
      <c r="B1570">
        <v>19.95</v>
      </c>
      <c r="C1570">
        <v>0</v>
      </c>
      <c r="D1570" s="1">
        <v>4005.4225000000001</v>
      </c>
    </row>
    <row r="1571" spans="1:4">
      <c r="A1571">
        <v>44</v>
      </c>
      <c r="B1571">
        <v>26.41</v>
      </c>
      <c r="C1571">
        <v>0</v>
      </c>
      <c r="D1571" s="1">
        <v>7419.4778999999999</v>
      </c>
    </row>
    <row r="1572" spans="1:4">
      <c r="A1572">
        <v>44</v>
      </c>
      <c r="B1572">
        <v>30.69</v>
      </c>
      <c r="C1572">
        <v>0</v>
      </c>
      <c r="D1572" s="1">
        <v>7731.4270999999999</v>
      </c>
    </row>
    <row r="1573" spans="1:4">
      <c r="A1573">
        <v>36</v>
      </c>
      <c r="B1573">
        <v>41.895000000000003</v>
      </c>
      <c r="C1573">
        <v>1</v>
      </c>
      <c r="D1573" s="1">
        <v>43753.337050000002</v>
      </c>
    </row>
    <row r="1574" spans="1:4">
      <c r="A1574">
        <v>26</v>
      </c>
      <c r="B1574">
        <v>29.92</v>
      </c>
      <c r="C1574">
        <v>0</v>
      </c>
      <c r="D1574" s="1">
        <v>3981.9767999999999</v>
      </c>
    </row>
    <row r="1575" spans="1:4">
      <c r="A1575">
        <v>30</v>
      </c>
      <c r="B1575">
        <v>30.9</v>
      </c>
      <c r="C1575">
        <v>0</v>
      </c>
      <c r="D1575" s="1">
        <v>5325.6509999999998</v>
      </c>
    </row>
    <row r="1576" spans="1:4">
      <c r="A1576">
        <v>41</v>
      </c>
      <c r="B1576">
        <v>32.200000000000003</v>
      </c>
      <c r="C1576">
        <v>0</v>
      </c>
      <c r="D1576" s="1">
        <v>6775.9610000000002</v>
      </c>
    </row>
    <row r="1577" spans="1:4">
      <c r="A1577">
        <v>29</v>
      </c>
      <c r="B1577">
        <v>32.11</v>
      </c>
      <c r="C1577">
        <v>0</v>
      </c>
      <c r="D1577" s="1">
        <v>4922.9159</v>
      </c>
    </row>
    <row r="1578" spans="1:4">
      <c r="A1578">
        <v>61</v>
      </c>
      <c r="B1578">
        <v>31.57</v>
      </c>
      <c r="C1578">
        <v>0</v>
      </c>
      <c r="D1578" s="1">
        <v>12557.605299999999</v>
      </c>
    </row>
    <row r="1579" spans="1:4">
      <c r="A1579">
        <v>36</v>
      </c>
      <c r="B1579">
        <v>26.2</v>
      </c>
      <c r="C1579">
        <v>0</v>
      </c>
      <c r="D1579" s="1">
        <v>4883.866</v>
      </c>
    </row>
    <row r="1580" spans="1:4">
      <c r="A1580">
        <v>25</v>
      </c>
      <c r="B1580">
        <v>25.74</v>
      </c>
      <c r="C1580">
        <v>0</v>
      </c>
      <c r="D1580" s="1">
        <v>2137.6536000000001</v>
      </c>
    </row>
    <row r="1581" spans="1:4">
      <c r="A1581">
        <v>56</v>
      </c>
      <c r="B1581">
        <v>26.6</v>
      </c>
      <c r="C1581">
        <v>0</v>
      </c>
      <c r="D1581" s="1">
        <v>12044.342000000001</v>
      </c>
    </row>
    <row r="1582" spans="1:4">
      <c r="A1582">
        <v>18</v>
      </c>
      <c r="B1582">
        <v>34.43</v>
      </c>
      <c r="C1582">
        <v>0</v>
      </c>
      <c r="D1582" s="1">
        <v>1137.4697000000001</v>
      </c>
    </row>
    <row r="1583" spans="1:4">
      <c r="A1583">
        <v>19</v>
      </c>
      <c r="B1583">
        <v>30.59</v>
      </c>
      <c r="C1583">
        <v>0</v>
      </c>
      <c r="D1583" s="1">
        <v>1639.5631000000001</v>
      </c>
    </row>
    <row r="1584" spans="1:4">
      <c r="A1584">
        <v>39</v>
      </c>
      <c r="B1584">
        <v>32.799999999999997</v>
      </c>
      <c r="C1584">
        <v>0</v>
      </c>
      <c r="D1584" s="1">
        <v>5649.7150000000001</v>
      </c>
    </row>
    <row r="1585" spans="1:4">
      <c r="A1585">
        <v>45</v>
      </c>
      <c r="B1585">
        <v>28.6</v>
      </c>
      <c r="C1585">
        <v>0</v>
      </c>
      <c r="D1585" s="1">
        <v>8516.8289999999997</v>
      </c>
    </row>
    <row r="1586" spans="1:4">
      <c r="A1586">
        <v>51</v>
      </c>
      <c r="B1586">
        <v>18.05</v>
      </c>
      <c r="C1586">
        <v>0</v>
      </c>
      <c r="D1586" s="1">
        <v>9644.2525000000005</v>
      </c>
    </row>
    <row r="1587" spans="1:4">
      <c r="A1587">
        <v>64</v>
      </c>
      <c r="B1587">
        <v>39.33</v>
      </c>
      <c r="C1587">
        <v>0</v>
      </c>
      <c r="D1587" s="1">
        <v>14901.5167</v>
      </c>
    </row>
    <row r="1588" spans="1:4">
      <c r="A1588">
        <v>19</v>
      </c>
      <c r="B1588">
        <v>32.11</v>
      </c>
      <c r="C1588">
        <v>0</v>
      </c>
      <c r="D1588" s="1">
        <v>2130.6759000000002</v>
      </c>
    </row>
    <row r="1589" spans="1:4">
      <c r="A1589">
        <v>48</v>
      </c>
      <c r="B1589">
        <v>32.229999999999997</v>
      </c>
      <c r="C1589">
        <v>0</v>
      </c>
      <c r="D1589" s="1">
        <v>8871.1517000000003</v>
      </c>
    </row>
    <row r="1590" spans="1:4">
      <c r="A1590">
        <v>60</v>
      </c>
      <c r="B1590">
        <v>24.035</v>
      </c>
      <c r="C1590">
        <v>0</v>
      </c>
      <c r="D1590" s="1">
        <v>13012.20865</v>
      </c>
    </row>
    <row r="1591" spans="1:4">
      <c r="A1591">
        <v>27</v>
      </c>
      <c r="B1591">
        <v>36.08</v>
      </c>
      <c r="C1591">
        <v>1</v>
      </c>
      <c r="D1591" s="1">
        <v>37133.898200000003</v>
      </c>
    </row>
    <row r="1592" spans="1:4">
      <c r="A1592">
        <v>46</v>
      </c>
      <c r="B1592">
        <v>22.3</v>
      </c>
      <c r="C1592">
        <v>0</v>
      </c>
      <c r="D1592" s="1">
        <v>7147.1049999999996</v>
      </c>
    </row>
    <row r="1593" spans="1:4">
      <c r="A1593">
        <v>28</v>
      </c>
      <c r="B1593">
        <v>28.88</v>
      </c>
      <c r="C1593">
        <v>0</v>
      </c>
      <c r="D1593" s="1">
        <v>4337.7352000000001</v>
      </c>
    </row>
    <row r="1594" spans="1:4">
      <c r="A1594">
        <v>59</v>
      </c>
      <c r="B1594">
        <v>26.4</v>
      </c>
      <c r="C1594">
        <v>0</v>
      </c>
      <c r="D1594" s="1">
        <v>11743.299000000001</v>
      </c>
    </row>
    <row r="1595" spans="1:4">
      <c r="A1595">
        <v>35</v>
      </c>
      <c r="B1595">
        <v>27.74</v>
      </c>
      <c r="C1595">
        <v>1</v>
      </c>
      <c r="D1595" s="1">
        <v>20984.0936</v>
      </c>
    </row>
    <row r="1596" spans="1:4">
      <c r="A1596">
        <v>63</v>
      </c>
      <c r="B1596">
        <v>31.8</v>
      </c>
      <c r="C1596">
        <v>0</v>
      </c>
      <c r="D1596" s="1">
        <v>13880.949000000001</v>
      </c>
    </row>
    <row r="1597" spans="1:4">
      <c r="A1597">
        <v>40</v>
      </c>
      <c r="B1597">
        <v>41.23</v>
      </c>
      <c r="C1597">
        <v>0</v>
      </c>
      <c r="D1597" s="1">
        <v>6610.1097</v>
      </c>
    </row>
    <row r="1598" spans="1:4">
      <c r="A1598">
        <v>20</v>
      </c>
      <c r="B1598">
        <v>33</v>
      </c>
      <c r="C1598">
        <v>0</v>
      </c>
      <c r="D1598" s="1">
        <v>1980.07</v>
      </c>
    </row>
    <row r="1599" spans="1:4">
      <c r="A1599">
        <v>40</v>
      </c>
      <c r="B1599">
        <v>30.875</v>
      </c>
      <c r="C1599">
        <v>0</v>
      </c>
      <c r="D1599" s="1">
        <v>8162.7162500000004</v>
      </c>
    </row>
    <row r="1600" spans="1:4">
      <c r="A1600">
        <v>24</v>
      </c>
      <c r="B1600">
        <v>28.5</v>
      </c>
      <c r="C1600">
        <v>0</v>
      </c>
      <c r="D1600" s="1">
        <v>3537.703</v>
      </c>
    </row>
    <row r="1601" spans="1:4">
      <c r="A1601">
        <v>34</v>
      </c>
      <c r="B1601">
        <v>26.73</v>
      </c>
      <c r="C1601">
        <v>0</v>
      </c>
      <c r="D1601" s="1">
        <v>5002.7826999999997</v>
      </c>
    </row>
    <row r="1602" spans="1:4">
      <c r="A1602">
        <v>45</v>
      </c>
      <c r="B1602">
        <v>30.9</v>
      </c>
      <c r="C1602">
        <v>0</v>
      </c>
      <c r="D1602" s="1">
        <v>8520.0259999999998</v>
      </c>
    </row>
    <row r="1603" spans="1:4">
      <c r="A1603">
        <v>41</v>
      </c>
      <c r="B1603">
        <v>37.1</v>
      </c>
      <c r="C1603">
        <v>0</v>
      </c>
      <c r="D1603" s="1">
        <v>7371.7719999999999</v>
      </c>
    </row>
    <row r="1604" spans="1:4">
      <c r="A1604">
        <v>53</v>
      </c>
      <c r="B1604">
        <v>26.6</v>
      </c>
      <c r="C1604">
        <v>0</v>
      </c>
      <c r="D1604" s="1">
        <v>10355.641</v>
      </c>
    </row>
    <row r="1605" spans="1:4">
      <c r="A1605">
        <v>27</v>
      </c>
      <c r="B1605">
        <v>23.1</v>
      </c>
      <c r="C1605">
        <v>0</v>
      </c>
      <c r="D1605" s="1">
        <v>2483.7359999999999</v>
      </c>
    </row>
    <row r="1606" spans="1:4">
      <c r="A1606">
        <v>26</v>
      </c>
      <c r="B1606">
        <v>29.92</v>
      </c>
      <c r="C1606">
        <v>0</v>
      </c>
      <c r="D1606" s="1">
        <v>3392.9767999999999</v>
      </c>
    </row>
    <row r="1607" spans="1:4">
      <c r="A1607">
        <v>24</v>
      </c>
      <c r="B1607">
        <v>23.21</v>
      </c>
      <c r="C1607">
        <v>0</v>
      </c>
      <c r="D1607" s="1">
        <v>25081.76784</v>
      </c>
    </row>
    <row r="1608" spans="1:4">
      <c r="A1608">
        <v>34</v>
      </c>
      <c r="B1608">
        <v>33.700000000000003</v>
      </c>
      <c r="C1608">
        <v>0</v>
      </c>
      <c r="D1608" s="1">
        <v>5012.4709999999995</v>
      </c>
    </row>
    <row r="1609" spans="1:4">
      <c r="A1609">
        <v>53</v>
      </c>
      <c r="B1609">
        <v>33.25</v>
      </c>
      <c r="C1609">
        <v>0</v>
      </c>
      <c r="D1609" s="1">
        <v>10564.8845</v>
      </c>
    </row>
    <row r="1610" spans="1:4">
      <c r="A1610">
        <v>32</v>
      </c>
      <c r="B1610">
        <v>30.8</v>
      </c>
      <c r="C1610">
        <v>0</v>
      </c>
      <c r="D1610" s="1">
        <v>5253.5240000000003</v>
      </c>
    </row>
    <row r="1611" spans="1:4">
      <c r="A1611">
        <v>19</v>
      </c>
      <c r="B1611">
        <v>34.799999999999997</v>
      </c>
      <c r="C1611">
        <v>1</v>
      </c>
      <c r="D1611" s="1">
        <v>34779.614999999998</v>
      </c>
    </row>
    <row r="1612" spans="1:4">
      <c r="A1612">
        <v>42</v>
      </c>
      <c r="B1612">
        <v>24.64</v>
      </c>
      <c r="C1612">
        <v>1</v>
      </c>
      <c r="D1612" s="1">
        <v>19515.5416</v>
      </c>
    </row>
    <row r="1613" spans="1:4">
      <c r="A1613">
        <v>55</v>
      </c>
      <c r="B1613">
        <v>33.880000000000003</v>
      </c>
      <c r="C1613">
        <v>0</v>
      </c>
      <c r="D1613" s="1">
        <v>11987.1682</v>
      </c>
    </row>
    <row r="1614" spans="1:4">
      <c r="A1614">
        <v>28</v>
      </c>
      <c r="B1614">
        <v>38.06</v>
      </c>
      <c r="C1614">
        <v>0</v>
      </c>
      <c r="D1614" s="1">
        <v>2689.4953999999998</v>
      </c>
    </row>
    <row r="1615" spans="1:4">
      <c r="A1615">
        <v>58</v>
      </c>
      <c r="B1615">
        <v>41.91</v>
      </c>
      <c r="C1615">
        <v>0</v>
      </c>
      <c r="D1615" s="1">
        <v>24227.337240000001</v>
      </c>
    </row>
    <row r="1616" spans="1:4">
      <c r="A1616">
        <v>41</v>
      </c>
      <c r="B1616">
        <v>31.635000000000002</v>
      </c>
      <c r="C1616">
        <v>0</v>
      </c>
      <c r="D1616" s="1">
        <v>7358.1756500000001</v>
      </c>
    </row>
    <row r="1617" spans="1:4">
      <c r="A1617">
        <v>47</v>
      </c>
      <c r="B1617">
        <v>25.46</v>
      </c>
      <c r="C1617">
        <v>0</v>
      </c>
      <c r="D1617" s="1">
        <v>9225.2564000000002</v>
      </c>
    </row>
    <row r="1618" spans="1:4">
      <c r="A1618">
        <v>42</v>
      </c>
      <c r="B1618">
        <v>36.195</v>
      </c>
      <c r="C1618">
        <v>0</v>
      </c>
      <c r="D1618" s="1">
        <v>7443.6430499999997</v>
      </c>
    </row>
    <row r="1619" spans="1:4">
      <c r="A1619">
        <v>59</v>
      </c>
      <c r="B1619">
        <v>27.83</v>
      </c>
      <c r="C1619">
        <v>0</v>
      </c>
      <c r="D1619" s="1">
        <v>14001.286700000001</v>
      </c>
    </row>
    <row r="1620" spans="1:4">
      <c r="A1620">
        <v>19</v>
      </c>
      <c r="B1620">
        <v>17.8</v>
      </c>
      <c r="C1620">
        <v>0</v>
      </c>
      <c r="D1620" s="1">
        <v>1727.7850000000001</v>
      </c>
    </row>
    <row r="1621" spans="1:4">
      <c r="A1621">
        <v>59</v>
      </c>
      <c r="B1621">
        <v>27.5</v>
      </c>
      <c r="C1621">
        <v>0</v>
      </c>
      <c r="D1621" s="1">
        <v>12333.828</v>
      </c>
    </row>
    <row r="1622" spans="1:4">
      <c r="A1622">
        <v>39</v>
      </c>
      <c r="B1622">
        <v>24.51</v>
      </c>
      <c r="C1622">
        <v>0</v>
      </c>
      <c r="D1622" s="1">
        <v>6710.1918999999998</v>
      </c>
    </row>
    <row r="1623" spans="1:4">
      <c r="A1623">
        <v>40</v>
      </c>
      <c r="B1623">
        <v>22.22</v>
      </c>
      <c r="C1623">
        <v>1</v>
      </c>
      <c r="D1623" s="1">
        <v>19444.265800000001</v>
      </c>
    </row>
    <row r="1624" spans="1:4">
      <c r="A1624">
        <v>18</v>
      </c>
      <c r="B1624">
        <v>26.73</v>
      </c>
      <c r="C1624">
        <v>0</v>
      </c>
      <c r="D1624" s="1">
        <v>1615.7666999999999</v>
      </c>
    </row>
    <row r="1625" spans="1:4">
      <c r="A1625">
        <v>31</v>
      </c>
      <c r="B1625">
        <v>38.39</v>
      </c>
      <c r="C1625">
        <v>0</v>
      </c>
      <c r="D1625" s="1">
        <v>4463.2051000000001</v>
      </c>
    </row>
    <row r="1626" spans="1:4">
      <c r="A1626">
        <v>19</v>
      </c>
      <c r="B1626">
        <v>29.07</v>
      </c>
      <c r="C1626">
        <v>1</v>
      </c>
      <c r="D1626" s="1">
        <v>17352.6803</v>
      </c>
    </row>
    <row r="1627" spans="1:4">
      <c r="A1627">
        <v>44</v>
      </c>
      <c r="B1627">
        <v>38.06</v>
      </c>
      <c r="C1627">
        <v>0</v>
      </c>
      <c r="D1627" s="1">
        <v>7152.6714000000002</v>
      </c>
    </row>
    <row r="1628" spans="1:4">
      <c r="A1628">
        <v>23</v>
      </c>
      <c r="B1628">
        <v>36.67</v>
      </c>
      <c r="C1628">
        <v>1</v>
      </c>
      <c r="D1628" s="1">
        <v>38511.628299999997</v>
      </c>
    </row>
    <row r="1629" spans="1:4">
      <c r="A1629">
        <v>33</v>
      </c>
      <c r="B1629">
        <v>22.135000000000002</v>
      </c>
      <c r="C1629">
        <v>0</v>
      </c>
      <c r="D1629" s="1">
        <v>5354.0746499999996</v>
      </c>
    </row>
    <row r="1630" spans="1:4">
      <c r="A1630">
        <v>55</v>
      </c>
      <c r="B1630">
        <v>26.8</v>
      </c>
      <c r="C1630">
        <v>0</v>
      </c>
      <c r="D1630" s="1">
        <v>35160.134570000002</v>
      </c>
    </row>
    <row r="1631" spans="1:4">
      <c r="A1631">
        <v>40</v>
      </c>
      <c r="B1631">
        <v>35.299999999999997</v>
      </c>
      <c r="C1631">
        <v>0</v>
      </c>
      <c r="D1631" s="1">
        <v>7196.8670000000002</v>
      </c>
    </row>
    <row r="1632" spans="1:4">
      <c r="A1632">
        <v>63</v>
      </c>
      <c r="B1632">
        <v>27.74</v>
      </c>
      <c r="C1632">
        <v>1</v>
      </c>
      <c r="D1632" s="1">
        <v>29523.1656</v>
      </c>
    </row>
    <row r="1633" spans="1:4">
      <c r="A1633">
        <v>54</v>
      </c>
      <c r="B1633">
        <v>30.02</v>
      </c>
      <c r="C1633">
        <v>0</v>
      </c>
      <c r="D1633" s="1">
        <v>24476.478510000001</v>
      </c>
    </row>
    <row r="1634" spans="1:4">
      <c r="A1634">
        <v>60</v>
      </c>
      <c r="B1634">
        <v>38.06</v>
      </c>
      <c r="C1634">
        <v>0</v>
      </c>
      <c r="D1634" s="1">
        <v>12648.7034</v>
      </c>
    </row>
    <row r="1635" spans="1:4">
      <c r="A1635">
        <v>24</v>
      </c>
      <c r="B1635">
        <v>35.86</v>
      </c>
      <c r="C1635">
        <v>0</v>
      </c>
      <c r="D1635" s="1">
        <v>1986.9333999999999</v>
      </c>
    </row>
    <row r="1636" spans="1:4">
      <c r="A1636">
        <v>19</v>
      </c>
      <c r="B1636">
        <v>20.9</v>
      </c>
      <c r="C1636">
        <v>0</v>
      </c>
      <c r="D1636" s="1">
        <v>1832.0940000000001</v>
      </c>
    </row>
    <row r="1637" spans="1:4">
      <c r="A1637">
        <v>29</v>
      </c>
      <c r="B1637">
        <v>28.975000000000001</v>
      </c>
      <c r="C1637">
        <v>0</v>
      </c>
      <c r="D1637" s="1">
        <v>4040.55825</v>
      </c>
    </row>
    <row r="1638" spans="1:4">
      <c r="A1638">
        <v>18</v>
      </c>
      <c r="B1638">
        <v>17.29</v>
      </c>
      <c r="C1638">
        <v>1</v>
      </c>
      <c r="D1638" s="1">
        <v>12829.455099999999</v>
      </c>
    </row>
    <row r="1639" spans="1:4">
      <c r="A1639">
        <v>63</v>
      </c>
      <c r="B1639">
        <v>32.200000000000003</v>
      </c>
      <c r="C1639">
        <v>1</v>
      </c>
      <c r="D1639" s="1">
        <v>47305.305</v>
      </c>
    </row>
    <row r="1640" spans="1:4">
      <c r="A1640">
        <v>54</v>
      </c>
      <c r="B1640">
        <v>34.21</v>
      </c>
      <c r="C1640">
        <v>1</v>
      </c>
      <c r="D1640" s="1">
        <v>44260.749900000003</v>
      </c>
    </row>
    <row r="1641" spans="1:4">
      <c r="A1641">
        <v>27</v>
      </c>
      <c r="B1641">
        <v>30.3</v>
      </c>
      <c r="C1641">
        <v>0</v>
      </c>
      <c r="D1641" s="1">
        <v>4260.7439999999997</v>
      </c>
    </row>
    <row r="1642" spans="1:4">
      <c r="A1642">
        <v>50</v>
      </c>
      <c r="B1642">
        <v>31.824999999999999</v>
      </c>
      <c r="C1642">
        <v>1</v>
      </c>
      <c r="D1642" s="1">
        <v>41097.161749999999</v>
      </c>
    </row>
    <row r="1643" spans="1:4">
      <c r="A1643">
        <v>55</v>
      </c>
      <c r="B1643">
        <v>25.364999999999998</v>
      </c>
      <c r="C1643">
        <v>0</v>
      </c>
      <c r="D1643" s="1">
        <v>13047.332350000001</v>
      </c>
    </row>
    <row r="1644" spans="1:4">
      <c r="A1644">
        <v>56</v>
      </c>
      <c r="B1644">
        <v>33.630000000000003</v>
      </c>
      <c r="C1644">
        <v>1</v>
      </c>
      <c r="D1644" s="1">
        <v>43921.183700000001</v>
      </c>
    </row>
    <row r="1645" spans="1:4">
      <c r="A1645">
        <v>38</v>
      </c>
      <c r="B1645">
        <v>40.15</v>
      </c>
      <c r="C1645">
        <v>0</v>
      </c>
      <c r="D1645" s="1">
        <v>5400.9804999999997</v>
      </c>
    </row>
    <row r="1646" spans="1:4">
      <c r="A1646">
        <v>51</v>
      </c>
      <c r="B1646">
        <v>24.414999999999999</v>
      </c>
      <c r="C1646">
        <v>0</v>
      </c>
      <c r="D1646" s="1">
        <v>11520.099850000001</v>
      </c>
    </row>
    <row r="1647" spans="1:4">
      <c r="A1647">
        <v>19</v>
      </c>
      <c r="B1647">
        <v>31.92</v>
      </c>
      <c r="C1647">
        <v>1</v>
      </c>
      <c r="D1647" s="1">
        <v>33750.291799999999</v>
      </c>
    </row>
    <row r="1648" spans="1:4">
      <c r="A1648">
        <v>58</v>
      </c>
      <c r="B1648">
        <v>25.2</v>
      </c>
      <c r="C1648">
        <v>0</v>
      </c>
      <c r="D1648" s="1">
        <v>11837.16</v>
      </c>
    </row>
    <row r="1649" spans="1:4">
      <c r="A1649">
        <v>20</v>
      </c>
      <c r="B1649">
        <v>26.84</v>
      </c>
      <c r="C1649">
        <v>1</v>
      </c>
      <c r="D1649" s="1">
        <v>17085.267599999999</v>
      </c>
    </row>
    <row r="1650" spans="1:4">
      <c r="A1650">
        <v>52</v>
      </c>
      <c r="B1650">
        <v>24.32</v>
      </c>
      <c r="C1650">
        <v>1</v>
      </c>
      <c r="D1650" s="1">
        <v>24869.836800000001</v>
      </c>
    </row>
    <row r="1651" spans="1:4">
      <c r="A1651">
        <v>19</v>
      </c>
      <c r="B1651">
        <v>36.954999999999998</v>
      </c>
      <c r="C1651">
        <v>1</v>
      </c>
      <c r="D1651" s="1">
        <v>36219.405449999998</v>
      </c>
    </row>
    <row r="1652" spans="1:4">
      <c r="A1652">
        <v>53</v>
      </c>
      <c r="B1652">
        <v>38.06</v>
      </c>
      <c r="C1652">
        <v>0</v>
      </c>
      <c r="D1652" s="1">
        <v>20462.997660000001</v>
      </c>
    </row>
    <row r="1653" spans="1:4">
      <c r="A1653">
        <v>46</v>
      </c>
      <c r="B1653">
        <v>42.35</v>
      </c>
      <c r="C1653">
        <v>1</v>
      </c>
      <c r="D1653" s="1">
        <v>46151.124499999998</v>
      </c>
    </row>
    <row r="1654" spans="1:4">
      <c r="A1654">
        <v>40</v>
      </c>
      <c r="B1654">
        <v>19.8</v>
      </c>
      <c r="C1654">
        <v>1</v>
      </c>
      <c r="D1654" s="1">
        <v>17179.522000000001</v>
      </c>
    </row>
    <row r="1655" spans="1:4">
      <c r="A1655">
        <v>59</v>
      </c>
      <c r="B1655">
        <v>32.395000000000003</v>
      </c>
      <c r="C1655">
        <v>0</v>
      </c>
      <c r="D1655" s="1">
        <v>14590.63205</v>
      </c>
    </row>
    <row r="1656" spans="1:4">
      <c r="A1656">
        <v>45</v>
      </c>
      <c r="B1656">
        <v>30.2</v>
      </c>
      <c r="C1656">
        <v>0</v>
      </c>
      <c r="D1656" s="1">
        <v>7441.0529999999999</v>
      </c>
    </row>
    <row r="1657" spans="1:4">
      <c r="A1657">
        <v>49</v>
      </c>
      <c r="B1657">
        <v>25.84</v>
      </c>
      <c r="C1657">
        <v>0</v>
      </c>
      <c r="D1657" s="1">
        <v>9282.4806000000008</v>
      </c>
    </row>
    <row r="1658" spans="1:4">
      <c r="A1658">
        <v>18</v>
      </c>
      <c r="B1658">
        <v>29.37</v>
      </c>
      <c r="C1658">
        <v>0</v>
      </c>
      <c r="D1658" s="1">
        <v>1719.4363000000001</v>
      </c>
    </row>
    <row r="1659" spans="1:4">
      <c r="A1659">
        <v>50</v>
      </c>
      <c r="B1659">
        <v>34.200000000000003</v>
      </c>
      <c r="C1659">
        <v>1</v>
      </c>
      <c r="D1659" s="1">
        <v>42856.838000000003</v>
      </c>
    </row>
    <row r="1660" spans="1:4">
      <c r="A1660">
        <v>41</v>
      </c>
      <c r="B1660">
        <v>37.049999999999997</v>
      </c>
      <c r="C1660">
        <v>0</v>
      </c>
      <c r="D1660" s="1">
        <v>7265.7025000000003</v>
      </c>
    </row>
    <row r="1661" spans="1:4">
      <c r="A1661">
        <v>50</v>
      </c>
      <c r="B1661">
        <v>27.454999999999998</v>
      </c>
      <c r="C1661">
        <v>0</v>
      </c>
      <c r="D1661" s="1">
        <v>9617.6624499999998</v>
      </c>
    </row>
    <row r="1662" spans="1:4">
      <c r="A1662">
        <v>25</v>
      </c>
      <c r="B1662">
        <v>27.55</v>
      </c>
      <c r="C1662">
        <v>0</v>
      </c>
      <c r="D1662" s="1">
        <v>2523.1695</v>
      </c>
    </row>
    <row r="1663" spans="1:4">
      <c r="A1663">
        <v>47</v>
      </c>
      <c r="B1663">
        <v>26.6</v>
      </c>
      <c r="C1663">
        <v>0</v>
      </c>
      <c r="D1663" s="1">
        <v>9715.8410000000003</v>
      </c>
    </row>
    <row r="1664" spans="1:4">
      <c r="A1664">
        <v>19</v>
      </c>
      <c r="B1664">
        <v>20.614999999999998</v>
      </c>
      <c r="C1664">
        <v>0</v>
      </c>
      <c r="D1664" s="1">
        <v>2803.69785</v>
      </c>
    </row>
    <row r="1665" spans="1:4">
      <c r="A1665">
        <v>22</v>
      </c>
      <c r="B1665">
        <v>24.3</v>
      </c>
      <c r="C1665">
        <v>0</v>
      </c>
      <c r="D1665" s="1">
        <v>2150.4690000000001</v>
      </c>
    </row>
    <row r="1666" spans="1:4">
      <c r="A1666">
        <v>59</v>
      </c>
      <c r="B1666">
        <v>31.79</v>
      </c>
      <c r="C1666">
        <v>0</v>
      </c>
      <c r="D1666" s="1">
        <v>12928.7911</v>
      </c>
    </row>
    <row r="1667" spans="1:4">
      <c r="A1667">
        <v>51</v>
      </c>
      <c r="B1667">
        <v>21.56</v>
      </c>
      <c r="C1667">
        <v>0</v>
      </c>
      <c r="D1667" s="1">
        <v>9855.1314000000002</v>
      </c>
    </row>
    <row r="1668" spans="1:4">
      <c r="A1668">
        <v>40</v>
      </c>
      <c r="B1668">
        <v>28.12</v>
      </c>
      <c r="C1668">
        <v>1</v>
      </c>
      <c r="D1668" s="1">
        <v>22331.566800000001</v>
      </c>
    </row>
    <row r="1669" spans="1:4">
      <c r="A1669">
        <v>54</v>
      </c>
      <c r="B1669">
        <v>40.564999999999998</v>
      </c>
      <c r="C1669">
        <v>1</v>
      </c>
      <c r="D1669" s="1">
        <v>48549.178350000002</v>
      </c>
    </row>
    <row r="1670" spans="1:4">
      <c r="A1670">
        <v>30</v>
      </c>
      <c r="B1670">
        <v>27.645</v>
      </c>
      <c r="C1670">
        <v>0</v>
      </c>
      <c r="D1670" s="1">
        <v>4237.12655</v>
      </c>
    </row>
    <row r="1671" spans="1:4">
      <c r="A1671">
        <v>55</v>
      </c>
      <c r="B1671">
        <v>32.395000000000003</v>
      </c>
      <c r="C1671">
        <v>0</v>
      </c>
      <c r="D1671" s="1">
        <v>11879.10405</v>
      </c>
    </row>
    <row r="1672" spans="1:4">
      <c r="A1672">
        <v>52</v>
      </c>
      <c r="B1672">
        <v>31.2</v>
      </c>
      <c r="C1672">
        <v>0</v>
      </c>
      <c r="D1672" s="1">
        <v>9625.92</v>
      </c>
    </row>
    <row r="1673" spans="1:4">
      <c r="A1673">
        <v>46</v>
      </c>
      <c r="B1673">
        <v>26.62</v>
      </c>
      <c r="C1673">
        <v>0</v>
      </c>
      <c r="D1673" s="1">
        <v>7742.1098000000002</v>
      </c>
    </row>
    <row r="1674" spans="1:4">
      <c r="A1674">
        <v>46</v>
      </c>
      <c r="B1674">
        <v>48.07</v>
      </c>
      <c r="C1674">
        <v>0</v>
      </c>
      <c r="D1674" s="1">
        <v>9432.9253000000008</v>
      </c>
    </row>
    <row r="1675" spans="1:4">
      <c r="A1675">
        <v>63</v>
      </c>
      <c r="B1675">
        <v>26.22</v>
      </c>
      <c r="C1675">
        <v>0</v>
      </c>
      <c r="D1675" s="1">
        <v>14256.192800000001</v>
      </c>
    </row>
    <row r="1676" spans="1:4">
      <c r="A1676">
        <v>59</v>
      </c>
      <c r="B1676">
        <v>36.765000000000001</v>
      </c>
      <c r="C1676">
        <v>1</v>
      </c>
      <c r="D1676" s="1">
        <v>47896.79135</v>
      </c>
    </row>
    <row r="1677" spans="1:4">
      <c r="A1677">
        <v>52</v>
      </c>
      <c r="B1677">
        <v>26.4</v>
      </c>
      <c r="C1677">
        <v>0</v>
      </c>
      <c r="D1677" s="1">
        <v>25992.821039999999</v>
      </c>
    </row>
    <row r="1678" spans="1:4">
      <c r="A1678">
        <v>28</v>
      </c>
      <c r="B1678">
        <v>33.4</v>
      </c>
      <c r="C1678">
        <v>0</v>
      </c>
      <c r="D1678" s="1">
        <v>3172.018</v>
      </c>
    </row>
    <row r="1679" spans="1:4">
      <c r="A1679">
        <v>29</v>
      </c>
      <c r="B1679">
        <v>29.64</v>
      </c>
      <c r="C1679">
        <v>0</v>
      </c>
      <c r="D1679" s="1">
        <v>20277.807509999999</v>
      </c>
    </row>
    <row r="1680" spans="1:4">
      <c r="A1680">
        <v>25</v>
      </c>
      <c r="B1680">
        <v>45.54</v>
      </c>
      <c r="C1680">
        <v>1</v>
      </c>
      <c r="D1680" s="1">
        <v>42112.2356</v>
      </c>
    </row>
    <row r="1681" spans="1:4">
      <c r="A1681">
        <v>22</v>
      </c>
      <c r="B1681">
        <v>28.82</v>
      </c>
      <c r="C1681">
        <v>0</v>
      </c>
      <c r="D1681" s="1">
        <v>2156.7518</v>
      </c>
    </row>
    <row r="1682" spans="1:4">
      <c r="A1682">
        <v>25</v>
      </c>
      <c r="B1682">
        <v>26.8</v>
      </c>
      <c r="C1682">
        <v>0</v>
      </c>
      <c r="D1682" s="1">
        <v>3906.127</v>
      </c>
    </row>
    <row r="1683" spans="1:4">
      <c r="A1683">
        <v>18</v>
      </c>
      <c r="B1683">
        <v>22.99</v>
      </c>
      <c r="C1683">
        <v>0</v>
      </c>
      <c r="D1683" s="1">
        <v>1704.5681</v>
      </c>
    </row>
    <row r="1684" spans="1:4">
      <c r="A1684">
        <v>19</v>
      </c>
      <c r="B1684">
        <v>27.7</v>
      </c>
      <c r="C1684">
        <v>1</v>
      </c>
      <c r="D1684" s="1">
        <v>16297.846</v>
      </c>
    </row>
    <row r="1685" spans="1:4">
      <c r="A1685">
        <v>47</v>
      </c>
      <c r="B1685">
        <v>25.41</v>
      </c>
      <c r="C1685">
        <v>1</v>
      </c>
      <c r="D1685" s="1">
        <v>21978.676899999999</v>
      </c>
    </row>
    <row r="1686" spans="1:4">
      <c r="A1686">
        <v>31</v>
      </c>
      <c r="B1686">
        <v>34.39</v>
      </c>
      <c r="C1686">
        <v>1</v>
      </c>
      <c r="D1686" s="1">
        <v>38746.355100000001</v>
      </c>
    </row>
    <row r="1687" spans="1:4">
      <c r="A1687">
        <v>48</v>
      </c>
      <c r="B1687">
        <v>28.88</v>
      </c>
      <c r="C1687">
        <v>0</v>
      </c>
      <c r="D1687" s="1">
        <v>9249.4951999999994</v>
      </c>
    </row>
    <row r="1688" spans="1:4">
      <c r="A1688">
        <v>36</v>
      </c>
      <c r="B1688">
        <v>27.55</v>
      </c>
      <c r="C1688">
        <v>0</v>
      </c>
      <c r="D1688" s="1">
        <v>6746.7425000000003</v>
      </c>
    </row>
    <row r="1689" spans="1:4">
      <c r="A1689">
        <v>53</v>
      </c>
      <c r="B1689">
        <v>22.61</v>
      </c>
      <c r="C1689">
        <v>1</v>
      </c>
      <c r="D1689" s="1">
        <v>24873.384900000001</v>
      </c>
    </row>
    <row r="1690" spans="1:4">
      <c r="A1690">
        <v>56</v>
      </c>
      <c r="B1690">
        <v>37.51</v>
      </c>
      <c r="C1690">
        <v>0</v>
      </c>
      <c r="D1690" s="1">
        <v>12265.5069</v>
      </c>
    </row>
    <row r="1691" spans="1:4">
      <c r="A1691">
        <v>28</v>
      </c>
      <c r="B1691">
        <v>33</v>
      </c>
      <c r="C1691">
        <v>0</v>
      </c>
      <c r="D1691" s="1">
        <v>4349.4620000000004</v>
      </c>
    </row>
    <row r="1692" spans="1:4">
      <c r="A1692">
        <v>57</v>
      </c>
      <c r="B1692">
        <v>38</v>
      </c>
      <c r="C1692">
        <v>0</v>
      </c>
      <c r="D1692" s="1">
        <v>12646.207</v>
      </c>
    </row>
    <row r="1693" spans="1:4">
      <c r="A1693">
        <v>29</v>
      </c>
      <c r="B1693">
        <v>33.344999999999999</v>
      </c>
      <c r="C1693">
        <v>0</v>
      </c>
      <c r="D1693" s="1">
        <v>19442.353500000001</v>
      </c>
    </row>
    <row r="1694" spans="1:4">
      <c r="A1694">
        <v>28</v>
      </c>
      <c r="B1694">
        <v>27.5</v>
      </c>
      <c r="C1694">
        <v>0</v>
      </c>
      <c r="D1694" s="1">
        <v>20177.671129999999</v>
      </c>
    </row>
    <row r="1695" spans="1:4">
      <c r="A1695">
        <v>30</v>
      </c>
      <c r="B1695">
        <v>33.33</v>
      </c>
      <c r="C1695">
        <v>0</v>
      </c>
      <c r="D1695" s="1">
        <v>4151.0286999999998</v>
      </c>
    </row>
    <row r="1696" spans="1:4">
      <c r="A1696">
        <v>58</v>
      </c>
      <c r="B1696">
        <v>34.865000000000002</v>
      </c>
      <c r="C1696">
        <v>0</v>
      </c>
      <c r="D1696" s="1">
        <v>11944.594349999999</v>
      </c>
    </row>
    <row r="1697" spans="1:4">
      <c r="A1697">
        <v>41</v>
      </c>
      <c r="B1697">
        <v>33.06</v>
      </c>
      <c r="C1697">
        <v>0</v>
      </c>
      <c r="D1697" s="1">
        <v>7749.1563999999998</v>
      </c>
    </row>
    <row r="1698" spans="1:4">
      <c r="A1698">
        <v>50</v>
      </c>
      <c r="B1698">
        <v>26.6</v>
      </c>
      <c r="C1698">
        <v>0</v>
      </c>
      <c r="D1698" s="1">
        <v>8444.4740000000002</v>
      </c>
    </row>
    <row r="1699" spans="1:4">
      <c r="A1699">
        <v>19</v>
      </c>
      <c r="B1699">
        <v>24.7</v>
      </c>
      <c r="C1699">
        <v>0</v>
      </c>
      <c r="D1699" s="1">
        <v>1737.376</v>
      </c>
    </row>
    <row r="1700" spans="1:4">
      <c r="A1700">
        <v>43</v>
      </c>
      <c r="B1700">
        <v>35.97</v>
      </c>
      <c r="C1700">
        <v>1</v>
      </c>
      <c r="D1700" s="1">
        <v>42124.515299999999</v>
      </c>
    </row>
    <row r="1701" spans="1:4">
      <c r="A1701">
        <v>49</v>
      </c>
      <c r="B1701">
        <v>35.86</v>
      </c>
      <c r="C1701">
        <v>0</v>
      </c>
      <c r="D1701" s="1">
        <v>8124.4084000000003</v>
      </c>
    </row>
    <row r="1702" spans="1:4">
      <c r="A1702">
        <v>27</v>
      </c>
      <c r="B1702">
        <v>31.4</v>
      </c>
      <c r="C1702">
        <v>1</v>
      </c>
      <c r="D1702" s="1">
        <v>34838.873</v>
      </c>
    </row>
    <row r="1703" spans="1:4">
      <c r="A1703">
        <v>52</v>
      </c>
      <c r="B1703">
        <v>33.25</v>
      </c>
      <c r="C1703">
        <v>0</v>
      </c>
      <c r="D1703" s="1">
        <v>9722.7695000000003</v>
      </c>
    </row>
    <row r="1704" spans="1:4">
      <c r="A1704">
        <v>50</v>
      </c>
      <c r="B1704">
        <v>32.204999999999998</v>
      </c>
      <c r="C1704">
        <v>0</v>
      </c>
      <c r="D1704" s="1">
        <v>8835.2649500000007</v>
      </c>
    </row>
    <row r="1705" spans="1:4">
      <c r="A1705">
        <v>54</v>
      </c>
      <c r="B1705">
        <v>32.774999999999999</v>
      </c>
      <c r="C1705">
        <v>0</v>
      </c>
      <c r="D1705" s="1">
        <v>10435.06525</v>
      </c>
    </row>
    <row r="1706" spans="1:4">
      <c r="A1706">
        <v>44</v>
      </c>
      <c r="B1706">
        <v>27.645</v>
      </c>
      <c r="C1706">
        <v>0</v>
      </c>
      <c r="D1706" s="1">
        <v>7421.1945500000002</v>
      </c>
    </row>
    <row r="1707" spans="1:4">
      <c r="A1707">
        <v>32</v>
      </c>
      <c r="B1707">
        <v>37.335000000000001</v>
      </c>
      <c r="C1707">
        <v>0</v>
      </c>
      <c r="D1707" s="1">
        <v>4667.6076499999999</v>
      </c>
    </row>
    <row r="1708" spans="1:4">
      <c r="A1708">
        <v>34</v>
      </c>
      <c r="B1708">
        <v>25.27</v>
      </c>
      <c r="C1708">
        <v>0</v>
      </c>
      <c r="D1708" s="1">
        <v>4894.7533000000003</v>
      </c>
    </row>
    <row r="1709" spans="1:4">
      <c r="A1709">
        <v>26</v>
      </c>
      <c r="B1709">
        <v>29.64</v>
      </c>
      <c r="C1709">
        <v>0</v>
      </c>
      <c r="D1709" s="1">
        <v>24671.663339999999</v>
      </c>
    </row>
    <row r="1710" spans="1:4">
      <c r="A1710">
        <v>34</v>
      </c>
      <c r="B1710">
        <v>30.8</v>
      </c>
      <c r="C1710">
        <v>1</v>
      </c>
      <c r="D1710" s="1">
        <v>35491.64</v>
      </c>
    </row>
    <row r="1711" spans="1:4">
      <c r="A1711">
        <v>57</v>
      </c>
      <c r="B1711">
        <v>40.945</v>
      </c>
      <c r="C1711">
        <v>0</v>
      </c>
      <c r="D1711" s="1">
        <v>11566.30055</v>
      </c>
    </row>
    <row r="1712" spans="1:4">
      <c r="A1712">
        <v>29</v>
      </c>
      <c r="B1712">
        <v>27.2</v>
      </c>
      <c r="C1712">
        <v>0</v>
      </c>
      <c r="D1712" s="1">
        <v>2866.0909999999999</v>
      </c>
    </row>
    <row r="1713" spans="1:4">
      <c r="A1713">
        <v>40</v>
      </c>
      <c r="B1713">
        <v>34.104999999999997</v>
      </c>
      <c r="C1713">
        <v>0</v>
      </c>
      <c r="D1713" s="1">
        <v>6600.2059499999996</v>
      </c>
    </row>
    <row r="1714" spans="1:4">
      <c r="A1714">
        <v>27</v>
      </c>
      <c r="B1714">
        <v>23.21</v>
      </c>
      <c r="C1714">
        <v>0</v>
      </c>
      <c r="D1714" s="1">
        <v>3561.8888999999999</v>
      </c>
    </row>
    <row r="1715" spans="1:4">
      <c r="A1715">
        <v>45</v>
      </c>
      <c r="B1715">
        <v>36.479999999999997</v>
      </c>
      <c r="C1715">
        <v>1</v>
      </c>
      <c r="D1715" s="1">
        <v>42760.502200000003</v>
      </c>
    </row>
    <row r="1716" spans="1:4">
      <c r="A1716">
        <v>64</v>
      </c>
      <c r="B1716">
        <v>33.799999999999997</v>
      </c>
      <c r="C1716">
        <v>1</v>
      </c>
      <c r="D1716" s="1">
        <v>47928.03</v>
      </c>
    </row>
    <row r="1717" spans="1:4">
      <c r="A1717">
        <v>52</v>
      </c>
      <c r="B1717">
        <v>36.700000000000003</v>
      </c>
      <c r="C1717">
        <v>0</v>
      </c>
      <c r="D1717" s="1">
        <v>9144.5650000000005</v>
      </c>
    </row>
    <row r="1718" spans="1:4">
      <c r="A1718">
        <v>61</v>
      </c>
      <c r="B1718">
        <v>36.384999999999998</v>
      </c>
      <c r="C1718">
        <v>1</v>
      </c>
      <c r="D1718" s="1">
        <v>48517.563150000002</v>
      </c>
    </row>
    <row r="1719" spans="1:4">
      <c r="A1719">
        <v>52</v>
      </c>
      <c r="B1719">
        <v>27.36</v>
      </c>
      <c r="C1719">
        <v>1</v>
      </c>
      <c r="D1719" s="1">
        <v>24393.6224</v>
      </c>
    </row>
    <row r="1720" spans="1:4">
      <c r="A1720">
        <v>61</v>
      </c>
      <c r="B1720">
        <v>31.16</v>
      </c>
      <c r="C1720">
        <v>0</v>
      </c>
      <c r="D1720" s="1">
        <v>13429.035400000001</v>
      </c>
    </row>
    <row r="1721" spans="1:4">
      <c r="A1721">
        <v>56</v>
      </c>
      <c r="B1721">
        <v>28.785</v>
      </c>
      <c r="C1721">
        <v>0</v>
      </c>
      <c r="D1721" s="1">
        <v>11658.379150000001</v>
      </c>
    </row>
    <row r="1722" spans="1:4">
      <c r="A1722">
        <v>43</v>
      </c>
      <c r="B1722">
        <v>35.72</v>
      </c>
      <c r="C1722">
        <v>0</v>
      </c>
      <c r="D1722" s="1">
        <v>19144.576519999999</v>
      </c>
    </row>
    <row r="1723" spans="1:4">
      <c r="A1723">
        <v>64</v>
      </c>
      <c r="B1723">
        <v>34.5</v>
      </c>
      <c r="C1723">
        <v>0</v>
      </c>
      <c r="D1723" s="1">
        <v>13822.803</v>
      </c>
    </row>
    <row r="1724" spans="1:4">
      <c r="A1724">
        <v>60</v>
      </c>
      <c r="B1724">
        <v>25.74</v>
      </c>
      <c r="C1724">
        <v>0</v>
      </c>
      <c r="D1724" s="1">
        <v>12142.578600000001</v>
      </c>
    </row>
    <row r="1725" spans="1:4">
      <c r="A1725">
        <v>62</v>
      </c>
      <c r="B1725">
        <v>27.55</v>
      </c>
      <c r="C1725">
        <v>0</v>
      </c>
      <c r="D1725" s="1">
        <v>13937.666499999999</v>
      </c>
    </row>
    <row r="1726" spans="1:4">
      <c r="A1726">
        <v>50</v>
      </c>
      <c r="B1726">
        <v>32.299999999999997</v>
      </c>
      <c r="C1726">
        <v>1</v>
      </c>
      <c r="D1726" s="1">
        <v>41919.097000000002</v>
      </c>
    </row>
    <row r="1727" spans="1:4">
      <c r="A1727">
        <v>46</v>
      </c>
      <c r="B1727">
        <v>27.72</v>
      </c>
      <c r="C1727">
        <v>0</v>
      </c>
      <c r="D1727" s="1">
        <v>8232.6388000000006</v>
      </c>
    </row>
    <row r="1728" spans="1:4">
      <c r="A1728">
        <v>24</v>
      </c>
      <c r="B1728">
        <v>27.6</v>
      </c>
      <c r="C1728">
        <v>0</v>
      </c>
      <c r="D1728" s="1">
        <v>18955.220170000001</v>
      </c>
    </row>
    <row r="1729" spans="1:4">
      <c r="A1729">
        <v>62</v>
      </c>
      <c r="B1729">
        <v>30.02</v>
      </c>
      <c r="C1729">
        <v>0</v>
      </c>
      <c r="D1729" s="1">
        <v>13352.0998</v>
      </c>
    </row>
    <row r="1730" spans="1:4">
      <c r="A1730">
        <v>60</v>
      </c>
      <c r="B1730">
        <v>27.55</v>
      </c>
      <c r="C1730">
        <v>0</v>
      </c>
      <c r="D1730" s="1">
        <v>13217.094499999999</v>
      </c>
    </row>
    <row r="1731" spans="1:4">
      <c r="A1731">
        <v>63</v>
      </c>
      <c r="B1731">
        <v>36.765000000000001</v>
      </c>
      <c r="C1731">
        <v>0</v>
      </c>
      <c r="D1731" s="1">
        <v>13981.850350000001</v>
      </c>
    </row>
    <row r="1732" spans="1:4">
      <c r="A1732">
        <v>49</v>
      </c>
      <c r="B1732">
        <v>41.47</v>
      </c>
      <c r="C1732">
        <v>0</v>
      </c>
      <c r="D1732" s="1">
        <v>10977.2063</v>
      </c>
    </row>
    <row r="1733" spans="1:4">
      <c r="A1733">
        <v>34</v>
      </c>
      <c r="B1733">
        <v>29.26</v>
      </c>
      <c r="C1733">
        <v>0</v>
      </c>
      <c r="D1733" s="1">
        <v>6184.2993999999999</v>
      </c>
    </row>
    <row r="1734" spans="1:4">
      <c r="A1734">
        <v>33</v>
      </c>
      <c r="B1734">
        <v>35.75</v>
      </c>
      <c r="C1734">
        <v>0</v>
      </c>
      <c r="D1734" s="1">
        <v>4889.9994999999999</v>
      </c>
    </row>
    <row r="1735" spans="1:4">
      <c r="A1735">
        <v>46</v>
      </c>
      <c r="B1735">
        <v>33.344999999999999</v>
      </c>
      <c r="C1735">
        <v>0</v>
      </c>
      <c r="D1735" s="1">
        <v>8334.4575499999992</v>
      </c>
    </row>
    <row r="1736" spans="1:4">
      <c r="A1736">
        <v>36</v>
      </c>
      <c r="B1736">
        <v>29.92</v>
      </c>
      <c r="C1736">
        <v>0</v>
      </c>
      <c r="D1736" s="1">
        <v>5478.0367999999999</v>
      </c>
    </row>
    <row r="1737" spans="1:4">
      <c r="A1737">
        <v>19</v>
      </c>
      <c r="B1737">
        <v>27.835000000000001</v>
      </c>
      <c r="C1737">
        <v>0</v>
      </c>
      <c r="D1737" s="1">
        <v>1635.7336499999999</v>
      </c>
    </row>
    <row r="1738" spans="1:4">
      <c r="A1738">
        <v>57</v>
      </c>
      <c r="B1738">
        <v>23.18</v>
      </c>
      <c r="C1738">
        <v>0</v>
      </c>
      <c r="D1738" s="1">
        <v>11830.6072</v>
      </c>
    </row>
    <row r="1739" spans="1:4">
      <c r="A1739">
        <v>50</v>
      </c>
      <c r="B1739">
        <v>25.6</v>
      </c>
      <c r="C1739">
        <v>0</v>
      </c>
      <c r="D1739" s="1">
        <v>8932.0840000000007</v>
      </c>
    </row>
    <row r="1740" spans="1:4">
      <c r="A1740">
        <v>30</v>
      </c>
      <c r="B1740">
        <v>27.7</v>
      </c>
      <c r="C1740">
        <v>0</v>
      </c>
      <c r="D1740" s="1">
        <v>3554.203</v>
      </c>
    </row>
    <row r="1741" spans="1:4">
      <c r="A1741">
        <v>33</v>
      </c>
      <c r="B1741">
        <v>35.244999999999997</v>
      </c>
      <c r="C1741">
        <v>0</v>
      </c>
      <c r="D1741" s="1">
        <v>12404.8791</v>
      </c>
    </row>
    <row r="1742" spans="1:4">
      <c r="A1742">
        <v>18</v>
      </c>
      <c r="B1742">
        <v>38.28</v>
      </c>
      <c r="C1742">
        <v>0</v>
      </c>
      <c r="D1742" s="1">
        <v>14133.03775</v>
      </c>
    </row>
    <row r="1743" spans="1:4">
      <c r="A1743">
        <v>46</v>
      </c>
      <c r="B1743">
        <v>27.6</v>
      </c>
      <c r="C1743">
        <v>0</v>
      </c>
      <c r="D1743" s="1">
        <v>24603.04837</v>
      </c>
    </row>
    <row r="1744" spans="1:4">
      <c r="A1744">
        <v>46</v>
      </c>
      <c r="B1744">
        <v>43.89</v>
      </c>
      <c r="C1744">
        <v>0</v>
      </c>
      <c r="D1744" s="1">
        <v>8944.1151000000009</v>
      </c>
    </row>
    <row r="1745" spans="1:4">
      <c r="A1745">
        <v>47</v>
      </c>
      <c r="B1745">
        <v>29.83</v>
      </c>
      <c r="C1745">
        <v>0</v>
      </c>
      <c r="D1745" s="1">
        <v>9620.3307000000004</v>
      </c>
    </row>
    <row r="1746" spans="1:4">
      <c r="A1746">
        <v>23</v>
      </c>
      <c r="B1746">
        <v>41.91</v>
      </c>
      <c r="C1746">
        <v>0</v>
      </c>
      <c r="D1746" s="1">
        <v>1837.2819</v>
      </c>
    </row>
    <row r="1747" spans="1:4">
      <c r="A1747">
        <v>18</v>
      </c>
      <c r="B1747">
        <v>20.79</v>
      </c>
      <c r="C1747">
        <v>0</v>
      </c>
      <c r="D1747" s="1">
        <v>1607.5101</v>
      </c>
    </row>
    <row r="1748" spans="1:4">
      <c r="A1748">
        <v>48</v>
      </c>
      <c r="B1748">
        <v>32.299999999999997</v>
      </c>
      <c r="C1748">
        <v>0</v>
      </c>
      <c r="D1748" s="1">
        <v>10043.249</v>
      </c>
    </row>
    <row r="1749" spans="1:4">
      <c r="A1749">
        <v>35</v>
      </c>
      <c r="B1749">
        <v>30.5</v>
      </c>
      <c r="C1749">
        <v>0</v>
      </c>
      <c r="D1749" s="1">
        <v>4751.07</v>
      </c>
    </row>
    <row r="1750" spans="1:4">
      <c r="A1750">
        <v>19</v>
      </c>
      <c r="B1750">
        <v>21.7</v>
      </c>
      <c r="C1750">
        <v>1</v>
      </c>
      <c r="D1750" s="1">
        <v>13844.505999999999</v>
      </c>
    </row>
    <row r="1751" spans="1:4">
      <c r="A1751">
        <v>21</v>
      </c>
      <c r="B1751">
        <v>26.4</v>
      </c>
      <c r="C1751">
        <v>0</v>
      </c>
      <c r="D1751" s="1">
        <v>2597.779</v>
      </c>
    </row>
    <row r="1752" spans="1:4">
      <c r="A1752">
        <v>21</v>
      </c>
      <c r="B1752">
        <v>21.89</v>
      </c>
      <c r="C1752">
        <v>0</v>
      </c>
      <c r="D1752" s="1">
        <v>3180.5101</v>
      </c>
    </row>
    <row r="1753" spans="1:4">
      <c r="A1753">
        <v>49</v>
      </c>
      <c r="B1753">
        <v>30.78</v>
      </c>
      <c r="C1753">
        <v>0</v>
      </c>
      <c r="D1753" s="1">
        <v>9778.3472000000002</v>
      </c>
    </row>
    <row r="1754" spans="1:4">
      <c r="A1754">
        <v>56</v>
      </c>
      <c r="B1754">
        <v>32.299999999999997</v>
      </c>
      <c r="C1754">
        <v>0</v>
      </c>
      <c r="D1754" s="1">
        <v>13430.264999999999</v>
      </c>
    </row>
    <row r="1755" spans="1:4">
      <c r="A1755">
        <v>42</v>
      </c>
      <c r="B1755">
        <v>24.984999999999999</v>
      </c>
      <c r="C1755">
        <v>0</v>
      </c>
      <c r="D1755" s="1">
        <v>8017.0611500000005</v>
      </c>
    </row>
    <row r="1756" spans="1:4">
      <c r="A1756">
        <v>44</v>
      </c>
      <c r="B1756">
        <v>32.015000000000001</v>
      </c>
      <c r="C1756">
        <v>0</v>
      </c>
      <c r="D1756" s="1">
        <v>8116.2688500000004</v>
      </c>
    </row>
    <row r="1757" spans="1:4">
      <c r="A1757">
        <v>18</v>
      </c>
      <c r="B1757">
        <v>30.4</v>
      </c>
      <c r="C1757">
        <v>0</v>
      </c>
      <c r="D1757" s="1">
        <v>3481.8679999999999</v>
      </c>
    </row>
    <row r="1758" spans="1:4">
      <c r="A1758">
        <v>61</v>
      </c>
      <c r="B1758">
        <v>21.09</v>
      </c>
      <c r="C1758">
        <v>0</v>
      </c>
      <c r="D1758" s="1">
        <v>13415.0381</v>
      </c>
    </row>
    <row r="1759" spans="1:4">
      <c r="A1759">
        <v>57</v>
      </c>
      <c r="B1759">
        <v>22.23</v>
      </c>
      <c r="C1759">
        <v>0</v>
      </c>
      <c r="D1759" s="1">
        <v>12029.286700000001</v>
      </c>
    </row>
    <row r="1760" spans="1:4">
      <c r="A1760">
        <v>42</v>
      </c>
      <c r="B1760">
        <v>33.155000000000001</v>
      </c>
      <c r="C1760">
        <v>0</v>
      </c>
      <c r="D1760" s="1">
        <v>7639.4174499999999</v>
      </c>
    </row>
    <row r="1761" spans="1:4">
      <c r="A1761">
        <v>26</v>
      </c>
      <c r="B1761">
        <v>32.9</v>
      </c>
      <c r="C1761">
        <v>1</v>
      </c>
      <c r="D1761" s="1">
        <v>36085.218999999997</v>
      </c>
    </row>
    <row r="1762" spans="1:4">
      <c r="A1762">
        <v>20</v>
      </c>
      <c r="B1762">
        <v>33.33</v>
      </c>
      <c r="C1762">
        <v>0</v>
      </c>
      <c r="D1762" s="1">
        <v>1391.5287000000001</v>
      </c>
    </row>
    <row r="1763" spans="1:4">
      <c r="A1763">
        <v>23</v>
      </c>
      <c r="B1763">
        <v>28.31</v>
      </c>
      <c r="C1763">
        <v>1</v>
      </c>
      <c r="D1763" s="1">
        <v>18033.9679</v>
      </c>
    </row>
    <row r="1764" spans="1:4">
      <c r="A1764">
        <v>39</v>
      </c>
      <c r="B1764">
        <v>24.89</v>
      </c>
      <c r="C1764">
        <v>1</v>
      </c>
      <c r="D1764" s="1">
        <v>21659.930100000001</v>
      </c>
    </row>
    <row r="1765" spans="1:4">
      <c r="A1765">
        <v>24</v>
      </c>
      <c r="B1765">
        <v>40.15</v>
      </c>
      <c r="C1765">
        <v>1</v>
      </c>
      <c r="D1765" s="1">
        <v>38126.246500000001</v>
      </c>
    </row>
    <row r="1766" spans="1:4">
      <c r="A1766">
        <v>64</v>
      </c>
      <c r="B1766">
        <v>30.114999999999998</v>
      </c>
      <c r="C1766">
        <v>0</v>
      </c>
      <c r="D1766" s="1">
        <v>16455.707849999999</v>
      </c>
    </row>
    <row r="1767" spans="1:4">
      <c r="A1767">
        <v>62</v>
      </c>
      <c r="B1767">
        <v>31.46</v>
      </c>
      <c r="C1767">
        <v>0</v>
      </c>
      <c r="D1767" s="1">
        <v>27000.98473</v>
      </c>
    </row>
    <row r="1768" spans="1:4">
      <c r="A1768">
        <v>27</v>
      </c>
      <c r="B1768">
        <v>17.954999999999998</v>
      </c>
      <c r="C1768">
        <v>1</v>
      </c>
      <c r="D1768" s="1">
        <v>15006.579449999999</v>
      </c>
    </row>
    <row r="1769" spans="1:4">
      <c r="A1769">
        <v>55</v>
      </c>
      <c r="B1769">
        <v>30.684999999999999</v>
      </c>
      <c r="C1769">
        <v>1</v>
      </c>
      <c r="D1769" s="1">
        <v>42303.692150000003</v>
      </c>
    </row>
    <row r="1770" spans="1:4">
      <c r="A1770">
        <v>55</v>
      </c>
      <c r="B1770">
        <v>33</v>
      </c>
      <c r="C1770">
        <v>0</v>
      </c>
      <c r="D1770" s="1">
        <v>20781.48892</v>
      </c>
    </row>
    <row r="1771" spans="1:4">
      <c r="A1771">
        <v>35</v>
      </c>
      <c r="B1771">
        <v>43.34</v>
      </c>
      <c r="C1771">
        <v>0</v>
      </c>
      <c r="D1771" s="1">
        <v>5846.9175999999998</v>
      </c>
    </row>
    <row r="1772" spans="1:4">
      <c r="A1772">
        <v>44</v>
      </c>
      <c r="B1772">
        <v>22.135000000000002</v>
      </c>
      <c r="C1772">
        <v>0</v>
      </c>
      <c r="D1772" s="1">
        <v>8302.5356499999998</v>
      </c>
    </row>
    <row r="1773" spans="1:4">
      <c r="A1773">
        <v>19</v>
      </c>
      <c r="B1773">
        <v>34.4</v>
      </c>
      <c r="C1773">
        <v>0</v>
      </c>
      <c r="D1773" s="1">
        <v>1261.8589999999999</v>
      </c>
    </row>
    <row r="1774" spans="1:4">
      <c r="A1774">
        <v>58</v>
      </c>
      <c r="B1774">
        <v>39.049999999999997</v>
      </c>
      <c r="C1774">
        <v>0</v>
      </c>
      <c r="D1774" s="1">
        <v>11856.4115</v>
      </c>
    </row>
    <row r="1775" spans="1:4">
      <c r="A1775">
        <v>50</v>
      </c>
      <c r="B1775">
        <v>25.364999999999998</v>
      </c>
      <c r="C1775">
        <v>0</v>
      </c>
      <c r="D1775" s="1">
        <v>30284.642940000002</v>
      </c>
    </row>
    <row r="1776" spans="1:4">
      <c r="A1776">
        <v>26</v>
      </c>
      <c r="B1776">
        <v>22.61</v>
      </c>
      <c r="C1776">
        <v>0</v>
      </c>
      <c r="D1776" s="1">
        <v>3176.8159000000001</v>
      </c>
    </row>
    <row r="1777" spans="1:4">
      <c r="A1777">
        <v>24</v>
      </c>
      <c r="B1777">
        <v>30.21</v>
      </c>
      <c r="C1777">
        <v>0</v>
      </c>
      <c r="D1777" s="1">
        <v>4618.0798999999997</v>
      </c>
    </row>
    <row r="1778" spans="1:4">
      <c r="A1778">
        <v>48</v>
      </c>
      <c r="B1778">
        <v>35.625</v>
      </c>
      <c r="C1778">
        <v>0</v>
      </c>
      <c r="D1778" s="1">
        <v>10736.87075</v>
      </c>
    </row>
    <row r="1779" spans="1:4">
      <c r="A1779">
        <v>19</v>
      </c>
      <c r="B1779">
        <v>37.43</v>
      </c>
      <c r="C1779">
        <v>0</v>
      </c>
      <c r="D1779" s="1">
        <v>2138.0707000000002</v>
      </c>
    </row>
    <row r="1780" spans="1:4">
      <c r="A1780">
        <v>48</v>
      </c>
      <c r="B1780">
        <v>31.445</v>
      </c>
      <c r="C1780">
        <v>0</v>
      </c>
      <c r="D1780" s="1">
        <v>8964.0605500000001</v>
      </c>
    </row>
    <row r="1781" spans="1:4">
      <c r="A1781">
        <v>49</v>
      </c>
      <c r="B1781">
        <v>31.35</v>
      </c>
      <c r="C1781">
        <v>0</v>
      </c>
      <c r="D1781" s="1">
        <v>9290.1394999999993</v>
      </c>
    </row>
    <row r="1782" spans="1:4">
      <c r="A1782">
        <v>46</v>
      </c>
      <c r="B1782">
        <v>32.299999999999997</v>
      </c>
      <c r="C1782">
        <v>0</v>
      </c>
      <c r="D1782" s="1">
        <v>9411.0049999999992</v>
      </c>
    </row>
    <row r="1783" spans="1:4">
      <c r="A1783">
        <v>46</v>
      </c>
      <c r="B1783">
        <v>19.855</v>
      </c>
      <c r="C1783">
        <v>0</v>
      </c>
      <c r="D1783" s="1">
        <v>7526.7064499999997</v>
      </c>
    </row>
    <row r="1784" spans="1:4">
      <c r="A1784">
        <v>43</v>
      </c>
      <c r="B1784">
        <v>34.4</v>
      </c>
      <c r="C1784">
        <v>0</v>
      </c>
      <c r="D1784" s="1">
        <v>8522.0030000000006</v>
      </c>
    </row>
    <row r="1785" spans="1:4">
      <c r="A1785">
        <v>21</v>
      </c>
      <c r="B1785">
        <v>31.02</v>
      </c>
      <c r="C1785">
        <v>0</v>
      </c>
      <c r="D1785" s="1">
        <v>16586.49771</v>
      </c>
    </row>
    <row r="1786" spans="1:4">
      <c r="A1786">
        <v>64</v>
      </c>
      <c r="B1786">
        <v>25.6</v>
      </c>
      <c r="C1786">
        <v>0</v>
      </c>
      <c r="D1786" s="1">
        <v>14988.432000000001</v>
      </c>
    </row>
    <row r="1787" spans="1:4">
      <c r="A1787">
        <v>18</v>
      </c>
      <c r="B1787">
        <v>38.17</v>
      </c>
      <c r="C1787">
        <v>0</v>
      </c>
      <c r="D1787" s="1">
        <v>1631.6683</v>
      </c>
    </row>
    <row r="1788" spans="1:4">
      <c r="A1788">
        <v>51</v>
      </c>
      <c r="B1788">
        <v>20.6</v>
      </c>
      <c r="C1788">
        <v>0</v>
      </c>
      <c r="D1788" s="1">
        <v>9264.7970000000005</v>
      </c>
    </row>
    <row r="1789" spans="1:4">
      <c r="A1789">
        <v>47</v>
      </c>
      <c r="B1789">
        <v>47.52</v>
      </c>
      <c r="C1789">
        <v>0</v>
      </c>
      <c r="D1789" s="1">
        <v>8083.9197999999997</v>
      </c>
    </row>
    <row r="1790" spans="1:4">
      <c r="A1790">
        <v>64</v>
      </c>
      <c r="B1790">
        <v>32.965000000000003</v>
      </c>
      <c r="C1790">
        <v>0</v>
      </c>
      <c r="D1790" s="1">
        <v>14692.66935</v>
      </c>
    </row>
    <row r="1791" spans="1:4">
      <c r="A1791">
        <v>49</v>
      </c>
      <c r="B1791">
        <v>32.299999999999997</v>
      </c>
      <c r="C1791">
        <v>0</v>
      </c>
      <c r="D1791" s="1">
        <v>10269.459999999999</v>
      </c>
    </row>
    <row r="1792" spans="1:4">
      <c r="A1792">
        <v>31</v>
      </c>
      <c r="B1792">
        <v>20.399999999999999</v>
      </c>
      <c r="C1792">
        <v>0</v>
      </c>
      <c r="D1792" s="1">
        <v>3260.1990000000001</v>
      </c>
    </row>
    <row r="1793" spans="1:4">
      <c r="A1793">
        <v>52</v>
      </c>
      <c r="B1793">
        <v>38.380000000000003</v>
      </c>
      <c r="C1793">
        <v>0</v>
      </c>
      <c r="D1793" s="1">
        <v>11396.9002</v>
      </c>
    </row>
    <row r="1794" spans="1:4">
      <c r="A1794">
        <v>33</v>
      </c>
      <c r="B1794">
        <v>24.31</v>
      </c>
      <c r="C1794">
        <v>0</v>
      </c>
      <c r="D1794" s="1">
        <v>4185.0978999999998</v>
      </c>
    </row>
    <row r="1795" spans="1:4">
      <c r="A1795">
        <v>47</v>
      </c>
      <c r="B1795">
        <v>23.6</v>
      </c>
      <c r="C1795">
        <v>0</v>
      </c>
      <c r="D1795" s="1">
        <v>8539.6710000000003</v>
      </c>
    </row>
    <row r="1796" spans="1:4">
      <c r="A1796">
        <v>38</v>
      </c>
      <c r="B1796">
        <v>21.12</v>
      </c>
      <c r="C1796">
        <v>0</v>
      </c>
      <c r="D1796" s="1">
        <v>6652.5288</v>
      </c>
    </row>
    <row r="1797" spans="1:4">
      <c r="A1797">
        <v>32</v>
      </c>
      <c r="B1797">
        <v>30.03</v>
      </c>
      <c r="C1797">
        <v>0</v>
      </c>
      <c r="D1797" s="1">
        <v>4074.4537</v>
      </c>
    </row>
    <row r="1798" spans="1:4">
      <c r="A1798">
        <v>19</v>
      </c>
      <c r="B1798">
        <v>17.48</v>
      </c>
      <c r="C1798">
        <v>0</v>
      </c>
      <c r="D1798" s="1">
        <v>1621.3402000000001</v>
      </c>
    </row>
    <row r="1799" spans="1:4">
      <c r="A1799">
        <v>44</v>
      </c>
      <c r="B1799">
        <v>20.234999999999999</v>
      </c>
      <c r="C1799">
        <v>1</v>
      </c>
      <c r="D1799" s="1">
        <v>19594.809649999999</v>
      </c>
    </row>
    <row r="1800" spans="1:4">
      <c r="A1800">
        <v>26</v>
      </c>
      <c r="B1800">
        <v>17.195</v>
      </c>
      <c r="C1800">
        <v>1</v>
      </c>
      <c r="D1800" s="1">
        <v>14455.644050000001</v>
      </c>
    </row>
    <row r="1801" spans="1:4">
      <c r="A1801">
        <v>25</v>
      </c>
      <c r="B1801">
        <v>23.9</v>
      </c>
      <c r="C1801">
        <v>0</v>
      </c>
      <c r="D1801" s="1">
        <v>5080.0959999999995</v>
      </c>
    </row>
    <row r="1802" spans="1:4">
      <c r="A1802">
        <v>19</v>
      </c>
      <c r="B1802">
        <v>35.15</v>
      </c>
      <c r="C1802">
        <v>0</v>
      </c>
      <c r="D1802" s="1">
        <v>2134.9014999999999</v>
      </c>
    </row>
    <row r="1803" spans="1:4">
      <c r="A1803">
        <v>43</v>
      </c>
      <c r="B1803">
        <v>35.64</v>
      </c>
      <c r="C1803">
        <v>0</v>
      </c>
      <c r="D1803" s="1">
        <v>7345.7266</v>
      </c>
    </row>
    <row r="1804" spans="1:4">
      <c r="A1804">
        <v>52</v>
      </c>
      <c r="B1804">
        <v>34.1</v>
      </c>
      <c r="C1804">
        <v>0</v>
      </c>
      <c r="D1804" s="1">
        <v>9140.9509999999991</v>
      </c>
    </row>
    <row r="1805" spans="1:4">
      <c r="A1805">
        <v>36</v>
      </c>
      <c r="B1805">
        <v>22.6</v>
      </c>
      <c r="C1805">
        <v>1</v>
      </c>
      <c r="D1805" s="1">
        <v>18608.261999999999</v>
      </c>
    </row>
    <row r="1806" spans="1:4">
      <c r="A1806">
        <v>64</v>
      </c>
      <c r="B1806">
        <v>39.159999999999997</v>
      </c>
      <c r="C1806">
        <v>0</v>
      </c>
      <c r="D1806" s="1">
        <v>14418.2804</v>
      </c>
    </row>
    <row r="1807" spans="1:4">
      <c r="A1807">
        <v>63</v>
      </c>
      <c r="B1807">
        <v>26.98</v>
      </c>
      <c r="C1807">
        <v>1</v>
      </c>
      <c r="D1807" s="1">
        <v>28950.4692</v>
      </c>
    </row>
    <row r="1808" spans="1:4">
      <c r="A1808">
        <v>64</v>
      </c>
      <c r="B1808">
        <v>33.880000000000003</v>
      </c>
      <c r="C1808">
        <v>1</v>
      </c>
      <c r="D1808" s="1">
        <v>46889.261200000001</v>
      </c>
    </row>
    <row r="1809" spans="1:4">
      <c r="A1809">
        <v>61</v>
      </c>
      <c r="B1809">
        <v>35.86</v>
      </c>
      <c r="C1809">
        <v>1</v>
      </c>
      <c r="D1809" s="1">
        <v>46599.108399999997</v>
      </c>
    </row>
    <row r="1810" spans="1:4">
      <c r="A1810">
        <v>40</v>
      </c>
      <c r="B1810">
        <v>32.774999999999999</v>
      </c>
      <c r="C1810">
        <v>1</v>
      </c>
      <c r="D1810" s="1">
        <v>39125.332249999999</v>
      </c>
    </row>
    <row r="1811" spans="1:4">
      <c r="A1811">
        <v>25</v>
      </c>
      <c r="B1811">
        <v>30.59</v>
      </c>
      <c r="C1811">
        <v>0</v>
      </c>
      <c r="D1811" s="1">
        <v>2727.3951000000002</v>
      </c>
    </row>
    <row r="1812" spans="1:4">
      <c r="A1812">
        <v>48</v>
      </c>
      <c r="B1812">
        <v>30.2</v>
      </c>
      <c r="C1812">
        <v>0</v>
      </c>
      <c r="D1812" s="1">
        <v>8968.33</v>
      </c>
    </row>
    <row r="1813" spans="1:4">
      <c r="A1813">
        <v>45</v>
      </c>
      <c r="B1813">
        <v>24.31</v>
      </c>
      <c r="C1813">
        <v>0</v>
      </c>
      <c r="D1813" s="1">
        <v>9788.8659000000007</v>
      </c>
    </row>
    <row r="1814" spans="1:4">
      <c r="A1814">
        <v>38</v>
      </c>
      <c r="B1814">
        <v>27.265000000000001</v>
      </c>
      <c r="C1814">
        <v>0</v>
      </c>
      <c r="D1814" s="1">
        <v>6555.07035</v>
      </c>
    </row>
    <row r="1815" spans="1:4">
      <c r="A1815">
        <v>18</v>
      </c>
      <c r="B1815">
        <v>29.164999999999999</v>
      </c>
      <c r="C1815">
        <v>0</v>
      </c>
      <c r="D1815" s="1">
        <v>7323.7348190000002</v>
      </c>
    </row>
    <row r="1816" spans="1:4">
      <c r="A1816">
        <v>21</v>
      </c>
      <c r="B1816">
        <v>16.815000000000001</v>
      </c>
      <c r="C1816">
        <v>0</v>
      </c>
      <c r="D1816" s="1">
        <v>3167.4558499999998</v>
      </c>
    </row>
    <row r="1817" spans="1:4">
      <c r="A1817">
        <v>27</v>
      </c>
      <c r="B1817">
        <v>30.4</v>
      </c>
      <c r="C1817">
        <v>0</v>
      </c>
      <c r="D1817" s="1">
        <v>18804.752400000001</v>
      </c>
    </row>
    <row r="1818" spans="1:4">
      <c r="A1818">
        <v>19</v>
      </c>
      <c r="B1818">
        <v>33.1</v>
      </c>
      <c r="C1818">
        <v>0</v>
      </c>
      <c r="D1818" s="1">
        <v>23082.955330000001</v>
      </c>
    </row>
    <row r="1819" spans="1:4">
      <c r="A1819">
        <v>29</v>
      </c>
      <c r="B1819">
        <v>20.234999999999999</v>
      </c>
      <c r="C1819">
        <v>0</v>
      </c>
      <c r="D1819" s="1">
        <v>4906.4096499999996</v>
      </c>
    </row>
    <row r="1820" spans="1:4">
      <c r="A1820">
        <v>42</v>
      </c>
      <c r="B1820">
        <v>26.9</v>
      </c>
      <c r="C1820">
        <v>0</v>
      </c>
      <c r="D1820" s="1">
        <v>5969.723</v>
      </c>
    </row>
    <row r="1821" spans="1:4">
      <c r="A1821">
        <v>60</v>
      </c>
      <c r="B1821">
        <v>30.5</v>
      </c>
      <c r="C1821">
        <v>0</v>
      </c>
      <c r="D1821" s="1">
        <v>12638.195</v>
      </c>
    </row>
    <row r="1822" spans="1:4">
      <c r="A1822">
        <v>31</v>
      </c>
      <c r="B1822">
        <v>28.594999999999999</v>
      </c>
      <c r="C1822">
        <v>0</v>
      </c>
      <c r="D1822" s="1">
        <v>4243.5900499999998</v>
      </c>
    </row>
    <row r="1823" spans="1:4">
      <c r="A1823">
        <v>60</v>
      </c>
      <c r="B1823">
        <v>33.11</v>
      </c>
      <c r="C1823">
        <v>0</v>
      </c>
      <c r="D1823" s="1">
        <v>13919.822899999999</v>
      </c>
    </row>
    <row r="1824" spans="1:4">
      <c r="A1824">
        <v>22</v>
      </c>
      <c r="B1824">
        <v>31.73</v>
      </c>
      <c r="C1824">
        <v>0</v>
      </c>
      <c r="D1824" s="1">
        <v>2254.7966999999999</v>
      </c>
    </row>
    <row r="1825" spans="1:4">
      <c r="A1825">
        <v>35</v>
      </c>
      <c r="B1825">
        <v>28.9</v>
      </c>
      <c r="C1825">
        <v>0</v>
      </c>
      <c r="D1825" s="1">
        <v>5926.8459999999995</v>
      </c>
    </row>
    <row r="1826" spans="1:4">
      <c r="A1826">
        <v>52</v>
      </c>
      <c r="B1826">
        <v>46.75</v>
      </c>
      <c r="C1826">
        <v>0</v>
      </c>
      <c r="D1826" s="1">
        <v>12592.5345</v>
      </c>
    </row>
    <row r="1827" spans="1:4">
      <c r="A1827">
        <v>26</v>
      </c>
      <c r="B1827">
        <v>29.45</v>
      </c>
      <c r="C1827">
        <v>0</v>
      </c>
      <c r="D1827" s="1">
        <v>2897.3235</v>
      </c>
    </row>
    <row r="1828" spans="1:4">
      <c r="A1828">
        <v>31</v>
      </c>
      <c r="B1828">
        <v>32.68</v>
      </c>
      <c r="C1828">
        <v>0</v>
      </c>
      <c r="D1828" s="1">
        <v>4738.2682000000004</v>
      </c>
    </row>
    <row r="1829" spans="1:4">
      <c r="A1829">
        <v>33</v>
      </c>
      <c r="B1829">
        <v>33.5</v>
      </c>
      <c r="C1829">
        <v>1</v>
      </c>
      <c r="D1829" s="1">
        <v>37079.372000000003</v>
      </c>
    </row>
    <row r="1830" spans="1:4">
      <c r="A1830">
        <v>18</v>
      </c>
      <c r="B1830">
        <v>43.01</v>
      </c>
      <c r="C1830">
        <v>0</v>
      </c>
      <c r="D1830" s="1">
        <v>1149.3959</v>
      </c>
    </row>
    <row r="1831" spans="1:4">
      <c r="A1831">
        <v>59</v>
      </c>
      <c r="B1831">
        <v>36.520000000000003</v>
      </c>
      <c r="C1831">
        <v>0</v>
      </c>
      <c r="D1831" s="1">
        <v>28287.897659999999</v>
      </c>
    </row>
    <row r="1832" spans="1:4">
      <c r="A1832">
        <v>56</v>
      </c>
      <c r="B1832">
        <v>26.695</v>
      </c>
      <c r="C1832">
        <v>1</v>
      </c>
      <c r="D1832" s="1">
        <v>26109.32905</v>
      </c>
    </row>
    <row r="1833" spans="1:4">
      <c r="A1833">
        <v>45</v>
      </c>
      <c r="B1833">
        <v>33.1</v>
      </c>
      <c r="C1833">
        <v>0</v>
      </c>
      <c r="D1833" s="1">
        <v>7345.0839999999998</v>
      </c>
    </row>
    <row r="1834" spans="1:4">
      <c r="A1834">
        <v>60</v>
      </c>
      <c r="B1834">
        <v>29.64</v>
      </c>
      <c r="C1834">
        <v>0</v>
      </c>
      <c r="D1834" s="1">
        <v>12730.999599999999</v>
      </c>
    </row>
    <row r="1835" spans="1:4">
      <c r="A1835">
        <v>56</v>
      </c>
      <c r="B1835">
        <v>25.65</v>
      </c>
      <c r="C1835">
        <v>0</v>
      </c>
      <c r="D1835" s="1">
        <v>11454.021500000001</v>
      </c>
    </row>
    <row r="1836" spans="1:4">
      <c r="A1836">
        <v>40</v>
      </c>
      <c r="B1836">
        <v>29.6</v>
      </c>
      <c r="C1836">
        <v>0</v>
      </c>
      <c r="D1836" s="1">
        <v>5910.9440000000004</v>
      </c>
    </row>
    <row r="1837" spans="1:4">
      <c r="A1837">
        <v>35</v>
      </c>
      <c r="B1837">
        <v>38.6</v>
      </c>
      <c r="C1837">
        <v>0</v>
      </c>
      <c r="D1837" s="1">
        <v>4762.3289999999997</v>
      </c>
    </row>
    <row r="1838" spans="1:4">
      <c r="A1838">
        <v>39</v>
      </c>
      <c r="B1838">
        <v>29.6</v>
      </c>
      <c r="C1838">
        <v>0</v>
      </c>
      <c r="D1838" s="1">
        <v>7512.2669999999998</v>
      </c>
    </row>
    <row r="1839" spans="1:4">
      <c r="A1839">
        <v>30</v>
      </c>
      <c r="B1839">
        <v>24.13</v>
      </c>
      <c r="C1839">
        <v>0</v>
      </c>
      <c r="D1839" s="1">
        <v>4032.2406999999998</v>
      </c>
    </row>
    <row r="1840" spans="1:4">
      <c r="A1840">
        <v>24</v>
      </c>
      <c r="B1840">
        <v>23.4</v>
      </c>
      <c r="C1840">
        <v>0</v>
      </c>
      <c r="D1840" s="1">
        <v>1969.614</v>
      </c>
    </row>
    <row r="1841" spans="1:4">
      <c r="A1841">
        <v>20</v>
      </c>
      <c r="B1841">
        <v>29.734999999999999</v>
      </c>
      <c r="C1841">
        <v>0</v>
      </c>
      <c r="D1841" s="1">
        <v>1769.5316499999999</v>
      </c>
    </row>
    <row r="1842" spans="1:4">
      <c r="A1842">
        <v>32</v>
      </c>
      <c r="B1842">
        <v>46.53</v>
      </c>
      <c r="C1842">
        <v>0</v>
      </c>
      <c r="D1842" s="1">
        <v>4686.3887000000004</v>
      </c>
    </row>
    <row r="1843" spans="1:4">
      <c r="A1843">
        <v>59</v>
      </c>
      <c r="B1843">
        <v>37.4</v>
      </c>
      <c r="C1843">
        <v>0</v>
      </c>
      <c r="D1843" s="1">
        <v>21797.000400000001</v>
      </c>
    </row>
    <row r="1844" spans="1:4">
      <c r="A1844">
        <v>55</v>
      </c>
      <c r="B1844">
        <v>30.14</v>
      </c>
      <c r="C1844">
        <v>0</v>
      </c>
      <c r="D1844" s="1">
        <v>11881.9696</v>
      </c>
    </row>
    <row r="1845" spans="1:4">
      <c r="A1845">
        <v>57</v>
      </c>
      <c r="B1845">
        <v>30.495000000000001</v>
      </c>
      <c r="C1845">
        <v>0</v>
      </c>
      <c r="D1845" s="1">
        <v>11840.77505</v>
      </c>
    </row>
    <row r="1846" spans="1:4">
      <c r="A1846">
        <v>56</v>
      </c>
      <c r="B1846">
        <v>39.6</v>
      </c>
      <c r="C1846">
        <v>0</v>
      </c>
      <c r="D1846" s="1">
        <v>10601.412</v>
      </c>
    </row>
    <row r="1847" spans="1:4">
      <c r="A1847">
        <v>40</v>
      </c>
      <c r="B1847">
        <v>33</v>
      </c>
      <c r="C1847">
        <v>0</v>
      </c>
      <c r="D1847" s="1">
        <v>7682.67</v>
      </c>
    </row>
    <row r="1848" spans="1:4">
      <c r="A1848">
        <v>49</v>
      </c>
      <c r="B1848">
        <v>36.630000000000003</v>
      </c>
      <c r="C1848">
        <v>0</v>
      </c>
      <c r="D1848" s="1">
        <v>10381.4787</v>
      </c>
    </row>
    <row r="1849" spans="1:4">
      <c r="A1849">
        <v>42</v>
      </c>
      <c r="B1849">
        <v>30</v>
      </c>
      <c r="C1849">
        <v>1</v>
      </c>
      <c r="D1849" s="1">
        <v>22144.031999999999</v>
      </c>
    </row>
    <row r="1850" spans="1:4">
      <c r="A1850">
        <v>62</v>
      </c>
      <c r="B1850">
        <v>38.094999999999999</v>
      </c>
      <c r="C1850">
        <v>0</v>
      </c>
      <c r="D1850" s="1">
        <v>15230.324049999999</v>
      </c>
    </row>
    <row r="1851" spans="1:4">
      <c r="A1851">
        <v>56</v>
      </c>
      <c r="B1851">
        <v>25.934999999999999</v>
      </c>
      <c r="C1851">
        <v>0</v>
      </c>
      <c r="D1851" s="1">
        <v>11165.417649999999</v>
      </c>
    </row>
    <row r="1852" spans="1:4">
      <c r="A1852">
        <v>19</v>
      </c>
      <c r="B1852">
        <v>25.175000000000001</v>
      </c>
      <c r="C1852">
        <v>0</v>
      </c>
      <c r="D1852" s="1">
        <v>1632.0362500000001</v>
      </c>
    </row>
    <row r="1853" spans="1:4">
      <c r="A1853">
        <v>30</v>
      </c>
      <c r="B1853">
        <v>28.38</v>
      </c>
      <c r="C1853">
        <v>1</v>
      </c>
      <c r="D1853" s="1">
        <v>19521.968199999999</v>
      </c>
    </row>
    <row r="1854" spans="1:4">
      <c r="A1854">
        <v>60</v>
      </c>
      <c r="B1854">
        <v>28.7</v>
      </c>
      <c r="C1854">
        <v>0</v>
      </c>
      <c r="D1854" s="1">
        <v>13224.692999999999</v>
      </c>
    </row>
    <row r="1855" spans="1:4">
      <c r="A1855">
        <v>56</v>
      </c>
      <c r="B1855">
        <v>33.82</v>
      </c>
      <c r="C1855">
        <v>0</v>
      </c>
      <c r="D1855" s="1">
        <v>12643.3778</v>
      </c>
    </row>
    <row r="1856" spans="1:4">
      <c r="A1856">
        <v>28</v>
      </c>
      <c r="B1856">
        <v>24.32</v>
      </c>
      <c r="C1856">
        <v>0</v>
      </c>
      <c r="D1856" s="1">
        <v>23288.928400000001</v>
      </c>
    </row>
    <row r="1857" spans="1:4">
      <c r="A1857">
        <v>18</v>
      </c>
      <c r="B1857">
        <v>24.09</v>
      </c>
      <c r="C1857">
        <v>0</v>
      </c>
      <c r="D1857" s="1">
        <v>2201.0971</v>
      </c>
    </row>
    <row r="1858" spans="1:4">
      <c r="A1858">
        <v>27</v>
      </c>
      <c r="B1858">
        <v>32.67</v>
      </c>
      <c r="C1858">
        <v>0</v>
      </c>
      <c r="D1858" s="1">
        <v>2497.0383000000002</v>
      </c>
    </row>
    <row r="1859" spans="1:4">
      <c r="A1859">
        <v>18</v>
      </c>
      <c r="B1859">
        <v>30.114999999999998</v>
      </c>
      <c r="C1859">
        <v>0</v>
      </c>
      <c r="D1859" s="1">
        <v>2203.4718499999999</v>
      </c>
    </row>
    <row r="1860" spans="1:4">
      <c r="A1860">
        <v>19</v>
      </c>
      <c r="B1860">
        <v>29.8</v>
      </c>
      <c r="C1860">
        <v>0</v>
      </c>
      <c r="D1860" s="1">
        <v>1744.4649999999999</v>
      </c>
    </row>
    <row r="1861" spans="1:4">
      <c r="A1861">
        <v>47</v>
      </c>
      <c r="B1861">
        <v>33.344999999999999</v>
      </c>
      <c r="C1861">
        <v>0</v>
      </c>
      <c r="D1861" s="1">
        <v>20878.78443</v>
      </c>
    </row>
    <row r="1862" spans="1:4">
      <c r="A1862">
        <v>54</v>
      </c>
      <c r="B1862">
        <v>25.1</v>
      </c>
      <c r="C1862">
        <v>1</v>
      </c>
      <c r="D1862" s="1">
        <v>25382.296999999999</v>
      </c>
    </row>
    <row r="1863" spans="1:4">
      <c r="A1863">
        <v>61</v>
      </c>
      <c r="B1863">
        <v>28.31</v>
      </c>
      <c r="C1863">
        <v>1</v>
      </c>
      <c r="D1863" s="1">
        <v>28868.6639</v>
      </c>
    </row>
    <row r="1864" spans="1:4">
      <c r="A1864">
        <v>24</v>
      </c>
      <c r="B1864">
        <v>28.5</v>
      </c>
      <c r="C1864">
        <v>1</v>
      </c>
      <c r="D1864" s="1">
        <v>35147.528480000001</v>
      </c>
    </row>
    <row r="1865" spans="1:4">
      <c r="A1865">
        <v>25</v>
      </c>
      <c r="B1865">
        <v>35.625</v>
      </c>
      <c r="C1865">
        <v>0</v>
      </c>
      <c r="D1865" s="1">
        <v>2534.3937500000002</v>
      </c>
    </row>
    <row r="1866" spans="1:4">
      <c r="A1866">
        <v>21</v>
      </c>
      <c r="B1866">
        <v>36.85</v>
      </c>
      <c r="C1866">
        <v>0</v>
      </c>
      <c r="D1866" s="1">
        <v>1534.3045</v>
      </c>
    </row>
    <row r="1867" spans="1:4">
      <c r="A1867">
        <v>23</v>
      </c>
      <c r="B1867">
        <v>32.56</v>
      </c>
      <c r="C1867">
        <v>0</v>
      </c>
      <c r="D1867" s="1">
        <v>1824.2854</v>
      </c>
    </row>
    <row r="1868" spans="1:4">
      <c r="A1868">
        <v>63</v>
      </c>
      <c r="B1868">
        <v>41.325000000000003</v>
      </c>
      <c r="C1868">
        <v>0</v>
      </c>
      <c r="D1868" s="1">
        <v>15555.188749999999</v>
      </c>
    </row>
    <row r="1869" spans="1:4">
      <c r="A1869">
        <v>49</v>
      </c>
      <c r="B1869">
        <v>37.51</v>
      </c>
      <c r="C1869">
        <v>0</v>
      </c>
      <c r="D1869" s="1">
        <v>9304.7019</v>
      </c>
    </row>
    <row r="1870" spans="1:4">
      <c r="A1870">
        <v>18</v>
      </c>
      <c r="B1870">
        <v>31.35</v>
      </c>
      <c r="C1870">
        <v>0</v>
      </c>
      <c r="D1870" s="1">
        <v>1622.1885</v>
      </c>
    </row>
    <row r="1871" spans="1:4">
      <c r="A1871">
        <v>51</v>
      </c>
      <c r="B1871">
        <v>39.5</v>
      </c>
      <c r="C1871">
        <v>0</v>
      </c>
      <c r="D1871" s="1">
        <v>9880.0679999999993</v>
      </c>
    </row>
    <row r="1872" spans="1:4">
      <c r="A1872">
        <v>48</v>
      </c>
      <c r="B1872">
        <v>34.299999999999997</v>
      </c>
      <c r="C1872">
        <v>0</v>
      </c>
      <c r="D1872" s="1">
        <v>9563.0290000000005</v>
      </c>
    </row>
    <row r="1873" spans="1:4">
      <c r="A1873">
        <v>31</v>
      </c>
      <c r="B1873">
        <v>31.065000000000001</v>
      </c>
      <c r="C1873">
        <v>0</v>
      </c>
      <c r="D1873" s="1">
        <v>4347.0233500000004</v>
      </c>
    </row>
    <row r="1874" spans="1:4">
      <c r="A1874">
        <v>54</v>
      </c>
      <c r="B1874">
        <v>21.47</v>
      </c>
      <c r="C1874">
        <v>0</v>
      </c>
      <c r="D1874" s="1">
        <v>12475.3513</v>
      </c>
    </row>
    <row r="1875" spans="1:4">
      <c r="A1875">
        <v>19</v>
      </c>
      <c r="B1875">
        <v>28.7</v>
      </c>
      <c r="C1875">
        <v>0</v>
      </c>
      <c r="D1875" s="1">
        <v>1253.9359999999999</v>
      </c>
    </row>
    <row r="1876" spans="1:4">
      <c r="A1876">
        <v>44</v>
      </c>
      <c r="B1876">
        <v>38.06</v>
      </c>
      <c r="C1876">
        <v>1</v>
      </c>
      <c r="D1876" s="1">
        <v>48885.135609999998</v>
      </c>
    </row>
    <row r="1877" spans="1:4">
      <c r="A1877">
        <v>53</v>
      </c>
      <c r="B1877">
        <v>31.16</v>
      </c>
      <c r="C1877">
        <v>0</v>
      </c>
      <c r="D1877" s="1">
        <v>10461.9794</v>
      </c>
    </row>
    <row r="1878" spans="1:4">
      <c r="A1878">
        <v>19</v>
      </c>
      <c r="B1878">
        <v>32.9</v>
      </c>
      <c r="C1878">
        <v>0</v>
      </c>
      <c r="D1878" s="1">
        <v>1748.7739999999999</v>
      </c>
    </row>
    <row r="1879" spans="1:4">
      <c r="A1879">
        <v>61</v>
      </c>
      <c r="B1879">
        <v>25.08</v>
      </c>
      <c r="C1879">
        <v>0</v>
      </c>
      <c r="D1879" s="1">
        <v>24513.091260000001</v>
      </c>
    </row>
    <row r="1880" spans="1:4">
      <c r="A1880">
        <v>18</v>
      </c>
      <c r="B1880">
        <v>25.08</v>
      </c>
      <c r="C1880">
        <v>0</v>
      </c>
      <c r="D1880" s="1">
        <v>2196.4731999999999</v>
      </c>
    </row>
    <row r="1881" spans="1:4">
      <c r="A1881">
        <v>61</v>
      </c>
      <c r="B1881">
        <v>43.4</v>
      </c>
      <c r="C1881">
        <v>0</v>
      </c>
      <c r="D1881" s="1">
        <v>12574.049000000001</v>
      </c>
    </row>
    <row r="1882" spans="1:4">
      <c r="A1882">
        <v>21</v>
      </c>
      <c r="B1882">
        <v>25.7</v>
      </c>
      <c r="C1882">
        <v>1</v>
      </c>
      <c r="D1882" s="1">
        <v>17942.106</v>
      </c>
    </row>
    <row r="1883" spans="1:4">
      <c r="A1883">
        <v>20</v>
      </c>
      <c r="B1883">
        <v>27.93</v>
      </c>
      <c r="C1883">
        <v>0</v>
      </c>
      <c r="D1883" s="1">
        <v>1967.0227</v>
      </c>
    </row>
    <row r="1884" spans="1:4">
      <c r="A1884">
        <v>31</v>
      </c>
      <c r="B1884">
        <v>23.6</v>
      </c>
      <c r="C1884">
        <v>0</v>
      </c>
      <c r="D1884" s="1">
        <v>4931.6469999999999</v>
      </c>
    </row>
    <row r="1885" spans="1:4">
      <c r="A1885">
        <v>45</v>
      </c>
      <c r="B1885">
        <v>28.7</v>
      </c>
      <c r="C1885">
        <v>0</v>
      </c>
      <c r="D1885" s="1">
        <v>8027.9679999999998</v>
      </c>
    </row>
    <row r="1886" spans="1:4">
      <c r="A1886">
        <v>44</v>
      </c>
      <c r="B1886">
        <v>23.98</v>
      </c>
      <c r="C1886">
        <v>0</v>
      </c>
      <c r="D1886" s="1">
        <v>8211.1002000000008</v>
      </c>
    </row>
    <row r="1887" spans="1:4">
      <c r="A1887">
        <v>62</v>
      </c>
      <c r="B1887">
        <v>39.200000000000003</v>
      </c>
      <c r="C1887">
        <v>0</v>
      </c>
      <c r="D1887" s="1">
        <v>13470.86</v>
      </c>
    </row>
    <row r="1888" spans="1:4">
      <c r="A1888">
        <v>29</v>
      </c>
      <c r="B1888">
        <v>34.4</v>
      </c>
      <c r="C1888">
        <v>1</v>
      </c>
      <c r="D1888" s="1">
        <v>36197.699000000001</v>
      </c>
    </row>
    <row r="1889" spans="1:4">
      <c r="A1889">
        <v>43</v>
      </c>
      <c r="B1889">
        <v>26.03</v>
      </c>
      <c r="C1889">
        <v>0</v>
      </c>
      <c r="D1889" s="1">
        <v>6837.3687</v>
      </c>
    </row>
    <row r="1890" spans="1:4">
      <c r="A1890">
        <v>51</v>
      </c>
      <c r="B1890">
        <v>23.21</v>
      </c>
      <c r="C1890">
        <v>1</v>
      </c>
      <c r="D1890" s="1">
        <v>22218.1149</v>
      </c>
    </row>
    <row r="1891" spans="1:4">
      <c r="A1891">
        <v>19</v>
      </c>
      <c r="B1891">
        <v>30.25</v>
      </c>
      <c r="C1891">
        <v>1</v>
      </c>
      <c r="D1891" s="1">
        <v>32548.340499999998</v>
      </c>
    </row>
    <row r="1892" spans="1:4">
      <c r="A1892">
        <v>38</v>
      </c>
      <c r="B1892">
        <v>28.93</v>
      </c>
      <c r="C1892">
        <v>0</v>
      </c>
      <c r="D1892" s="1">
        <v>5974.3846999999996</v>
      </c>
    </row>
    <row r="1893" spans="1:4">
      <c r="A1893">
        <v>37</v>
      </c>
      <c r="B1893">
        <v>30.875</v>
      </c>
      <c r="C1893">
        <v>0</v>
      </c>
      <c r="D1893" s="1">
        <v>6796.8632500000003</v>
      </c>
    </row>
    <row r="1894" spans="1:4">
      <c r="A1894">
        <v>22</v>
      </c>
      <c r="B1894">
        <v>31.35</v>
      </c>
      <c r="C1894">
        <v>0</v>
      </c>
      <c r="D1894" s="1">
        <v>2643.2685000000001</v>
      </c>
    </row>
    <row r="1895" spans="1:4">
      <c r="A1895">
        <v>21</v>
      </c>
      <c r="B1895">
        <v>23.75</v>
      </c>
      <c r="C1895">
        <v>0</v>
      </c>
      <c r="D1895" s="1">
        <v>3077.0954999999999</v>
      </c>
    </row>
    <row r="1896" spans="1:4">
      <c r="A1896">
        <v>24</v>
      </c>
      <c r="B1896">
        <v>25.27</v>
      </c>
      <c r="C1896">
        <v>0</v>
      </c>
      <c r="D1896" s="1">
        <v>3044.2132999999999</v>
      </c>
    </row>
    <row r="1897" spans="1:4">
      <c r="A1897">
        <v>57</v>
      </c>
      <c r="B1897">
        <v>28.7</v>
      </c>
      <c r="C1897">
        <v>0</v>
      </c>
      <c r="D1897" s="1">
        <v>11455.28</v>
      </c>
    </row>
    <row r="1898" spans="1:4">
      <c r="A1898">
        <v>56</v>
      </c>
      <c r="B1898">
        <v>32.11</v>
      </c>
      <c r="C1898">
        <v>0</v>
      </c>
      <c r="D1898" s="1">
        <v>11763.000899999999</v>
      </c>
    </row>
    <row r="1899" spans="1:4">
      <c r="A1899">
        <v>27</v>
      </c>
      <c r="B1899">
        <v>33.659999999999997</v>
      </c>
      <c r="C1899">
        <v>0</v>
      </c>
      <c r="D1899" s="1">
        <v>2498.4144000000001</v>
      </c>
    </row>
    <row r="1900" spans="1:4">
      <c r="A1900">
        <v>51</v>
      </c>
      <c r="B1900">
        <v>22.42</v>
      </c>
      <c r="C1900">
        <v>0</v>
      </c>
      <c r="D1900" s="1">
        <v>9361.3268000000007</v>
      </c>
    </row>
    <row r="1901" spans="1:4">
      <c r="A1901">
        <v>19</v>
      </c>
      <c r="B1901">
        <v>30.4</v>
      </c>
      <c r="C1901">
        <v>0</v>
      </c>
      <c r="D1901" s="1">
        <v>1256.299</v>
      </c>
    </row>
    <row r="1902" spans="1:4">
      <c r="A1902">
        <v>39</v>
      </c>
      <c r="B1902">
        <v>28.3</v>
      </c>
      <c r="C1902">
        <v>1</v>
      </c>
      <c r="D1902" s="1">
        <v>21082.16</v>
      </c>
    </row>
    <row r="1903" spans="1:4">
      <c r="A1903">
        <v>58</v>
      </c>
      <c r="B1903">
        <v>35.700000000000003</v>
      </c>
      <c r="C1903">
        <v>0</v>
      </c>
      <c r="D1903" s="1">
        <v>11362.754999999999</v>
      </c>
    </row>
    <row r="1904" spans="1:4">
      <c r="A1904">
        <v>20</v>
      </c>
      <c r="B1904">
        <v>35.31</v>
      </c>
      <c r="C1904">
        <v>0</v>
      </c>
      <c r="D1904" s="1">
        <v>27724.28875</v>
      </c>
    </row>
    <row r="1905" spans="1:4">
      <c r="A1905">
        <v>45</v>
      </c>
      <c r="B1905">
        <v>30.495000000000001</v>
      </c>
      <c r="C1905">
        <v>0</v>
      </c>
      <c r="D1905" s="1">
        <v>8413.4630500000003</v>
      </c>
    </row>
    <row r="1906" spans="1:4">
      <c r="A1906">
        <v>35</v>
      </c>
      <c r="B1906">
        <v>31</v>
      </c>
      <c r="C1906">
        <v>0</v>
      </c>
      <c r="D1906" s="1">
        <v>5240.7650000000003</v>
      </c>
    </row>
    <row r="1907" spans="1:4">
      <c r="A1907">
        <v>31</v>
      </c>
      <c r="B1907">
        <v>30.875</v>
      </c>
      <c r="C1907">
        <v>0</v>
      </c>
      <c r="D1907" s="1">
        <v>3857.7592500000001</v>
      </c>
    </row>
    <row r="1908" spans="1:4">
      <c r="A1908">
        <v>50</v>
      </c>
      <c r="B1908">
        <v>27.36</v>
      </c>
      <c r="C1908">
        <v>0</v>
      </c>
      <c r="D1908" s="1">
        <v>25656.575260000001</v>
      </c>
    </row>
    <row r="1909" spans="1:4">
      <c r="A1909">
        <v>32</v>
      </c>
      <c r="B1909">
        <v>44.22</v>
      </c>
      <c r="C1909">
        <v>0</v>
      </c>
      <c r="D1909" s="1">
        <v>3994.1777999999999</v>
      </c>
    </row>
    <row r="1910" spans="1:4">
      <c r="A1910">
        <v>51</v>
      </c>
      <c r="B1910">
        <v>33.914999999999999</v>
      </c>
      <c r="C1910">
        <v>0</v>
      </c>
      <c r="D1910" s="1">
        <v>9866.3048500000004</v>
      </c>
    </row>
    <row r="1911" spans="1:4">
      <c r="A1911">
        <v>38</v>
      </c>
      <c r="B1911">
        <v>37.729999999999997</v>
      </c>
      <c r="C1911">
        <v>0</v>
      </c>
      <c r="D1911" s="1">
        <v>5397.6166999999996</v>
      </c>
    </row>
    <row r="1912" spans="1:4">
      <c r="A1912">
        <v>42</v>
      </c>
      <c r="B1912">
        <v>26.07</v>
      </c>
      <c r="C1912">
        <v>1</v>
      </c>
      <c r="D1912" s="1">
        <v>38245.593269999998</v>
      </c>
    </row>
    <row r="1913" spans="1:4">
      <c r="A1913">
        <v>18</v>
      </c>
      <c r="B1913">
        <v>33.880000000000003</v>
      </c>
      <c r="C1913">
        <v>0</v>
      </c>
      <c r="D1913" s="1">
        <v>11482.63485</v>
      </c>
    </row>
    <row r="1914" spans="1:4">
      <c r="A1914">
        <v>19</v>
      </c>
      <c r="B1914">
        <v>30.59</v>
      </c>
      <c r="C1914">
        <v>0</v>
      </c>
      <c r="D1914" s="1">
        <v>24059.680189999999</v>
      </c>
    </row>
    <row r="1915" spans="1:4">
      <c r="A1915">
        <v>51</v>
      </c>
      <c r="B1915">
        <v>25.8</v>
      </c>
      <c r="C1915">
        <v>0</v>
      </c>
      <c r="D1915" s="1">
        <v>9861.0249999999996</v>
      </c>
    </row>
    <row r="1916" spans="1:4">
      <c r="A1916">
        <v>46</v>
      </c>
      <c r="B1916">
        <v>39.424999999999997</v>
      </c>
      <c r="C1916">
        <v>0</v>
      </c>
      <c r="D1916" s="1">
        <v>8342.9087500000005</v>
      </c>
    </row>
    <row r="1917" spans="1:4">
      <c r="A1917">
        <v>18</v>
      </c>
      <c r="B1917">
        <v>25.46</v>
      </c>
      <c r="C1917">
        <v>0</v>
      </c>
      <c r="D1917" s="1">
        <v>1708.0014000000001</v>
      </c>
    </row>
    <row r="1918" spans="1:4">
      <c r="A1918">
        <v>57</v>
      </c>
      <c r="B1918">
        <v>42.13</v>
      </c>
      <c r="C1918">
        <v>1</v>
      </c>
      <c r="D1918" s="1">
        <v>48675.517699999997</v>
      </c>
    </row>
    <row r="1919" spans="1:4">
      <c r="A1919">
        <v>62</v>
      </c>
      <c r="B1919">
        <v>31.73</v>
      </c>
      <c r="C1919">
        <v>0</v>
      </c>
      <c r="D1919" s="1">
        <v>14043.476699999999</v>
      </c>
    </row>
    <row r="1920" spans="1:4">
      <c r="A1920">
        <v>59</v>
      </c>
      <c r="B1920">
        <v>29.7</v>
      </c>
      <c r="C1920">
        <v>0</v>
      </c>
      <c r="D1920" s="1">
        <v>12925.886</v>
      </c>
    </row>
    <row r="1921" spans="1:4">
      <c r="A1921">
        <v>37</v>
      </c>
      <c r="B1921">
        <v>36.19</v>
      </c>
      <c r="C1921">
        <v>0</v>
      </c>
      <c r="D1921" s="1">
        <v>19214.705529999999</v>
      </c>
    </row>
    <row r="1922" spans="1:4">
      <c r="A1922">
        <v>64</v>
      </c>
      <c r="B1922">
        <v>40.479999999999997</v>
      </c>
      <c r="C1922">
        <v>0</v>
      </c>
      <c r="D1922" s="1">
        <v>13831.1152</v>
      </c>
    </row>
    <row r="1923" spans="1:4">
      <c r="A1923">
        <v>38</v>
      </c>
      <c r="B1923">
        <v>28.024999999999999</v>
      </c>
      <c r="C1923">
        <v>0</v>
      </c>
      <c r="D1923" s="1">
        <v>6067.1267500000004</v>
      </c>
    </row>
    <row r="1924" spans="1:4">
      <c r="A1924">
        <v>33</v>
      </c>
      <c r="B1924">
        <v>38.9</v>
      </c>
      <c r="C1924">
        <v>0</v>
      </c>
      <c r="D1924" s="1">
        <v>5972.3779999999997</v>
      </c>
    </row>
    <row r="1925" spans="1:4">
      <c r="A1925">
        <v>46</v>
      </c>
      <c r="B1925">
        <v>30.2</v>
      </c>
      <c r="C1925">
        <v>0</v>
      </c>
      <c r="D1925" s="1">
        <v>8825.0859999999993</v>
      </c>
    </row>
    <row r="1926" spans="1:4">
      <c r="A1926">
        <v>46</v>
      </c>
      <c r="B1926">
        <v>28.05</v>
      </c>
      <c r="C1926">
        <v>0</v>
      </c>
      <c r="D1926" s="1">
        <v>8233.0974999999999</v>
      </c>
    </row>
    <row r="1927" spans="1:4">
      <c r="A1927">
        <v>53</v>
      </c>
      <c r="B1927">
        <v>31.35</v>
      </c>
      <c r="C1927">
        <v>0</v>
      </c>
      <c r="D1927" s="1">
        <v>27346.04207</v>
      </c>
    </row>
    <row r="1928" spans="1:4">
      <c r="A1928">
        <v>34</v>
      </c>
      <c r="B1928">
        <v>38</v>
      </c>
      <c r="C1928">
        <v>0</v>
      </c>
      <c r="D1928" s="1">
        <v>6196.4480000000003</v>
      </c>
    </row>
    <row r="1929" spans="1:4">
      <c r="A1929">
        <v>20</v>
      </c>
      <c r="B1929">
        <v>31.79</v>
      </c>
      <c r="C1929">
        <v>0</v>
      </c>
      <c r="D1929" s="1">
        <v>3056.3881000000001</v>
      </c>
    </row>
    <row r="1930" spans="1:4">
      <c r="A1930">
        <v>63</v>
      </c>
      <c r="B1930">
        <v>36.299999999999997</v>
      </c>
      <c r="C1930">
        <v>0</v>
      </c>
      <c r="D1930" s="1">
        <v>13887.204</v>
      </c>
    </row>
    <row r="1931" spans="1:4">
      <c r="A1931">
        <v>54</v>
      </c>
      <c r="B1931">
        <v>47.41</v>
      </c>
      <c r="C1931">
        <v>1</v>
      </c>
      <c r="D1931" s="1">
        <v>63770.428010000003</v>
      </c>
    </row>
    <row r="1932" spans="1:4">
      <c r="A1932">
        <v>54</v>
      </c>
      <c r="B1932">
        <v>30.21</v>
      </c>
      <c r="C1932">
        <v>0</v>
      </c>
      <c r="D1932" s="1">
        <v>10231.499900000001</v>
      </c>
    </row>
    <row r="1933" spans="1:4">
      <c r="A1933">
        <v>49</v>
      </c>
      <c r="B1933">
        <v>25.84</v>
      </c>
      <c r="C1933">
        <v>1</v>
      </c>
      <c r="D1933" s="1">
        <v>23807.240600000001</v>
      </c>
    </row>
    <row r="1934" spans="1:4">
      <c r="A1934">
        <v>28</v>
      </c>
      <c r="B1934">
        <v>35.435000000000002</v>
      </c>
      <c r="C1934">
        <v>0</v>
      </c>
      <c r="D1934" s="1">
        <v>3268.84665</v>
      </c>
    </row>
    <row r="1935" spans="1:4">
      <c r="A1935">
        <v>54</v>
      </c>
      <c r="B1935">
        <v>46.7</v>
      </c>
      <c r="C1935">
        <v>0</v>
      </c>
      <c r="D1935" s="1">
        <v>11538.421</v>
      </c>
    </row>
    <row r="1936" spans="1:4">
      <c r="A1936">
        <v>25</v>
      </c>
      <c r="B1936">
        <v>28.594999999999999</v>
      </c>
      <c r="C1936">
        <v>0</v>
      </c>
      <c r="D1936" s="1">
        <v>3213.6220499999999</v>
      </c>
    </row>
    <row r="1937" spans="1:4">
      <c r="A1937">
        <v>43</v>
      </c>
      <c r="B1937">
        <v>46.2</v>
      </c>
      <c r="C1937">
        <v>1</v>
      </c>
      <c r="D1937" s="1">
        <v>45863.205000000002</v>
      </c>
    </row>
    <row r="1938" spans="1:4">
      <c r="A1938">
        <v>63</v>
      </c>
      <c r="B1938">
        <v>30.8</v>
      </c>
      <c r="C1938">
        <v>0</v>
      </c>
      <c r="D1938" s="1">
        <v>13390.558999999999</v>
      </c>
    </row>
    <row r="1939" spans="1:4">
      <c r="A1939">
        <v>32</v>
      </c>
      <c r="B1939">
        <v>28.93</v>
      </c>
      <c r="C1939">
        <v>0</v>
      </c>
      <c r="D1939" s="1">
        <v>3972.9247</v>
      </c>
    </row>
    <row r="1940" spans="1:4">
      <c r="A1940">
        <v>62</v>
      </c>
      <c r="B1940">
        <v>21.4</v>
      </c>
      <c r="C1940">
        <v>0</v>
      </c>
      <c r="D1940" s="1">
        <v>12957.118</v>
      </c>
    </row>
    <row r="1941" spans="1:4">
      <c r="A1941">
        <v>52</v>
      </c>
      <c r="B1941">
        <v>31.73</v>
      </c>
      <c r="C1941">
        <v>0</v>
      </c>
      <c r="D1941" s="1">
        <v>11187.6567</v>
      </c>
    </row>
    <row r="1942" spans="1:4">
      <c r="A1942">
        <v>25</v>
      </c>
      <c r="B1942">
        <v>41.325000000000003</v>
      </c>
      <c r="C1942">
        <v>0</v>
      </c>
      <c r="D1942" s="1">
        <v>17878.900679999999</v>
      </c>
    </row>
    <row r="1943" spans="1:4">
      <c r="A1943">
        <v>28</v>
      </c>
      <c r="B1943">
        <v>23.8</v>
      </c>
      <c r="C1943">
        <v>0</v>
      </c>
      <c r="D1943" s="1">
        <v>3847.674</v>
      </c>
    </row>
    <row r="1944" spans="1:4">
      <c r="A1944">
        <v>46</v>
      </c>
      <c r="B1944">
        <v>33.44</v>
      </c>
      <c r="C1944">
        <v>0</v>
      </c>
      <c r="D1944" s="1">
        <v>8334.5895999999993</v>
      </c>
    </row>
    <row r="1945" spans="1:4">
      <c r="A1945">
        <v>34</v>
      </c>
      <c r="B1945">
        <v>34.21</v>
      </c>
      <c r="C1945">
        <v>0</v>
      </c>
      <c r="D1945" s="1">
        <v>3935.1799000000001</v>
      </c>
    </row>
    <row r="1946" spans="1:4">
      <c r="A1946">
        <v>35</v>
      </c>
      <c r="B1946">
        <v>34.104999999999997</v>
      </c>
      <c r="C1946">
        <v>1</v>
      </c>
      <c r="D1946" s="1">
        <v>39983.425949999997</v>
      </c>
    </row>
    <row r="1947" spans="1:4">
      <c r="A1947">
        <v>19</v>
      </c>
      <c r="B1947">
        <v>35.53</v>
      </c>
      <c r="C1947">
        <v>0</v>
      </c>
      <c r="D1947" s="1">
        <v>1646.4296999999999</v>
      </c>
    </row>
    <row r="1948" spans="1:4">
      <c r="A1948">
        <v>46</v>
      </c>
      <c r="B1948">
        <v>19.95</v>
      </c>
      <c r="C1948">
        <v>0</v>
      </c>
      <c r="D1948" s="1">
        <v>9193.8384999999998</v>
      </c>
    </row>
    <row r="1949" spans="1:4">
      <c r="A1949">
        <v>54</v>
      </c>
      <c r="B1949">
        <v>32.68</v>
      </c>
      <c r="C1949">
        <v>0</v>
      </c>
      <c r="D1949" s="1">
        <v>10923.933199999999</v>
      </c>
    </row>
    <row r="1950" spans="1:4">
      <c r="A1950">
        <v>27</v>
      </c>
      <c r="B1950">
        <v>30.5</v>
      </c>
      <c r="C1950">
        <v>0</v>
      </c>
      <c r="D1950" s="1">
        <v>2494.0219999999999</v>
      </c>
    </row>
    <row r="1951" spans="1:4">
      <c r="A1951">
        <v>50</v>
      </c>
      <c r="B1951">
        <v>44.77</v>
      </c>
      <c r="C1951">
        <v>0</v>
      </c>
      <c r="D1951" s="1">
        <v>9058.7302999999993</v>
      </c>
    </row>
    <row r="1952" spans="1:4">
      <c r="A1952">
        <v>18</v>
      </c>
      <c r="B1952">
        <v>32.119999999999997</v>
      </c>
      <c r="C1952">
        <v>0</v>
      </c>
      <c r="D1952" s="1">
        <v>2801.2588000000001</v>
      </c>
    </row>
    <row r="1953" spans="1:4">
      <c r="A1953">
        <v>19</v>
      </c>
      <c r="B1953">
        <v>30.495000000000001</v>
      </c>
      <c r="C1953">
        <v>0</v>
      </c>
      <c r="D1953" s="1">
        <v>2128.4310500000001</v>
      </c>
    </row>
    <row r="1954" spans="1:4">
      <c r="A1954">
        <v>38</v>
      </c>
      <c r="B1954">
        <v>40.564999999999998</v>
      </c>
      <c r="C1954">
        <v>0</v>
      </c>
      <c r="D1954" s="1">
        <v>6373.55735</v>
      </c>
    </row>
    <row r="1955" spans="1:4">
      <c r="A1955">
        <v>41</v>
      </c>
      <c r="B1955">
        <v>30.59</v>
      </c>
      <c r="C1955">
        <v>0</v>
      </c>
      <c r="D1955" s="1">
        <v>7256.7231000000002</v>
      </c>
    </row>
    <row r="1956" spans="1:4">
      <c r="A1956">
        <v>49</v>
      </c>
      <c r="B1956">
        <v>31.9</v>
      </c>
      <c r="C1956">
        <v>0</v>
      </c>
      <c r="D1956" s="1">
        <v>11552.904</v>
      </c>
    </row>
    <row r="1957" spans="1:4">
      <c r="A1957">
        <v>48</v>
      </c>
      <c r="B1957">
        <v>40.564999999999998</v>
      </c>
      <c r="C1957">
        <v>1</v>
      </c>
      <c r="D1957" s="1">
        <v>45702.022349999999</v>
      </c>
    </row>
    <row r="1958" spans="1:4">
      <c r="A1958">
        <v>31</v>
      </c>
      <c r="B1958">
        <v>29.1</v>
      </c>
      <c r="C1958">
        <v>0</v>
      </c>
      <c r="D1958" s="1">
        <v>3761.2919999999999</v>
      </c>
    </row>
    <row r="1959" spans="1:4">
      <c r="A1959">
        <v>18</v>
      </c>
      <c r="B1959">
        <v>37.29</v>
      </c>
      <c r="C1959">
        <v>0</v>
      </c>
      <c r="D1959" s="1">
        <v>2219.4450999999999</v>
      </c>
    </row>
    <row r="1960" spans="1:4">
      <c r="A1960">
        <v>30</v>
      </c>
      <c r="B1960">
        <v>43.12</v>
      </c>
      <c r="C1960">
        <v>0</v>
      </c>
      <c r="D1960" s="1">
        <v>4753.6368000000002</v>
      </c>
    </row>
    <row r="1961" spans="1:4">
      <c r="A1961">
        <v>62</v>
      </c>
      <c r="B1961">
        <v>36.86</v>
      </c>
      <c r="C1961">
        <v>0</v>
      </c>
      <c r="D1961" s="1">
        <v>31620.001059999999</v>
      </c>
    </row>
    <row r="1962" spans="1:4">
      <c r="A1962">
        <v>57</v>
      </c>
      <c r="B1962">
        <v>34.295000000000002</v>
      </c>
      <c r="C1962">
        <v>0</v>
      </c>
      <c r="D1962" s="1">
        <v>13224.057049999999</v>
      </c>
    </row>
    <row r="1963" spans="1:4">
      <c r="A1963">
        <v>58</v>
      </c>
      <c r="B1963">
        <v>27.17</v>
      </c>
      <c r="C1963">
        <v>0</v>
      </c>
      <c r="D1963" s="1">
        <v>12222.898300000001</v>
      </c>
    </row>
    <row r="1964" spans="1:4">
      <c r="A1964">
        <v>22</v>
      </c>
      <c r="B1964">
        <v>26.84</v>
      </c>
      <c r="C1964">
        <v>0</v>
      </c>
      <c r="D1964" s="1">
        <v>1664.9996000000001</v>
      </c>
    </row>
    <row r="1965" spans="1:4">
      <c r="A1965">
        <v>31</v>
      </c>
      <c r="B1965">
        <v>38.094999999999999</v>
      </c>
      <c r="C1965">
        <v>1</v>
      </c>
      <c r="D1965" s="1">
        <v>58571.074480000003</v>
      </c>
    </row>
    <row r="1966" spans="1:4">
      <c r="A1966">
        <v>52</v>
      </c>
      <c r="B1966">
        <v>30.2</v>
      </c>
      <c r="C1966">
        <v>0</v>
      </c>
      <c r="D1966" s="1">
        <v>9724.5300000000007</v>
      </c>
    </row>
    <row r="1967" spans="1:4">
      <c r="A1967">
        <v>25</v>
      </c>
      <c r="B1967">
        <v>23.465</v>
      </c>
      <c r="C1967">
        <v>0</v>
      </c>
      <c r="D1967" s="1">
        <v>3206.4913499999998</v>
      </c>
    </row>
    <row r="1968" spans="1:4">
      <c r="A1968">
        <v>59</v>
      </c>
      <c r="B1968">
        <v>25.46</v>
      </c>
      <c r="C1968">
        <v>0</v>
      </c>
      <c r="D1968" s="1">
        <v>12913.992399999999</v>
      </c>
    </row>
    <row r="1969" spans="1:4">
      <c r="A1969">
        <v>19</v>
      </c>
      <c r="B1969">
        <v>30.59</v>
      </c>
      <c r="C1969">
        <v>0</v>
      </c>
      <c r="D1969" s="1">
        <v>1639.5631000000001</v>
      </c>
    </row>
    <row r="1970" spans="1:4">
      <c r="A1970">
        <v>39</v>
      </c>
      <c r="B1970">
        <v>45.43</v>
      </c>
      <c r="C1970">
        <v>0</v>
      </c>
      <c r="D1970" s="1">
        <v>6356.2707</v>
      </c>
    </row>
    <row r="1971" spans="1:4">
      <c r="A1971">
        <v>32</v>
      </c>
      <c r="B1971">
        <v>23.65</v>
      </c>
      <c r="C1971">
        <v>0</v>
      </c>
      <c r="D1971" s="1">
        <v>17626.239509999999</v>
      </c>
    </row>
    <row r="1972" spans="1:4">
      <c r="A1972">
        <v>19</v>
      </c>
      <c r="B1972">
        <v>20.7</v>
      </c>
      <c r="C1972">
        <v>0</v>
      </c>
      <c r="D1972" s="1">
        <v>1242.816</v>
      </c>
    </row>
    <row r="1973" spans="1:4">
      <c r="A1973">
        <v>33</v>
      </c>
      <c r="B1973">
        <v>28.27</v>
      </c>
      <c r="C1973">
        <v>0</v>
      </c>
      <c r="D1973" s="1">
        <v>4779.6022999999996</v>
      </c>
    </row>
    <row r="1974" spans="1:4">
      <c r="A1974">
        <v>21</v>
      </c>
      <c r="B1974">
        <v>20.234999999999999</v>
      </c>
      <c r="C1974">
        <v>0</v>
      </c>
      <c r="D1974" s="1">
        <v>3861.2096499999998</v>
      </c>
    </row>
    <row r="1975" spans="1:4">
      <c r="A1975">
        <v>34</v>
      </c>
      <c r="B1975">
        <v>30.21</v>
      </c>
      <c r="C1975">
        <v>1</v>
      </c>
      <c r="D1975" s="1">
        <v>43943.876100000001</v>
      </c>
    </row>
    <row r="1976" spans="1:4">
      <c r="A1976">
        <v>61</v>
      </c>
      <c r="B1976">
        <v>35.909999999999997</v>
      </c>
      <c r="C1976">
        <v>0</v>
      </c>
      <c r="D1976" s="1">
        <v>13635.6379</v>
      </c>
    </row>
    <row r="1977" spans="1:4">
      <c r="A1977">
        <v>38</v>
      </c>
      <c r="B1977">
        <v>30.69</v>
      </c>
      <c r="C1977">
        <v>0</v>
      </c>
      <c r="D1977" s="1">
        <v>5976.8311000000003</v>
      </c>
    </row>
    <row r="1978" spans="1:4">
      <c r="A1978">
        <v>58</v>
      </c>
      <c r="B1978">
        <v>29</v>
      </c>
      <c r="C1978">
        <v>0</v>
      </c>
      <c r="D1978" s="1">
        <v>11842.441999999999</v>
      </c>
    </row>
    <row r="1979" spans="1:4">
      <c r="A1979">
        <v>47</v>
      </c>
      <c r="B1979">
        <v>19.57</v>
      </c>
      <c r="C1979">
        <v>0</v>
      </c>
      <c r="D1979" s="1">
        <v>8428.0692999999992</v>
      </c>
    </row>
    <row r="1980" spans="1:4">
      <c r="A1980">
        <v>20</v>
      </c>
      <c r="B1980">
        <v>31.13</v>
      </c>
      <c r="C1980">
        <v>0</v>
      </c>
      <c r="D1980" s="1">
        <v>2566.4706999999999</v>
      </c>
    </row>
    <row r="1981" spans="1:4">
      <c r="A1981">
        <v>21</v>
      </c>
      <c r="B1981">
        <v>21.85</v>
      </c>
      <c r="C1981">
        <v>1</v>
      </c>
      <c r="D1981" s="1">
        <v>15359.104499999999</v>
      </c>
    </row>
    <row r="1982" spans="1:4">
      <c r="A1982">
        <v>41</v>
      </c>
      <c r="B1982">
        <v>40.26</v>
      </c>
      <c r="C1982">
        <v>0</v>
      </c>
      <c r="D1982" s="1">
        <v>5709.1643999999997</v>
      </c>
    </row>
    <row r="1983" spans="1:4">
      <c r="A1983">
        <v>46</v>
      </c>
      <c r="B1983">
        <v>33.725000000000001</v>
      </c>
      <c r="C1983">
        <v>0</v>
      </c>
      <c r="D1983" s="1">
        <v>8823.9857499999998</v>
      </c>
    </row>
    <row r="1984" spans="1:4">
      <c r="A1984">
        <v>42</v>
      </c>
      <c r="B1984">
        <v>29.48</v>
      </c>
      <c r="C1984">
        <v>0</v>
      </c>
      <c r="D1984" s="1">
        <v>7640.3091999999997</v>
      </c>
    </row>
    <row r="1985" spans="1:4">
      <c r="A1985">
        <v>34</v>
      </c>
      <c r="B1985">
        <v>33.25</v>
      </c>
      <c r="C1985">
        <v>0</v>
      </c>
      <c r="D1985" s="1">
        <v>5594.8455000000004</v>
      </c>
    </row>
    <row r="1986" spans="1:4">
      <c r="A1986">
        <v>43</v>
      </c>
      <c r="B1986">
        <v>32.6</v>
      </c>
      <c r="C1986">
        <v>0</v>
      </c>
      <c r="D1986" s="1">
        <v>7441.5010000000002</v>
      </c>
    </row>
    <row r="1987" spans="1:4">
      <c r="A1987">
        <v>52</v>
      </c>
      <c r="B1987">
        <v>37.524999999999999</v>
      </c>
      <c r="C1987">
        <v>0</v>
      </c>
      <c r="D1987" s="1">
        <v>33471.971890000001</v>
      </c>
    </row>
    <row r="1988" spans="1:4">
      <c r="A1988">
        <v>18</v>
      </c>
      <c r="B1988">
        <v>39.159999999999997</v>
      </c>
      <c r="C1988">
        <v>0</v>
      </c>
      <c r="D1988" s="1">
        <v>1633.0444</v>
      </c>
    </row>
    <row r="1989" spans="1:4">
      <c r="A1989">
        <v>51</v>
      </c>
      <c r="B1989">
        <v>31.635000000000002</v>
      </c>
      <c r="C1989">
        <v>0</v>
      </c>
      <c r="D1989" s="1">
        <v>9174.1356500000002</v>
      </c>
    </row>
    <row r="1990" spans="1:4">
      <c r="A1990">
        <v>56</v>
      </c>
      <c r="B1990">
        <v>25.3</v>
      </c>
      <c r="C1990">
        <v>0</v>
      </c>
      <c r="D1990" s="1">
        <v>11070.535</v>
      </c>
    </row>
    <row r="1991" spans="1:4">
      <c r="A1991">
        <v>64</v>
      </c>
      <c r="B1991">
        <v>39.049999999999997</v>
      </c>
      <c r="C1991">
        <v>0</v>
      </c>
      <c r="D1991" s="1">
        <v>16085.127500000001</v>
      </c>
    </row>
    <row r="1992" spans="1:4">
      <c r="A1992">
        <v>19</v>
      </c>
      <c r="B1992">
        <v>28.31</v>
      </c>
      <c r="C1992">
        <v>1</v>
      </c>
      <c r="D1992" s="1">
        <v>17468.983899999999</v>
      </c>
    </row>
    <row r="1993" spans="1:4">
      <c r="A1993">
        <v>51</v>
      </c>
      <c r="B1993">
        <v>34.1</v>
      </c>
      <c r="C1993">
        <v>0</v>
      </c>
      <c r="D1993" s="1">
        <v>9283.5619999999999</v>
      </c>
    </row>
    <row r="1994" spans="1:4">
      <c r="A1994">
        <v>27</v>
      </c>
      <c r="B1994">
        <v>25.175000000000001</v>
      </c>
      <c r="C1994">
        <v>0</v>
      </c>
      <c r="D1994" s="1">
        <v>3558.6202499999999</v>
      </c>
    </row>
    <row r="1995" spans="1:4">
      <c r="A1995">
        <v>59</v>
      </c>
      <c r="B1995">
        <v>23.655000000000001</v>
      </c>
      <c r="C1995">
        <v>1</v>
      </c>
      <c r="D1995" s="1">
        <v>25678.778450000002</v>
      </c>
    </row>
    <row r="1996" spans="1:4">
      <c r="A1996">
        <v>28</v>
      </c>
      <c r="B1996">
        <v>26.98</v>
      </c>
      <c r="C1996">
        <v>0</v>
      </c>
      <c r="D1996" s="1">
        <v>4435.0941999999995</v>
      </c>
    </row>
    <row r="1997" spans="1:4">
      <c r="A1997">
        <v>30</v>
      </c>
      <c r="B1997">
        <v>37.799999999999997</v>
      </c>
      <c r="C1997">
        <v>1</v>
      </c>
      <c r="D1997" s="1">
        <v>39241.442000000003</v>
      </c>
    </row>
    <row r="1998" spans="1:4">
      <c r="A1998">
        <v>47</v>
      </c>
      <c r="B1998">
        <v>29.37</v>
      </c>
      <c r="C1998">
        <v>0</v>
      </c>
      <c r="D1998" s="1">
        <v>8547.6913000000004</v>
      </c>
    </row>
    <row r="1999" spans="1:4">
      <c r="A1999">
        <v>38</v>
      </c>
      <c r="B1999">
        <v>34.799999999999997</v>
      </c>
      <c r="C1999">
        <v>0</v>
      </c>
      <c r="D1999" s="1">
        <v>6571.5439999999999</v>
      </c>
    </row>
    <row r="2000" spans="1:4">
      <c r="A2000">
        <v>18</v>
      </c>
      <c r="B2000">
        <v>33.155000000000001</v>
      </c>
      <c r="C2000">
        <v>0</v>
      </c>
      <c r="D2000" s="1">
        <v>2207.6974500000001</v>
      </c>
    </row>
    <row r="2001" spans="1:4">
      <c r="A2001">
        <v>34</v>
      </c>
      <c r="B2001">
        <v>19</v>
      </c>
      <c r="C2001">
        <v>0</v>
      </c>
      <c r="D2001" s="1">
        <v>6753.0379999999996</v>
      </c>
    </row>
    <row r="2002" spans="1:4">
      <c r="A2002">
        <v>20</v>
      </c>
      <c r="B2002">
        <v>33</v>
      </c>
      <c r="C2002">
        <v>0</v>
      </c>
      <c r="D2002" s="1">
        <v>1880.07</v>
      </c>
    </row>
    <row r="2003" spans="1:4">
      <c r="A2003">
        <v>47</v>
      </c>
      <c r="B2003">
        <v>36.630000000000003</v>
      </c>
      <c r="C2003">
        <v>1</v>
      </c>
      <c r="D2003" s="1">
        <v>42969.852700000003</v>
      </c>
    </row>
    <row r="2004" spans="1:4">
      <c r="A2004">
        <v>56</v>
      </c>
      <c r="B2004">
        <v>28.594999999999999</v>
      </c>
      <c r="C2004">
        <v>0</v>
      </c>
      <c r="D2004" s="1">
        <v>11658.11505</v>
      </c>
    </row>
    <row r="2005" spans="1:4">
      <c r="A2005">
        <v>49</v>
      </c>
      <c r="B2005">
        <v>25.6</v>
      </c>
      <c r="C2005">
        <v>1</v>
      </c>
      <c r="D2005" s="1">
        <v>23306.546999999999</v>
      </c>
    </row>
    <row r="2006" spans="1:4">
      <c r="A2006">
        <v>19</v>
      </c>
      <c r="B2006">
        <v>33.11</v>
      </c>
      <c r="C2006">
        <v>1</v>
      </c>
      <c r="D2006" s="1">
        <v>34439.855900000002</v>
      </c>
    </row>
    <row r="2007" spans="1:4">
      <c r="A2007">
        <v>55</v>
      </c>
      <c r="B2007">
        <v>37.1</v>
      </c>
      <c r="C2007">
        <v>0</v>
      </c>
      <c r="D2007" s="1">
        <v>10713.644</v>
      </c>
    </row>
    <row r="2008" spans="1:4">
      <c r="A2008">
        <v>30</v>
      </c>
      <c r="B2008">
        <v>31.4</v>
      </c>
      <c r="C2008">
        <v>0</v>
      </c>
      <c r="D2008" s="1">
        <v>3659.346</v>
      </c>
    </row>
    <row r="2009" spans="1:4">
      <c r="A2009">
        <v>37</v>
      </c>
      <c r="B2009">
        <v>34.1</v>
      </c>
      <c r="C2009">
        <v>1</v>
      </c>
      <c r="D2009" s="1">
        <v>40182.245999999999</v>
      </c>
    </row>
    <row r="2010" spans="1:4">
      <c r="A2010">
        <v>49</v>
      </c>
      <c r="B2010">
        <v>21.3</v>
      </c>
      <c r="C2010">
        <v>0</v>
      </c>
      <c r="D2010" s="1">
        <v>9182.17</v>
      </c>
    </row>
    <row r="2011" spans="1:4">
      <c r="A2011">
        <v>18</v>
      </c>
      <c r="B2011">
        <v>33.534999999999997</v>
      </c>
      <c r="C2011">
        <v>1</v>
      </c>
      <c r="D2011" s="1">
        <v>34617.840649999998</v>
      </c>
    </row>
    <row r="2012" spans="1:4">
      <c r="A2012">
        <v>59</v>
      </c>
      <c r="B2012">
        <v>28.785</v>
      </c>
      <c r="C2012">
        <v>0</v>
      </c>
      <c r="D2012" s="1">
        <v>12129.614149999999</v>
      </c>
    </row>
    <row r="2013" spans="1:4">
      <c r="A2013">
        <v>29</v>
      </c>
      <c r="B2013">
        <v>26.03</v>
      </c>
      <c r="C2013">
        <v>0</v>
      </c>
      <c r="D2013" s="1">
        <v>3736.4647</v>
      </c>
    </row>
    <row r="2014" spans="1:4">
      <c r="A2014">
        <v>36</v>
      </c>
      <c r="B2014">
        <v>28.88</v>
      </c>
      <c r="C2014">
        <v>0</v>
      </c>
      <c r="D2014" s="1">
        <v>6748.5911999999998</v>
      </c>
    </row>
    <row r="2015" spans="1:4">
      <c r="A2015">
        <v>33</v>
      </c>
      <c r="B2015">
        <v>42.46</v>
      </c>
      <c r="C2015">
        <v>0</v>
      </c>
      <c r="D2015" s="1">
        <v>11326.71487</v>
      </c>
    </row>
    <row r="2016" spans="1:4">
      <c r="A2016">
        <v>58</v>
      </c>
      <c r="B2016">
        <v>38</v>
      </c>
      <c r="C2016">
        <v>0</v>
      </c>
      <c r="D2016" s="1">
        <v>11365.951999999999</v>
      </c>
    </row>
    <row r="2017" spans="1:4">
      <c r="A2017">
        <v>44</v>
      </c>
      <c r="B2017">
        <v>38.950000000000003</v>
      </c>
      <c r="C2017">
        <v>1</v>
      </c>
      <c r="D2017" s="1">
        <v>42983.458500000001</v>
      </c>
    </row>
    <row r="2018" spans="1:4">
      <c r="A2018">
        <v>53</v>
      </c>
      <c r="B2018">
        <v>36.1</v>
      </c>
      <c r="C2018">
        <v>0</v>
      </c>
      <c r="D2018" s="1">
        <v>10085.846</v>
      </c>
    </row>
    <row r="2019" spans="1:4">
      <c r="A2019">
        <v>24</v>
      </c>
      <c r="B2019">
        <v>29.3</v>
      </c>
      <c r="C2019">
        <v>0</v>
      </c>
      <c r="D2019" s="1">
        <v>1977.8150000000001</v>
      </c>
    </row>
    <row r="2020" spans="1:4">
      <c r="A2020">
        <v>29</v>
      </c>
      <c r="B2020">
        <v>35.53</v>
      </c>
      <c r="C2020">
        <v>0</v>
      </c>
      <c r="D2020" s="1">
        <v>3366.6696999999999</v>
      </c>
    </row>
    <row r="2021" spans="1:4">
      <c r="A2021">
        <v>40</v>
      </c>
      <c r="B2021">
        <v>22.704999999999998</v>
      </c>
      <c r="C2021">
        <v>0</v>
      </c>
      <c r="D2021" s="1">
        <v>7173.35995</v>
      </c>
    </row>
    <row r="2022" spans="1:4">
      <c r="A2022">
        <v>51</v>
      </c>
      <c r="B2022">
        <v>39.700000000000003</v>
      </c>
      <c r="C2022">
        <v>0</v>
      </c>
      <c r="D2022" s="1">
        <v>9391.3459999999995</v>
      </c>
    </row>
    <row r="2023" spans="1:4">
      <c r="A2023">
        <v>64</v>
      </c>
      <c r="B2023">
        <v>38.19</v>
      </c>
      <c r="C2023">
        <v>0</v>
      </c>
      <c r="D2023" s="1">
        <v>14410.9321</v>
      </c>
    </row>
    <row r="2024" spans="1:4">
      <c r="A2024">
        <v>19</v>
      </c>
      <c r="B2024">
        <v>24.51</v>
      </c>
      <c r="C2024">
        <v>0</v>
      </c>
      <c r="D2024" s="1">
        <v>2709.1118999999999</v>
      </c>
    </row>
    <row r="2025" spans="1:4">
      <c r="A2025">
        <v>35</v>
      </c>
      <c r="B2025">
        <v>38.094999999999999</v>
      </c>
      <c r="C2025">
        <v>0</v>
      </c>
      <c r="D2025" s="1">
        <v>24915.046259999999</v>
      </c>
    </row>
    <row r="2026" spans="1:4">
      <c r="A2026">
        <v>39</v>
      </c>
      <c r="B2026">
        <v>26.41</v>
      </c>
      <c r="C2026">
        <v>1</v>
      </c>
      <c r="D2026" s="1">
        <v>20149.322899999999</v>
      </c>
    </row>
    <row r="2027" spans="1:4">
      <c r="A2027">
        <v>56</v>
      </c>
      <c r="B2027">
        <v>33.659999999999997</v>
      </c>
      <c r="C2027">
        <v>0</v>
      </c>
      <c r="D2027" s="1">
        <v>12949.1554</v>
      </c>
    </row>
    <row r="2028" spans="1:4">
      <c r="A2028">
        <v>33</v>
      </c>
      <c r="B2028">
        <v>42.4</v>
      </c>
      <c r="C2028">
        <v>0</v>
      </c>
      <c r="D2028" s="1">
        <v>6666.2430000000004</v>
      </c>
    </row>
    <row r="2029" spans="1:4">
      <c r="A2029">
        <v>42</v>
      </c>
      <c r="B2029">
        <v>28.31</v>
      </c>
      <c r="C2029">
        <v>1</v>
      </c>
      <c r="D2029" s="1">
        <v>32787.458590000002</v>
      </c>
    </row>
    <row r="2030" spans="1:4">
      <c r="A2030">
        <v>61</v>
      </c>
      <c r="B2030">
        <v>33.914999999999999</v>
      </c>
      <c r="C2030">
        <v>0</v>
      </c>
      <c r="D2030" s="1">
        <v>13143.86485</v>
      </c>
    </row>
    <row r="2031" spans="1:4">
      <c r="A2031">
        <v>23</v>
      </c>
      <c r="B2031">
        <v>34.96</v>
      </c>
      <c r="C2031">
        <v>0</v>
      </c>
      <c r="D2031" s="1">
        <v>4466.6214</v>
      </c>
    </row>
    <row r="2032" spans="1:4">
      <c r="A2032">
        <v>43</v>
      </c>
      <c r="B2032">
        <v>35.31</v>
      </c>
      <c r="C2032">
        <v>0</v>
      </c>
      <c r="D2032" s="1">
        <v>18806.145469999999</v>
      </c>
    </row>
    <row r="2033" spans="1:4">
      <c r="A2033">
        <v>48</v>
      </c>
      <c r="B2033">
        <v>30.78</v>
      </c>
      <c r="C2033">
        <v>0</v>
      </c>
      <c r="D2033" s="1">
        <v>10141.136200000001</v>
      </c>
    </row>
    <row r="2034" spans="1:4">
      <c r="A2034">
        <v>39</v>
      </c>
      <c r="B2034">
        <v>26.22</v>
      </c>
      <c r="C2034">
        <v>0</v>
      </c>
      <c r="D2034" s="1">
        <v>6123.5688</v>
      </c>
    </row>
    <row r="2035" spans="1:4">
      <c r="A2035">
        <v>40</v>
      </c>
      <c r="B2035">
        <v>23.37</v>
      </c>
      <c r="C2035">
        <v>0</v>
      </c>
      <c r="D2035" s="1">
        <v>8252.2842999999993</v>
      </c>
    </row>
    <row r="2036" spans="1:4">
      <c r="A2036">
        <v>18</v>
      </c>
      <c r="B2036">
        <v>28.5</v>
      </c>
      <c r="C2036">
        <v>0</v>
      </c>
      <c r="D2036" s="1">
        <v>1712.2270000000001</v>
      </c>
    </row>
    <row r="2037" spans="1:4">
      <c r="A2037">
        <v>58</v>
      </c>
      <c r="B2037">
        <v>32.965000000000003</v>
      </c>
      <c r="C2037">
        <v>0</v>
      </c>
      <c r="D2037" s="1">
        <v>12430.95335</v>
      </c>
    </row>
    <row r="2038" spans="1:4">
      <c r="A2038">
        <v>49</v>
      </c>
      <c r="B2038">
        <v>42.68</v>
      </c>
      <c r="C2038">
        <v>0</v>
      </c>
      <c r="D2038" s="1">
        <v>9800.8881999999994</v>
      </c>
    </row>
    <row r="2039" spans="1:4">
      <c r="A2039">
        <v>53</v>
      </c>
      <c r="B2039">
        <v>39.6</v>
      </c>
      <c r="C2039">
        <v>0</v>
      </c>
      <c r="D2039" s="1">
        <v>10579.710999999999</v>
      </c>
    </row>
    <row r="2040" spans="1:4">
      <c r="A2040">
        <v>48</v>
      </c>
      <c r="B2040">
        <v>31.13</v>
      </c>
      <c r="C2040">
        <v>0</v>
      </c>
      <c r="D2040" s="1">
        <v>8280.6226999999999</v>
      </c>
    </row>
    <row r="2041" spans="1:4">
      <c r="A2041">
        <v>45</v>
      </c>
      <c r="B2041">
        <v>36.299999999999997</v>
      </c>
      <c r="C2041">
        <v>0</v>
      </c>
      <c r="D2041" s="1">
        <v>8527.5319999999992</v>
      </c>
    </row>
    <row r="2042" spans="1:4">
      <c r="A2042">
        <v>59</v>
      </c>
      <c r="B2042">
        <v>35.200000000000003</v>
      </c>
      <c r="C2042">
        <v>0</v>
      </c>
      <c r="D2042" s="1">
        <v>12244.531000000001</v>
      </c>
    </row>
    <row r="2043" spans="1:4">
      <c r="A2043">
        <v>52</v>
      </c>
      <c r="B2043">
        <v>25.3</v>
      </c>
      <c r="C2043">
        <v>1</v>
      </c>
      <c r="D2043" s="1">
        <v>24667.419000000002</v>
      </c>
    </row>
    <row r="2044" spans="1:4">
      <c r="A2044">
        <v>26</v>
      </c>
      <c r="B2044">
        <v>42.4</v>
      </c>
      <c r="C2044">
        <v>0</v>
      </c>
      <c r="D2044" s="1">
        <v>3410.3240000000001</v>
      </c>
    </row>
    <row r="2045" spans="1:4">
      <c r="A2045">
        <v>27</v>
      </c>
      <c r="B2045">
        <v>33.155000000000001</v>
      </c>
      <c r="C2045">
        <v>0</v>
      </c>
      <c r="D2045" s="1">
        <v>4058.71245</v>
      </c>
    </row>
    <row r="2046" spans="1:4">
      <c r="A2046">
        <v>48</v>
      </c>
      <c r="B2046">
        <v>35.909999999999997</v>
      </c>
      <c r="C2046">
        <v>0</v>
      </c>
      <c r="D2046" s="1">
        <v>26392.260289999998</v>
      </c>
    </row>
    <row r="2047" spans="1:4">
      <c r="A2047">
        <v>57</v>
      </c>
      <c r="B2047">
        <v>28.785</v>
      </c>
      <c r="C2047">
        <v>0</v>
      </c>
      <c r="D2047" s="1">
        <v>14394.398150000001</v>
      </c>
    </row>
    <row r="2048" spans="1:4">
      <c r="A2048">
        <v>37</v>
      </c>
      <c r="B2048">
        <v>46.53</v>
      </c>
      <c r="C2048">
        <v>0</v>
      </c>
      <c r="D2048" s="1">
        <v>6435.6237000000001</v>
      </c>
    </row>
    <row r="2049" spans="1:4">
      <c r="A2049">
        <v>57</v>
      </c>
      <c r="B2049">
        <v>23.98</v>
      </c>
      <c r="C2049">
        <v>0</v>
      </c>
      <c r="D2049" s="1">
        <v>22192.437109999999</v>
      </c>
    </row>
    <row r="2050" spans="1:4">
      <c r="A2050">
        <v>32</v>
      </c>
      <c r="B2050">
        <v>31.54</v>
      </c>
      <c r="C2050">
        <v>0</v>
      </c>
      <c r="D2050" s="1">
        <v>5148.5526</v>
      </c>
    </row>
    <row r="2051" spans="1:4">
      <c r="A2051">
        <v>18</v>
      </c>
      <c r="B2051">
        <v>33.659999999999997</v>
      </c>
      <c r="C2051">
        <v>0</v>
      </c>
      <c r="D2051" s="1">
        <v>1136.3994</v>
      </c>
    </row>
    <row r="2052" spans="1:4">
      <c r="A2052">
        <v>64</v>
      </c>
      <c r="B2052">
        <v>22.99</v>
      </c>
      <c r="C2052">
        <v>1</v>
      </c>
      <c r="D2052" s="1">
        <v>27037.914100000002</v>
      </c>
    </row>
    <row r="2053" spans="1:4">
      <c r="A2053">
        <v>43</v>
      </c>
      <c r="B2053">
        <v>38.06</v>
      </c>
      <c r="C2053">
        <v>1</v>
      </c>
      <c r="D2053" s="1">
        <v>42560.430399999997</v>
      </c>
    </row>
    <row r="2054" spans="1:4">
      <c r="A2054">
        <v>49</v>
      </c>
      <c r="B2054">
        <v>28.7</v>
      </c>
      <c r="C2054">
        <v>0</v>
      </c>
      <c r="D2054" s="1">
        <v>8703.4560000000001</v>
      </c>
    </row>
    <row r="2055" spans="1:4">
      <c r="A2055">
        <v>40</v>
      </c>
      <c r="B2055">
        <v>32.774999999999999</v>
      </c>
      <c r="C2055">
        <v>1</v>
      </c>
      <c r="D2055" s="1">
        <v>40003.332249999999</v>
      </c>
    </row>
    <row r="2056" spans="1:4">
      <c r="A2056">
        <v>62</v>
      </c>
      <c r="B2056">
        <v>32.015000000000001</v>
      </c>
      <c r="C2056">
        <v>1</v>
      </c>
      <c r="D2056" s="1">
        <v>45710.207849999999</v>
      </c>
    </row>
    <row r="2057" spans="1:4">
      <c r="A2057">
        <v>40</v>
      </c>
      <c r="B2057">
        <v>29.81</v>
      </c>
      <c r="C2057">
        <v>0</v>
      </c>
      <c r="D2057" s="1">
        <v>6500.2358999999997</v>
      </c>
    </row>
    <row r="2058" spans="1:4">
      <c r="A2058">
        <v>30</v>
      </c>
      <c r="B2058">
        <v>31.57</v>
      </c>
      <c r="C2058">
        <v>0</v>
      </c>
      <c r="D2058" s="1">
        <v>4837.5823</v>
      </c>
    </row>
    <row r="2059" spans="1:4">
      <c r="A2059">
        <v>29</v>
      </c>
      <c r="B2059">
        <v>31.16</v>
      </c>
      <c r="C2059">
        <v>0</v>
      </c>
      <c r="D2059" s="1">
        <v>3943.5954000000002</v>
      </c>
    </row>
    <row r="2060" spans="1:4">
      <c r="A2060">
        <v>36</v>
      </c>
      <c r="B2060">
        <v>29.7</v>
      </c>
      <c r="C2060">
        <v>0</v>
      </c>
      <c r="D2060" s="1">
        <v>4399.7309999999998</v>
      </c>
    </row>
    <row r="2061" spans="1:4">
      <c r="A2061">
        <v>41</v>
      </c>
      <c r="B2061">
        <v>31.02</v>
      </c>
      <c r="C2061">
        <v>0</v>
      </c>
      <c r="D2061" s="1">
        <v>6185.3208000000004</v>
      </c>
    </row>
    <row r="2062" spans="1:4">
      <c r="A2062">
        <v>44</v>
      </c>
      <c r="B2062">
        <v>43.89</v>
      </c>
      <c r="C2062">
        <v>1</v>
      </c>
      <c r="D2062" s="1">
        <v>46200.985099999998</v>
      </c>
    </row>
    <row r="2063" spans="1:4">
      <c r="A2063">
        <v>45</v>
      </c>
      <c r="B2063">
        <v>21.375</v>
      </c>
      <c r="C2063">
        <v>0</v>
      </c>
      <c r="D2063" s="1">
        <v>7222.7862500000001</v>
      </c>
    </row>
    <row r="2064" spans="1:4">
      <c r="A2064">
        <v>55</v>
      </c>
      <c r="B2064">
        <v>40.81</v>
      </c>
      <c r="C2064">
        <v>0</v>
      </c>
      <c r="D2064" s="1">
        <v>12485.8009</v>
      </c>
    </row>
    <row r="2065" spans="1:4">
      <c r="A2065">
        <v>60</v>
      </c>
      <c r="B2065">
        <v>31.35</v>
      </c>
      <c r="C2065">
        <v>1</v>
      </c>
      <c r="D2065" s="1">
        <v>46130.5265</v>
      </c>
    </row>
    <row r="2066" spans="1:4">
      <c r="A2066">
        <v>56</v>
      </c>
      <c r="B2066">
        <v>36.1</v>
      </c>
      <c r="C2066">
        <v>0</v>
      </c>
      <c r="D2066" s="1">
        <v>12363.547</v>
      </c>
    </row>
    <row r="2067" spans="1:4">
      <c r="A2067">
        <v>49</v>
      </c>
      <c r="B2067">
        <v>23.18</v>
      </c>
      <c r="C2067">
        <v>0</v>
      </c>
      <c r="D2067" s="1">
        <v>10156.7832</v>
      </c>
    </row>
    <row r="2068" spans="1:4">
      <c r="A2068">
        <v>21</v>
      </c>
      <c r="B2068">
        <v>17.399999999999999</v>
      </c>
      <c r="C2068">
        <v>0</v>
      </c>
      <c r="D2068" s="1">
        <v>2585.2689999999998</v>
      </c>
    </row>
    <row r="2069" spans="1:4">
      <c r="A2069">
        <v>19</v>
      </c>
      <c r="B2069">
        <v>20.3</v>
      </c>
      <c r="C2069">
        <v>0</v>
      </c>
      <c r="D2069" s="1">
        <v>1242.26</v>
      </c>
    </row>
    <row r="2070" spans="1:4">
      <c r="A2070">
        <v>39</v>
      </c>
      <c r="B2070">
        <v>35.299999999999997</v>
      </c>
      <c r="C2070">
        <v>1</v>
      </c>
      <c r="D2070" s="1">
        <v>40103.89</v>
      </c>
    </row>
    <row r="2071" spans="1:4">
      <c r="A2071">
        <v>53</v>
      </c>
      <c r="B2071">
        <v>24.32</v>
      </c>
      <c r="C2071">
        <v>0</v>
      </c>
      <c r="D2071" s="1">
        <v>9863.4717999999993</v>
      </c>
    </row>
    <row r="2072" spans="1:4">
      <c r="A2072">
        <v>33</v>
      </c>
      <c r="B2072">
        <v>18.5</v>
      </c>
      <c r="C2072">
        <v>0</v>
      </c>
      <c r="D2072" s="1">
        <v>4766.0219999999999</v>
      </c>
    </row>
    <row r="2073" spans="1:4">
      <c r="A2073">
        <v>53</v>
      </c>
      <c r="B2073">
        <v>26.41</v>
      </c>
      <c r="C2073">
        <v>0</v>
      </c>
      <c r="D2073" s="1">
        <v>11244.376899999999</v>
      </c>
    </row>
    <row r="2074" spans="1:4">
      <c r="A2074">
        <v>42</v>
      </c>
      <c r="B2074">
        <v>26.125</v>
      </c>
      <c r="C2074">
        <v>0</v>
      </c>
      <c r="D2074" s="1">
        <v>7729.6457499999997</v>
      </c>
    </row>
    <row r="2075" spans="1:4">
      <c r="A2075">
        <v>40</v>
      </c>
      <c r="B2075">
        <v>41.69</v>
      </c>
      <c r="C2075">
        <v>0</v>
      </c>
      <c r="D2075" s="1">
        <v>5438.7491</v>
      </c>
    </row>
    <row r="2076" spans="1:4">
      <c r="A2076">
        <v>47</v>
      </c>
      <c r="B2076">
        <v>24.1</v>
      </c>
      <c r="C2076">
        <v>0</v>
      </c>
      <c r="D2076" s="1">
        <v>26236.579969999999</v>
      </c>
    </row>
    <row r="2077" spans="1:4">
      <c r="A2077">
        <v>27</v>
      </c>
      <c r="B2077">
        <v>31.13</v>
      </c>
      <c r="C2077">
        <v>1</v>
      </c>
      <c r="D2077" s="1">
        <v>34806.467700000001</v>
      </c>
    </row>
    <row r="2078" spans="1:4">
      <c r="A2078">
        <v>21</v>
      </c>
      <c r="B2078">
        <v>27.36</v>
      </c>
      <c r="C2078">
        <v>0</v>
      </c>
      <c r="D2078" s="1">
        <v>2104.1134000000002</v>
      </c>
    </row>
    <row r="2079" spans="1:4">
      <c r="A2079">
        <v>47</v>
      </c>
      <c r="B2079">
        <v>36.200000000000003</v>
      </c>
      <c r="C2079">
        <v>0</v>
      </c>
      <c r="D2079" s="1">
        <v>8068.1850000000004</v>
      </c>
    </row>
    <row r="2080" spans="1:4">
      <c r="A2080">
        <v>20</v>
      </c>
      <c r="B2080">
        <v>32.395000000000003</v>
      </c>
      <c r="C2080">
        <v>0</v>
      </c>
      <c r="D2080" s="1">
        <v>2362.2290499999999</v>
      </c>
    </row>
    <row r="2081" spans="1:4">
      <c r="A2081">
        <v>24</v>
      </c>
      <c r="B2081">
        <v>23.655000000000001</v>
      </c>
      <c r="C2081">
        <v>0</v>
      </c>
      <c r="D2081" s="1">
        <v>2352.9684499999998</v>
      </c>
    </row>
    <row r="2082" spans="1:4">
      <c r="A2082">
        <v>27</v>
      </c>
      <c r="B2082">
        <v>34.799999999999997</v>
      </c>
      <c r="C2082">
        <v>0</v>
      </c>
      <c r="D2082" s="1">
        <v>3577.9989999999998</v>
      </c>
    </row>
    <row r="2083" spans="1:4">
      <c r="A2083">
        <v>26</v>
      </c>
      <c r="B2083">
        <v>40.185000000000002</v>
      </c>
      <c r="C2083">
        <v>0</v>
      </c>
      <c r="D2083" s="1">
        <v>3201.2451500000002</v>
      </c>
    </row>
    <row r="2084" spans="1:4">
      <c r="A2084">
        <v>53</v>
      </c>
      <c r="B2084">
        <v>32.299999999999997</v>
      </c>
      <c r="C2084">
        <v>0</v>
      </c>
      <c r="D2084" s="1">
        <v>29186.482360000002</v>
      </c>
    </row>
    <row r="2085" spans="1:4">
      <c r="A2085">
        <v>41</v>
      </c>
      <c r="B2085">
        <v>35.75</v>
      </c>
      <c r="C2085">
        <v>1</v>
      </c>
      <c r="D2085" s="1">
        <v>40273.645499999999</v>
      </c>
    </row>
    <row r="2086" spans="1:4">
      <c r="A2086">
        <v>56</v>
      </c>
      <c r="B2086">
        <v>33.725000000000001</v>
      </c>
      <c r="C2086">
        <v>0</v>
      </c>
      <c r="D2086" s="1">
        <v>10976.24575</v>
      </c>
    </row>
    <row r="2087" spans="1:4">
      <c r="A2087">
        <v>23</v>
      </c>
      <c r="B2087">
        <v>39.270000000000003</v>
      </c>
      <c r="C2087">
        <v>0</v>
      </c>
      <c r="D2087" s="1">
        <v>3500.6122999999998</v>
      </c>
    </row>
    <row r="2088" spans="1:4">
      <c r="A2088">
        <v>21</v>
      </c>
      <c r="B2088">
        <v>34.869999999999997</v>
      </c>
      <c r="C2088">
        <v>0</v>
      </c>
      <c r="D2088" s="1">
        <v>2020.5523000000001</v>
      </c>
    </row>
    <row r="2089" spans="1:4">
      <c r="A2089">
        <v>50</v>
      </c>
      <c r="B2089">
        <v>44.744999999999997</v>
      </c>
      <c r="C2089">
        <v>0</v>
      </c>
      <c r="D2089" s="1">
        <v>9541.6955500000004</v>
      </c>
    </row>
    <row r="2090" spans="1:4">
      <c r="A2090">
        <v>53</v>
      </c>
      <c r="B2090">
        <v>41.47</v>
      </c>
      <c r="C2090">
        <v>0</v>
      </c>
      <c r="D2090" s="1">
        <v>9504.3102999999992</v>
      </c>
    </row>
    <row r="2091" spans="1:4">
      <c r="A2091">
        <v>34</v>
      </c>
      <c r="B2091">
        <v>26.41</v>
      </c>
      <c r="C2091">
        <v>0</v>
      </c>
      <c r="D2091" s="1">
        <v>5385.3379000000004</v>
      </c>
    </row>
    <row r="2092" spans="1:4">
      <c r="A2092">
        <v>47</v>
      </c>
      <c r="B2092">
        <v>29.545000000000002</v>
      </c>
      <c r="C2092">
        <v>0</v>
      </c>
      <c r="D2092" s="1">
        <v>8930.9345499999999</v>
      </c>
    </row>
    <row r="2093" spans="1:4">
      <c r="A2093">
        <v>33</v>
      </c>
      <c r="B2093">
        <v>32.9</v>
      </c>
      <c r="C2093">
        <v>0</v>
      </c>
      <c r="D2093" s="1">
        <v>5375.0379999999996</v>
      </c>
    </row>
    <row r="2094" spans="1:4">
      <c r="A2094">
        <v>51</v>
      </c>
      <c r="B2094">
        <v>38.06</v>
      </c>
      <c r="C2094">
        <v>1</v>
      </c>
      <c r="D2094" s="1">
        <v>44400.4064</v>
      </c>
    </row>
    <row r="2095" spans="1:4">
      <c r="A2095">
        <v>49</v>
      </c>
      <c r="B2095">
        <v>28.69</v>
      </c>
      <c r="C2095">
        <v>0</v>
      </c>
      <c r="D2095" s="1">
        <v>10264.4421</v>
      </c>
    </row>
    <row r="2096" spans="1:4">
      <c r="A2096">
        <v>31</v>
      </c>
      <c r="B2096">
        <v>30.495000000000001</v>
      </c>
      <c r="C2096">
        <v>0</v>
      </c>
      <c r="D2096" s="1">
        <v>6113.2310500000003</v>
      </c>
    </row>
    <row r="2097" spans="1:4">
      <c r="A2097">
        <v>36</v>
      </c>
      <c r="B2097">
        <v>27.74</v>
      </c>
      <c r="C2097">
        <v>0</v>
      </c>
      <c r="D2097" s="1">
        <v>5469.0065999999997</v>
      </c>
    </row>
    <row r="2098" spans="1:4">
      <c r="A2098">
        <v>18</v>
      </c>
      <c r="B2098">
        <v>35.200000000000003</v>
      </c>
      <c r="C2098">
        <v>0</v>
      </c>
      <c r="D2098" s="1">
        <v>1727.54</v>
      </c>
    </row>
    <row r="2099" spans="1:4">
      <c r="A2099">
        <v>50</v>
      </c>
      <c r="B2099">
        <v>23.54</v>
      </c>
      <c r="C2099">
        <v>0</v>
      </c>
      <c r="D2099" s="1">
        <v>10107.220600000001</v>
      </c>
    </row>
    <row r="2100" spans="1:4">
      <c r="A2100">
        <v>43</v>
      </c>
      <c r="B2100">
        <v>30.684999999999999</v>
      </c>
      <c r="C2100">
        <v>0</v>
      </c>
      <c r="D2100" s="1">
        <v>8310.8391499999998</v>
      </c>
    </row>
    <row r="2101" spans="1:4">
      <c r="A2101">
        <v>20</v>
      </c>
      <c r="B2101">
        <v>40.47</v>
      </c>
      <c r="C2101">
        <v>0</v>
      </c>
      <c r="D2101" s="1">
        <v>1984.4532999999999</v>
      </c>
    </row>
    <row r="2102" spans="1:4">
      <c r="A2102">
        <v>24</v>
      </c>
      <c r="B2102">
        <v>22.6</v>
      </c>
      <c r="C2102">
        <v>0</v>
      </c>
      <c r="D2102" s="1">
        <v>2457.502</v>
      </c>
    </row>
    <row r="2103" spans="1:4">
      <c r="A2103">
        <v>60</v>
      </c>
      <c r="B2103">
        <v>28.9</v>
      </c>
      <c r="C2103">
        <v>0</v>
      </c>
      <c r="D2103" s="1">
        <v>12146.971</v>
      </c>
    </row>
    <row r="2104" spans="1:4">
      <c r="A2104">
        <v>49</v>
      </c>
      <c r="B2104">
        <v>22.61</v>
      </c>
      <c r="C2104">
        <v>0</v>
      </c>
      <c r="D2104" s="1">
        <v>9566.9909000000007</v>
      </c>
    </row>
    <row r="2105" spans="1:4">
      <c r="A2105">
        <v>60</v>
      </c>
      <c r="B2105">
        <v>24.32</v>
      </c>
      <c r="C2105">
        <v>0</v>
      </c>
      <c r="D2105" s="1">
        <v>13112.604799999999</v>
      </c>
    </row>
    <row r="2106" spans="1:4">
      <c r="A2106">
        <v>51</v>
      </c>
      <c r="B2106">
        <v>36.67</v>
      </c>
      <c r="C2106">
        <v>0</v>
      </c>
      <c r="D2106" s="1">
        <v>10848.1343</v>
      </c>
    </row>
    <row r="2107" spans="1:4">
      <c r="A2107">
        <v>58</v>
      </c>
      <c r="B2107">
        <v>33.44</v>
      </c>
      <c r="C2107">
        <v>0</v>
      </c>
      <c r="D2107" s="1">
        <v>12231.613600000001</v>
      </c>
    </row>
    <row r="2108" spans="1:4">
      <c r="A2108">
        <v>51</v>
      </c>
      <c r="B2108">
        <v>40.659999999999997</v>
      </c>
      <c r="C2108">
        <v>0</v>
      </c>
      <c r="D2108" s="1">
        <v>9875.6803999999993</v>
      </c>
    </row>
    <row r="2109" spans="1:4">
      <c r="A2109">
        <v>53</v>
      </c>
      <c r="B2109">
        <v>36.6</v>
      </c>
      <c r="C2109">
        <v>0</v>
      </c>
      <c r="D2109" s="1">
        <v>11264.540999999999</v>
      </c>
    </row>
    <row r="2110" spans="1:4">
      <c r="A2110">
        <v>62</v>
      </c>
      <c r="B2110">
        <v>37.4</v>
      </c>
      <c r="C2110">
        <v>0</v>
      </c>
      <c r="D2110" s="1">
        <v>12979.358</v>
      </c>
    </row>
    <row r="2111" spans="1:4">
      <c r="A2111">
        <v>19</v>
      </c>
      <c r="B2111">
        <v>35.4</v>
      </c>
      <c r="C2111">
        <v>0</v>
      </c>
      <c r="D2111" s="1">
        <v>1263.249</v>
      </c>
    </row>
    <row r="2112" spans="1:4">
      <c r="A2112">
        <v>50</v>
      </c>
      <c r="B2112">
        <v>27.074999999999999</v>
      </c>
      <c r="C2112">
        <v>0</v>
      </c>
      <c r="D2112" s="1">
        <v>10106.134249999999</v>
      </c>
    </row>
    <row r="2113" spans="1:4">
      <c r="A2113">
        <v>30</v>
      </c>
      <c r="B2113">
        <v>39.049999999999997</v>
      </c>
      <c r="C2113">
        <v>1</v>
      </c>
      <c r="D2113" s="1">
        <v>40932.429499999998</v>
      </c>
    </row>
    <row r="2114" spans="1:4">
      <c r="A2114">
        <v>41</v>
      </c>
      <c r="B2114">
        <v>28.405000000000001</v>
      </c>
      <c r="C2114">
        <v>0</v>
      </c>
      <c r="D2114" s="1">
        <v>6664.68595</v>
      </c>
    </row>
    <row r="2115" spans="1:4">
      <c r="A2115">
        <v>29</v>
      </c>
      <c r="B2115">
        <v>21.754999999999999</v>
      </c>
      <c r="C2115">
        <v>1</v>
      </c>
      <c r="D2115" s="1">
        <v>16657.71745</v>
      </c>
    </row>
    <row r="2116" spans="1:4">
      <c r="A2116">
        <v>18</v>
      </c>
      <c r="B2116">
        <v>40.28</v>
      </c>
      <c r="C2116">
        <v>0</v>
      </c>
      <c r="D2116" s="1">
        <v>2217.6012000000001</v>
      </c>
    </row>
    <row r="2117" spans="1:4">
      <c r="A2117">
        <v>41</v>
      </c>
      <c r="B2117">
        <v>36.08</v>
      </c>
      <c r="C2117">
        <v>0</v>
      </c>
      <c r="D2117" s="1">
        <v>6781.3541999999998</v>
      </c>
    </row>
    <row r="2118" spans="1:4">
      <c r="A2118">
        <v>35</v>
      </c>
      <c r="B2118">
        <v>24.42</v>
      </c>
      <c r="C2118">
        <v>1</v>
      </c>
      <c r="D2118" s="1">
        <v>19361.998800000001</v>
      </c>
    </row>
    <row r="2119" spans="1:4">
      <c r="A2119">
        <v>53</v>
      </c>
      <c r="B2119">
        <v>21.4</v>
      </c>
      <c r="C2119">
        <v>0</v>
      </c>
      <c r="D2119" s="1">
        <v>10065.413</v>
      </c>
    </row>
    <row r="2120" spans="1:4">
      <c r="A2120">
        <v>24</v>
      </c>
      <c r="B2120">
        <v>30.1</v>
      </c>
      <c r="C2120">
        <v>0</v>
      </c>
      <c r="D2120" s="1">
        <v>4234.9269999999997</v>
      </c>
    </row>
    <row r="2121" spans="1:4">
      <c r="A2121">
        <v>48</v>
      </c>
      <c r="B2121">
        <v>27.265000000000001</v>
      </c>
      <c r="C2121">
        <v>0</v>
      </c>
      <c r="D2121" s="1">
        <v>9447.2503500000003</v>
      </c>
    </row>
    <row r="2122" spans="1:4">
      <c r="A2122">
        <v>59</v>
      </c>
      <c r="B2122">
        <v>32.1</v>
      </c>
      <c r="C2122">
        <v>0</v>
      </c>
      <c r="D2122" s="1">
        <v>14007.222</v>
      </c>
    </row>
    <row r="2123" spans="1:4">
      <c r="A2123">
        <v>49</v>
      </c>
      <c r="B2123">
        <v>34.770000000000003</v>
      </c>
      <c r="C2123">
        <v>0</v>
      </c>
      <c r="D2123" s="1">
        <v>9583.8932999999997</v>
      </c>
    </row>
    <row r="2124" spans="1:4">
      <c r="A2124">
        <v>37</v>
      </c>
      <c r="B2124">
        <v>38.39</v>
      </c>
      <c r="C2124">
        <v>1</v>
      </c>
      <c r="D2124" s="1">
        <v>40419.019099999998</v>
      </c>
    </row>
    <row r="2125" spans="1:4">
      <c r="A2125">
        <v>26</v>
      </c>
      <c r="B2125">
        <v>23.7</v>
      </c>
      <c r="C2125">
        <v>0</v>
      </c>
      <c r="D2125" s="1">
        <v>3484.3310000000001</v>
      </c>
    </row>
    <row r="2126" spans="1:4">
      <c r="A2126">
        <v>23</v>
      </c>
      <c r="B2126">
        <v>31.73</v>
      </c>
      <c r="C2126">
        <v>1</v>
      </c>
      <c r="D2126" s="1">
        <v>36189.101699999999</v>
      </c>
    </row>
    <row r="2127" spans="1:4">
      <c r="A2127">
        <v>29</v>
      </c>
      <c r="B2127">
        <v>35.5</v>
      </c>
      <c r="C2127">
        <v>1</v>
      </c>
      <c r="D2127" s="1">
        <v>44585.455869999998</v>
      </c>
    </row>
    <row r="2128" spans="1:4">
      <c r="A2128">
        <v>45</v>
      </c>
      <c r="B2128">
        <v>24.035</v>
      </c>
      <c r="C2128">
        <v>0</v>
      </c>
      <c r="D2128" s="1">
        <v>8604.4836500000001</v>
      </c>
    </row>
    <row r="2129" spans="1:4">
      <c r="A2129">
        <v>27</v>
      </c>
      <c r="B2129">
        <v>29.15</v>
      </c>
      <c r="C2129">
        <v>1</v>
      </c>
      <c r="D2129" s="1">
        <v>18246.495500000001</v>
      </c>
    </row>
    <row r="2130" spans="1:4">
      <c r="A2130">
        <v>53</v>
      </c>
      <c r="B2130">
        <v>34.104999999999997</v>
      </c>
      <c r="C2130">
        <v>1</v>
      </c>
      <c r="D2130" s="1">
        <v>43254.417950000003</v>
      </c>
    </row>
    <row r="2131" spans="1:4">
      <c r="A2131">
        <v>31</v>
      </c>
      <c r="B2131">
        <v>26.62</v>
      </c>
      <c r="C2131">
        <v>0</v>
      </c>
      <c r="D2131" s="1">
        <v>3757.8447999999999</v>
      </c>
    </row>
    <row r="2132" spans="1:4">
      <c r="A2132">
        <v>50</v>
      </c>
      <c r="B2132">
        <v>26.41</v>
      </c>
      <c r="C2132">
        <v>0</v>
      </c>
      <c r="D2132" s="1">
        <v>8827.2098999999998</v>
      </c>
    </row>
    <row r="2133" spans="1:4">
      <c r="A2133">
        <v>50</v>
      </c>
      <c r="B2133">
        <v>30.114999999999998</v>
      </c>
      <c r="C2133">
        <v>0</v>
      </c>
      <c r="D2133" s="1">
        <v>9910.3598500000007</v>
      </c>
    </row>
    <row r="2134" spans="1:4">
      <c r="A2134">
        <v>34</v>
      </c>
      <c r="B2134">
        <v>27</v>
      </c>
      <c r="C2134">
        <v>0</v>
      </c>
      <c r="D2134" s="1">
        <v>11737.848840000001</v>
      </c>
    </row>
    <row r="2135" spans="1:4">
      <c r="A2135">
        <v>19</v>
      </c>
      <c r="B2135">
        <v>21.754999999999999</v>
      </c>
      <c r="C2135">
        <v>0</v>
      </c>
      <c r="D2135" s="1">
        <v>1627.2824499999999</v>
      </c>
    </row>
    <row r="2136" spans="1:4">
      <c r="A2136">
        <v>47</v>
      </c>
      <c r="B2136">
        <v>36</v>
      </c>
      <c r="C2136">
        <v>0</v>
      </c>
      <c r="D2136" s="1">
        <v>8556.9069999999992</v>
      </c>
    </row>
    <row r="2137" spans="1:4">
      <c r="A2137">
        <v>28</v>
      </c>
      <c r="B2137">
        <v>30.875</v>
      </c>
      <c r="C2137">
        <v>0</v>
      </c>
      <c r="D2137" s="1">
        <v>3062.5082499999999</v>
      </c>
    </row>
    <row r="2138" spans="1:4">
      <c r="A2138">
        <v>37</v>
      </c>
      <c r="B2138">
        <v>26.4</v>
      </c>
      <c r="C2138">
        <v>1</v>
      </c>
      <c r="D2138" s="1">
        <v>19539.242999999999</v>
      </c>
    </row>
    <row r="2139" spans="1:4">
      <c r="A2139">
        <v>21</v>
      </c>
      <c r="B2139">
        <v>28.975000000000001</v>
      </c>
      <c r="C2139">
        <v>0</v>
      </c>
      <c r="D2139" s="1">
        <v>1906.35825</v>
      </c>
    </row>
    <row r="2140" spans="1:4">
      <c r="A2140">
        <v>64</v>
      </c>
      <c r="B2140">
        <v>37.905000000000001</v>
      </c>
      <c r="C2140">
        <v>0</v>
      </c>
      <c r="D2140" s="1">
        <v>14210.53595</v>
      </c>
    </row>
    <row r="2141" spans="1:4">
      <c r="A2141">
        <v>58</v>
      </c>
      <c r="B2141">
        <v>22.77</v>
      </c>
      <c r="C2141">
        <v>0</v>
      </c>
      <c r="D2141" s="1">
        <v>11833.782300000001</v>
      </c>
    </row>
    <row r="2142" spans="1:4">
      <c r="A2142">
        <v>24</v>
      </c>
      <c r="B2142">
        <v>33.630000000000003</v>
      </c>
      <c r="C2142">
        <v>0</v>
      </c>
      <c r="D2142" s="1">
        <v>17128.426080000001</v>
      </c>
    </row>
    <row r="2143" spans="1:4">
      <c r="A2143">
        <v>31</v>
      </c>
      <c r="B2143">
        <v>27.645</v>
      </c>
      <c r="C2143">
        <v>0</v>
      </c>
      <c r="D2143" s="1">
        <v>5031.26955</v>
      </c>
    </row>
    <row r="2144" spans="1:4">
      <c r="A2144">
        <v>39</v>
      </c>
      <c r="B2144">
        <v>22.8</v>
      </c>
      <c r="C2144">
        <v>0</v>
      </c>
      <c r="D2144" s="1">
        <v>7985.8149999999996</v>
      </c>
    </row>
    <row r="2145" spans="1:4">
      <c r="A2145">
        <v>47</v>
      </c>
      <c r="B2145">
        <v>27.83</v>
      </c>
      <c r="C2145">
        <v>1</v>
      </c>
      <c r="D2145" s="1">
        <v>23065.420699999999</v>
      </c>
    </row>
    <row r="2146" spans="1:4">
      <c r="A2146">
        <v>30</v>
      </c>
      <c r="B2146">
        <v>37.43</v>
      </c>
      <c r="C2146">
        <v>0</v>
      </c>
      <c r="D2146" s="1">
        <v>5428.7277000000004</v>
      </c>
    </row>
    <row r="2147" spans="1:4">
      <c r="A2147">
        <v>18</v>
      </c>
      <c r="B2147">
        <v>38.17</v>
      </c>
      <c r="C2147">
        <v>1</v>
      </c>
      <c r="D2147" s="1">
        <v>36307.798300000002</v>
      </c>
    </row>
    <row r="2148" spans="1:4">
      <c r="A2148">
        <v>22</v>
      </c>
      <c r="B2148">
        <v>34.58</v>
      </c>
      <c r="C2148">
        <v>0</v>
      </c>
      <c r="D2148" s="1">
        <v>3925.7582000000002</v>
      </c>
    </row>
    <row r="2149" spans="1:4">
      <c r="A2149">
        <v>23</v>
      </c>
      <c r="B2149">
        <v>35.200000000000003</v>
      </c>
      <c r="C2149">
        <v>0</v>
      </c>
      <c r="D2149" s="1">
        <v>2416.9549999999999</v>
      </c>
    </row>
    <row r="2150" spans="1:4">
      <c r="A2150">
        <v>33</v>
      </c>
      <c r="B2150">
        <v>27.1</v>
      </c>
      <c r="C2150">
        <v>1</v>
      </c>
      <c r="D2150" s="1">
        <v>19040.876</v>
      </c>
    </row>
    <row r="2151" spans="1:4">
      <c r="A2151">
        <v>27</v>
      </c>
      <c r="B2151">
        <v>26.03</v>
      </c>
      <c r="C2151">
        <v>0</v>
      </c>
      <c r="D2151" s="1">
        <v>3070.8087</v>
      </c>
    </row>
    <row r="2152" spans="1:4">
      <c r="A2152">
        <v>45</v>
      </c>
      <c r="B2152">
        <v>25.175000000000001</v>
      </c>
      <c r="C2152">
        <v>0</v>
      </c>
      <c r="D2152" s="1">
        <v>9095.0682500000003</v>
      </c>
    </row>
    <row r="2153" spans="1:4">
      <c r="A2153">
        <v>57</v>
      </c>
      <c r="B2153">
        <v>31.824999999999999</v>
      </c>
      <c r="C2153">
        <v>0</v>
      </c>
      <c r="D2153" s="1">
        <v>11842.623750000001</v>
      </c>
    </row>
    <row r="2154" spans="1:4">
      <c r="A2154">
        <v>47</v>
      </c>
      <c r="B2154">
        <v>32.299999999999997</v>
      </c>
      <c r="C2154">
        <v>0</v>
      </c>
      <c r="D2154" s="1">
        <v>8062.7640000000001</v>
      </c>
    </row>
    <row r="2155" spans="1:4">
      <c r="A2155">
        <v>42</v>
      </c>
      <c r="B2155">
        <v>29</v>
      </c>
      <c r="C2155">
        <v>0</v>
      </c>
      <c r="D2155" s="1">
        <v>7050.6419999999998</v>
      </c>
    </row>
    <row r="2156" spans="1:4">
      <c r="A2156">
        <v>64</v>
      </c>
      <c r="B2156">
        <v>39.700000000000003</v>
      </c>
      <c r="C2156">
        <v>0</v>
      </c>
      <c r="D2156" s="1">
        <v>14319.031000000001</v>
      </c>
    </row>
    <row r="2157" spans="1:4">
      <c r="A2157">
        <v>38</v>
      </c>
      <c r="B2157">
        <v>19.475000000000001</v>
      </c>
      <c r="C2157">
        <v>0</v>
      </c>
      <c r="D2157" s="1">
        <v>6933.2422500000002</v>
      </c>
    </row>
    <row r="2158" spans="1:4">
      <c r="A2158">
        <v>61</v>
      </c>
      <c r="B2158">
        <v>36.1</v>
      </c>
      <c r="C2158">
        <v>0</v>
      </c>
      <c r="D2158" s="1">
        <v>27941.28758</v>
      </c>
    </row>
    <row r="2159" spans="1:4">
      <c r="A2159">
        <v>53</v>
      </c>
      <c r="B2159">
        <v>26.7</v>
      </c>
      <c r="C2159">
        <v>0</v>
      </c>
      <c r="D2159" s="1">
        <v>11150.78</v>
      </c>
    </row>
    <row r="2160" spans="1:4">
      <c r="A2160">
        <v>44</v>
      </c>
      <c r="B2160">
        <v>36.479999999999997</v>
      </c>
      <c r="C2160">
        <v>0</v>
      </c>
      <c r="D2160" s="1">
        <v>12797.20962</v>
      </c>
    </row>
    <row r="2161" spans="1:4">
      <c r="A2161">
        <v>19</v>
      </c>
      <c r="B2161">
        <v>28.88</v>
      </c>
      <c r="C2161">
        <v>1</v>
      </c>
      <c r="D2161" s="1">
        <v>17748.5062</v>
      </c>
    </row>
    <row r="2162" spans="1:4">
      <c r="A2162">
        <v>41</v>
      </c>
      <c r="B2162">
        <v>34.200000000000003</v>
      </c>
      <c r="C2162">
        <v>0</v>
      </c>
      <c r="D2162" s="1">
        <v>7261.741</v>
      </c>
    </row>
    <row r="2163" spans="1:4">
      <c r="A2163">
        <v>51</v>
      </c>
      <c r="B2163">
        <v>33.33</v>
      </c>
      <c r="C2163">
        <v>0</v>
      </c>
      <c r="D2163" s="1">
        <v>10560.4917</v>
      </c>
    </row>
    <row r="2164" spans="1:4">
      <c r="A2164">
        <v>40</v>
      </c>
      <c r="B2164">
        <v>32.299999999999997</v>
      </c>
      <c r="C2164">
        <v>0</v>
      </c>
      <c r="D2164" s="1">
        <v>6986.6970000000001</v>
      </c>
    </row>
    <row r="2165" spans="1:4">
      <c r="A2165">
        <v>45</v>
      </c>
      <c r="B2165">
        <v>39.805</v>
      </c>
      <c r="C2165">
        <v>0</v>
      </c>
      <c r="D2165" s="1">
        <v>7448.4039499999999</v>
      </c>
    </row>
    <row r="2166" spans="1:4">
      <c r="A2166">
        <v>35</v>
      </c>
      <c r="B2166">
        <v>34.32</v>
      </c>
      <c r="C2166">
        <v>0</v>
      </c>
      <c r="D2166" s="1">
        <v>5934.3797999999997</v>
      </c>
    </row>
    <row r="2167" spans="1:4">
      <c r="A2167">
        <v>53</v>
      </c>
      <c r="B2167">
        <v>28.88</v>
      </c>
      <c r="C2167">
        <v>0</v>
      </c>
      <c r="D2167" s="1">
        <v>9869.8101999999999</v>
      </c>
    </row>
    <row r="2168" spans="1:4">
      <c r="A2168">
        <v>30</v>
      </c>
      <c r="B2168">
        <v>24.4</v>
      </c>
      <c r="C2168">
        <v>1</v>
      </c>
      <c r="D2168" s="1">
        <v>18259.216</v>
      </c>
    </row>
    <row r="2169" spans="1:4">
      <c r="A2169">
        <v>18</v>
      </c>
      <c r="B2169">
        <v>41.14</v>
      </c>
      <c r="C2169">
        <v>0</v>
      </c>
      <c r="D2169" s="1">
        <v>1146.7965999999999</v>
      </c>
    </row>
    <row r="2170" spans="1:4">
      <c r="A2170">
        <v>51</v>
      </c>
      <c r="B2170">
        <v>35.97</v>
      </c>
      <c r="C2170">
        <v>0</v>
      </c>
      <c r="D2170" s="1">
        <v>9386.1612999999998</v>
      </c>
    </row>
    <row r="2171" spans="1:4">
      <c r="A2171">
        <v>50</v>
      </c>
      <c r="B2171">
        <v>27.6</v>
      </c>
      <c r="C2171">
        <v>1</v>
      </c>
      <c r="D2171" s="1">
        <v>24520.263999999999</v>
      </c>
    </row>
    <row r="2172" spans="1:4">
      <c r="A2172">
        <v>31</v>
      </c>
      <c r="B2172">
        <v>29.26</v>
      </c>
      <c r="C2172">
        <v>0</v>
      </c>
      <c r="D2172" s="1">
        <v>4350.5144</v>
      </c>
    </row>
    <row r="2173" spans="1:4">
      <c r="A2173">
        <v>35</v>
      </c>
      <c r="B2173">
        <v>27.7</v>
      </c>
      <c r="C2173">
        <v>0</v>
      </c>
      <c r="D2173" s="1">
        <v>6414.1779999999999</v>
      </c>
    </row>
    <row r="2174" spans="1:4">
      <c r="A2174">
        <v>60</v>
      </c>
      <c r="B2174">
        <v>36.954999999999998</v>
      </c>
      <c r="C2174">
        <v>0</v>
      </c>
      <c r="D2174" s="1">
        <v>12741.167450000001</v>
      </c>
    </row>
    <row r="2175" spans="1:4">
      <c r="A2175">
        <v>21</v>
      </c>
      <c r="B2175">
        <v>36.86</v>
      </c>
      <c r="C2175">
        <v>0</v>
      </c>
      <c r="D2175" s="1">
        <v>1917.3184000000001</v>
      </c>
    </row>
    <row r="2176" spans="1:4">
      <c r="A2176">
        <v>29</v>
      </c>
      <c r="B2176">
        <v>22.515000000000001</v>
      </c>
      <c r="C2176">
        <v>0</v>
      </c>
      <c r="D2176" s="1">
        <v>5209.5788499999999</v>
      </c>
    </row>
    <row r="2177" spans="1:4">
      <c r="A2177">
        <v>62</v>
      </c>
      <c r="B2177">
        <v>29.92</v>
      </c>
      <c r="C2177">
        <v>0</v>
      </c>
      <c r="D2177" s="1">
        <v>13457.960800000001</v>
      </c>
    </row>
    <row r="2178" spans="1:4">
      <c r="A2178">
        <v>39</v>
      </c>
      <c r="B2178">
        <v>41.8</v>
      </c>
      <c r="C2178">
        <v>0</v>
      </c>
      <c r="D2178" s="1">
        <v>5662.2250000000004</v>
      </c>
    </row>
    <row r="2179" spans="1:4">
      <c r="A2179">
        <v>19</v>
      </c>
      <c r="B2179">
        <v>27.6</v>
      </c>
      <c r="C2179">
        <v>0</v>
      </c>
      <c r="D2179" s="1">
        <v>1252.4069999999999</v>
      </c>
    </row>
    <row r="2180" spans="1:4">
      <c r="A2180">
        <v>22</v>
      </c>
      <c r="B2180">
        <v>23.18</v>
      </c>
      <c r="C2180">
        <v>0</v>
      </c>
      <c r="D2180" s="1">
        <v>2731.9122000000002</v>
      </c>
    </row>
    <row r="2181" spans="1:4">
      <c r="A2181">
        <v>53</v>
      </c>
      <c r="B2181">
        <v>20.9</v>
      </c>
      <c r="C2181">
        <v>1</v>
      </c>
      <c r="D2181" s="1">
        <v>21195.817999999999</v>
      </c>
    </row>
    <row r="2182" spans="1:4">
      <c r="A2182">
        <v>39</v>
      </c>
      <c r="B2182">
        <v>31.92</v>
      </c>
      <c r="C2182">
        <v>0</v>
      </c>
      <c r="D2182" s="1">
        <v>7209.4917999999998</v>
      </c>
    </row>
    <row r="2183" spans="1:4">
      <c r="A2183">
        <v>27</v>
      </c>
      <c r="B2183">
        <v>28.5</v>
      </c>
      <c r="C2183">
        <v>1</v>
      </c>
      <c r="D2183" s="1">
        <v>18310.741999999998</v>
      </c>
    </row>
    <row r="2184" spans="1:4">
      <c r="A2184">
        <v>30</v>
      </c>
      <c r="B2184">
        <v>44.22</v>
      </c>
      <c r="C2184">
        <v>0</v>
      </c>
      <c r="D2184" s="1">
        <v>4266.1657999999998</v>
      </c>
    </row>
    <row r="2185" spans="1:4">
      <c r="A2185">
        <v>30</v>
      </c>
      <c r="B2185">
        <v>22.895</v>
      </c>
      <c r="C2185">
        <v>0</v>
      </c>
      <c r="D2185" s="1">
        <v>4719.52405</v>
      </c>
    </row>
    <row r="2186" spans="1:4">
      <c r="A2186">
        <v>58</v>
      </c>
      <c r="B2186">
        <v>33.1</v>
      </c>
      <c r="C2186">
        <v>0</v>
      </c>
      <c r="D2186" s="1">
        <v>11848.141</v>
      </c>
    </row>
    <row r="2187" spans="1:4">
      <c r="A2187">
        <v>33</v>
      </c>
      <c r="B2187">
        <v>24.795000000000002</v>
      </c>
      <c r="C2187">
        <v>1</v>
      </c>
      <c r="D2187" s="1">
        <v>17904.527050000001</v>
      </c>
    </row>
    <row r="2188" spans="1:4">
      <c r="A2188">
        <v>42</v>
      </c>
      <c r="B2188">
        <v>26.18</v>
      </c>
      <c r="C2188">
        <v>0</v>
      </c>
      <c r="D2188" s="1">
        <v>7046.7222000000002</v>
      </c>
    </row>
    <row r="2189" spans="1:4">
      <c r="A2189">
        <v>64</v>
      </c>
      <c r="B2189">
        <v>35.97</v>
      </c>
      <c r="C2189">
        <v>0</v>
      </c>
      <c r="D2189" s="1">
        <v>14313.846299999999</v>
      </c>
    </row>
    <row r="2190" spans="1:4">
      <c r="A2190">
        <v>21</v>
      </c>
      <c r="B2190">
        <v>22.3</v>
      </c>
      <c r="C2190">
        <v>0</v>
      </c>
      <c r="D2190" s="1">
        <v>2103.08</v>
      </c>
    </row>
    <row r="2191" spans="1:4">
      <c r="A2191">
        <v>18</v>
      </c>
      <c r="B2191">
        <v>42.24</v>
      </c>
      <c r="C2191">
        <v>1</v>
      </c>
      <c r="D2191" s="1">
        <v>38792.685599999997</v>
      </c>
    </row>
    <row r="2192" spans="1:4">
      <c r="A2192">
        <v>23</v>
      </c>
      <c r="B2192">
        <v>26.51</v>
      </c>
      <c r="C2192">
        <v>0</v>
      </c>
      <c r="D2192" s="1">
        <v>1815.8759</v>
      </c>
    </row>
    <row r="2193" spans="1:4">
      <c r="A2193">
        <v>45</v>
      </c>
      <c r="B2193">
        <v>35.814999999999998</v>
      </c>
      <c r="C2193">
        <v>0</v>
      </c>
      <c r="D2193" s="1">
        <v>7731.8578500000003</v>
      </c>
    </row>
    <row r="2194" spans="1:4">
      <c r="A2194">
        <v>40</v>
      </c>
      <c r="B2194">
        <v>41.42</v>
      </c>
      <c r="C2194">
        <v>0</v>
      </c>
      <c r="D2194" s="1">
        <v>28476.734990000001</v>
      </c>
    </row>
    <row r="2195" spans="1:4">
      <c r="A2195">
        <v>19</v>
      </c>
      <c r="B2195">
        <v>36.575000000000003</v>
      </c>
      <c r="C2195">
        <v>0</v>
      </c>
      <c r="D2195" s="1">
        <v>2136.8822500000001</v>
      </c>
    </row>
    <row r="2196" spans="1:4">
      <c r="A2196">
        <v>18</v>
      </c>
      <c r="B2196">
        <v>30.14</v>
      </c>
      <c r="C2196">
        <v>0</v>
      </c>
      <c r="D2196" s="1">
        <v>1131.5065999999999</v>
      </c>
    </row>
    <row r="2197" spans="1:4">
      <c r="A2197">
        <v>25</v>
      </c>
      <c r="B2197">
        <v>25.84</v>
      </c>
      <c r="C2197">
        <v>0</v>
      </c>
      <c r="D2197" s="1">
        <v>3309.7926000000002</v>
      </c>
    </row>
    <row r="2198" spans="1:4">
      <c r="A2198">
        <v>46</v>
      </c>
      <c r="B2198">
        <v>30.8</v>
      </c>
      <c r="C2198">
        <v>0</v>
      </c>
      <c r="D2198" s="1">
        <v>9414.92</v>
      </c>
    </row>
    <row r="2199" spans="1:4">
      <c r="A2199">
        <v>33</v>
      </c>
      <c r="B2199">
        <v>42.94</v>
      </c>
      <c r="C2199">
        <v>0</v>
      </c>
      <c r="D2199" s="1">
        <v>6360.9935999999998</v>
      </c>
    </row>
    <row r="2200" spans="1:4">
      <c r="A2200">
        <v>54</v>
      </c>
      <c r="B2200">
        <v>21.01</v>
      </c>
      <c r="C2200">
        <v>0</v>
      </c>
      <c r="D2200" s="1">
        <v>11013.7119</v>
      </c>
    </row>
    <row r="2201" spans="1:4">
      <c r="A2201">
        <v>28</v>
      </c>
      <c r="B2201">
        <v>22.515000000000001</v>
      </c>
      <c r="C2201">
        <v>0</v>
      </c>
      <c r="D2201" s="1">
        <v>4428.8878500000001</v>
      </c>
    </row>
    <row r="2202" spans="1:4">
      <c r="A2202">
        <v>36</v>
      </c>
      <c r="B2202">
        <v>34.43</v>
      </c>
      <c r="C2202">
        <v>0</v>
      </c>
      <c r="D2202" s="1">
        <v>5584.3056999999999</v>
      </c>
    </row>
    <row r="2203" spans="1:4">
      <c r="A2203">
        <v>20</v>
      </c>
      <c r="B2203">
        <v>31.46</v>
      </c>
      <c r="C2203">
        <v>0</v>
      </c>
      <c r="D2203" s="1">
        <v>1877.9294</v>
      </c>
    </row>
    <row r="2204" spans="1:4">
      <c r="A2204">
        <v>24</v>
      </c>
      <c r="B2204">
        <v>24.225000000000001</v>
      </c>
      <c r="C2204">
        <v>0</v>
      </c>
      <c r="D2204" s="1">
        <v>2842.7607499999999</v>
      </c>
    </row>
    <row r="2205" spans="1:4">
      <c r="A2205">
        <v>23</v>
      </c>
      <c r="B2205">
        <v>37.1</v>
      </c>
      <c r="C2205">
        <v>0</v>
      </c>
      <c r="D2205" s="1">
        <v>3597.596</v>
      </c>
    </row>
    <row r="2206" spans="1:4">
      <c r="A2206">
        <v>47</v>
      </c>
      <c r="B2206">
        <v>26.125</v>
      </c>
      <c r="C2206">
        <v>1</v>
      </c>
      <c r="D2206" s="1">
        <v>23401.30575</v>
      </c>
    </row>
    <row r="2207" spans="1:4">
      <c r="A2207">
        <v>33</v>
      </c>
      <c r="B2207">
        <v>35.53</v>
      </c>
      <c r="C2207">
        <v>1</v>
      </c>
      <c r="D2207" s="1">
        <v>55135.402090000003</v>
      </c>
    </row>
    <row r="2208" spans="1:4">
      <c r="A2208">
        <v>45</v>
      </c>
      <c r="B2208">
        <v>33.700000000000003</v>
      </c>
      <c r="C2208">
        <v>0</v>
      </c>
      <c r="D2208" s="1">
        <v>7445.9179999999997</v>
      </c>
    </row>
    <row r="2209" spans="1:4">
      <c r="A2209">
        <v>26</v>
      </c>
      <c r="B2209">
        <v>17.670000000000002</v>
      </c>
      <c r="C2209">
        <v>0</v>
      </c>
      <c r="D2209" s="1">
        <v>2680.9493000000002</v>
      </c>
    </row>
    <row r="2210" spans="1:4">
      <c r="A2210">
        <v>18</v>
      </c>
      <c r="B2210">
        <v>31.13</v>
      </c>
      <c r="C2210">
        <v>0</v>
      </c>
      <c r="D2210" s="1">
        <v>1621.8827000000001</v>
      </c>
    </row>
    <row r="2211" spans="1:4">
      <c r="A2211">
        <v>44</v>
      </c>
      <c r="B2211">
        <v>29.81</v>
      </c>
      <c r="C2211">
        <v>0</v>
      </c>
      <c r="D2211" s="1">
        <v>8219.2039000000004</v>
      </c>
    </row>
    <row r="2212" spans="1:4">
      <c r="A2212">
        <v>60</v>
      </c>
      <c r="B2212">
        <v>24.32</v>
      </c>
      <c r="C2212">
        <v>0</v>
      </c>
      <c r="D2212" s="1">
        <v>12523.604799999999</v>
      </c>
    </row>
    <row r="2213" spans="1:4">
      <c r="A2213">
        <v>64</v>
      </c>
      <c r="B2213">
        <v>31.824999999999999</v>
      </c>
      <c r="C2213">
        <v>0</v>
      </c>
      <c r="D2213" s="1">
        <v>16069.08475</v>
      </c>
    </row>
    <row r="2214" spans="1:4">
      <c r="A2214">
        <v>56</v>
      </c>
      <c r="B2214">
        <v>31.79</v>
      </c>
      <c r="C2214">
        <v>1</v>
      </c>
      <c r="D2214" s="1">
        <v>43813.866099999999</v>
      </c>
    </row>
    <row r="2215" spans="1:4">
      <c r="A2215">
        <v>36</v>
      </c>
      <c r="B2215">
        <v>28.024999999999999</v>
      </c>
      <c r="C2215">
        <v>1</v>
      </c>
      <c r="D2215" s="1">
        <v>20773.62775</v>
      </c>
    </row>
    <row r="2216" spans="1:4">
      <c r="A2216">
        <v>41</v>
      </c>
      <c r="B2216">
        <v>30.78</v>
      </c>
      <c r="C2216">
        <v>1</v>
      </c>
      <c r="D2216" s="1">
        <v>39597.407200000001</v>
      </c>
    </row>
    <row r="2217" spans="1:4">
      <c r="A2217">
        <v>39</v>
      </c>
      <c r="B2217">
        <v>21.85</v>
      </c>
      <c r="C2217">
        <v>0</v>
      </c>
      <c r="D2217" s="1">
        <v>6117.4944999999998</v>
      </c>
    </row>
    <row r="2218" spans="1:4">
      <c r="A2218">
        <v>63</v>
      </c>
      <c r="B2218">
        <v>33.1</v>
      </c>
      <c r="C2218">
        <v>0</v>
      </c>
      <c r="D2218" s="1">
        <v>13393.755999999999</v>
      </c>
    </row>
    <row r="2219" spans="1:4">
      <c r="A2219">
        <v>36</v>
      </c>
      <c r="B2219">
        <v>25.84</v>
      </c>
      <c r="C2219">
        <v>0</v>
      </c>
      <c r="D2219" s="1">
        <v>5266.3656000000001</v>
      </c>
    </row>
    <row r="2220" spans="1:4">
      <c r="A2220">
        <v>28</v>
      </c>
      <c r="B2220">
        <v>23.844999999999999</v>
      </c>
      <c r="C2220">
        <v>0</v>
      </c>
      <c r="D2220" s="1">
        <v>4719.7365499999996</v>
      </c>
    </row>
    <row r="2221" spans="1:4">
      <c r="A2221">
        <v>58</v>
      </c>
      <c r="B2221">
        <v>34.39</v>
      </c>
      <c r="C2221">
        <v>0</v>
      </c>
      <c r="D2221" s="1">
        <v>11743.9341</v>
      </c>
    </row>
    <row r="2222" spans="1:4">
      <c r="A2222">
        <v>36</v>
      </c>
      <c r="B2222">
        <v>33.82</v>
      </c>
      <c r="C2222">
        <v>0</v>
      </c>
      <c r="D2222" s="1">
        <v>5377.4578000000001</v>
      </c>
    </row>
    <row r="2223" spans="1:4">
      <c r="A2223">
        <v>42</v>
      </c>
      <c r="B2223">
        <v>35.97</v>
      </c>
      <c r="C2223">
        <v>0</v>
      </c>
      <c r="D2223" s="1">
        <v>7160.3302999999996</v>
      </c>
    </row>
    <row r="2224" spans="1:4">
      <c r="A2224">
        <v>36</v>
      </c>
      <c r="B2224">
        <v>31.5</v>
      </c>
      <c r="C2224">
        <v>0</v>
      </c>
      <c r="D2224" s="1">
        <v>4402.2330000000002</v>
      </c>
    </row>
    <row r="2225" spans="1:4">
      <c r="A2225">
        <v>56</v>
      </c>
      <c r="B2225">
        <v>28.31</v>
      </c>
      <c r="C2225">
        <v>0</v>
      </c>
      <c r="D2225" s="1">
        <v>11657.7189</v>
      </c>
    </row>
    <row r="2226" spans="1:4">
      <c r="A2226">
        <v>35</v>
      </c>
      <c r="B2226">
        <v>23.465</v>
      </c>
      <c r="C2226">
        <v>0</v>
      </c>
      <c r="D2226" s="1">
        <v>6402.2913500000004</v>
      </c>
    </row>
    <row r="2227" spans="1:4">
      <c r="A2227">
        <v>59</v>
      </c>
      <c r="B2227">
        <v>31.35</v>
      </c>
      <c r="C2227">
        <v>0</v>
      </c>
      <c r="D2227" s="1">
        <v>12622.1795</v>
      </c>
    </row>
    <row r="2228" spans="1:4">
      <c r="A2228">
        <v>21</v>
      </c>
      <c r="B2228">
        <v>31.1</v>
      </c>
      <c r="C2228">
        <v>0</v>
      </c>
      <c r="D2228" s="1">
        <v>1526.3119999999999</v>
      </c>
    </row>
    <row r="2229" spans="1:4">
      <c r="A2229">
        <v>59</v>
      </c>
      <c r="B2229">
        <v>24.7</v>
      </c>
      <c r="C2229">
        <v>0</v>
      </c>
      <c r="D2229" s="1">
        <v>12323.936</v>
      </c>
    </row>
    <row r="2230" spans="1:4">
      <c r="A2230">
        <v>23</v>
      </c>
      <c r="B2230">
        <v>32.78</v>
      </c>
      <c r="C2230">
        <v>1</v>
      </c>
      <c r="D2230" s="1">
        <v>36021.011200000001</v>
      </c>
    </row>
    <row r="2231" spans="1:4">
      <c r="A2231">
        <v>57</v>
      </c>
      <c r="B2231">
        <v>29.81</v>
      </c>
      <c r="C2231">
        <v>1</v>
      </c>
      <c r="D2231" s="1">
        <v>27533.912899999999</v>
      </c>
    </row>
    <row r="2232" spans="1:4">
      <c r="A2232">
        <v>53</v>
      </c>
      <c r="B2232">
        <v>30.495000000000001</v>
      </c>
      <c r="C2232">
        <v>0</v>
      </c>
      <c r="D2232" s="1">
        <v>10072.055050000001</v>
      </c>
    </row>
    <row r="2233" spans="1:4">
      <c r="A2233">
        <v>60</v>
      </c>
      <c r="B2233">
        <v>32.450000000000003</v>
      </c>
      <c r="C2233">
        <v>1</v>
      </c>
      <c r="D2233" s="1">
        <v>45008.955499999996</v>
      </c>
    </row>
    <row r="2234" spans="1:4">
      <c r="A2234">
        <v>51</v>
      </c>
      <c r="B2234">
        <v>34.200000000000003</v>
      </c>
      <c r="C2234">
        <v>0</v>
      </c>
      <c r="D2234" s="1">
        <v>9872.7009999999991</v>
      </c>
    </row>
    <row r="2235" spans="1:4">
      <c r="A2235">
        <v>23</v>
      </c>
      <c r="B2235">
        <v>50.38</v>
      </c>
      <c r="C2235">
        <v>0</v>
      </c>
      <c r="D2235" s="1">
        <v>2438.0551999999998</v>
      </c>
    </row>
    <row r="2236" spans="1:4">
      <c r="A2236">
        <v>27</v>
      </c>
      <c r="B2236">
        <v>24.1</v>
      </c>
      <c r="C2236">
        <v>0</v>
      </c>
      <c r="D2236" s="1">
        <v>2974.1260000000002</v>
      </c>
    </row>
    <row r="2237" spans="1:4">
      <c r="A2237">
        <v>55</v>
      </c>
      <c r="B2237">
        <v>32.774999999999999</v>
      </c>
      <c r="C2237">
        <v>0</v>
      </c>
      <c r="D2237" s="1">
        <v>10601.632250000001</v>
      </c>
    </row>
    <row r="2238" spans="1:4">
      <c r="A2238">
        <v>37</v>
      </c>
      <c r="B2238">
        <v>30.78</v>
      </c>
      <c r="C2238">
        <v>1</v>
      </c>
      <c r="D2238" s="1">
        <v>37270.1512</v>
      </c>
    </row>
    <row r="2239" spans="1:4">
      <c r="A2239">
        <v>61</v>
      </c>
      <c r="B2239">
        <v>32.299999999999997</v>
      </c>
      <c r="C2239">
        <v>0</v>
      </c>
      <c r="D2239" s="1">
        <v>14119.62</v>
      </c>
    </row>
    <row r="2240" spans="1:4">
      <c r="A2240">
        <v>46</v>
      </c>
      <c r="B2240">
        <v>35.53</v>
      </c>
      <c r="C2240">
        <v>1</v>
      </c>
      <c r="D2240" s="1">
        <v>42111.664700000001</v>
      </c>
    </row>
    <row r="2241" spans="1:4">
      <c r="A2241">
        <v>53</v>
      </c>
      <c r="B2241">
        <v>23.75</v>
      </c>
      <c r="C2241">
        <v>0</v>
      </c>
      <c r="D2241" s="1">
        <v>11729.6795</v>
      </c>
    </row>
    <row r="2242" spans="1:4">
      <c r="A2242">
        <v>49</v>
      </c>
      <c r="B2242">
        <v>23.844999999999999</v>
      </c>
      <c r="C2242">
        <v>1</v>
      </c>
      <c r="D2242" s="1">
        <v>24106.912550000001</v>
      </c>
    </row>
    <row r="2243" spans="1:4">
      <c r="A2243">
        <v>20</v>
      </c>
      <c r="B2243">
        <v>29.6</v>
      </c>
      <c r="C2243">
        <v>0</v>
      </c>
      <c r="D2243" s="1">
        <v>1875.3440000000001</v>
      </c>
    </row>
    <row r="2244" spans="1:4">
      <c r="A2244">
        <v>48</v>
      </c>
      <c r="B2244">
        <v>33.11</v>
      </c>
      <c r="C2244">
        <v>1</v>
      </c>
      <c r="D2244" s="1">
        <v>40974.164900000003</v>
      </c>
    </row>
    <row r="2245" spans="1:4">
      <c r="A2245">
        <v>25</v>
      </c>
      <c r="B2245">
        <v>24.13</v>
      </c>
      <c r="C2245">
        <v>1</v>
      </c>
      <c r="D2245" s="1">
        <v>15817.985699999999</v>
      </c>
    </row>
    <row r="2246" spans="1:4">
      <c r="A2246">
        <v>25</v>
      </c>
      <c r="B2246">
        <v>32.229999999999997</v>
      </c>
      <c r="C2246">
        <v>0</v>
      </c>
      <c r="D2246" s="1">
        <v>18218.161390000001</v>
      </c>
    </row>
    <row r="2247" spans="1:4">
      <c r="A2247">
        <v>57</v>
      </c>
      <c r="B2247">
        <v>28.1</v>
      </c>
      <c r="C2247">
        <v>0</v>
      </c>
      <c r="D2247" s="1">
        <v>10965.446</v>
      </c>
    </row>
    <row r="2248" spans="1:4">
      <c r="A2248">
        <v>37</v>
      </c>
      <c r="B2248">
        <v>47.6</v>
      </c>
      <c r="C2248">
        <v>1</v>
      </c>
      <c r="D2248" s="1">
        <v>46113.510999999999</v>
      </c>
    </row>
    <row r="2249" spans="1:4">
      <c r="A2249">
        <v>38</v>
      </c>
      <c r="B2249">
        <v>28</v>
      </c>
      <c r="C2249">
        <v>0</v>
      </c>
      <c r="D2249" s="1">
        <v>7151.0919999999996</v>
      </c>
    </row>
    <row r="2250" spans="1:4">
      <c r="A2250">
        <v>55</v>
      </c>
      <c r="B2250">
        <v>33.534999999999997</v>
      </c>
      <c r="C2250">
        <v>0</v>
      </c>
      <c r="D2250" s="1">
        <v>12269.68865</v>
      </c>
    </row>
    <row r="2251" spans="1:4">
      <c r="A2251">
        <v>36</v>
      </c>
      <c r="B2251">
        <v>19.855</v>
      </c>
      <c r="C2251">
        <v>0</v>
      </c>
      <c r="D2251" s="1">
        <v>5458.0464499999998</v>
      </c>
    </row>
    <row r="2252" spans="1:4">
      <c r="A2252">
        <v>51</v>
      </c>
      <c r="B2252">
        <v>25.4</v>
      </c>
      <c r="C2252">
        <v>0</v>
      </c>
      <c r="D2252" s="1">
        <v>8782.4689999999991</v>
      </c>
    </row>
    <row r="2253" spans="1:4">
      <c r="A2253">
        <v>40</v>
      </c>
      <c r="B2253">
        <v>29.9</v>
      </c>
      <c r="C2253">
        <v>0</v>
      </c>
      <c r="D2253" s="1">
        <v>6600.3609999999999</v>
      </c>
    </row>
    <row r="2254" spans="1:4">
      <c r="A2254">
        <v>18</v>
      </c>
      <c r="B2254">
        <v>37.29</v>
      </c>
      <c r="C2254">
        <v>0</v>
      </c>
      <c r="D2254" s="1">
        <v>1141.4450999999999</v>
      </c>
    </row>
    <row r="2255" spans="1:4">
      <c r="A2255">
        <v>57</v>
      </c>
      <c r="B2255">
        <v>43.7</v>
      </c>
      <c r="C2255">
        <v>0</v>
      </c>
      <c r="D2255" s="1">
        <v>11576.13</v>
      </c>
    </row>
    <row r="2256" spans="1:4">
      <c r="A2256">
        <v>61</v>
      </c>
      <c r="B2256">
        <v>23.655000000000001</v>
      </c>
      <c r="C2256">
        <v>0</v>
      </c>
      <c r="D2256" s="1">
        <v>13129.603450000001</v>
      </c>
    </row>
    <row r="2257" spans="1:4">
      <c r="A2257">
        <v>25</v>
      </c>
      <c r="B2257">
        <v>24.3</v>
      </c>
      <c r="C2257">
        <v>0</v>
      </c>
      <c r="D2257" s="1">
        <v>4391.652</v>
      </c>
    </row>
    <row r="2258" spans="1:4">
      <c r="A2258">
        <v>50</v>
      </c>
      <c r="B2258">
        <v>36.200000000000003</v>
      </c>
      <c r="C2258">
        <v>0</v>
      </c>
      <c r="D2258" s="1">
        <v>8457.8179999999993</v>
      </c>
    </row>
    <row r="2259" spans="1:4">
      <c r="A2259">
        <v>26</v>
      </c>
      <c r="B2259">
        <v>29.48</v>
      </c>
      <c r="C2259">
        <v>0</v>
      </c>
      <c r="D2259" s="1">
        <v>3392.3652000000002</v>
      </c>
    </row>
    <row r="2260" spans="1:4">
      <c r="A2260">
        <v>42</v>
      </c>
      <c r="B2260">
        <v>24.86</v>
      </c>
      <c r="C2260">
        <v>0</v>
      </c>
      <c r="D2260" s="1">
        <v>5966.8873999999996</v>
      </c>
    </row>
    <row r="2261" spans="1:4">
      <c r="A2261">
        <v>43</v>
      </c>
      <c r="B2261">
        <v>30.1</v>
      </c>
      <c r="C2261">
        <v>0</v>
      </c>
      <c r="D2261" s="1">
        <v>6849.0259999999998</v>
      </c>
    </row>
    <row r="2262" spans="1:4">
      <c r="A2262">
        <v>44</v>
      </c>
      <c r="B2262">
        <v>21.85</v>
      </c>
      <c r="C2262">
        <v>0</v>
      </c>
      <c r="D2262" s="1">
        <v>8891.1394999999993</v>
      </c>
    </row>
    <row r="2263" spans="1:4">
      <c r="A2263">
        <v>23</v>
      </c>
      <c r="B2263">
        <v>28.12</v>
      </c>
      <c r="C2263">
        <v>0</v>
      </c>
      <c r="D2263" s="1">
        <v>2690.1138000000001</v>
      </c>
    </row>
    <row r="2264" spans="1:4">
      <c r="A2264">
        <v>49</v>
      </c>
      <c r="B2264">
        <v>27.1</v>
      </c>
      <c r="C2264">
        <v>0</v>
      </c>
      <c r="D2264" s="1">
        <v>26140.3603</v>
      </c>
    </row>
    <row r="2265" spans="1:4">
      <c r="A2265">
        <v>33</v>
      </c>
      <c r="B2265">
        <v>33.44</v>
      </c>
      <c r="C2265">
        <v>0</v>
      </c>
      <c r="D2265" s="1">
        <v>6653.7885999999999</v>
      </c>
    </row>
    <row r="2266" spans="1:4">
      <c r="A2266">
        <v>41</v>
      </c>
      <c r="B2266">
        <v>28.8</v>
      </c>
      <c r="C2266">
        <v>0</v>
      </c>
      <c r="D2266" s="1">
        <v>6282.2349999999997</v>
      </c>
    </row>
    <row r="2267" spans="1:4">
      <c r="A2267">
        <v>37</v>
      </c>
      <c r="B2267">
        <v>29.5</v>
      </c>
      <c r="C2267">
        <v>0</v>
      </c>
      <c r="D2267" s="1">
        <v>6311.9520000000002</v>
      </c>
    </row>
    <row r="2268" spans="1:4">
      <c r="A2268">
        <v>22</v>
      </c>
      <c r="B2268">
        <v>34.799999999999997</v>
      </c>
      <c r="C2268">
        <v>0</v>
      </c>
      <c r="D2268" s="1">
        <v>3443.0639999999999</v>
      </c>
    </row>
    <row r="2269" spans="1:4">
      <c r="A2269">
        <v>23</v>
      </c>
      <c r="B2269">
        <v>27.36</v>
      </c>
      <c r="C2269">
        <v>0</v>
      </c>
      <c r="D2269" s="1">
        <v>2789.0574000000001</v>
      </c>
    </row>
    <row r="2270" spans="1:4">
      <c r="A2270">
        <v>21</v>
      </c>
      <c r="B2270">
        <v>22.135000000000002</v>
      </c>
      <c r="C2270">
        <v>0</v>
      </c>
      <c r="D2270" s="1">
        <v>2585.8506499999999</v>
      </c>
    </row>
    <row r="2271" spans="1:4">
      <c r="A2271">
        <v>51</v>
      </c>
      <c r="B2271">
        <v>37.049999999999997</v>
      </c>
      <c r="C2271">
        <v>1</v>
      </c>
      <c r="D2271" s="1">
        <v>46255.112500000003</v>
      </c>
    </row>
    <row r="2272" spans="1:4">
      <c r="A2272">
        <v>25</v>
      </c>
      <c r="B2272">
        <v>26.695</v>
      </c>
      <c r="C2272">
        <v>0</v>
      </c>
      <c r="D2272" s="1">
        <v>4877.9810500000003</v>
      </c>
    </row>
    <row r="2273" spans="1:4">
      <c r="A2273">
        <v>32</v>
      </c>
      <c r="B2273">
        <v>28.93</v>
      </c>
      <c r="C2273">
        <v>1</v>
      </c>
      <c r="D2273" s="1">
        <v>19719.6947</v>
      </c>
    </row>
    <row r="2274" spans="1:4">
      <c r="A2274">
        <v>57</v>
      </c>
      <c r="B2274">
        <v>28.975000000000001</v>
      </c>
      <c r="C2274">
        <v>1</v>
      </c>
      <c r="D2274" s="1">
        <v>27218.437249999999</v>
      </c>
    </row>
    <row r="2275" spans="1:4">
      <c r="A2275">
        <v>36</v>
      </c>
      <c r="B2275">
        <v>30.02</v>
      </c>
      <c r="C2275">
        <v>0</v>
      </c>
      <c r="D2275" s="1">
        <v>5272.1758</v>
      </c>
    </row>
    <row r="2276" spans="1:4">
      <c r="A2276">
        <v>22</v>
      </c>
      <c r="B2276">
        <v>39.5</v>
      </c>
      <c r="C2276">
        <v>0</v>
      </c>
      <c r="D2276" s="1">
        <v>1682.597</v>
      </c>
    </row>
    <row r="2277" spans="1:4">
      <c r="A2277">
        <v>57</v>
      </c>
      <c r="B2277">
        <v>33.630000000000003</v>
      </c>
      <c r="C2277">
        <v>0</v>
      </c>
      <c r="D2277" s="1">
        <v>11945.1327</v>
      </c>
    </row>
    <row r="2278" spans="1:4">
      <c r="A2278">
        <v>64</v>
      </c>
      <c r="B2278">
        <v>26.885000000000002</v>
      </c>
      <c r="C2278">
        <v>1</v>
      </c>
      <c r="D2278" s="1">
        <v>29330.98315</v>
      </c>
    </row>
    <row r="2279" spans="1:4">
      <c r="A2279">
        <v>36</v>
      </c>
      <c r="B2279">
        <v>29.04</v>
      </c>
      <c r="C2279">
        <v>0</v>
      </c>
      <c r="D2279" s="1">
        <v>7243.8136000000004</v>
      </c>
    </row>
    <row r="2280" spans="1:4">
      <c r="A2280">
        <v>54</v>
      </c>
      <c r="B2280">
        <v>24.035</v>
      </c>
      <c r="C2280">
        <v>0</v>
      </c>
      <c r="D2280" s="1">
        <v>10422.916649999999</v>
      </c>
    </row>
    <row r="2281" spans="1:4">
      <c r="A2281">
        <v>47</v>
      </c>
      <c r="B2281">
        <v>38.94</v>
      </c>
      <c r="C2281">
        <v>1</v>
      </c>
      <c r="D2281" s="1">
        <v>44202.653599999998</v>
      </c>
    </row>
    <row r="2282" spans="1:4">
      <c r="A2282">
        <v>62</v>
      </c>
      <c r="B2282">
        <v>32.11</v>
      </c>
      <c r="C2282">
        <v>0</v>
      </c>
      <c r="D2282" s="1">
        <v>13555.0049</v>
      </c>
    </row>
    <row r="2283" spans="1:4">
      <c r="A2283">
        <v>61</v>
      </c>
      <c r="B2283">
        <v>44</v>
      </c>
      <c r="C2283">
        <v>0</v>
      </c>
      <c r="D2283" s="1">
        <v>13063.883</v>
      </c>
    </row>
    <row r="2284" spans="1:4">
      <c r="A2284">
        <v>43</v>
      </c>
      <c r="B2284">
        <v>20.045000000000002</v>
      </c>
      <c r="C2284">
        <v>1</v>
      </c>
      <c r="D2284" s="1">
        <v>19798.054550000001</v>
      </c>
    </row>
    <row r="2285" spans="1:4">
      <c r="A2285">
        <v>19</v>
      </c>
      <c r="B2285">
        <v>25.555</v>
      </c>
      <c r="C2285">
        <v>0</v>
      </c>
      <c r="D2285" s="1">
        <v>2221.5644499999999</v>
      </c>
    </row>
    <row r="2286" spans="1:4">
      <c r="A2286">
        <v>18</v>
      </c>
      <c r="B2286">
        <v>40.26</v>
      </c>
      <c r="C2286">
        <v>0</v>
      </c>
      <c r="D2286" s="1">
        <v>1634.5734</v>
      </c>
    </row>
    <row r="2287" spans="1:4">
      <c r="A2287">
        <v>19</v>
      </c>
      <c r="B2287">
        <v>22.515000000000001</v>
      </c>
      <c r="C2287">
        <v>0</v>
      </c>
      <c r="D2287" s="1">
        <v>2117.3388500000001</v>
      </c>
    </row>
    <row r="2288" spans="1:4">
      <c r="A2288">
        <v>49</v>
      </c>
      <c r="B2288">
        <v>22.515000000000001</v>
      </c>
      <c r="C2288">
        <v>0</v>
      </c>
      <c r="D2288" s="1">
        <v>8688.8588500000005</v>
      </c>
    </row>
    <row r="2289" spans="1:4">
      <c r="A2289">
        <v>60</v>
      </c>
      <c r="B2289">
        <v>40.92</v>
      </c>
      <c r="C2289">
        <v>1</v>
      </c>
      <c r="D2289" s="1">
        <v>48673.558799999999</v>
      </c>
    </row>
    <row r="2290" spans="1:4">
      <c r="A2290">
        <v>26</v>
      </c>
      <c r="B2290">
        <v>27.265000000000001</v>
      </c>
      <c r="C2290">
        <v>0</v>
      </c>
      <c r="D2290" s="1">
        <v>4661.2863500000003</v>
      </c>
    </row>
    <row r="2291" spans="1:4">
      <c r="A2291">
        <v>49</v>
      </c>
      <c r="B2291">
        <v>36.85</v>
      </c>
      <c r="C2291">
        <v>0</v>
      </c>
      <c r="D2291" s="1">
        <v>8125.7844999999998</v>
      </c>
    </row>
    <row r="2292" spans="1:4">
      <c r="A2292">
        <v>60</v>
      </c>
      <c r="B2292">
        <v>35.1</v>
      </c>
      <c r="C2292">
        <v>0</v>
      </c>
      <c r="D2292" s="1">
        <v>12644.589</v>
      </c>
    </row>
    <row r="2293" spans="1:4">
      <c r="A2293">
        <v>26</v>
      </c>
      <c r="B2293">
        <v>29.355</v>
      </c>
      <c r="C2293">
        <v>0</v>
      </c>
      <c r="D2293" s="1">
        <v>4564.1914500000003</v>
      </c>
    </row>
    <row r="2294" spans="1:4">
      <c r="A2294">
        <v>27</v>
      </c>
      <c r="B2294">
        <v>32.585000000000001</v>
      </c>
      <c r="C2294">
        <v>0</v>
      </c>
      <c r="D2294" s="1">
        <v>4846.9201499999999</v>
      </c>
    </row>
    <row r="2295" spans="1:4">
      <c r="A2295">
        <v>44</v>
      </c>
      <c r="B2295">
        <v>32.340000000000003</v>
      </c>
      <c r="C2295">
        <v>0</v>
      </c>
      <c r="D2295" s="1">
        <v>7633.7205999999996</v>
      </c>
    </row>
    <row r="2296" spans="1:4">
      <c r="A2296">
        <v>63</v>
      </c>
      <c r="B2296">
        <v>39.799999999999997</v>
      </c>
      <c r="C2296">
        <v>0</v>
      </c>
      <c r="D2296" s="1">
        <v>15170.069</v>
      </c>
    </row>
    <row r="2297" spans="1:4">
      <c r="A2297">
        <v>32</v>
      </c>
      <c r="B2297">
        <v>24.6</v>
      </c>
      <c r="C2297">
        <v>1</v>
      </c>
      <c r="D2297" s="1">
        <v>17496.306</v>
      </c>
    </row>
    <row r="2298" spans="1:4">
      <c r="A2298">
        <v>22</v>
      </c>
      <c r="B2298">
        <v>28.31</v>
      </c>
      <c r="C2298">
        <v>0</v>
      </c>
      <c r="D2298" s="1">
        <v>2639.0428999999999</v>
      </c>
    </row>
    <row r="2299" spans="1:4">
      <c r="A2299">
        <v>18</v>
      </c>
      <c r="B2299">
        <v>31.73</v>
      </c>
      <c r="C2299">
        <v>1</v>
      </c>
      <c r="D2299" s="1">
        <v>33732.686699999998</v>
      </c>
    </row>
    <row r="2300" spans="1:4">
      <c r="A2300">
        <v>59</v>
      </c>
      <c r="B2300">
        <v>26.695</v>
      </c>
      <c r="C2300">
        <v>0</v>
      </c>
      <c r="D2300" s="1">
        <v>14382.709049999999</v>
      </c>
    </row>
    <row r="2301" spans="1:4">
      <c r="A2301">
        <v>44</v>
      </c>
      <c r="B2301">
        <v>27.5</v>
      </c>
      <c r="C2301">
        <v>0</v>
      </c>
      <c r="D2301" s="1">
        <v>7626.9930000000004</v>
      </c>
    </row>
    <row r="2302" spans="1:4">
      <c r="A2302">
        <v>33</v>
      </c>
      <c r="B2302">
        <v>24.605</v>
      </c>
      <c r="C2302">
        <v>0</v>
      </c>
      <c r="D2302" s="1">
        <v>5257.5079500000002</v>
      </c>
    </row>
    <row r="2303" spans="1:4">
      <c r="A2303">
        <v>24</v>
      </c>
      <c r="B2303">
        <v>33.99</v>
      </c>
      <c r="C2303">
        <v>0</v>
      </c>
      <c r="D2303" s="1">
        <v>2473.3341</v>
      </c>
    </row>
    <row r="2304" spans="1:4">
      <c r="A2304">
        <v>43</v>
      </c>
      <c r="B2304">
        <v>26.885000000000002</v>
      </c>
      <c r="C2304">
        <v>1</v>
      </c>
      <c r="D2304" s="1">
        <v>21774.32215</v>
      </c>
    </row>
    <row r="2305" spans="1:4">
      <c r="A2305">
        <v>45</v>
      </c>
      <c r="B2305">
        <v>22.895</v>
      </c>
      <c r="C2305">
        <v>1</v>
      </c>
      <c r="D2305" s="1">
        <v>35069.374519999998</v>
      </c>
    </row>
    <row r="2306" spans="1:4">
      <c r="A2306">
        <v>61</v>
      </c>
      <c r="B2306">
        <v>28.2</v>
      </c>
      <c r="C2306">
        <v>0</v>
      </c>
      <c r="D2306" s="1">
        <v>13041.921</v>
      </c>
    </row>
    <row r="2307" spans="1:4">
      <c r="A2307">
        <v>35</v>
      </c>
      <c r="B2307">
        <v>34.21</v>
      </c>
      <c r="C2307">
        <v>0</v>
      </c>
      <c r="D2307" s="1">
        <v>5245.2268999999997</v>
      </c>
    </row>
    <row r="2308" spans="1:4">
      <c r="A2308">
        <v>62</v>
      </c>
      <c r="B2308">
        <v>25</v>
      </c>
      <c r="C2308">
        <v>0</v>
      </c>
      <c r="D2308" s="1">
        <v>13451.121999999999</v>
      </c>
    </row>
    <row r="2309" spans="1:4">
      <c r="A2309">
        <v>62</v>
      </c>
      <c r="B2309">
        <v>33.200000000000003</v>
      </c>
      <c r="C2309">
        <v>0</v>
      </c>
      <c r="D2309" s="1">
        <v>13462.52</v>
      </c>
    </row>
    <row r="2310" spans="1:4">
      <c r="A2310">
        <v>38</v>
      </c>
      <c r="B2310">
        <v>31</v>
      </c>
      <c r="C2310">
        <v>0</v>
      </c>
      <c r="D2310" s="1">
        <v>5488.2619999999997</v>
      </c>
    </row>
    <row r="2311" spans="1:4">
      <c r="A2311">
        <v>34</v>
      </c>
      <c r="B2311">
        <v>35.814999999999998</v>
      </c>
      <c r="C2311">
        <v>0</v>
      </c>
      <c r="D2311" s="1">
        <v>4320.4108500000002</v>
      </c>
    </row>
    <row r="2312" spans="1:4">
      <c r="A2312">
        <v>43</v>
      </c>
      <c r="B2312">
        <v>23.2</v>
      </c>
      <c r="C2312">
        <v>0</v>
      </c>
      <c r="D2312" s="1">
        <v>6250.4350000000004</v>
      </c>
    </row>
    <row r="2313" spans="1:4">
      <c r="A2313">
        <v>50</v>
      </c>
      <c r="B2313">
        <v>32.11</v>
      </c>
      <c r="C2313">
        <v>0</v>
      </c>
      <c r="D2313" s="1">
        <v>25333.332839999999</v>
      </c>
    </row>
    <row r="2314" spans="1:4">
      <c r="A2314">
        <v>19</v>
      </c>
      <c r="B2314">
        <v>23.4</v>
      </c>
      <c r="C2314">
        <v>0</v>
      </c>
      <c r="D2314" s="1">
        <v>2913.569</v>
      </c>
    </row>
    <row r="2315" spans="1:4">
      <c r="A2315">
        <v>57</v>
      </c>
      <c r="B2315">
        <v>20.100000000000001</v>
      </c>
      <c r="C2315">
        <v>0</v>
      </c>
      <c r="D2315" s="1">
        <v>12032.325999999999</v>
      </c>
    </row>
    <row r="2316" spans="1:4">
      <c r="A2316">
        <v>62</v>
      </c>
      <c r="B2316">
        <v>39.159999999999997</v>
      </c>
      <c r="C2316">
        <v>0</v>
      </c>
      <c r="D2316" s="1">
        <v>13470.804400000001</v>
      </c>
    </row>
    <row r="2317" spans="1:4">
      <c r="A2317">
        <v>41</v>
      </c>
      <c r="B2317">
        <v>34.21</v>
      </c>
      <c r="C2317">
        <v>0</v>
      </c>
      <c r="D2317" s="1">
        <v>6289.7548999999999</v>
      </c>
    </row>
    <row r="2318" spans="1:4">
      <c r="A2318">
        <v>26</v>
      </c>
      <c r="B2318">
        <v>46.53</v>
      </c>
      <c r="C2318">
        <v>0</v>
      </c>
      <c r="D2318" s="1">
        <v>2927.0646999999999</v>
      </c>
    </row>
    <row r="2319" spans="1:4">
      <c r="A2319">
        <v>39</v>
      </c>
      <c r="B2319">
        <v>32.5</v>
      </c>
      <c r="C2319">
        <v>0</v>
      </c>
      <c r="D2319" s="1">
        <v>6238.2979999999998</v>
      </c>
    </row>
    <row r="2320" spans="1:4">
      <c r="A2320">
        <v>46</v>
      </c>
      <c r="B2320">
        <v>25.8</v>
      </c>
      <c r="C2320">
        <v>0</v>
      </c>
      <c r="D2320" s="1">
        <v>10096.969999999999</v>
      </c>
    </row>
    <row r="2321" spans="1:4">
      <c r="A2321">
        <v>45</v>
      </c>
      <c r="B2321">
        <v>35.299999999999997</v>
      </c>
      <c r="C2321">
        <v>0</v>
      </c>
      <c r="D2321" s="1">
        <v>7348.1419999999998</v>
      </c>
    </row>
    <row r="2322" spans="1:4">
      <c r="A2322">
        <v>32</v>
      </c>
      <c r="B2322">
        <v>37.18</v>
      </c>
      <c r="C2322">
        <v>0</v>
      </c>
      <c r="D2322" s="1">
        <v>4673.3922000000002</v>
      </c>
    </row>
    <row r="2323" spans="1:4">
      <c r="A2323">
        <v>59</v>
      </c>
      <c r="B2323">
        <v>27.5</v>
      </c>
      <c r="C2323">
        <v>0</v>
      </c>
      <c r="D2323" s="1">
        <v>12233.828</v>
      </c>
    </row>
    <row r="2324" spans="1:4">
      <c r="A2324">
        <v>44</v>
      </c>
      <c r="B2324">
        <v>29.734999999999999</v>
      </c>
      <c r="C2324">
        <v>0</v>
      </c>
      <c r="D2324" s="1">
        <v>32108.662820000001</v>
      </c>
    </row>
    <row r="2325" spans="1:4">
      <c r="A2325">
        <v>39</v>
      </c>
      <c r="B2325">
        <v>24.225000000000001</v>
      </c>
      <c r="C2325">
        <v>0</v>
      </c>
      <c r="D2325" s="1">
        <v>8965.7957499999993</v>
      </c>
    </row>
    <row r="2326" spans="1:4">
      <c r="A2326">
        <v>18</v>
      </c>
      <c r="B2326">
        <v>26.18</v>
      </c>
      <c r="C2326">
        <v>0</v>
      </c>
      <c r="D2326" s="1">
        <v>2304.0021999999999</v>
      </c>
    </row>
    <row r="2327" spans="1:4">
      <c r="A2327">
        <v>53</v>
      </c>
      <c r="B2327">
        <v>29.48</v>
      </c>
      <c r="C2327">
        <v>0</v>
      </c>
      <c r="D2327" s="1">
        <v>9487.6442000000006</v>
      </c>
    </row>
    <row r="2328" spans="1:4">
      <c r="A2328">
        <v>18</v>
      </c>
      <c r="B2328">
        <v>23.21</v>
      </c>
      <c r="C2328">
        <v>0</v>
      </c>
      <c r="D2328" s="1">
        <v>1121.8739</v>
      </c>
    </row>
    <row r="2329" spans="1:4">
      <c r="A2329">
        <v>50</v>
      </c>
      <c r="B2329">
        <v>46.09</v>
      </c>
      <c r="C2329">
        <v>0</v>
      </c>
      <c r="D2329" s="1">
        <v>9549.5650999999998</v>
      </c>
    </row>
    <row r="2330" spans="1:4">
      <c r="A2330">
        <v>18</v>
      </c>
      <c r="B2330">
        <v>40.185000000000002</v>
      </c>
      <c r="C2330">
        <v>0</v>
      </c>
      <c r="D2330" s="1">
        <v>2217.4691499999999</v>
      </c>
    </row>
    <row r="2331" spans="1:4">
      <c r="A2331">
        <v>19</v>
      </c>
      <c r="B2331">
        <v>22.61</v>
      </c>
      <c r="C2331">
        <v>0</v>
      </c>
      <c r="D2331" s="1">
        <v>1628.4709</v>
      </c>
    </row>
    <row r="2332" spans="1:4">
      <c r="A2332">
        <v>62</v>
      </c>
      <c r="B2332">
        <v>39.93</v>
      </c>
      <c r="C2332">
        <v>0</v>
      </c>
      <c r="D2332" s="1">
        <v>12982.8747</v>
      </c>
    </row>
    <row r="2333" spans="1:4">
      <c r="A2333">
        <v>56</v>
      </c>
      <c r="B2333">
        <v>35.799999999999997</v>
      </c>
      <c r="C2333">
        <v>0</v>
      </c>
      <c r="D2333" s="1">
        <v>11674.13</v>
      </c>
    </row>
    <row r="2334" spans="1:4">
      <c r="A2334">
        <v>42</v>
      </c>
      <c r="B2334">
        <v>35.799999999999997</v>
      </c>
      <c r="C2334">
        <v>0</v>
      </c>
      <c r="D2334" s="1">
        <v>7160.0940000000001</v>
      </c>
    </row>
    <row r="2335" spans="1:4">
      <c r="A2335">
        <v>37</v>
      </c>
      <c r="B2335">
        <v>34.200000000000003</v>
      </c>
      <c r="C2335">
        <v>1</v>
      </c>
      <c r="D2335" s="1">
        <v>39047.285000000003</v>
      </c>
    </row>
    <row r="2336" spans="1:4">
      <c r="A2336">
        <v>42</v>
      </c>
      <c r="B2336">
        <v>31.254999999999999</v>
      </c>
      <c r="C2336">
        <v>0</v>
      </c>
      <c r="D2336" s="1">
        <v>6358.7764500000003</v>
      </c>
    </row>
    <row r="2337" spans="1:4">
      <c r="A2337">
        <v>25</v>
      </c>
      <c r="B2337">
        <v>29.7</v>
      </c>
      <c r="C2337">
        <v>1</v>
      </c>
      <c r="D2337" s="1">
        <v>19933.457999999999</v>
      </c>
    </row>
    <row r="2338" spans="1:4">
      <c r="A2338">
        <v>57</v>
      </c>
      <c r="B2338">
        <v>18.335000000000001</v>
      </c>
      <c r="C2338">
        <v>0</v>
      </c>
      <c r="D2338" s="1">
        <v>11534.872649999999</v>
      </c>
    </row>
    <row r="2339" spans="1:4">
      <c r="A2339">
        <v>51</v>
      </c>
      <c r="B2339">
        <v>42.9</v>
      </c>
      <c r="C2339">
        <v>1</v>
      </c>
      <c r="D2339" s="1">
        <v>47462.894</v>
      </c>
    </row>
    <row r="2340" spans="1:4">
      <c r="A2340">
        <v>30</v>
      </c>
      <c r="B2340">
        <v>28.405000000000001</v>
      </c>
      <c r="C2340">
        <v>0</v>
      </c>
      <c r="D2340" s="1">
        <v>4527.1829500000003</v>
      </c>
    </row>
    <row r="2341" spans="1:4">
      <c r="A2341">
        <v>44</v>
      </c>
      <c r="B2341">
        <v>30.2</v>
      </c>
      <c r="C2341">
        <v>1</v>
      </c>
      <c r="D2341" s="1">
        <v>38998.546000000002</v>
      </c>
    </row>
    <row r="2342" spans="1:4">
      <c r="A2342">
        <v>34</v>
      </c>
      <c r="B2342">
        <v>27.835000000000001</v>
      </c>
      <c r="C2342">
        <v>1</v>
      </c>
      <c r="D2342" s="1">
        <v>20009.63365</v>
      </c>
    </row>
    <row r="2343" spans="1:4">
      <c r="A2343">
        <v>31</v>
      </c>
      <c r="B2343">
        <v>39.49</v>
      </c>
      <c r="C2343">
        <v>0</v>
      </c>
      <c r="D2343" s="1">
        <v>3875.7341000000001</v>
      </c>
    </row>
    <row r="2344" spans="1:4">
      <c r="A2344">
        <v>54</v>
      </c>
      <c r="B2344">
        <v>30.8</v>
      </c>
      <c r="C2344">
        <v>1</v>
      </c>
      <c r="D2344" s="1">
        <v>41999.519999999997</v>
      </c>
    </row>
    <row r="2345" spans="1:4">
      <c r="A2345">
        <v>24</v>
      </c>
      <c r="B2345">
        <v>26.79</v>
      </c>
      <c r="C2345">
        <v>0</v>
      </c>
      <c r="D2345" s="1">
        <v>12609.88702</v>
      </c>
    </row>
    <row r="2346" spans="1:4">
      <c r="A2346">
        <v>43</v>
      </c>
      <c r="B2346">
        <v>34.96</v>
      </c>
      <c r="C2346">
        <v>1</v>
      </c>
      <c r="D2346" s="1">
        <v>41034.221400000002</v>
      </c>
    </row>
    <row r="2347" spans="1:4">
      <c r="A2347">
        <v>48</v>
      </c>
      <c r="B2347">
        <v>36.67</v>
      </c>
      <c r="C2347">
        <v>0</v>
      </c>
      <c r="D2347" s="1">
        <v>28468.919010000001</v>
      </c>
    </row>
    <row r="2348" spans="1:4">
      <c r="A2348">
        <v>19</v>
      </c>
      <c r="B2348">
        <v>39.615000000000002</v>
      </c>
      <c r="C2348">
        <v>0</v>
      </c>
      <c r="D2348" s="1">
        <v>2730.1078499999999</v>
      </c>
    </row>
    <row r="2349" spans="1:4">
      <c r="A2349">
        <v>29</v>
      </c>
      <c r="B2349">
        <v>25.9</v>
      </c>
      <c r="C2349">
        <v>0</v>
      </c>
      <c r="D2349" s="1">
        <v>3353.2840000000001</v>
      </c>
    </row>
    <row r="2350" spans="1:4">
      <c r="A2350">
        <v>63</v>
      </c>
      <c r="B2350">
        <v>35.200000000000003</v>
      </c>
      <c r="C2350">
        <v>0</v>
      </c>
      <c r="D2350" s="1">
        <v>14474.674999999999</v>
      </c>
    </row>
    <row r="2351" spans="1:4">
      <c r="A2351">
        <v>46</v>
      </c>
      <c r="B2351">
        <v>24.795000000000002</v>
      </c>
      <c r="C2351">
        <v>0</v>
      </c>
      <c r="D2351" s="1">
        <v>9500.5730500000009</v>
      </c>
    </row>
    <row r="2352" spans="1:4">
      <c r="A2352">
        <v>52</v>
      </c>
      <c r="B2352">
        <v>36.765000000000001</v>
      </c>
      <c r="C2352">
        <v>0</v>
      </c>
      <c r="D2352" s="1">
        <v>26467.09737</v>
      </c>
    </row>
    <row r="2353" spans="1:4">
      <c r="A2353">
        <v>35</v>
      </c>
      <c r="B2353">
        <v>27.1</v>
      </c>
      <c r="C2353">
        <v>0</v>
      </c>
      <c r="D2353" s="1">
        <v>4746.3440000000001</v>
      </c>
    </row>
    <row r="2354" spans="1:4">
      <c r="A2354">
        <v>51</v>
      </c>
      <c r="B2354">
        <v>24.795000000000002</v>
      </c>
      <c r="C2354">
        <v>1</v>
      </c>
      <c r="D2354" s="1">
        <v>23967.38305</v>
      </c>
    </row>
    <row r="2355" spans="1:4">
      <c r="A2355">
        <v>44</v>
      </c>
      <c r="B2355">
        <v>25.364999999999998</v>
      </c>
      <c r="C2355">
        <v>0</v>
      </c>
      <c r="D2355" s="1">
        <v>7518.0253499999999</v>
      </c>
    </row>
    <row r="2356" spans="1:4">
      <c r="A2356">
        <v>21</v>
      </c>
      <c r="B2356">
        <v>25.745000000000001</v>
      </c>
      <c r="C2356">
        <v>0</v>
      </c>
      <c r="D2356" s="1">
        <v>3279.8685500000001</v>
      </c>
    </row>
    <row r="2357" spans="1:4">
      <c r="A2357">
        <v>39</v>
      </c>
      <c r="B2357">
        <v>34.32</v>
      </c>
      <c r="C2357">
        <v>0</v>
      </c>
      <c r="D2357" s="1">
        <v>8596.8277999999991</v>
      </c>
    </row>
    <row r="2358" spans="1:4">
      <c r="A2358">
        <v>50</v>
      </c>
      <c r="B2358">
        <v>28.16</v>
      </c>
      <c r="C2358">
        <v>0</v>
      </c>
      <c r="D2358" s="1">
        <v>10702.642400000001</v>
      </c>
    </row>
    <row r="2359" spans="1:4">
      <c r="A2359">
        <v>34</v>
      </c>
      <c r="B2359">
        <v>23.56</v>
      </c>
      <c r="C2359">
        <v>0</v>
      </c>
      <c r="D2359" s="1">
        <v>4992.3764000000001</v>
      </c>
    </row>
    <row r="2360" spans="1:4">
      <c r="A2360">
        <v>22</v>
      </c>
      <c r="B2360">
        <v>20.234999999999999</v>
      </c>
      <c r="C2360">
        <v>0</v>
      </c>
      <c r="D2360" s="1">
        <v>2527.8186500000002</v>
      </c>
    </row>
    <row r="2361" spans="1:4">
      <c r="A2361">
        <v>19</v>
      </c>
      <c r="B2361">
        <v>40.5</v>
      </c>
      <c r="C2361">
        <v>0</v>
      </c>
      <c r="D2361" s="1">
        <v>1759.338</v>
      </c>
    </row>
    <row r="2362" spans="1:4">
      <c r="A2362">
        <v>26</v>
      </c>
      <c r="B2362">
        <v>35.42</v>
      </c>
      <c r="C2362">
        <v>0</v>
      </c>
      <c r="D2362" s="1">
        <v>2322.6217999999999</v>
      </c>
    </row>
    <row r="2363" spans="1:4">
      <c r="A2363">
        <v>29</v>
      </c>
      <c r="B2363">
        <v>22.895</v>
      </c>
      <c r="C2363">
        <v>1</v>
      </c>
      <c r="D2363" s="1">
        <v>16138.762049999999</v>
      </c>
    </row>
    <row r="2364" spans="1:4">
      <c r="A2364">
        <v>48</v>
      </c>
      <c r="B2364">
        <v>40.15</v>
      </c>
      <c r="C2364">
        <v>0</v>
      </c>
      <c r="D2364" s="1">
        <v>7804.1605</v>
      </c>
    </row>
    <row r="2365" spans="1:4">
      <c r="A2365">
        <v>26</v>
      </c>
      <c r="B2365">
        <v>29.15</v>
      </c>
      <c r="C2365">
        <v>0</v>
      </c>
      <c r="D2365" s="1">
        <v>2902.9065000000001</v>
      </c>
    </row>
    <row r="2366" spans="1:4">
      <c r="A2366">
        <v>45</v>
      </c>
      <c r="B2366">
        <v>39.994999999999997</v>
      </c>
      <c r="C2366">
        <v>0</v>
      </c>
      <c r="D2366" s="1">
        <v>9704.6680500000002</v>
      </c>
    </row>
    <row r="2367" spans="1:4">
      <c r="A2367">
        <v>36</v>
      </c>
      <c r="B2367">
        <v>29.92</v>
      </c>
      <c r="C2367">
        <v>0</v>
      </c>
      <c r="D2367" s="1">
        <v>4889.0367999999999</v>
      </c>
    </row>
    <row r="2368" spans="1:4">
      <c r="A2368">
        <v>54</v>
      </c>
      <c r="B2368">
        <v>25.46</v>
      </c>
      <c r="C2368">
        <v>0</v>
      </c>
      <c r="D2368" s="1">
        <v>25517.11363</v>
      </c>
    </row>
    <row r="2369" spans="1:4">
      <c r="A2369">
        <v>34</v>
      </c>
      <c r="B2369">
        <v>21.375</v>
      </c>
      <c r="C2369">
        <v>0</v>
      </c>
      <c r="D2369" s="1">
        <v>4500.33925</v>
      </c>
    </row>
    <row r="2370" spans="1:4">
      <c r="A2370">
        <v>31</v>
      </c>
      <c r="B2370">
        <v>25.9</v>
      </c>
      <c r="C2370">
        <v>1</v>
      </c>
      <c r="D2370" s="1">
        <v>19199.944</v>
      </c>
    </row>
    <row r="2371" spans="1:4">
      <c r="A2371">
        <v>27</v>
      </c>
      <c r="B2371">
        <v>30.59</v>
      </c>
      <c r="C2371">
        <v>0</v>
      </c>
      <c r="D2371" s="1">
        <v>16796.411940000002</v>
      </c>
    </row>
    <row r="2372" spans="1:4">
      <c r="A2372">
        <v>20</v>
      </c>
      <c r="B2372">
        <v>30.114999999999998</v>
      </c>
      <c r="C2372">
        <v>0</v>
      </c>
      <c r="D2372" s="1">
        <v>4915.0598499999996</v>
      </c>
    </row>
    <row r="2373" spans="1:4">
      <c r="A2373">
        <v>44</v>
      </c>
      <c r="B2373">
        <v>25.8</v>
      </c>
      <c r="C2373">
        <v>0</v>
      </c>
      <c r="D2373" s="1">
        <v>7624.63</v>
      </c>
    </row>
    <row r="2374" spans="1:4">
      <c r="A2374">
        <v>43</v>
      </c>
      <c r="B2374">
        <v>30.114999999999998</v>
      </c>
      <c r="C2374">
        <v>0</v>
      </c>
      <c r="D2374" s="1">
        <v>8410.0468500000006</v>
      </c>
    </row>
    <row r="2375" spans="1:4">
      <c r="A2375">
        <v>45</v>
      </c>
      <c r="B2375">
        <v>27.645</v>
      </c>
      <c r="C2375">
        <v>0</v>
      </c>
      <c r="D2375" s="1">
        <v>28340.188849999999</v>
      </c>
    </row>
    <row r="2376" spans="1:4">
      <c r="A2376">
        <v>34</v>
      </c>
      <c r="B2376">
        <v>34.674999999999997</v>
      </c>
      <c r="C2376">
        <v>0</v>
      </c>
      <c r="D2376" s="1">
        <v>4518.8262500000001</v>
      </c>
    </row>
    <row r="2377" spans="1:4">
      <c r="A2377">
        <v>24</v>
      </c>
      <c r="B2377">
        <v>20.52</v>
      </c>
      <c r="C2377">
        <v>1</v>
      </c>
      <c r="D2377" s="1">
        <v>14571.890799999999</v>
      </c>
    </row>
    <row r="2378" spans="1:4">
      <c r="A2378">
        <v>26</v>
      </c>
      <c r="B2378">
        <v>19.8</v>
      </c>
      <c r="C2378">
        <v>0</v>
      </c>
      <c r="D2378" s="1">
        <v>3378.91</v>
      </c>
    </row>
    <row r="2379" spans="1:4">
      <c r="A2379">
        <v>38</v>
      </c>
      <c r="B2379">
        <v>27.835000000000001</v>
      </c>
      <c r="C2379">
        <v>0</v>
      </c>
      <c r="D2379" s="1">
        <v>7144.86265</v>
      </c>
    </row>
    <row r="2380" spans="1:4">
      <c r="A2380">
        <v>50</v>
      </c>
      <c r="B2380">
        <v>31.6</v>
      </c>
      <c r="C2380">
        <v>0</v>
      </c>
      <c r="D2380" s="1">
        <v>10118.424000000001</v>
      </c>
    </row>
    <row r="2381" spans="1:4">
      <c r="A2381">
        <v>38</v>
      </c>
      <c r="B2381">
        <v>28.27</v>
      </c>
      <c r="C2381">
        <v>0</v>
      </c>
      <c r="D2381" s="1">
        <v>5484.4673000000003</v>
      </c>
    </row>
    <row r="2382" spans="1:4">
      <c r="A2382">
        <v>27</v>
      </c>
      <c r="B2382">
        <v>20.045000000000002</v>
      </c>
      <c r="C2382">
        <v>1</v>
      </c>
      <c r="D2382" s="1">
        <v>16420.494549999999</v>
      </c>
    </row>
    <row r="2383" spans="1:4">
      <c r="A2383">
        <v>39</v>
      </c>
      <c r="B2383">
        <v>23.274999999999999</v>
      </c>
      <c r="C2383">
        <v>0</v>
      </c>
      <c r="D2383" s="1">
        <v>7986.4752500000004</v>
      </c>
    </row>
    <row r="2384" spans="1:4">
      <c r="A2384">
        <v>39</v>
      </c>
      <c r="B2384">
        <v>34.1</v>
      </c>
      <c r="C2384">
        <v>0</v>
      </c>
      <c r="D2384" s="1">
        <v>7418.5219999999999</v>
      </c>
    </row>
    <row r="2385" spans="1:4">
      <c r="A2385">
        <v>63</v>
      </c>
      <c r="B2385">
        <v>36.85</v>
      </c>
      <c r="C2385">
        <v>0</v>
      </c>
      <c r="D2385" s="1">
        <v>13887.968500000001</v>
      </c>
    </row>
    <row r="2386" spans="1:4">
      <c r="A2386">
        <v>33</v>
      </c>
      <c r="B2386">
        <v>36.29</v>
      </c>
      <c r="C2386">
        <v>0</v>
      </c>
      <c r="D2386" s="1">
        <v>6551.7501000000002</v>
      </c>
    </row>
    <row r="2387" spans="1:4">
      <c r="A2387">
        <v>36</v>
      </c>
      <c r="B2387">
        <v>26.885000000000002</v>
      </c>
      <c r="C2387">
        <v>0</v>
      </c>
      <c r="D2387" s="1">
        <v>5267.8181500000001</v>
      </c>
    </row>
    <row r="2388" spans="1:4">
      <c r="A2388">
        <v>30</v>
      </c>
      <c r="B2388">
        <v>22.99</v>
      </c>
      <c r="C2388">
        <v>1</v>
      </c>
      <c r="D2388" s="1">
        <v>17361.766100000001</v>
      </c>
    </row>
    <row r="2389" spans="1:4">
      <c r="A2389">
        <v>24</v>
      </c>
      <c r="B2389">
        <v>32.700000000000003</v>
      </c>
      <c r="C2389">
        <v>1</v>
      </c>
      <c r="D2389" s="1">
        <v>34472.841</v>
      </c>
    </row>
    <row r="2390" spans="1:4">
      <c r="A2390">
        <v>24</v>
      </c>
      <c r="B2390">
        <v>25.8</v>
      </c>
      <c r="C2390">
        <v>0</v>
      </c>
      <c r="D2390" s="1">
        <v>1972.95</v>
      </c>
    </row>
    <row r="2391" spans="1:4">
      <c r="A2391">
        <v>48</v>
      </c>
      <c r="B2391">
        <v>29.6</v>
      </c>
      <c r="C2391">
        <v>0</v>
      </c>
      <c r="D2391" s="1">
        <v>21232.182260000001</v>
      </c>
    </row>
    <row r="2392" spans="1:4">
      <c r="A2392">
        <v>47</v>
      </c>
      <c r="B2392">
        <v>19.190000000000001</v>
      </c>
      <c r="C2392">
        <v>0</v>
      </c>
      <c r="D2392" s="1">
        <v>8627.5411000000004</v>
      </c>
    </row>
    <row r="2393" spans="1:4">
      <c r="A2393">
        <v>29</v>
      </c>
      <c r="B2393">
        <v>31.73</v>
      </c>
      <c r="C2393">
        <v>0</v>
      </c>
      <c r="D2393" s="1">
        <v>4433.3877000000002</v>
      </c>
    </row>
    <row r="2394" spans="1:4">
      <c r="A2394">
        <v>28</v>
      </c>
      <c r="B2394">
        <v>29.26</v>
      </c>
      <c r="C2394">
        <v>0</v>
      </c>
      <c r="D2394" s="1">
        <v>4438.2633999999998</v>
      </c>
    </row>
    <row r="2395" spans="1:4">
      <c r="A2395">
        <v>47</v>
      </c>
      <c r="B2395">
        <v>28.215</v>
      </c>
      <c r="C2395">
        <v>1</v>
      </c>
      <c r="D2395" s="1">
        <v>24915.220850000002</v>
      </c>
    </row>
    <row r="2396" spans="1:4">
      <c r="A2396">
        <v>25</v>
      </c>
      <c r="B2396">
        <v>24.984999999999999</v>
      </c>
      <c r="C2396">
        <v>0</v>
      </c>
      <c r="D2396" s="1">
        <v>23241.47453</v>
      </c>
    </row>
    <row r="2397" spans="1:4">
      <c r="A2397">
        <v>51</v>
      </c>
      <c r="B2397">
        <v>27.74</v>
      </c>
      <c r="C2397">
        <v>0</v>
      </c>
      <c r="D2397" s="1">
        <v>9957.7216000000008</v>
      </c>
    </row>
    <row r="2398" spans="1:4">
      <c r="A2398">
        <v>48</v>
      </c>
      <c r="B2398">
        <v>22.8</v>
      </c>
      <c r="C2398">
        <v>0</v>
      </c>
      <c r="D2398" s="1">
        <v>8269.0439999999999</v>
      </c>
    </row>
    <row r="2399" spans="1:4">
      <c r="A2399">
        <v>43</v>
      </c>
      <c r="B2399">
        <v>20.13</v>
      </c>
      <c r="C2399">
        <v>1</v>
      </c>
      <c r="D2399" s="1">
        <v>18767.737700000001</v>
      </c>
    </row>
    <row r="2400" spans="1:4">
      <c r="A2400">
        <v>61</v>
      </c>
      <c r="B2400">
        <v>33.33</v>
      </c>
      <c r="C2400">
        <v>0</v>
      </c>
      <c r="D2400" s="1">
        <v>36580.282160000002</v>
      </c>
    </row>
    <row r="2401" spans="1:4">
      <c r="A2401">
        <v>48</v>
      </c>
      <c r="B2401">
        <v>32.299999999999997</v>
      </c>
      <c r="C2401">
        <v>0</v>
      </c>
      <c r="D2401" s="1">
        <v>8765.2489999999998</v>
      </c>
    </row>
    <row r="2402" spans="1:4">
      <c r="A2402">
        <v>38</v>
      </c>
      <c r="B2402">
        <v>27.6</v>
      </c>
      <c r="C2402">
        <v>0</v>
      </c>
      <c r="D2402" s="1">
        <v>5383.5360000000001</v>
      </c>
    </row>
    <row r="2403" spans="1:4">
      <c r="A2403">
        <v>59</v>
      </c>
      <c r="B2403">
        <v>25.46</v>
      </c>
      <c r="C2403">
        <v>0</v>
      </c>
      <c r="D2403" s="1">
        <v>12124.992399999999</v>
      </c>
    </row>
    <row r="2404" spans="1:4">
      <c r="A2404">
        <v>19</v>
      </c>
      <c r="B2404">
        <v>24.605</v>
      </c>
      <c r="C2404">
        <v>0</v>
      </c>
      <c r="D2404" s="1">
        <v>2709.24395</v>
      </c>
    </row>
    <row r="2405" spans="1:4">
      <c r="A2405">
        <v>26</v>
      </c>
      <c r="B2405">
        <v>34.200000000000003</v>
      </c>
      <c r="C2405">
        <v>0</v>
      </c>
      <c r="D2405" s="1">
        <v>3987.9259999999999</v>
      </c>
    </row>
    <row r="2406" spans="1:4">
      <c r="A2406">
        <v>54</v>
      </c>
      <c r="B2406">
        <v>35.814999999999998</v>
      </c>
      <c r="C2406">
        <v>0</v>
      </c>
      <c r="D2406" s="1">
        <v>12495.290849999999</v>
      </c>
    </row>
    <row r="2407" spans="1:4">
      <c r="A2407">
        <v>21</v>
      </c>
      <c r="B2407">
        <v>32.68</v>
      </c>
      <c r="C2407">
        <v>0</v>
      </c>
      <c r="D2407" s="1">
        <v>26018.950519999999</v>
      </c>
    </row>
    <row r="2408" spans="1:4">
      <c r="A2408">
        <v>51</v>
      </c>
      <c r="B2408">
        <v>37</v>
      </c>
      <c r="C2408">
        <v>0</v>
      </c>
      <c r="D2408" s="1">
        <v>8798.5930000000008</v>
      </c>
    </row>
    <row r="2409" spans="1:4">
      <c r="A2409">
        <v>22</v>
      </c>
      <c r="B2409">
        <v>31.02</v>
      </c>
      <c r="C2409">
        <v>1</v>
      </c>
      <c r="D2409" s="1">
        <v>35595.589800000002</v>
      </c>
    </row>
    <row r="2410" spans="1:4">
      <c r="A2410">
        <v>47</v>
      </c>
      <c r="B2410">
        <v>36.08</v>
      </c>
      <c r="C2410">
        <v>1</v>
      </c>
      <c r="D2410" s="1">
        <v>42211.138200000001</v>
      </c>
    </row>
    <row r="2411" spans="1:4">
      <c r="A2411">
        <v>18</v>
      </c>
      <c r="B2411">
        <v>23.32</v>
      </c>
      <c r="C2411">
        <v>0</v>
      </c>
      <c r="D2411" s="1">
        <v>1711.0268000000001</v>
      </c>
    </row>
    <row r="2412" spans="1:4">
      <c r="A2412">
        <v>47</v>
      </c>
      <c r="B2412">
        <v>45.32</v>
      </c>
      <c r="C2412">
        <v>0</v>
      </c>
      <c r="D2412" s="1">
        <v>8569.8618000000006</v>
      </c>
    </row>
    <row r="2413" spans="1:4">
      <c r="A2413">
        <v>21</v>
      </c>
      <c r="B2413">
        <v>34.6</v>
      </c>
      <c r="C2413">
        <v>0</v>
      </c>
      <c r="D2413" s="1">
        <v>2020.1769999999999</v>
      </c>
    </row>
    <row r="2414" spans="1:4">
      <c r="A2414">
        <v>19</v>
      </c>
      <c r="B2414">
        <v>26.03</v>
      </c>
      <c r="C2414">
        <v>1</v>
      </c>
      <c r="D2414" s="1">
        <v>16450.894700000001</v>
      </c>
    </row>
    <row r="2415" spans="1:4">
      <c r="A2415">
        <v>23</v>
      </c>
      <c r="B2415">
        <v>18.715</v>
      </c>
      <c r="C2415">
        <v>0</v>
      </c>
      <c r="D2415" s="1">
        <v>21595.382290000001</v>
      </c>
    </row>
    <row r="2416" spans="1:4">
      <c r="A2416">
        <v>54</v>
      </c>
      <c r="B2416">
        <v>31.6</v>
      </c>
      <c r="C2416">
        <v>0</v>
      </c>
      <c r="D2416" s="1">
        <v>9850.4320000000007</v>
      </c>
    </row>
    <row r="2417" spans="1:4">
      <c r="A2417">
        <v>37</v>
      </c>
      <c r="B2417">
        <v>17.29</v>
      </c>
      <c r="C2417">
        <v>0</v>
      </c>
      <c r="D2417" s="1">
        <v>6877.9800999999998</v>
      </c>
    </row>
    <row r="2418" spans="1:4">
      <c r="A2418">
        <v>46</v>
      </c>
      <c r="B2418">
        <v>23.655000000000001</v>
      </c>
      <c r="C2418">
        <v>1</v>
      </c>
      <c r="D2418" s="1">
        <v>21677.283449999999</v>
      </c>
    </row>
    <row r="2419" spans="1:4">
      <c r="A2419">
        <v>55</v>
      </c>
      <c r="B2419">
        <v>35.200000000000003</v>
      </c>
      <c r="C2419">
        <v>1</v>
      </c>
      <c r="D2419" s="1">
        <v>44423.803</v>
      </c>
    </row>
    <row r="2420" spans="1:4">
      <c r="A2420">
        <v>30</v>
      </c>
      <c r="B2420">
        <v>27.93</v>
      </c>
      <c r="C2420">
        <v>0</v>
      </c>
      <c r="D2420" s="1">
        <v>4137.5227000000004</v>
      </c>
    </row>
    <row r="2421" spans="1:4">
      <c r="A2421">
        <v>18</v>
      </c>
      <c r="B2421">
        <v>21.565000000000001</v>
      </c>
      <c r="C2421">
        <v>1</v>
      </c>
      <c r="D2421" s="1">
        <v>13747.87235</v>
      </c>
    </row>
    <row r="2422" spans="1:4">
      <c r="A2422">
        <v>61</v>
      </c>
      <c r="B2422">
        <v>38.380000000000003</v>
      </c>
      <c r="C2422">
        <v>0</v>
      </c>
      <c r="D2422" s="1">
        <v>12950.0712</v>
      </c>
    </row>
    <row r="2423" spans="1:4">
      <c r="A2423">
        <v>54</v>
      </c>
      <c r="B2423">
        <v>23</v>
      </c>
      <c r="C2423">
        <v>0</v>
      </c>
      <c r="D2423" s="1">
        <v>12094.477999999999</v>
      </c>
    </row>
    <row r="2424" spans="1:4">
      <c r="A2424">
        <v>22</v>
      </c>
      <c r="B2424">
        <v>37.07</v>
      </c>
      <c r="C2424">
        <v>1</v>
      </c>
      <c r="D2424" s="1">
        <v>37484.4493</v>
      </c>
    </row>
    <row r="2425" spans="1:4">
      <c r="A2425">
        <v>45</v>
      </c>
      <c r="B2425">
        <v>30.495000000000001</v>
      </c>
      <c r="C2425">
        <v>1</v>
      </c>
      <c r="D2425" s="1">
        <v>39725.518049999999</v>
      </c>
    </row>
    <row r="2426" spans="1:4">
      <c r="A2426">
        <v>22</v>
      </c>
      <c r="B2426">
        <v>28.88</v>
      </c>
      <c r="C2426">
        <v>0</v>
      </c>
      <c r="D2426" s="1">
        <v>2250.8352</v>
      </c>
    </row>
    <row r="2427" spans="1:4">
      <c r="A2427">
        <v>19</v>
      </c>
      <c r="B2427">
        <v>27.265000000000001</v>
      </c>
      <c r="C2427">
        <v>0</v>
      </c>
      <c r="D2427" s="1">
        <v>22493.659640000002</v>
      </c>
    </row>
    <row r="2428" spans="1:4">
      <c r="A2428">
        <v>35</v>
      </c>
      <c r="B2428">
        <v>28.024999999999999</v>
      </c>
      <c r="C2428">
        <v>1</v>
      </c>
      <c r="D2428" s="1">
        <v>20234.854749999999</v>
      </c>
    </row>
    <row r="2429" spans="1:4">
      <c r="A2429">
        <v>18</v>
      </c>
      <c r="B2429">
        <v>23.085000000000001</v>
      </c>
      <c r="C2429">
        <v>0</v>
      </c>
      <c r="D2429" s="1">
        <v>1704.7001499999999</v>
      </c>
    </row>
    <row r="2430" spans="1:4">
      <c r="A2430">
        <v>20</v>
      </c>
      <c r="B2430">
        <v>30.684999999999999</v>
      </c>
      <c r="C2430">
        <v>1</v>
      </c>
      <c r="D2430" s="1">
        <v>33475.817150000003</v>
      </c>
    </row>
    <row r="2431" spans="1:4">
      <c r="A2431">
        <v>28</v>
      </c>
      <c r="B2431">
        <v>25.8</v>
      </c>
      <c r="C2431">
        <v>0</v>
      </c>
      <c r="D2431" s="1">
        <v>3161.4540000000002</v>
      </c>
    </row>
    <row r="2432" spans="1:4">
      <c r="A2432">
        <v>55</v>
      </c>
      <c r="B2432">
        <v>35.244999999999997</v>
      </c>
      <c r="C2432">
        <v>0</v>
      </c>
      <c r="D2432" s="1">
        <v>11394.065549999999</v>
      </c>
    </row>
    <row r="2433" spans="1:4">
      <c r="A2433">
        <v>43</v>
      </c>
      <c r="B2433">
        <v>24.7</v>
      </c>
      <c r="C2433">
        <v>1</v>
      </c>
      <c r="D2433" s="1">
        <v>21880.82</v>
      </c>
    </row>
    <row r="2434" spans="1:4">
      <c r="A2434">
        <v>43</v>
      </c>
      <c r="B2434">
        <v>25.08</v>
      </c>
      <c r="C2434">
        <v>0</v>
      </c>
      <c r="D2434" s="1">
        <v>7325.0482000000002</v>
      </c>
    </row>
    <row r="2435" spans="1:4">
      <c r="A2435">
        <v>22</v>
      </c>
      <c r="B2435">
        <v>52.58</v>
      </c>
      <c r="C2435">
        <v>1</v>
      </c>
      <c r="D2435" s="1">
        <v>44501.398200000003</v>
      </c>
    </row>
    <row r="2436" spans="1:4">
      <c r="A2436">
        <v>25</v>
      </c>
      <c r="B2436">
        <v>22.515000000000001</v>
      </c>
      <c r="C2436">
        <v>0</v>
      </c>
      <c r="D2436" s="1">
        <v>3594.17085</v>
      </c>
    </row>
    <row r="2437" spans="1:4">
      <c r="A2437">
        <v>49</v>
      </c>
      <c r="B2437">
        <v>30.9</v>
      </c>
      <c r="C2437">
        <v>1</v>
      </c>
      <c r="D2437" s="1">
        <v>39727.614000000001</v>
      </c>
    </row>
    <row r="2438" spans="1:4">
      <c r="A2438">
        <v>44</v>
      </c>
      <c r="B2438">
        <v>36.954999999999998</v>
      </c>
      <c r="C2438">
        <v>0</v>
      </c>
      <c r="D2438" s="1">
        <v>8023.1354499999998</v>
      </c>
    </row>
    <row r="2439" spans="1:4">
      <c r="A2439">
        <v>64</v>
      </c>
      <c r="B2439">
        <v>26.41</v>
      </c>
      <c r="C2439">
        <v>0</v>
      </c>
      <c r="D2439" s="1">
        <v>14394.5579</v>
      </c>
    </row>
    <row r="2440" spans="1:4">
      <c r="A2440">
        <v>49</v>
      </c>
      <c r="B2440">
        <v>29.83</v>
      </c>
      <c r="C2440">
        <v>0</v>
      </c>
      <c r="D2440" s="1">
        <v>9288.0267000000003</v>
      </c>
    </row>
    <row r="2441" spans="1:4">
      <c r="A2441">
        <v>47</v>
      </c>
      <c r="B2441">
        <v>29.8</v>
      </c>
      <c r="C2441">
        <v>1</v>
      </c>
      <c r="D2441" s="1">
        <v>25309.489000000001</v>
      </c>
    </row>
    <row r="2442" spans="1:4">
      <c r="A2442">
        <v>27</v>
      </c>
      <c r="B2442">
        <v>21.47</v>
      </c>
      <c r="C2442">
        <v>0</v>
      </c>
      <c r="D2442" s="1">
        <v>3353.4703</v>
      </c>
    </row>
    <row r="2443" spans="1:4">
      <c r="A2443">
        <v>55</v>
      </c>
      <c r="B2443">
        <v>27.645</v>
      </c>
      <c r="C2443">
        <v>0</v>
      </c>
      <c r="D2443" s="1">
        <v>10594.501550000001</v>
      </c>
    </row>
    <row r="2444" spans="1:4">
      <c r="A2444">
        <v>48</v>
      </c>
      <c r="B2444">
        <v>28.9</v>
      </c>
      <c r="C2444">
        <v>0</v>
      </c>
      <c r="D2444" s="1">
        <v>8277.5229999999992</v>
      </c>
    </row>
    <row r="2445" spans="1:4">
      <c r="A2445">
        <v>45</v>
      </c>
      <c r="B2445">
        <v>31.79</v>
      </c>
      <c r="C2445">
        <v>0</v>
      </c>
      <c r="D2445" s="1">
        <v>17929.303370000001</v>
      </c>
    </row>
    <row r="2446" spans="1:4">
      <c r="A2446">
        <v>24</v>
      </c>
      <c r="B2446">
        <v>39.49</v>
      </c>
      <c r="C2446">
        <v>0</v>
      </c>
      <c r="D2446" s="1">
        <v>2480.9791</v>
      </c>
    </row>
    <row r="2447" spans="1:4">
      <c r="A2447">
        <v>32</v>
      </c>
      <c r="B2447">
        <v>33.82</v>
      </c>
      <c r="C2447">
        <v>0</v>
      </c>
      <c r="D2447" s="1">
        <v>4462.7218000000003</v>
      </c>
    </row>
    <row r="2448" spans="1:4">
      <c r="A2448">
        <v>24</v>
      </c>
      <c r="B2448">
        <v>32.01</v>
      </c>
      <c r="C2448">
        <v>0</v>
      </c>
      <c r="D2448" s="1">
        <v>1981.5818999999999</v>
      </c>
    </row>
    <row r="2449" spans="1:4">
      <c r="A2449">
        <v>57</v>
      </c>
      <c r="B2449">
        <v>27.94</v>
      </c>
      <c r="C2449">
        <v>0</v>
      </c>
      <c r="D2449" s="1">
        <v>11554.223599999999</v>
      </c>
    </row>
    <row r="2450" spans="1:4">
      <c r="A2450">
        <v>59</v>
      </c>
      <c r="B2450">
        <v>41.14</v>
      </c>
      <c r="C2450">
        <v>1</v>
      </c>
      <c r="D2450" s="1">
        <v>48970.247600000002</v>
      </c>
    </row>
    <row r="2451" spans="1:4">
      <c r="A2451">
        <v>36</v>
      </c>
      <c r="B2451">
        <v>28.594999999999999</v>
      </c>
      <c r="C2451">
        <v>0</v>
      </c>
      <c r="D2451" s="1">
        <v>6548.1950500000003</v>
      </c>
    </row>
    <row r="2452" spans="1:4">
      <c r="A2452">
        <v>29</v>
      </c>
      <c r="B2452">
        <v>25.6</v>
      </c>
      <c r="C2452">
        <v>0</v>
      </c>
      <c r="D2452" s="1">
        <v>5708.8670000000002</v>
      </c>
    </row>
    <row r="2453" spans="1:4">
      <c r="A2453">
        <v>42</v>
      </c>
      <c r="B2453">
        <v>25.3</v>
      </c>
      <c r="C2453">
        <v>0</v>
      </c>
      <c r="D2453" s="1">
        <v>7045.4989999999998</v>
      </c>
    </row>
    <row r="2454" spans="1:4">
      <c r="A2454">
        <v>48</v>
      </c>
      <c r="B2454">
        <v>37.29</v>
      </c>
      <c r="C2454">
        <v>0</v>
      </c>
      <c r="D2454" s="1">
        <v>8978.1851000000006</v>
      </c>
    </row>
    <row r="2455" spans="1:4">
      <c r="A2455">
        <v>39</v>
      </c>
      <c r="B2455">
        <v>42.655000000000001</v>
      </c>
      <c r="C2455">
        <v>0</v>
      </c>
      <c r="D2455" s="1">
        <v>5757.41345</v>
      </c>
    </row>
    <row r="2456" spans="1:4">
      <c r="A2456">
        <v>63</v>
      </c>
      <c r="B2456">
        <v>21.66</v>
      </c>
      <c r="C2456">
        <v>0</v>
      </c>
      <c r="D2456" s="1">
        <v>14349.8544</v>
      </c>
    </row>
    <row r="2457" spans="1:4">
      <c r="A2457">
        <v>54</v>
      </c>
      <c r="B2457">
        <v>31.9</v>
      </c>
      <c r="C2457">
        <v>0</v>
      </c>
      <c r="D2457" s="1">
        <v>10928.849</v>
      </c>
    </row>
    <row r="2458" spans="1:4">
      <c r="A2458">
        <v>37</v>
      </c>
      <c r="B2458">
        <v>37.07</v>
      </c>
      <c r="C2458">
        <v>1</v>
      </c>
      <c r="D2458" s="1">
        <v>39871.704299999998</v>
      </c>
    </row>
    <row r="2459" spans="1:4">
      <c r="A2459">
        <v>63</v>
      </c>
      <c r="B2459">
        <v>31.445</v>
      </c>
      <c r="C2459">
        <v>0</v>
      </c>
      <c r="D2459" s="1">
        <v>13974.455550000001</v>
      </c>
    </row>
    <row r="2460" spans="1:4">
      <c r="A2460">
        <v>21</v>
      </c>
      <c r="B2460">
        <v>31.254999999999999</v>
      </c>
      <c r="C2460">
        <v>0</v>
      </c>
      <c r="D2460" s="1">
        <v>1909.52745</v>
      </c>
    </row>
    <row r="2461" spans="1:4">
      <c r="A2461">
        <v>54</v>
      </c>
      <c r="B2461">
        <v>28.88</v>
      </c>
      <c r="C2461">
        <v>0</v>
      </c>
      <c r="D2461" s="1">
        <v>12096.6512</v>
      </c>
    </row>
    <row r="2462" spans="1:4">
      <c r="A2462">
        <v>60</v>
      </c>
      <c r="B2462">
        <v>18.335000000000001</v>
      </c>
      <c r="C2462">
        <v>0</v>
      </c>
      <c r="D2462" s="1">
        <v>13204.28565</v>
      </c>
    </row>
    <row r="2463" spans="1:4">
      <c r="A2463">
        <v>32</v>
      </c>
      <c r="B2463">
        <v>29.59</v>
      </c>
      <c r="C2463">
        <v>0</v>
      </c>
      <c r="D2463" s="1">
        <v>4562.8420999999998</v>
      </c>
    </row>
    <row r="2464" spans="1:4">
      <c r="A2464">
        <v>47</v>
      </c>
      <c r="B2464">
        <v>32</v>
      </c>
      <c r="C2464">
        <v>0</v>
      </c>
      <c r="D2464" s="1">
        <v>8551.3469999999998</v>
      </c>
    </row>
    <row r="2465" spans="1:4">
      <c r="A2465">
        <v>21</v>
      </c>
      <c r="B2465">
        <v>26.03</v>
      </c>
      <c r="C2465">
        <v>0</v>
      </c>
      <c r="D2465" s="1">
        <v>2102.2647000000002</v>
      </c>
    </row>
    <row r="2466" spans="1:4">
      <c r="A2466">
        <v>28</v>
      </c>
      <c r="B2466">
        <v>31.68</v>
      </c>
      <c r="C2466">
        <v>1</v>
      </c>
      <c r="D2466" s="1">
        <v>34672.147199999999</v>
      </c>
    </row>
    <row r="2467" spans="1:4">
      <c r="A2467">
        <v>63</v>
      </c>
      <c r="B2467">
        <v>33.659999999999997</v>
      </c>
      <c r="C2467">
        <v>0</v>
      </c>
      <c r="D2467" s="1">
        <v>15161.5344</v>
      </c>
    </row>
    <row r="2468" spans="1:4">
      <c r="A2468">
        <v>18</v>
      </c>
      <c r="B2468">
        <v>21.78</v>
      </c>
      <c r="C2468">
        <v>0</v>
      </c>
      <c r="D2468" s="1">
        <v>11884.048580000001</v>
      </c>
    </row>
    <row r="2469" spans="1:4">
      <c r="A2469">
        <v>32</v>
      </c>
      <c r="B2469">
        <v>27.835000000000001</v>
      </c>
      <c r="C2469">
        <v>0</v>
      </c>
      <c r="D2469" s="1">
        <v>4454.40265</v>
      </c>
    </row>
    <row r="2470" spans="1:4">
      <c r="A2470">
        <v>38</v>
      </c>
      <c r="B2470">
        <v>19.95</v>
      </c>
      <c r="C2470">
        <v>0</v>
      </c>
      <c r="D2470" s="1">
        <v>5855.9025000000001</v>
      </c>
    </row>
    <row r="2471" spans="1:4">
      <c r="A2471">
        <v>32</v>
      </c>
      <c r="B2471">
        <v>31.5</v>
      </c>
      <c r="C2471">
        <v>0</v>
      </c>
      <c r="D2471" s="1">
        <v>4076.4969999999998</v>
      </c>
    </row>
    <row r="2472" spans="1:4">
      <c r="A2472">
        <v>62</v>
      </c>
      <c r="B2472">
        <v>30.495000000000001</v>
      </c>
      <c r="C2472">
        <v>0</v>
      </c>
      <c r="D2472" s="1">
        <v>15019.760050000001</v>
      </c>
    </row>
    <row r="2473" spans="1:4">
      <c r="A2473">
        <v>39</v>
      </c>
      <c r="B2473">
        <v>18.3</v>
      </c>
      <c r="C2473">
        <v>1</v>
      </c>
      <c r="D2473" s="1">
        <v>19023.259999999998</v>
      </c>
    </row>
    <row r="2474" spans="1:4">
      <c r="A2474">
        <v>55</v>
      </c>
      <c r="B2474">
        <v>28.975000000000001</v>
      </c>
      <c r="C2474">
        <v>0</v>
      </c>
      <c r="D2474" s="1">
        <v>10796.35025</v>
      </c>
    </row>
    <row r="2475" spans="1:4">
      <c r="A2475">
        <v>57</v>
      </c>
      <c r="B2475">
        <v>31.54</v>
      </c>
      <c r="C2475">
        <v>0</v>
      </c>
      <c r="D2475" s="1">
        <v>11353.2276</v>
      </c>
    </row>
    <row r="2476" spans="1:4">
      <c r="A2476">
        <v>52</v>
      </c>
      <c r="B2476">
        <v>47.74</v>
      </c>
      <c r="C2476">
        <v>0</v>
      </c>
      <c r="D2476" s="1">
        <v>9748.9105999999992</v>
      </c>
    </row>
    <row r="2477" spans="1:4">
      <c r="A2477">
        <v>56</v>
      </c>
      <c r="B2477">
        <v>22.1</v>
      </c>
      <c r="C2477">
        <v>0</v>
      </c>
      <c r="D2477" s="1">
        <v>10577.087</v>
      </c>
    </row>
    <row r="2478" spans="1:4">
      <c r="A2478">
        <v>47</v>
      </c>
      <c r="B2478">
        <v>36.19</v>
      </c>
      <c r="C2478">
        <v>1</v>
      </c>
      <c r="D2478" s="1">
        <v>41676.081100000003</v>
      </c>
    </row>
    <row r="2479" spans="1:4">
      <c r="A2479">
        <v>55</v>
      </c>
      <c r="B2479">
        <v>29.83</v>
      </c>
      <c r="C2479">
        <v>0</v>
      </c>
      <c r="D2479" s="1">
        <v>11286.538699999999</v>
      </c>
    </row>
    <row r="2480" spans="1:4">
      <c r="A2480">
        <v>23</v>
      </c>
      <c r="B2480">
        <v>32.700000000000003</v>
      </c>
      <c r="C2480">
        <v>0</v>
      </c>
      <c r="D2480" s="1">
        <v>3591.48</v>
      </c>
    </row>
    <row r="2481" spans="1:4">
      <c r="A2481">
        <v>22</v>
      </c>
      <c r="B2481">
        <v>30.4</v>
      </c>
      <c r="C2481">
        <v>1</v>
      </c>
      <c r="D2481" s="1">
        <v>33907.548000000003</v>
      </c>
    </row>
    <row r="2482" spans="1:4">
      <c r="A2482">
        <v>50</v>
      </c>
      <c r="B2482">
        <v>33.700000000000003</v>
      </c>
      <c r="C2482">
        <v>0</v>
      </c>
      <c r="D2482" s="1">
        <v>11299.343000000001</v>
      </c>
    </row>
    <row r="2483" spans="1:4">
      <c r="A2483">
        <v>18</v>
      </c>
      <c r="B2483">
        <v>31.35</v>
      </c>
      <c r="C2483">
        <v>0</v>
      </c>
      <c r="D2483" s="1">
        <v>4561.1885000000002</v>
      </c>
    </row>
    <row r="2484" spans="1:4">
      <c r="A2484">
        <v>51</v>
      </c>
      <c r="B2484">
        <v>34.96</v>
      </c>
      <c r="C2484">
        <v>1</v>
      </c>
      <c r="D2484" s="1">
        <v>44641.197399999997</v>
      </c>
    </row>
    <row r="2485" spans="1:4">
      <c r="A2485">
        <v>22</v>
      </c>
      <c r="B2485">
        <v>33.770000000000003</v>
      </c>
      <c r="C2485">
        <v>0</v>
      </c>
      <c r="D2485" s="1">
        <v>1674.6323</v>
      </c>
    </row>
    <row r="2486" spans="1:4">
      <c r="A2486">
        <v>52</v>
      </c>
      <c r="B2486">
        <v>30.875</v>
      </c>
      <c r="C2486">
        <v>0</v>
      </c>
      <c r="D2486" s="1">
        <v>23045.566159999998</v>
      </c>
    </row>
    <row r="2487" spans="1:4">
      <c r="A2487">
        <v>25</v>
      </c>
      <c r="B2487">
        <v>33.99</v>
      </c>
      <c r="C2487">
        <v>0</v>
      </c>
      <c r="D2487" s="1">
        <v>3227.1210999999998</v>
      </c>
    </row>
    <row r="2488" spans="1:4">
      <c r="A2488">
        <v>33</v>
      </c>
      <c r="B2488">
        <v>19.094999999999999</v>
      </c>
      <c r="C2488">
        <v>1</v>
      </c>
      <c r="D2488" s="1">
        <v>16776.304049999999</v>
      </c>
    </row>
    <row r="2489" spans="1:4">
      <c r="A2489">
        <v>53</v>
      </c>
      <c r="B2489">
        <v>28.6</v>
      </c>
      <c r="C2489">
        <v>0</v>
      </c>
      <c r="D2489" s="1">
        <v>11253.421</v>
      </c>
    </row>
    <row r="2490" spans="1:4">
      <c r="A2490">
        <v>29</v>
      </c>
      <c r="B2490">
        <v>38.94</v>
      </c>
      <c r="C2490">
        <v>0</v>
      </c>
      <c r="D2490" s="1">
        <v>3471.4096</v>
      </c>
    </row>
    <row r="2491" spans="1:4">
      <c r="A2491">
        <v>58</v>
      </c>
      <c r="B2491">
        <v>36.08</v>
      </c>
      <c r="C2491">
        <v>0</v>
      </c>
      <c r="D2491" s="1">
        <v>11363.2832</v>
      </c>
    </row>
    <row r="2492" spans="1:4">
      <c r="A2492">
        <v>37</v>
      </c>
      <c r="B2492">
        <v>29.8</v>
      </c>
      <c r="C2492">
        <v>0</v>
      </c>
      <c r="D2492" s="1">
        <v>20420.604650000001</v>
      </c>
    </row>
    <row r="2493" spans="1:4">
      <c r="A2493">
        <v>54</v>
      </c>
      <c r="B2493">
        <v>31.24</v>
      </c>
      <c r="C2493">
        <v>0</v>
      </c>
      <c r="D2493" s="1">
        <v>10338.9316</v>
      </c>
    </row>
    <row r="2494" spans="1:4">
      <c r="A2494">
        <v>49</v>
      </c>
      <c r="B2494">
        <v>29.925000000000001</v>
      </c>
      <c r="C2494">
        <v>0</v>
      </c>
      <c r="D2494" s="1">
        <v>8988.1587500000005</v>
      </c>
    </row>
    <row r="2495" spans="1:4">
      <c r="A2495">
        <v>50</v>
      </c>
      <c r="B2495">
        <v>26.22</v>
      </c>
      <c r="C2495">
        <v>0</v>
      </c>
      <c r="D2495" s="1">
        <v>10493.9458</v>
      </c>
    </row>
    <row r="2496" spans="1:4">
      <c r="A2496">
        <v>26</v>
      </c>
      <c r="B2496">
        <v>30</v>
      </c>
      <c r="C2496">
        <v>0</v>
      </c>
      <c r="D2496" s="1">
        <v>2904.0880000000002</v>
      </c>
    </row>
    <row r="2497" spans="1:4">
      <c r="A2497">
        <v>45</v>
      </c>
      <c r="B2497">
        <v>20.350000000000001</v>
      </c>
      <c r="C2497">
        <v>0</v>
      </c>
      <c r="D2497" s="1">
        <v>8605.3615000000009</v>
      </c>
    </row>
    <row r="2498" spans="1:4">
      <c r="A2498">
        <v>54</v>
      </c>
      <c r="B2498">
        <v>32.299999999999997</v>
      </c>
      <c r="C2498">
        <v>0</v>
      </c>
      <c r="D2498" s="1">
        <v>11512.405000000001</v>
      </c>
    </row>
    <row r="2499" spans="1:4">
      <c r="A2499">
        <v>38</v>
      </c>
      <c r="B2499">
        <v>38.39</v>
      </c>
      <c r="C2499">
        <v>1</v>
      </c>
      <c r="D2499" s="1">
        <v>41949.244100000004</v>
      </c>
    </row>
    <row r="2500" spans="1:4">
      <c r="A2500">
        <v>48</v>
      </c>
      <c r="B2500">
        <v>25.85</v>
      </c>
      <c r="C2500">
        <v>1</v>
      </c>
      <c r="D2500" s="1">
        <v>24180.933499999999</v>
      </c>
    </row>
    <row r="2501" spans="1:4">
      <c r="A2501">
        <v>28</v>
      </c>
      <c r="B2501">
        <v>26.315000000000001</v>
      </c>
      <c r="C2501">
        <v>0</v>
      </c>
      <c r="D2501" s="1">
        <v>5312.1698500000002</v>
      </c>
    </row>
    <row r="2502" spans="1:4">
      <c r="A2502">
        <v>23</v>
      </c>
      <c r="B2502">
        <v>24.51</v>
      </c>
      <c r="C2502">
        <v>0</v>
      </c>
      <c r="D2502" s="1">
        <v>2396.0958999999998</v>
      </c>
    </row>
    <row r="2503" spans="1:4">
      <c r="A2503">
        <v>55</v>
      </c>
      <c r="B2503">
        <v>32.67</v>
      </c>
      <c r="C2503">
        <v>0</v>
      </c>
      <c r="D2503" s="1">
        <v>10807.4863</v>
      </c>
    </row>
    <row r="2504" spans="1:4">
      <c r="A2504">
        <v>41</v>
      </c>
      <c r="B2504">
        <v>29.64</v>
      </c>
      <c r="C2504">
        <v>0</v>
      </c>
      <c r="D2504" s="1">
        <v>9222.4025999999994</v>
      </c>
    </row>
    <row r="2505" spans="1:4">
      <c r="A2505">
        <v>25</v>
      </c>
      <c r="B2505">
        <v>33.33</v>
      </c>
      <c r="C2505">
        <v>1</v>
      </c>
      <c r="D2505" s="1">
        <v>36124.573700000001</v>
      </c>
    </row>
    <row r="2506" spans="1:4">
      <c r="A2506">
        <v>33</v>
      </c>
      <c r="B2506">
        <v>35.75</v>
      </c>
      <c r="C2506">
        <v>1</v>
      </c>
      <c r="D2506" s="1">
        <v>38282.749499999998</v>
      </c>
    </row>
    <row r="2507" spans="1:4">
      <c r="A2507">
        <v>30</v>
      </c>
      <c r="B2507">
        <v>19.95</v>
      </c>
      <c r="C2507">
        <v>0</v>
      </c>
      <c r="D2507" s="1">
        <v>5693.4305000000004</v>
      </c>
    </row>
    <row r="2508" spans="1:4">
      <c r="A2508">
        <v>23</v>
      </c>
      <c r="B2508">
        <v>31.4</v>
      </c>
      <c r="C2508">
        <v>1</v>
      </c>
      <c r="D2508" s="1">
        <v>34166.273000000001</v>
      </c>
    </row>
    <row r="2509" spans="1:4">
      <c r="A2509">
        <v>46</v>
      </c>
      <c r="B2509">
        <v>38.17</v>
      </c>
      <c r="C2509">
        <v>0</v>
      </c>
      <c r="D2509" s="1">
        <v>8347.1643000000004</v>
      </c>
    </row>
    <row r="2510" spans="1:4">
      <c r="A2510">
        <v>53</v>
      </c>
      <c r="B2510">
        <v>36.86</v>
      </c>
      <c r="C2510">
        <v>1</v>
      </c>
      <c r="D2510" s="1">
        <v>46661.4424</v>
      </c>
    </row>
    <row r="2511" spans="1:4">
      <c r="A2511">
        <v>27</v>
      </c>
      <c r="B2511">
        <v>32.395000000000003</v>
      </c>
      <c r="C2511">
        <v>0</v>
      </c>
      <c r="D2511" s="1">
        <v>18903.491409999999</v>
      </c>
    </row>
    <row r="2512" spans="1:4">
      <c r="A2512">
        <v>23</v>
      </c>
      <c r="B2512">
        <v>42.75</v>
      </c>
      <c r="C2512">
        <v>1</v>
      </c>
      <c r="D2512" s="1">
        <v>40904.199500000002</v>
      </c>
    </row>
    <row r="2513" spans="1:4">
      <c r="A2513">
        <v>63</v>
      </c>
      <c r="B2513">
        <v>25.08</v>
      </c>
      <c r="C2513">
        <v>0</v>
      </c>
      <c r="D2513" s="1">
        <v>14254.608200000001</v>
      </c>
    </row>
    <row r="2514" spans="1:4">
      <c r="A2514">
        <v>55</v>
      </c>
      <c r="B2514">
        <v>29.9</v>
      </c>
      <c r="C2514">
        <v>0</v>
      </c>
      <c r="D2514" s="1">
        <v>10214.636</v>
      </c>
    </row>
    <row r="2515" spans="1:4">
      <c r="A2515">
        <v>35</v>
      </c>
      <c r="B2515">
        <v>35.86</v>
      </c>
      <c r="C2515">
        <v>0</v>
      </c>
      <c r="D2515" s="1">
        <v>5836.5204000000003</v>
      </c>
    </row>
    <row r="2516" spans="1:4">
      <c r="A2516">
        <v>34</v>
      </c>
      <c r="B2516">
        <v>32.799999999999997</v>
      </c>
      <c r="C2516">
        <v>0</v>
      </c>
      <c r="D2516" s="1">
        <v>14358.364369999999</v>
      </c>
    </row>
    <row r="2517" spans="1:4">
      <c r="A2517">
        <v>19</v>
      </c>
      <c r="B2517">
        <v>18.600000000000001</v>
      </c>
      <c r="C2517">
        <v>0</v>
      </c>
      <c r="D2517" s="1">
        <v>1728.8969999999999</v>
      </c>
    </row>
    <row r="2518" spans="1:4">
      <c r="A2518">
        <v>39</v>
      </c>
      <c r="B2518">
        <v>23.87</v>
      </c>
      <c r="C2518">
        <v>0</v>
      </c>
      <c r="D2518" s="1">
        <v>8582.3022999999994</v>
      </c>
    </row>
    <row r="2519" spans="1:4">
      <c r="A2519">
        <v>27</v>
      </c>
      <c r="B2519">
        <v>45.9</v>
      </c>
      <c r="C2519">
        <v>0</v>
      </c>
      <c r="D2519" s="1">
        <v>3693.4279999999999</v>
      </c>
    </row>
    <row r="2520" spans="1:4">
      <c r="A2520">
        <v>57</v>
      </c>
      <c r="B2520">
        <v>40.28</v>
      </c>
      <c r="C2520">
        <v>0</v>
      </c>
      <c r="D2520" s="1">
        <v>20709.020339999999</v>
      </c>
    </row>
    <row r="2521" spans="1:4">
      <c r="A2521">
        <v>52</v>
      </c>
      <c r="B2521">
        <v>18.335000000000001</v>
      </c>
      <c r="C2521">
        <v>0</v>
      </c>
      <c r="D2521" s="1">
        <v>9991.0376500000002</v>
      </c>
    </row>
    <row r="2522" spans="1:4">
      <c r="A2522">
        <v>28</v>
      </c>
      <c r="B2522">
        <v>33.82</v>
      </c>
      <c r="C2522">
        <v>0</v>
      </c>
      <c r="D2522" s="1">
        <v>19673.335729999999</v>
      </c>
    </row>
    <row r="2523" spans="1:4">
      <c r="A2523">
        <v>50</v>
      </c>
      <c r="B2523">
        <v>28.12</v>
      </c>
      <c r="C2523">
        <v>0</v>
      </c>
      <c r="D2523" s="1">
        <v>11085.586799999999</v>
      </c>
    </row>
    <row r="2524" spans="1:4">
      <c r="A2524">
        <v>44</v>
      </c>
      <c r="B2524">
        <v>25</v>
      </c>
      <c r="C2524">
        <v>0</v>
      </c>
      <c r="D2524" s="1">
        <v>7623.518</v>
      </c>
    </row>
    <row r="2525" spans="1:4">
      <c r="A2525">
        <v>26</v>
      </c>
      <c r="B2525">
        <v>22.23</v>
      </c>
      <c r="C2525">
        <v>0</v>
      </c>
      <c r="D2525" s="1">
        <v>3176.2876999999999</v>
      </c>
    </row>
    <row r="2526" spans="1:4">
      <c r="A2526">
        <v>33</v>
      </c>
      <c r="B2526">
        <v>30.25</v>
      </c>
      <c r="C2526">
        <v>0</v>
      </c>
      <c r="D2526" s="1">
        <v>3704.3544999999999</v>
      </c>
    </row>
    <row r="2527" spans="1:4">
      <c r="A2527">
        <v>19</v>
      </c>
      <c r="B2527">
        <v>32.49</v>
      </c>
      <c r="C2527">
        <v>1</v>
      </c>
      <c r="D2527" s="1">
        <v>36898.733079999998</v>
      </c>
    </row>
    <row r="2528" spans="1:4">
      <c r="A2528">
        <v>50</v>
      </c>
      <c r="B2528">
        <v>37.07</v>
      </c>
      <c r="C2528">
        <v>0</v>
      </c>
      <c r="D2528" s="1">
        <v>9048.0272999999997</v>
      </c>
    </row>
    <row r="2529" spans="1:4">
      <c r="A2529">
        <v>41</v>
      </c>
      <c r="B2529">
        <v>32.6</v>
      </c>
      <c r="C2529">
        <v>0</v>
      </c>
      <c r="D2529" s="1">
        <v>7954.5169999999998</v>
      </c>
    </row>
    <row r="2530" spans="1:4">
      <c r="A2530">
        <v>52</v>
      </c>
      <c r="B2530">
        <v>24.86</v>
      </c>
      <c r="C2530">
        <v>0</v>
      </c>
      <c r="D2530" s="1">
        <v>27117.993780000001</v>
      </c>
    </row>
    <row r="2531" spans="1:4">
      <c r="A2531">
        <v>39</v>
      </c>
      <c r="B2531">
        <v>32.340000000000003</v>
      </c>
      <c r="C2531">
        <v>0</v>
      </c>
      <c r="D2531" s="1">
        <v>6338.0756000000001</v>
      </c>
    </row>
    <row r="2532" spans="1:4">
      <c r="A2532">
        <v>50</v>
      </c>
      <c r="B2532">
        <v>32.299999999999997</v>
      </c>
      <c r="C2532">
        <v>0</v>
      </c>
      <c r="D2532" s="1">
        <v>9630.3970000000008</v>
      </c>
    </row>
    <row r="2533" spans="1:4">
      <c r="A2533">
        <v>52</v>
      </c>
      <c r="B2533">
        <v>32.774999999999999</v>
      </c>
      <c r="C2533">
        <v>0</v>
      </c>
      <c r="D2533" s="1">
        <v>11289.10925</v>
      </c>
    </row>
    <row r="2534" spans="1:4">
      <c r="A2534">
        <v>60</v>
      </c>
      <c r="B2534">
        <v>32.799999999999997</v>
      </c>
      <c r="C2534">
        <v>1</v>
      </c>
      <c r="D2534" s="1">
        <v>52590.829389999999</v>
      </c>
    </row>
    <row r="2535" spans="1:4">
      <c r="A2535">
        <v>20</v>
      </c>
      <c r="B2535">
        <v>31.92</v>
      </c>
      <c r="C2535">
        <v>0</v>
      </c>
      <c r="D2535" s="1">
        <v>2261.5688</v>
      </c>
    </row>
    <row r="2536" spans="1:4">
      <c r="A2536">
        <v>55</v>
      </c>
      <c r="B2536">
        <v>21.5</v>
      </c>
      <c r="C2536">
        <v>0</v>
      </c>
      <c r="D2536" s="1">
        <v>10791.96</v>
      </c>
    </row>
    <row r="2537" spans="1:4">
      <c r="A2537">
        <v>42</v>
      </c>
      <c r="B2537">
        <v>34.1</v>
      </c>
      <c r="C2537">
        <v>0</v>
      </c>
      <c r="D2537" s="1">
        <v>5979.7309999999998</v>
      </c>
    </row>
    <row r="2538" spans="1:4">
      <c r="A2538">
        <v>18</v>
      </c>
      <c r="B2538">
        <v>30.305</v>
      </c>
      <c r="C2538">
        <v>0</v>
      </c>
      <c r="D2538" s="1">
        <v>2203.7359499999998</v>
      </c>
    </row>
    <row r="2539" spans="1:4">
      <c r="A2539">
        <v>58</v>
      </c>
      <c r="B2539">
        <v>36.479999999999997</v>
      </c>
      <c r="C2539">
        <v>0</v>
      </c>
      <c r="D2539" s="1">
        <v>12235.8392</v>
      </c>
    </row>
    <row r="2540" spans="1:4">
      <c r="A2540">
        <v>43</v>
      </c>
      <c r="B2540">
        <v>32.56</v>
      </c>
      <c r="C2540">
        <v>1</v>
      </c>
      <c r="D2540" s="1">
        <v>40941.285400000001</v>
      </c>
    </row>
    <row r="2541" spans="1:4">
      <c r="A2541">
        <v>35</v>
      </c>
      <c r="B2541">
        <v>35.814999999999998</v>
      </c>
      <c r="C2541">
        <v>0</v>
      </c>
      <c r="D2541" s="1">
        <v>5630.4578499999998</v>
      </c>
    </row>
    <row r="2542" spans="1:4">
      <c r="A2542">
        <v>48</v>
      </c>
      <c r="B2542">
        <v>27.93</v>
      </c>
      <c r="C2542">
        <v>0</v>
      </c>
      <c r="D2542" s="1">
        <v>11015.1747</v>
      </c>
    </row>
    <row r="2543" spans="1:4">
      <c r="A2543">
        <v>36</v>
      </c>
      <c r="B2543">
        <v>22.135000000000002</v>
      </c>
      <c r="C2543">
        <v>0</v>
      </c>
      <c r="D2543" s="1">
        <v>7228.2156500000001</v>
      </c>
    </row>
    <row r="2544" spans="1:4">
      <c r="A2544">
        <v>19</v>
      </c>
      <c r="B2544">
        <v>44.88</v>
      </c>
      <c r="C2544">
        <v>1</v>
      </c>
      <c r="D2544" s="1">
        <v>39722.746200000001</v>
      </c>
    </row>
    <row r="2545" spans="1:4">
      <c r="A2545">
        <v>23</v>
      </c>
      <c r="B2545">
        <v>23.18</v>
      </c>
      <c r="C2545">
        <v>0</v>
      </c>
      <c r="D2545" s="1">
        <v>14426.073850000001</v>
      </c>
    </row>
    <row r="2546" spans="1:4">
      <c r="A2546">
        <v>20</v>
      </c>
      <c r="B2546">
        <v>30.59</v>
      </c>
      <c r="C2546">
        <v>0</v>
      </c>
      <c r="D2546" s="1">
        <v>2459.7201</v>
      </c>
    </row>
    <row r="2547" spans="1:4">
      <c r="A2547">
        <v>32</v>
      </c>
      <c r="B2547">
        <v>41.1</v>
      </c>
      <c r="C2547">
        <v>0</v>
      </c>
      <c r="D2547" s="1">
        <v>3989.8409999999999</v>
      </c>
    </row>
    <row r="2548" spans="1:4">
      <c r="A2548">
        <v>43</v>
      </c>
      <c r="B2548">
        <v>34.58</v>
      </c>
      <c r="C2548">
        <v>0</v>
      </c>
      <c r="D2548" s="1">
        <v>7727.2532000000001</v>
      </c>
    </row>
    <row r="2549" spans="1:4">
      <c r="A2549">
        <v>34</v>
      </c>
      <c r="B2549">
        <v>42.13</v>
      </c>
      <c r="C2549">
        <v>0</v>
      </c>
      <c r="D2549" s="1">
        <v>5124.1886999999997</v>
      </c>
    </row>
    <row r="2550" spans="1:4">
      <c r="A2550">
        <v>30</v>
      </c>
      <c r="B2550">
        <v>38.83</v>
      </c>
      <c r="C2550">
        <v>0</v>
      </c>
      <c r="D2550" s="1">
        <v>18963.171920000001</v>
      </c>
    </row>
    <row r="2551" spans="1:4">
      <c r="A2551">
        <v>18</v>
      </c>
      <c r="B2551">
        <v>28.215</v>
      </c>
      <c r="C2551">
        <v>0</v>
      </c>
      <c r="D2551" s="1">
        <v>2200.8308499999998</v>
      </c>
    </row>
    <row r="2552" spans="1:4">
      <c r="A2552">
        <v>41</v>
      </c>
      <c r="B2552">
        <v>28.31</v>
      </c>
      <c r="C2552">
        <v>0</v>
      </c>
      <c r="D2552" s="1">
        <v>7153.5538999999999</v>
      </c>
    </row>
    <row r="2553" spans="1:4">
      <c r="A2553">
        <v>35</v>
      </c>
      <c r="B2553">
        <v>26.125</v>
      </c>
      <c r="C2553">
        <v>0</v>
      </c>
      <c r="D2553" s="1">
        <v>5227.9887500000004</v>
      </c>
    </row>
    <row r="2554" spans="1:4">
      <c r="A2554">
        <v>57</v>
      </c>
      <c r="B2554">
        <v>40.369999999999997</v>
      </c>
      <c r="C2554">
        <v>0</v>
      </c>
      <c r="D2554" s="1">
        <v>10982.5013</v>
      </c>
    </row>
    <row r="2555" spans="1:4">
      <c r="A2555">
        <v>29</v>
      </c>
      <c r="B2555">
        <v>24.6</v>
      </c>
      <c r="C2555">
        <v>0</v>
      </c>
      <c r="D2555" s="1">
        <v>4529.4769999999999</v>
      </c>
    </row>
    <row r="2556" spans="1:4">
      <c r="A2556">
        <v>32</v>
      </c>
      <c r="B2556">
        <v>35.200000000000003</v>
      </c>
      <c r="C2556">
        <v>0</v>
      </c>
      <c r="D2556" s="1">
        <v>4670.6400000000003</v>
      </c>
    </row>
    <row r="2557" spans="1:4">
      <c r="A2557">
        <v>37</v>
      </c>
      <c r="B2557">
        <v>34.104999999999997</v>
      </c>
      <c r="C2557">
        <v>0</v>
      </c>
      <c r="D2557" s="1">
        <v>6112.3529500000004</v>
      </c>
    </row>
    <row r="2558" spans="1:4">
      <c r="A2558">
        <v>18</v>
      </c>
      <c r="B2558">
        <v>27.36</v>
      </c>
      <c r="C2558">
        <v>1</v>
      </c>
      <c r="D2558" s="1">
        <v>17178.682400000002</v>
      </c>
    </row>
    <row r="2559" spans="1:4">
      <c r="A2559">
        <v>43</v>
      </c>
      <c r="B2559">
        <v>26.7</v>
      </c>
      <c r="C2559">
        <v>1</v>
      </c>
      <c r="D2559" s="1">
        <v>22478.6</v>
      </c>
    </row>
    <row r="2560" spans="1:4">
      <c r="A2560">
        <v>56</v>
      </c>
      <c r="B2560">
        <v>41.91</v>
      </c>
      <c r="C2560">
        <v>0</v>
      </c>
      <c r="D2560" s="1">
        <v>11093.6229</v>
      </c>
    </row>
    <row r="2561" spans="1:4">
      <c r="A2561">
        <v>38</v>
      </c>
      <c r="B2561">
        <v>29.26</v>
      </c>
      <c r="C2561">
        <v>0</v>
      </c>
      <c r="D2561" s="1">
        <v>6457.8433999999997</v>
      </c>
    </row>
    <row r="2562" spans="1:4">
      <c r="A2562">
        <v>29</v>
      </c>
      <c r="B2562">
        <v>32.11</v>
      </c>
      <c r="C2562">
        <v>0</v>
      </c>
      <c r="D2562" s="1">
        <v>4433.9159</v>
      </c>
    </row>
    <row r="2563" spans="1:4">
      <c r="A2563">
        <v>22</v>
      </c>
      <c r="B2563">
        <v>27.1</v>
      </c>
      <c r="C2563">
        <v>0</v>
      </c>
      <c r="D2563" s="1">
        <v>2154.3609999999999</v>
      </c>
    </row>
    <row r="2564" spans="1:4">
      <c r="A2564">
        <v>52</v>
      </c>
      <c r="B2564">
        <v>24.13</v>
      </c>
      <c r="C2564">
        <v>1</v>
      </c>
      <c r="D2564" s="1">
        <v>23887.662700000001</v>
      </c>
    </row>
    <row r="2565" spans="1:4">
      <c r="A2565">
        <v>40</v>
      </c>
      <c r="B2565">
        <v>27.4</v>
      </c>
      <c r="C2565">
        <v>0</v>
      </c>
      <c r="D2565" s="1">
        <v>6496.8860000000004</v>
      </c>
    </row>
    <row r="2566" spans="1:4">
      <c r="A2566">
        <v>23</v>
      </c>
      <c r="B2566">
        <v>34.865000000000002</v>
      </c>
      <c r="C2566">
        <v>0</v>
      </c>
      <c r="D2566" s="1">
        <v>2899.4893499999998</v>
      </c>
    </row>
    <row r="2567" spans="1:4">
      <c r="A2567">
        <v>31</v>
      </c>
      <c r="B2567">
        <v>29.81</v>
      </c>
      <c r="C2567">
        <v>1</v>
      </c>
      <c r="D2567" s="1">
        <v>19350.368900000001</v>
      </c>
    </row>
    <row r="2568" spans="1:4">
      <c r="A2568">
        <v>42</v>
      </c>
      <c r="B2568">
        <v>41.325000000000003</v>
      </c>
      <c r="C2568">
        <v>0</v>
      </c>
      <c r="D2568" s="1">
        <v>7650.7737500000003</v>
      </c>
    </row>
    <row r="2569" spans="1:4">
      <c r="A2569">
        <v>24</v>
      </c>
      <c r="B2569">
        <v>29.925000000000001</v>
      </c>
      <c r="C2569">
        <v>0</v>
      </c>
      <c r="D2569" s="1">
        <v>2850.6837500000001</v>
      </c>
    </row>
    <row r="2570" spans="1:4">
      <c r="A2570">
        <v>25</v>
      </c>
      <c r="B2570">
        <v>30.3</v>
      </c>
      <c r="C2570">
        <v>0</v>
      </c>
      <c r="D2570" s="1">
        <v>2632.9920000000002</v>
      </c>
    </row>
    <row r="2571" spans="1:4">
      <c r="A2571">
        <v>48</v>
      </c>
      <c r="B2571">
        <v>27.36</v>
      </c>
      <c r="C2571">
        <v>0</v>
      </c>
      <c r="D2571" s="1">
        <v>9447.3824000000004</v>
      </c>
    </row>
    <row r="2572" spans="1:4">
      <c r="A2572">
        <v>23</v>
      </c>
      <c r="B2572">
        <v>28.49</v>
      </c>
      <c r="C2572">
        <v>1</v>
      </c>
      <c r="D2572" s="1">
        <v>18328.238099999999</v>
      </c>
    </row>
    <row r="2573" spans="1:4">
      <c r="A2573">
        <v>45</v>
      </c>
      <c r="B2573">
        <v>23.56</v>
      </c>
      <c r="C2573">
        <v>0</v>
      </c>
      <c r="D2573" s="1">
        <v>8603.8233999999993</v>
      </c>
    </row>
    <row r="2574" spans="1:4">
      <c r="A2574">
        <v>20</v>
      </c>
      <c r="B2574">
        <v>35.625</v>
      </c>
      <c r="C2574">
        <v>1</v>
      </c>
      <c r="D2574" s="1">
        <v>37465.34375</v>
      </c>
    </row>
    <row r="2575" spans="1:4">
      <c r="A2575">
        <v>62</v>
      </c>
      <c r="B2575">
        <v>32.68</v>
      </c>
      <c r="C2575">
        <v>0</v>
      </c>
      <c r="D2575" s="1">
        <v>13844.797200000001</v>
      </c>
    </row>
    <row r="2576" spans="1:4">
      <c r="A2576">
        <v>43</v>
      </c>
      <c r="B2576">
        <v>25.27</v>
      </c>
      <c r="C2576">
        <v>1</v>
      </c>
      <c r="D2576" s="1">
        <v>21771.3423</v>
      </c>
    </row>
    <row r="2577" spans="1:4">
      <c r="A2577">
        <v>23</v>
      </c>
      <c r="B2577">
        <v>28</v>
      </c>
      <c r="C2577">
        <v>0</v>
      </c>
      <c r="D2577" s="1">
        <v>13126.677449999999</v>
      </c>
    </row>
    <row r="2578" spans="1:4">
      <c r="A2578">
        <v>31</v>
      </c>
      <c r="B2578">
        <v>32.774999999999999</v>
      </c>
      <c r="C2578">
        <v>0</v>
      </c>
      <c r="D2578" s="1">
        <v>5327.4002499999997</v>
      </c>
    </row>
    <row r="2579" spans="1:4">
      <c r="A2579">
        <v>41</v>
      </c>
      <c r="B2579">
        <v>21.754999999999999</v>
      </c>
      <c r="C2579">
        <v>0</v>
      </c>
      <c r="D2579" s="1">
        <v>13725.47184</v>
      </c>
    </row>
    <row r="2580" spans="1:4">
      <c r="A2580">
        <v>58</v>
      </c>
      <c r="B2580">
        <v>32.395000000000003</v>
      </c>
      <c r="C2580">
        <v>0</v>
      </c>
      <c r="D2580" s="1">
        <v>13019.161050000001</v>
      </c>
    </row>
    <row r="2581" spans="1:4">
      <c r="A2581">
        <v>48</v>
      </c>
      <c r="B2581">
        <v>36.575000000000003</v>
      </c>
      <c r="C2581">
        <v>0</v>
      </c>
      <c r="D2581" s="1">
        <v>8671.1912499999999</v>
      </c>
    </row>
    <row r="2582" spans="1:4">
      <c r="A2582">
        <v>31</v>
      </c>
      <c r="B2582">
        <v>21.754999999999999</v>
      </c>
      <c r="C2582">
        <v>0</v>
      </c>
      <c r="D2582" s="1">
        <v>4134.0824499999999</v>
      </c>
    </row>
    <row r="2583" spans="1:4">
      <c r="A2583">
        <v>19</v>
      </c>
      <c r="B2583">
        <v>27.93</v>
      </c>
      <c r="C2583">
        <v>0</v>
      </c>
      <c r="D2583" s="1">
        <v>18838.703659999999</v>
      </c>
    </row>
    <row r="2584" spans="1:4">
      <c r="A2584">
        <v>19</v>
      </c>
      <c r="B2584">
        <v>30.02</v>
      </c>
      <c r="C2584">
        <v>1</v>
      </c>
      <c r="D2584" s="1">
        <v>33307.550799999997</v>
      </c>
    </row>
    <row r="2585" spans="1:4">
      <c r="A2585">
        <v>41</v>
      </c>
      <c r="B2585">
        <v>33.549999999999997</v>
      </c>
      <c r="C2585">
        <v>0</v>
      </c>
      <c r="D2585" s="1">
        <v>5699.8374999999996</v>
      </c>
    </row>
    <row r="2586" spans="1:4">
      <c r="A2586">
        <v>40</v>
      </c>
      <c r="B2586">
        <v>29.355</v>
      </c>
      <c r="C2586">
        <v>0</v>
      </c>
      <c r="D2586" s="1">
        <v>6393.6034499999996</v>
      </c>
    </row>
    <row r="2587" spans="1:4">
      <c r="A2587">
        <v>31</v>
      </c>
      <c r="B2587">
        <v>25.8</v>
      </c>
      <c r="C2587">
        <v>0</v>
      </c>
      <c r="D2587" s="1">
        <v>4934.7049999999999</v>
      </c>
    </row>
    <row r="2588" spans="1:4">
      <c r="A2588">
        <v>37</v>
      </c>
      <c r="B2588">
        <v>24.32</v>
      </c>
      <c r="C2588">
        <v>0</v>
      </c>
      <c r="D2588" s="1">
        <v>6198.7518</v>
      </c>
    </row>
    <row r="2589" spans="1:4">
      <c r="A2589">
        <v>46</v>
      </c>
      <c r="B2589">
        <v>40.375</v>
      </c>
      <c r="C2589">
        <v>0</v>
      </c>
      <c r="D2589" s="1">
        <v>8733.2292500000003</v>
      </c>
    </row>
    <row r="2590" spans="1:4">
      <c r="A2590">
        <v>22</v>
      </c>
      <c r="B2590">
        <v>32.11</v>
      </c>
      <c r="C2590">
        <v>0</v>
      </c>
      <c r="D2590" s="1">
        <v>2055.3249000000001</v>
      </c>
    </row>
    <row r="2591" spans="1:4">
      <c r="A2591">
        <v>51</v>
      </c>
      <c r="B2591">
        <v>32.299999999999997</v>
      </c>
      <c r="C2591">
        <v>0</v>
      </c>
      <c r="D2591" s="1">
        <v>9964.06</v>
      </c>
    </row>
    <row r="2592" spans="1:4">
      <c r="A2592">
        <v>18</v>
      </c>
      <c r="B2592">
        <v>27.28</v>
      </c>
      <c r="C2592">
        <v>1</v>
      </c>
      <c r="D2592" s="1">
        <v>18223.4512</v>
      </c>
    </row>
    <row r="2593" spans="1:4">
      <c r="A2593">
        <v>35</v>
      </c>
      <c r="B2593">
        <v>17.86</v>
      </c>
      <c r="C2593">
        <v>0</v>
      </c>
      <c r="D2593" s="1">
        <v>5116.5003999999999</v>
      </c>
    </row>
    <row r="2594" spans="1:4">
      <c r="A2594">
        <v>59</v>
      </c>
      <c r="B2594">
        <v>34.799999999999997</v>
      </c>
      <c r="C2594">
        <v>0</v>
      </c>
      <c r="D2594" s="1">
        <v>36910.608030000003</v>
      </c>
    </row>
    <row r="2595" spans="1:4">
      <c r="A2595">
        <v>36</v>
      </c>
      <c r="B2595">
        <v>33.4</v>
      </c>
      <c r="C2595">
        <v>1</v>
      </c>
      <c r="D2595" s="1">
        <v>38415.474000000002</v>
      </c>
    </row>
    <row r="2596" spans="1:4">
      <c r="A2596">
        <v>37</v>
      </c>
      <c r="B2596">
        <v>25.555</v>
      </c>
      <c r="C2596">
        <v>1</v>
      </c>
      <c r="D2596" s="1">
        <v>20296.863450000001</v>
      </c>
    </row>
    <row r="2597" spans="1:4">
      <c r="A2597">
        <v>59</v>
      </c>
      <c r="B2597">
        <v>37.1</v>
      </c>
      <c r="C2597">
        <v>0</v>
      </c>
      <c r="D2597" s="1">
        <v>12347.172</v>
      </c>
    </row>
    <row r="2598" spans="1:4">
      <c r="A2598">
        <v>36</v>
      </c>
      <c r="B2598">
        <v>30.875</v>
      </c>
      <c r="C2598">
        <v>0</v>
      </c>
      <c r="D2598" s="1">
        <v>5373.3642499999996</v>
      </c>
    </row>
    <row r="2599" spans="1:4">
      <c r="A2599">
        <v>39</v>
      </c>
      <c r="B2599">
        <v>34.1</v>
      </c>
      <c r="C2599">
        <v>0</v>
      </c>
      <c r="D2599" s="1">
        <v>23563.016179999999</v>
      </c>
    </row>
    <row r="2600" spans="1:4">
      <c r="A2600">
        <v>18</v>
      </c>
      <c r="B2600">
        <v>21.47</v>
      </c>
      <c r="C2600">
        <v>0</v>
      </c>
      <c r="D2600" s="1">
        <v>1702.4553000000001</v>
      </c>
    </row>
    <row r="2601" spans="1:4">
      <c r="A2601">
        <v>52</v>
      </c>
      <c r="B2601">
        <v>33.299999999999997</v>
      </c>
      <c r="C2601">
        <v>0</v>
      </c>
      <c r="D2601" s="1">
        <v>10806.839</v>
      </c>
    </row>
    <row r="2602" spans="1:4">
      <c r="A2602">
        <v>27</v>
      </c>
      <c r="B2602">
        <v>31.254999999999999</v>
      </c>
      <c r="C2602">
        <v>0</v>
      </c>
      <c r="D2602" s="1">
        <v>3956.0714499999999</v>
      </c>
    </row>
    <row r="2603" spans="1:4">
      <c r="A2603">
        <v>18</v>
      </c>
      <c r="B2603">
        <v>39.14</v>
      </c>
      <c r="C2603">
        <v>0</v>
      </c>
      <c r="D2603" s="1">
        <v>12890.057650000001</v>
      </c>
    </row>
    <row r="2604" spans="1:4">
      <c r="A2604">
        <v>40</v>
      </c>
      <c r="B2604">
        <v>25.08</v>
      </c>
      <c r="C2604">
        <v>0</v>
      </c>
      <c r="D2604" s="1">
        <v>5415.6611999999996</v>
      </c>
    </row>
    <row r="2605" spans="1:4">
      <c r="A2605">
        <v>29</v>
      </c>
      <c r="B2605">
        <v>37.29</v>
      </c>
      <c r="C2605">
        <v>0</v>
      </c>
      <c r="D2605" s="1">
        <v>4058.1161000000002</v>
      </c>
    </row>
    <row r="2606" spans="1:4">
      <c r="A2606">
        <v>46</v>
      </c>
      <c r="B2606">
        <v>34.6</v>
      </c>
      <c r="C2606">
        <v>1</v>
      </c>
      <c r="D2606" s="1">
        <v>41661.601999999999</v>
      </c>
    </row>
    <row r="2607" spans="1:4">
      <c r="A2607">
        <v>38</v>
      </c>
      <c r="B2607">
        <v>30.21</v>
      </c>
      <c r="C2607">
        <v>0</v>
      </c>
      <c r="D2607" s="1">
        <v>7537.1638999999996</v>
      </c>
    </row>
    <row r="2608" spans="1:4">
      <c r="A2608">
        <v>30</v>
      </c>
      <c r="B2608">
        <v>21.945</v>
      </c>
      <c r="C2608">
        <v>0</v>
      </c>
      <c r="D2608" s="1">
        <v>4718.2035500000002</v>
      </c>
    </row>
    <row r="2609" spans="1:4">
      <c r="A2609">
        <v>40</v>
      </c>
      <c r="B2609">
        <v>24.97</v>
      </c>
      <c r="C2609">
        <v>0</v>
      </c>
      <c r="D2609" s="1">
        <v>6593.5083000000004</v>
      </c>
    </row>
    <row r="2610" spans="1:4">
      <c r="A2610">
        <v>50</v>
      </c>
      <c r="B2610">
        <v>25.3</v>
      </c>
      <c r="C2610">
        <v>0</v>
      </c>
      <c r="D2610" s="1">
        <v>8442.6669999999995</v>
      </c>
    </row>
    <row r="2611" spans="1:4">
      <c r="A2611">
        <v>20</v>
      </c>
      <c r="B2611">
        <v>24.42</v>
      </c>
      <c r="C2611">
        <v>1</v>
      </c>
      <c r="D2611" s="1">
        <v>26125.674770000001</v>
      </c>
    </row>
    <row r="2612" spans="1:4">
      <c r="A2612">
        <v>41</v>
      </c>
      <c r="B2612">
        <v>23.94</v>
      </c>
      <c r="C2612">
        <v>0</v>
      </c>
      <c r="D2612" s="1">
        <v>6858.4795999999997</v>
      </c>
    </row>
    <row r="2613" spans="1:4">
      <c r="A2613">
        <v>33</v>
      </c>
      <c r="B2613">
        <v>39.82</v>
      </c>
      <c r="C2613">
        <v>0</v>
      </c>
      <c r="D2613" s="1">
        <v>4795.6567999999997</v>
      </c>
    </row>
    <row r="2614" spans="1:4">
      <c r="A2614">
        <v>38</v>
      </c>
      <c r="B2614">
        <v>16.815000000000001</v>
      </c>
      <c r="C2614">
        <v>0</v>
      </c>
      <c r="D2614" s="1">
        <v>6640.5448500000002</v>
      </c>
    </row>
    <row r="2615" spans="1:4">
      <c r="A2615">
        <v>42</v>
      </c>
      <c r="B2615">
        <v>37.18</v>
      </c>
      <c r="C2615">
        <v>0</v>
      </c>
      <c r="D2615" s="1">
        <v>7162.0122000000001</v>
      </c>
    </row>
    <row r="2616" spans="1:4">
      <c r="A2616">
        <v>56</v>
      </c>
      <c r="B2616">
        <v>34.43</v>
      </c>
      <c r="C2616">
        <v>0</v>
      </c>
      <c r="D2616" s="1">
        <v>10594.225700000001</v>
      </c>
    </row>
    <row r="2617" spans="1:4">
      <c r="A2617">
        <v>58</v>
      </c>
      <c r="B2617">
        <v>30.305</v>
      </c>
      <c r="C2617">
        <v>0</v>
      </c>
      <c r="D2617" s="1">
        <v>11938.255950000001</v>
      </c>
    </row>
    <row r="2618" spans="1:4">
      <c r="A2618">
        <v>52</v>
      </c>
      <c r="B2618">
        <v>34.484999999999999</v>
      </c>
      <c r="C2618">
        <v>1</v>
      </c>
      <c r="D2618" s="1">
        <v>60021.398970000002</v>
      </c>
    </row>
    <row r="2619" spans="1:4">
      <c r="A2619">
        <v>20</v>
      </c>
      <c r="B2619">
        <v>21.8</v>
      </c>
      <c r="C2619">
        <v>1</v>
      </c>
      <c r="D2619" s="1">
        <v>20167.336029999999</v>
      </c>
    </row>
    <row r="2620" spans="1:4">
      <c r="A2620">
        <v>54</v>
      </c>
      <c r="B2620">
        <v>24.605</v>
      </c>
      <c r="C2620">
        <v>0</v>
      </c>
      <c r="D2620" s="1">
        <v>12479.70895</v>
      </c>
    </row>
    <row r="2621" spans="1:4">
      <c r="A2621">
        <v>58</v>
      </c>
      <c r="B2621">
        <v>23.3</v>
      </c>
      <c r="C2621">
        <v>0</v>
      </c>
      <c r="D2621" s="1">
        <v>11345.519</v>
      </c>
    </row>
    <row r="2622" spans="1:4">
      <c r="A2622">
        <v>45</v>
      </c>
      <c r="B2622">
        <v>27.83</v>
      </c>
      <c r="C2622">
        <v>0</v>
      </c>
      <c r="D2622" s="1">
        <v>8515.7587000000003</v>
      </c>
    </row>
    <row r="2623" spans="1:4">
      <c r="A2623">
        <v>26</v>
      </c>
      <c r="B2623">
        <v>31.065000000000001</v>
      </c>
      <c r="C2623">
        <v>0</v>
      </c>
      <c r="D2623" s="1">
        <v>2699.56835</v>
      </c>
    </row>
    <row r="2624" spans="1:4">
      <c r="A2624">
        <v>63</v>
      </c>
      <c r="B2624">
        <v>21.66</v>
      </c>
      <c r="C2624">
        <v>0</v>
      </c>
      <c r="D2624" s="1">
        <v>14449.8544</v>
      </c>
    </row>
    <row r="2625" spans="1:4">
      <c r="A2625">
        <v>58</v>
      </c>
      <c r="B2625">
        <v>28.215</v>
      </c>
      <c r="C2625">
        <v>0</v>
      </c>
      <c r="D2625" s="1">
        <v>12224.350850000001</v>
      </c>
    </row>
    <row r="2626" spans="1:4">
      <c r="A2626">
        <v>37</v>
      </c>
      <c r="B2626">
        <v>22.704999999999998</v>
      </c>
      <c r="C2626">
        <v>0</v>
      </c>
      <c r="D2626" s="1">
        <v>6985.50695</v>
      </c>
    </row>
    <row r="2627" spans="1:4">
      <c r="A2627">
        <v>25</v>
      </c>
      <c r="B2627">
        <v>42.13</v>
      </c>
      <c r="C2627">
        <v>0</v>
      </c>
      <c r="D2627" s="1">
        <v>3238.4357</v>
      </c>
    </row>
    <row r="2628" spans="1:4">
      <c r="A2628">
        <v>52</v>
      </c>
      <c r="B2628">
        <v>41.8</v>
      </c>
      <c r="C2628">
        <v>1</v>
      </c>
      <c r="D2628" s="1">
        <v>47269.853999999999</v>
      </c>
    </row>
    <row r="2629" spans="1:4">
      <c r="A2629">
        <v>64</v>
      </c>
      <c r="B2629">
        <v>36.96</v>
      </c>
      <c r="C2629">
        <v>1</v>
      </c>
      <c r="D2629" s="1">
        <v>49577.662400000001</v>
      </c>
    </row>
    <row r="2630" spans="1:4">
      <c r="A2630">
        <v>22</v>
      </c>
      <c r="B2630">
        <v>21.28</v>
      </c>
      <c r="C2630">
        <v>0</v>
      </c>
      <c r="D2630" s="1">
        <v>4296.2712000000001</v>
      </c>
    </row>
    <row r="2631" spans="1:4">
      <c r="A2631">
        <v>28</v>
      </c>
      <c r="B2631">
        <v>33.11</v>
      </c>
      <c r="C2631">
        <v>0</v>
      </c>
      <c r="D2631" s="1">
        <v>3171.6149</v>
      </c>
    </row>
    <row r="2632" spans="1:4">
      <c r="A2632">
        <v>18</v>
      </c>
      <c r="B2632">
        <v>33.33</v>
      </c>
      <c r="C2632">
        <v>0</v>
      </c>
      <c r="D2632" s="1">
        <v>1135.9407000000001</v>
      </c>
    </row>
    <row r="2633" spans="1:4">
      <c r="A2633">
        <v>28</v>
      </c>
      <c r="B2633">
        <v>24.3</v>
      </c>
      <c r="C2633">
        <v>0</v>
      </c>
      <c r="D2633" s="1">
        <v>5615.3689999999997</v>
      </c>
    </row>
    <row r="2634" spans="1:4">
      <c r="A2634">
        <v>45</v>
      </c>
      <c r="B2634">
        <v>25.7</v>
      </c>
      <c r="C2634">
        <v>0</v>
      </c>
      <c r="D2634" s="1">
        <v>9101.7980000000007</v>
      </c>
    </row>
    <row r="2635" spans="1:4">
      <c r="A2635">
        <v>33</v>
      </c>
      <c r="B2635">
        <v>29.4</v>
      </c>
      <c r="C2635">
        <v>0</v>
      </c>
      <c r="D2635" s="1">
        <v>6059.1729999999998</v>
      </c>
    </row>
    <row r="2636" spans="1:4">
      <c r="A2636">
        <v>18</v>
      </c>
      <c r="B2636">
        <v>39.82</v>
      </c>
      <c r="C2636">
        <v>0</v>
      </c>
      <c r="D2636" s="1">
        <v>1633.9618</v>
      </c>
    </row>
    <row r="2637" spans="1:4">
      <c r="A2637">
        <v>32</v>
      </c>
      <c r="B2637">
        <v>33.630000000000003</v>
      </c>
      <c r="C2637">
        <v>1</v>
      </c>
      <c r="D2637" s="1">
        <v>37607.527699999999</v>
      </c>
    </row>
    <row r="2638" spans="1:4">
      <c r="A2638">
        <v>24</v>
      </c>
      <c r="B2638">
        <v>29.83</v>
      </c>
      <c r="C2638">
        <v>1</v>
      </c>
      <c r="D2638" s="1">
        <v>18648.421699999999</v>
      </c>
    </row>
    <row r="2639" spans="1:4">
      <c r="A2639">
        <v>19</v>
      </c>
      <c r="B2639">
        <v>19.8</v>
      </c>
      <c r="C2639">
        <v>0</v>
      </c>
      <c r="D2639" s="1">
        <v>1241.5650000000001</v>
      </c>
    </row>
    <row r="2640" spans="1:4">
      <c r="A2640">
        <v>20</v>
      </c>
      <c r="B2640">
        <v>27.3</v>
      </c>
      <c r="C2640">
        <v>1</v>
      </c>
      <c r="D2640" s="1">
        <v>16232.847</v>
      </c>
    </row>
    <row r="2641" spans="1:4">
      <c r="A2641">
        <v>40</v>
      </c>
      <c r="B2641">
        <v>29.3</v>
      </c>
      <c r="C2641">
        <v>0</v>
      </c>
      <c r="D2641" s="1">
        <v>15828.82173</v>
      </c>
    </row>
    <row r="2642" spans="1:4">
      <c r="A2642">
        <v>34</v>
      </c>
      <c r="B2642">
        <v>27.72</v>
      </c>
      <c r="C2642">
        <v>0</v>
      </c>
      <c r="D2642" s="1">
        <v>4415.1588000000002</v>
      </c>
    </row>
    <row r="2643" spans="1:4">
      <c r="A2643">
        <v>42</v>
      </c>
      <c r="B2643">
        <v>37.9</v>
      </c>
      <c r="C2643">
        <v>0</v>
      </c>
      <c r="D2643" s="1">
        <v>6474.0129999999999</v>
      </c>
    </row>
    <row r="2644" spans="1:4">
      <c r="A2644">
        <v>51</v>
      </c>
      <c r="B2644">
        <v>36.384999999999998</v>
      </c>
      <c r="C2644">
        <v>0</v>
      </c>
      <c r="D2644" s="1">
        <v>11436.738149999999</v>
      </c>
    </row>
    <row r="2645" spans="1:4">
      <c r="A2645">
        <v>54</v>
      </c>
      <c r="B2645">
        <v>27.645</v>
      </c>
      <c r="C2645">
        <v>0</v>
      </c>
      <c r="D2645" s="1">
        <v>11305.93455</v>
      </c>
    </row>
    <row r="2646" spans="1:4">
      <c r="A2646">
        <v>55</v>
      </c>
      <c r="B2646">
        <v>37.715000000000003</v>
      </c>
      <c r="C2646">
        <v>0</v>
      </c>
      <c r="D2646" s="1">
        <v>30063.580549999999</v>
      </c>
    </row>
    <row r="2647" spans="1:4">
      <c r="A2647">
        <v>52</v>
      </c>
      <c r="B2647">
        <v>23.18</v>
      </c>
      <c r="C2647">
        <v>0</v>
      </c>
      <c r="D2647" s="1">
        <v>10197.772199999999</v>
      </c>
    </row>
    <row r="2648" spans="1:4">
      <c r="A2648">
        <v>32</v>
      </c>
      <c r="B2648">
        <v>20.52</v>
      </c>
      <c r="C2648">
        <v>0</v>
      </c>
      <c r="D2648" s="1">
        <v>4544.2348000000002</v>
      </c>
    </row>
    <row r="2649" spans="1:4">
      <c r="A2649">
        <v>28</v>
      </c>
      <c r="B2649">
        <v>37.1</v>
      </c>
      <c r="C2649">
        <v>0</v>
      </c>
      <c r="D2649" s="1">
        <v>3277.1610000000001</v>
      </c>
    </row>
    <row r="2650" spans="1:4">
      <c r="A2650">
        <v>41</v>
      </c>
      <c r="B2650">
        <v>28.05</v>
      </c>
      <c r="C2650">
        <v>0</v>
      </c>
      <c r="D2650" s="1">
        <v>6770.1925000000001</v>
      </c>
    </row>
    <row r="2651" spans="1:4">
      <c r="A2651">
        <v>43</v>
      </c>
      <c r="B2651">
        <v>29.9</v>
      </c>
      <c r="C2651">
        <v>0</v>
      </c>
      <c r="D2651" s="1">
        <v>7337.7479999999996</v>
      </c>
    </row>
    <row r="2652" spans="1:4">
      <c r="A2652">
        <v>49</v>
      </c>
      <c r="B2652">
        <v>33.344999999999999</v>
      </c>
      <c r="C2652">
        <v>0</v>
      </c>
      <c r="D2652" s="1">
        <v>10370.912549999999</v>
      </c>
    </row>
    <row r="2653" spans="1:4">
      <c r="A2653">
        <v>64</v>
      </c>
      <c r="B2653">
        <v>23.76</v>
      </c>
      <c r="C2653">
        <v>1</v>
      </c>
      <c r="D2653" s="1">
        <v>26926.5144</v>
      </c>
    </row>
    <row r="2654" spans="1:4">
      <c r="A2654">
        <v>55</v>
      </c>
      <c r="B2654">
        <v>30.5</v>
      </c>
      <c r="C2654">
        <v>0</v>
      </c>
      <c r="D2654" s="1">
        <v>10704.47</v>
      </c>
    </row>
    <row r="2655" spans="1:4">
      <c r="A2655">
        <v>24</v>
      </c>
      <c r="B2655">
        <v>31.065000000000001</v>
      </c>
      <c r="C2655">
        <v>1</v>
      </c>
      <c r="D2655" s="1">
        <v>34254.053350000002</v>
      </c>
    </row>
    <row r="2656" spans="1:4">
      <c r="A2656">
        <v>20</v>
      </c>
      <c r="B2656">
        <v>33.299999999999997</v>
      </c>
      <c r="C2656">
        <v>0</v>
      </c>
      <c r="D2656" s="1">
        <v>1880.4870000000001</v>
      </c>
    </row>
    <row r="2657" spans="1:4">
      <c r="A2657">
        <v>45</v>
      </c>
      <c r="B2657">
        <v>27.5</v>
      </c>
      <c r="C2657">
        <v>0</v>
      </c>
      <c r="D2657" s="1">
        <v>8615.2999999999993</v>
      </c>
    </row>
    <row r="2658" spans="1:4">
      <c r="A2658">
        <v>26</v>
      </c>
      <c r="B2658">
        <v>33.914999999999999</v>
      </c>
      <c r="C2658">
        <v>0</v>
      </c>
      <c r="D2658" s="1">
        <v>3292.5298499999999</v>
      </c>
    </row>
    <row r="2659" spans="1:4">
      <c r="A2659">
        <v>25</v>
      </c>
      <c r="B2659">
        <v>34.484999999999999</v>
      </c>
      <c r="C2659">
        <v>0</v>
      </c>
      <c r="D2659" s="1">
        <v>3021.80915</v>
      </c>
    </row>
    <row r="2660" spans="1:4">
      <c r="A2660">
        <v>43</v>
      </c>
      <c r="B2660">
        <v>25.52</v>
      </c>
      <c r="C2660">
        <v>0</v>
      </c>
      <c r="D2660" s="1">
        <v>14478.33015</v>
      </c>
    </row>
    <row r="2661" spans="1:4">
      <c r="A2661">
        <v>35</v>
      </c>
      <c r="B2661">
        <v>27.61</v>
      </c>
      <c r="C2661">
        <v>0</v>
      </c>
      <c r="D2661" s="1">
        <v>4747.0528999999997</v>
      </c>
    </row>
    <row r="2662" spans="1:4">
      <c r="A2662">
        <v>26</v>
      </c>
      <c r="B2662">
        <v>27.06</v>
      </c>
      <c r="C2662">
        <v>1</v>
      </c>
      <c r="D2662" s="1">
        <v>17043.341400000001</v>
      </c>
    </row>
    <row r="2663" spans="1:4">
      <c r="A2663">
        <v>57</v>
      </c>
      <c r="B2663">
        <v>23.7</v>
      </c>
      <c r="C2663">
        <v>0</v>
      </c>
      <c r="D2663" s="1">
        <v>10959.33</v>
      </c>
    </row>
    <row r="2664" spans="1:4">
      <c r="A2664">
        <v>22</v>
      </c>
      <c r="B2664">
        <v>30.4</v>
      </c>
      <c r="C2664">
        <v>0</v>
      </c>
      <c r="D2664" s="1">
        <v>2741.9479999999999</v>
      </c>
    </row>
    <row r="2665" spans="1:4">
      <c r="A2665">
        <v>32</v>
      </c>
      <c r="B2665">
        <v>29.734999999999999</v>
      </c>
      <c r="C2665">
        <v>0</v>
      </c>
      <c r="D2665" s="1">
        <v>4357.0436499999996</v>
      </c>
    </row>
    <row r="2666" spans="1:4">
      <c r="A2666">
        <v>39</v>
      </c>
      <c r="B2666">
        <v>29.925000000000001</v>
      </c>
      <c r="C2666">
        <v>1</v>
      </c>
      <c r="D2666" s="1">
        <v>22462.043750000001</v>
      </c>
    </row>
    <row r="2667" spans="1:4">
      <c r="A2667">
        <v>25</v>
      </c>
      <c r="B2667">
        <v>26.79</v>
      </c>
      <c r="C2667">
        <v>0</v>
      </c>
      <c r="D2667" s="1">
        <v>4189.1130999999996</v>
      </c>
    </row>
    <row r="2668" spans="1:4">
      <c r="A2668">
        <v>48</v>
      </c>
      <c r="B2668">
        <v>33.33</v>
      </c>
      <c r="C2668">
        <v>0</v>
      </c>
      <c r="D2668" s="1">
        <v>8283.6807000000008</v>
      </c>
    </row>
    <row r="2669" spans="1:4">
      <c r="A2669">
        <v>47</v>
      </c>
      <c r="B2669">
        <v>27.645</v>
      </c>
      <c r="C2669">
        <v>1</v>
      </c>
      <c r="D2669" s="1">
        <v>24535.698550000001</v>
      </c>
    </row>
    <row r="2670" spans="1:4">
      <c r="A2670">
        <v>18</v>
      </c>
      <c r="B2670">
        <v>21.66</v>
      </c>
      <c r="C2670">
        <v>1</v>
      </c>
      <c r="D2670" s="1">
        <v>14283.4594</v>
      </c>
    </row>
    <row r="2671" spans="1:4">
      <c r="A2671">
        <v>18</v>
      </c>
      <c r="B2671">
        <v>30.03</v>
      </c>
      <c r="C2671">
        <v>0</v>
      </c>
      <c r="D2671" s="1">
        <v>1720.3536999999999</v>
      </c>
    </row>
    <row r="2672" spans="1:4">
      <c r="A2672">
        <v>61</v>
      </c>
      <c r="B2672">
        <v>36.299999999999997</v>
      </c>
      <c r="C2672">
        <v>1</v>
      </c>
      <c r="D2672" s="1">
        <v>47403.88</v>
      </c>
    </row>
    <row r="2673" spans="1:4">
      <c r="A2673">
        <v>47</v>
      </c>
      <c r="B2673">
        <v>24.32</v>
      </c>
      <c r="C2673">
        <v>0</v>
      </c>
      <c r="D2673" s="1">
        <v>8534.6718000000001</v>
      </c>
    </row>
    <row r="2674" spans="1:4">
      <c r="A2674">
        <v>28</v>
      </c>
      <c r="B2674">
        <v>17.29</v>
      </c>
      <c r="C2674">
        <v>0</v>
      </c>
      <c r="D2674" s="1">
        <v>3732.6251000000002</v>
      </c>
    </row>
    <row r="2675" spans="1:4">
      <c r="A2675">
        <v>36</v>
      </c>
      <c r="B2675">
        <v>25.9</v>
      </c>
      <c r="C2675">
        <v>0</v>
      </c>
      <c r="D2675" s="1">
        <v>5472.4489999999996</v>
      </c>
    </row>
    <row r="2676" spans="1:4">
      <c r="A2676">
        <v>20</v>
      </c>
      <c r="B2676">
        <v>39.4</v>
      </c>
      <c r="C2676">
        <v>1</v>
      </c>
      <c r="D2676" s="1">
        <v>38344.565999999999</v>
      </c>
    </row>
    <row r="2677" spans="1:4">
      <c r="A2677">
        <v>44</v>
      </c>
      <c r="B2677">
        <v>34.32</v>
      </c>
      <c r="C2677">
        <v>0</v>
      </c>
      <c r="D2677" s="1">
        <v>7147.4727999999996</v>
      </c>
    </row>
    <row r="2678" spans="1:4">
      <c r="A2678">
        <v>38</v>
      </c>
      <c r="B2678">
        <v>19.95</v>
      </c>
      <c r="C2678">
        <v>0</v>
      </c>
      <c r="D2678" s="1">
        <v>7133.9025000000001</v>
      </c>
    </row>
    <row r="2679" spans="1:4">
      <c r="A2679">
        <v>19</v>
      </c>
      <c r="B2679">
        <v>34.9</v>
      </c>
      <c r="C2679">
        <v>1</v>
      </c>
      <c r="D2679" s="1">
        <v>34828.654000000002</v>
      </c>
    </row>
    <row r="2680" spans="1:4">
      <c r="A2680">
        <v>21</v>
      </c>
      <c r="B2680">
        <v>23.21</v>
      </c>
      <c r="C2680">
        <v>0</v>
      </c>
      <c r="D2680" s="1">
        <v>1515.3449000000001</v>
      </c>
    </row>
    <row r="2681" spans="1:4">
      <c r="A2681">
        <v>46</v>
      </c>
      <c r="B2681">
        <v>25.745000000000001</v>
      </c>
      <c r="C2681">
        <v>0</v>
      </c>
      <c r="D2681" s="1">
        <v>9301.8935500000007</v>
      </c>
    </row>
    <row r="2682" spans="1:4">
      <c r="A2682">
        <v>58</v>
      </c>
      <c r="B2682">
        <v>25.175000000000001</v>
      </c>
      <c r="C2682">
        <v>0</v>
      </c>
      <c r="D2682" s="1">
        <v>11931.125249999999</v>
      </c>
    </row>
    <row r="2683" spans="1:4">
      <c r="A2683">
        <v>20</v>
      </c>
      <c r="B2683">
        <v>22</v>
      </c>
      <c r="C2683">
        <v>0</v>
      </c>
      <c r="D2683" s="1">
        <v>1964.78</v>
      </c>
    </row>
    <row r="2684" spans="1:4">
      <c r="A2684">
        <v>18</v>
      </c>
      <c r="B2684">
        <v>26.125</v>
      </c>
      <c r="C2684">
        <v>0</v>
      </c>
      <c r="D2684" s="1">
        <v>1708.9257500000001</v>
      </c>
    </row>
    <row r="2685" spans="1:4">
      <c r="A2685">
        <v>28</v>
      </c>
      <c r="B2685">
        <v>26.51</v>
      </c>
      <c r="C2685">
        <v>0</v>
      </c>
      <c r="D2685" s="1">
        <v>4340.4408999999996</v>
      </c>
    </row>
    <row r="2686" spans="1:4">
      <c r="A2686">
        <v>33</v>
      </c>
      <c r="B2686">
        <v>27.454999999999998</v>
      </c>
      <c r="C2686">
        <v>0</v>
      </c>
      <c r="D2686" s="1">
        <v>5261.4694499999996</v>
      </c>
    </row>
    <row r="2687" spans="1:4">
      <c r="A2687">
        <v>19</v>
      </c>
      <c r="B2687">
        <v>25.745000000000001</v>
      </c>
      <c r="C2687">
        <v>0</v>
      </c>
      <c r="D2687" s="1">
        <v>2710.8285500000002</v>
      </c>
    </row>
    <row r="2688" spans="1:4">
      <c r="A2688">
        <v>45</v>
      </c>
      <c r="B2688">
        <v>30.36</v>
      </c>
      <c r="C2688">
        <v>1</v>
      </c>
      <c r="D2688" s="1">
        <v>62592.873090000001</v>
      </c>
    </row>
    <row r="2689" spans="1:4">
      <c r="A2689">
        <v>62</v>
      </c>
      <c r="B2689">
        <v>30.875</v>
      </c>
      <c r="C2689">
        <v>1</v>
      </c>
      <c r="D2689" s="1">
        <v>46718.163249999998</v>
      </c>
    </row>
    <row r="2690" spans="1:4">
      <c r="A2690">
        <v>25</v>
      </c>
      <c r="B2690">
        <v>20.8</v>
      </c>
      <c r="C2690">
        <v>0</v>
      </c>
      <c r="D2690" s="1">
        <v>3208.7869999999998</v>
      </c>
    </row>
    <row r="2691" spans="1:4">
      <c r="A2691">
        <v>43</v>
      </c>
      <c r="B2691">
        <v>27.8</v>
      </c>
      <c r="C2691">
        <v>1</v>
      </c>
      <c r="D2691" s="1">
        <v>37829.724199999997</v>
      </c>
    </row>
    <row r="2692" spans="1:4">
      <c r="A2692">
        <v>42</v>
      </c>
      <c r="B2692">
        <v>24.605</v>
      </c>
      <c r="C2692">
        <v>1</v>
      </c>
      <c r="D2692" s="1">
        <v>21259.377949999998</v>
      </c>
    </row>
    <row r="2693" spans="1:4">
      <c r="A2693">
        <v>24</v>
      </c>
      <c r="B2693">
        <v>27.72</v>
      </c>
      <c r="C2693">
        <v>0</v>
      </c>
      <c r="D2693" s="1">
        <v>2464.6188000000002</v>
      </c>
    </row>
    <row r="2694" spans="1:4">
      <c r="A2694">
        <v>29</v>
      </c>
      <c r="B2694">
        <v>21.85</v>
      </c>
      <c r="C2694">
        <v>1</v>
      </c>
      <c r="D2694" s="1">
        <v>16115.3045</v>
      </c>
    </row>
    <row r="2695" spans="1:4">
      <c r="A2695">
        <v>32</v>
      </c>
      <c r="B2695">
        <v>28.12</v>
      </c>
      <c r="C2695">
        <v>1</v>
      </c>
      <c r="D2695" s="1">
        <v>21472.478800000001</v>
      </c>
    </row>
    <row r="2696" spans="1:4">
      <c r="A2696">
        <v>25</v>
      </c>
      <c r="B2696">
        <v>30.2</v>
      </c>
      <c r="C2696">
        <v>1</v>
      </c>
      <c r="D2696" s="1">
        <v>33900.652999999998</v>
      </c>
    </row>
    <row r="2697" spans="1:4">
      <c r="A2697">
        <v>41</v>
      </c>
      <c r="B2697">
        <v>32.200000000000003</v>
      </c>
      <c r="C2697">
        <v>0</v>
      </c>
      <c r="D2697" s="1">
        <v>6875.9610000000002</v>
      </c>
    </row>
    <row r="2698" spans="1:4">
      <c r="A2698">
        <v>42</v>
      </c>
      <c r="B2698">
        <v>26.315000000000001</v>
      </c>
      <c r="C2698">
        <v>0</v>
      </c>
      <c r="D2698" s="1">
        <v>6940.90985</v>
      </c>
    </row>
    <row r="2699" spans="1:4">
      <c r="A2699">
        <v>33</v>
      </c>
      <c r="B2699">
        <v>26.695</v>
      </c>
      <c r="C2699">
        <v>0</v>
      </c>
      <c r="D2699" s="1">
        <v>4571.4130500000001</v>
      </c>
    </row>
    <row r="2700" spans="1:4">
      <c r="A2700">
        <v>34</v>
      </c>
      <c r="B2700">
        <v>42.9</v>
      </c>
      <c r="C2700">
        <v>0</v>
      </c>
      <c r="D2700" s="1">
        <v>4536.259</v>
      </c>
    </row>
    <row r="2701" spans="1:4">
      <c r="A2701">
        <v>19</v>
      </c>
      <c r="B2701">
        <v>34.700000000000003</v>
      </c>
      <c r="C2701">
        <v>1</v>
      </c>
      <c r="D2701" s="1">
        <v>36397.576000000001</v>
      </c>
    </row>
    <row r="2702" spans="1:4">
      <c r="A2702">
        <v>30</v>
      </c>
      <c r="B2702">
        <v>23.655000000000001</v>
      </c>
      <c r="C2702">
        <v>1</v>
      </c>
      <c r="D2702" s="1">
        <v>18765.87545</v>
      </c>
    </row>
    <row r="2703" spans="1:4">
      <c r="A2703">
        <v>18</v>
      </c>
      <c r="B2703">
        <v>28.31</v>
      </c>
      <c r="C2703">
        <v>0</v>
      </c>
      <c r="D2703" s="1">
        <v>11272.331389999999</v>
      </c>
    </row>
    <row r="2704" spans="1:4">
      <c r="A2704">
        <v>19</v>
      </c>
      <c r="B2704">
        <v>20.6</v>
      </c>
      <c r="C2704">
        <v>0</v>
      </c>
      <c r="D2704" s="1">
        <v>1731.6769999999999</v>
      </c>
    </row>
    <row r="2705" spans="1:4">
      <c r="A2705">
        <v>18</v>
      </c>
      <c r="B2705">
        <v>53.13</v>
      </c>
      <c r="C2705">
        <v>0</v>
      </c>
      <c r="D2705" s="1">
        <v>1163.4627</v>
      </c>
    </row>
    <row r="2706" spans="1:4">
      <c r="A2706">
        <v>35</v>
      </c>
      <c r="B2706">
        <v>39.71</v>
      </c>
      <c r="C2706">
        <v>0</v>
      </c>
      <c r="D2706" s="1">
        <v>19496.71917</v>
      </c>
    </row>
    <row r="2707" spans="1:4">
      <c r="A2707">
        <v>39</v>
      </c>
      <c r="B2707">
        <v>26.315000000000001</v>
      </c>
      <c r="C2707">
        <v>0</v>
      </c>
      <c r="D2707" s="1">
        <v>7201.7008500000002</v>
      </c>
    </row>
    <row r="2708" spans="1:4">
      <c r="A2708">
        <v>31</v>
      </c>
      <c r="B2708">
        <v>31.065000000000001</v>
      </c>
      <c r="C2708">
        <v>0</v>
      </c>
      <c r="D2708" s="1">
        <v>5425.0233500000004</v>
      </c>
    </row>
    <row r="2709" spans="1:4">
      <c r="A2709">
        <v>62</v>
      </c>
      <c r="B2709">
        <v>26.695</v>
      </c>
      <c r="C2709">
        <v>1</v>
      </c>
      <c r="D2709" s="1">
        <v>28101.333050000001</v>
      </c>
    </row>
    <row r="2710" spans="1:4">
      <c r="A2710">
        <v>62</v>
      </c>
      <c r="B2710">
        <v>38.83</v>
      </c>
      <c r="C2710">
        <v>0</v>
      </c>
      <c r="D2710" s="1">
        <v>12981.3457</v>
      </c>
    </row>
    <row r="2711" spans="1:4">
      <c r="A2711">
        <v>42</v>
      </c>
      <c r="B2711">
        <v>40.369999999999997</v>
      </c>
      <c r="C2711">
        <v>1</v>
      </c>
      <c r="D2711" s="1">
        <v>43896.376300000004</v>
      </c>
    </row>
    <row r="2712" spans="1:4">
      <c r="A2712">
        <v>31</v>
      </c>
      <c r="B2712">
        <v>25.934999999999999</v>
      </c>
      <c r="C2712">
        <v>0</v>
      </c>
      <c r="D2712" s="1">
        <v>4239.8926499999998</v>
      </c>
    </row>
    <row r="2713" spans="1:4">
      <c r="A2713">
        <v>61</v>
      </c>
      <c r="B2713">
        <v>33.534999999999997</v>
      </c>
      <c r="C2713">
        <v>0</v>
      </c>
      <c r="D2713" s="1">
        <v>13143.336649999999</v>
      </c>
    </row>
    <row r="2714" spans="1:4">
      <c r="A2714">
        <v>42</v>
      </c>
      <c r="B2714">
        <v>32.869999999999997</v>
      </c>
      <c r="C2714">
        <v>0</v>
      </c>
      <c r="D2714" s="1">
        <v>7050.0213000000003</v>
      </c>
    </row>
    <row r="2715" spans="1:4">
      <c r="A2715">
        <v>51</v>
      </c>
      <c r="B2715">
        <v>30.03</v>
      </c>
      <c r="C2715">
        <v>0</v>
      </c>
      <c r="D2715" s="1">
        <v>9377.9046999999991</v>
      </c>
    </row>
    <row r="2716" spans="1:4">
      <c r="A2716">
        <v>23</v>
      </c>
      <c r="B2716">
        <v>24.225000000000001</v>
      </c>
      <c r="C2716">
        <v>0</v>
      </c>
      <c r="D2716" s="1">
        <v>22395.74424</v>
      </c>
    </row>
    <row r="2717" spans="1:4">
      <c r="A2717">
        <v>52</v>
      </c>
      <c r="B2717">
        <v>38.6</v>
      </c>
      <c r="C2717">
        <v>0</v>
      </c>
      <c r="D2717" s="1">
        <v>10325.206</v>
      </c>
    </row>
    <row r="2718" spans="1:4">
      <c r="A2718">
        <v>57</v>
      </c>
      <c r="B2718">
        <v>25.74</v>
      </c>
      <c r="C2718">
        <v>0</v>
      </c>
      <c r="D2718" s="1">
        <v>12629.1656</v>
      </c>
    </row>
    <row r="2719" spans="1:4">
      <c r="A2719">
        <v>23</v>
      </c>
      <c r="B2719">
        <v>33.4</v>
      </c>
      <c r="C2719">
        <v>0</v>
      </c>
      <c r="D2719" s="1">
        <v>10795.937330000001</v>
      </c>
    </row>
    <row r="2720" spans="1:4">
      <c r="A2720">
        <v>52</v>
      </c>
      <c r="B2720">
        <v>44.7</v>
      </c>
      <c r="C2720">
        <v>0</v>
      </c>
      <c r="D2720" s="1">
        <v>11411.684999999999</v>
      </c>
    </row>
    <row r="2721" spans="1:4">
      <c r="A2721">
        <v>50</v>
      </c>
      <c r="B2721">
        <v>30.97</v>
      </c>
      <c r="C2721">
        <v>0</v>
      </c>
      <c r="D2721" s="1">
        <v>10600.5483</v>
      </c>
    </row>
    <row r="2722" spans="1:4">
      <c r="A2722">
        <v>18</v>
      </c>
      <c r="B2722">
        <v>31.92</v>
      </c>
      <c r="C2722">
        <v>0</v>
      </c>
      <c r="D2722" s="1">
        <v>2205.9807999999998</v>
      </c>
    </row>
    <row r="2723" spans="1:4">
      <c r="A2723">
        <v>18</v>
      </c>
      <c r="B2723">
        <v>36.85</v>
      </c>
      <c r="C2723">
        <v>0</v>
      </c>
      <c r="D2723" s="1">
        <v>1629.8335</v>
      </c>
    </row>
    <row r="2724" spans="1:4">
      <c r="A2724">
        <v>21</v>
      </c>
      <c r="B2724">
        <v>25.8</v>
      </c>
      <c r="C2724">
        <v>0</v>
      </c>
      <c r="D2724" s="1">
        <v>2007.9449999999999</v>
      </c>
    </row>
    <row r="2725" spans="1:4">
      <c r="A2725">
        <v>61</v>
      </c>
      <c r="B2725">
        <v>29.07</v>
      </c>
      <c r="C2725">
        <v>1</v>
      </c>
      <c r="D2725" s="1">
        <v>29141.3603</v>
      </c>
    </row>
    <row r="2726" spans="1:4">
      <c r="A2726">
        <v>23</v>
      </c>
      <c r="B2726">
        <v>34.4</v>
      </c>
      <c r="C2726">
        <v>0</v>
      </c>
      <c r="D2726" s="1">
        <v>1826.8430000000001</v>
      </c>
    </row>
    <row r="2727" spans="1:4">
      <c r="A2727">
        <v>56</v>
      </c>
      <c r="B2727">
        <v>39.82</v>
      </c>
      <c r="C2727">
        <v>0</v>
      </c>
      <c r="D2727" s="1">
        <v>11090.7178</v>
      </c>
    </row>
    <row r="2728" spans="1:4">
      <c r="A2728">
        <v>27</v>
      </c>
      <c r="B2728">
        <v>42.13</v>
      </c>
      <c r="C2728">
        <v>1</v>
      </c>
      <c r="D2728" s="1">
        <v>39611.757700000002</v>
      </c>
    </row>
    <row r="2729" spans="1:4">
      <c r="A2729">
        <v>19</v>
      </c>
      <c r="B2729">
        <v>24.6</v>
      </c>
      <c r="C2729">
        <v>0</v>
      </c>
      <c r="D2729" s="1">
        <v>1837.2370000000001</v>
      </c>
    </row>
    <row r="2730" spans="1:4">
      <c r="A2730">
        <v>52</v>
      </c>
      <c r="B2730">
        <v>30.78</v>
      </c>
      <c r="C2730">
        <v>0</v>
      </c>
      <c r="D2730" s="1">
        <v>10797.3362</v>
      </c>
    </row>
    <row r="2731" spans="1:4">
      <c r="A2731">
        <v>23</v>
      </c>
      <c r="B2731">
        <v>23.844999999999999</v>
      </c>
      <c r="C2731">
        <v>0</v>
      </c>
      <c r="D2731" s="1">
        <v>2395.17155</v>
      </c>
    </row>
    <row r="2732" spans="1:4">
      <c r="A2732">
        <v>56</v>
      </c>
      <c r="B2732">
        <v>40.299999999999997</v>
      </c>
      <c r="C2732">
        <v>0</v>
      </c>
      <c r="D2732" s="1">
        <v>10602.385</v>
      </c>
    </row>
    <row r="2733" spans="1:4">
      <c r="A2733">
        <v>30</v>
      </c>
      <c r="B2733">
        <v>35.299999999999997</v>
      </c>
      <c r="C2733">
        <v>1</v>
      </c>
      <c r="D2733" s="1">
        <v>36837.466999999997</v>
      </c>
    </row>
    <row r="2734" spans="1:4">
      <c r="A2734">
        <v>58</v>
      </c>
      <c r="B2734">
        <v>28.215</v>
      </c>
      <c r="C2734">
        <v>0</v>
      </c>
      <c r="D2734" s="1">
        <v>12224.350850000001</v>
      </c>
    </row>
    <row r="2735" spans="1:4">
      <c r="A2735">
        <v>37</v>
      </c>
      <c r="B2735">
        <v>22.704999999999998</v>
      </c>
      <c r="C2735">
        <v>0</v>
      </c>
      <c r="D2735" s="1">
        <v>6985.50695</v>
      </c>
    </row>
    <row r="2736" spans="1:4">
      <c r="A2736">
        <v>25</v>
      </c>
      <c r="B2736">
        <v>42.13</v>
      </c>
      <c r="C2736">
        <v>0</v>
      </c>
      <c r="D2736" s="1">
        <v>3238.4357</v>
      </c>
    </row>
    <row r="2737" spans="1:4">
      <c r="A2737">
        <v>52</v>
      </c>
      <c r="B2737">
        <v>41.8</v>
      </c>
      <c r="C2737">
        <v>1</v>
      </c>
      <c r="D2737" s="1">
        <v>47269.853999999999</v>
      </c>
    </row>
    <row r="2738" spans="1:4">
      <c r="A2738">
        <v>64</v>
      </c>
      <c r="B2738">
        <v>36.96</v>
      </c>
      <c r="C2738">
        <v>1</v>
      </c>
      <c r="D2738" s="1">
        <v>49577.662400000001</v>
      </c>
    </row>
    <row r="2739" spans="1:4">
      <c r="A2739">
        <v>22</v>
      </c>
      <c r="B2739">
        <v>21.28</v>
      </c>
      <c r="C2739">
        <v>0</v>
      </c>
      <c r="D2739" s="1">
        <v>4296.2712000000001</v>
      </c>
    </row>
    <row r="2740" spans="1:4">
      <c r="A2740">
        <v>28</v>
      </c>
      <c r="B2740">
        <v>33.11</v>
      </c>
      <c r="C2740">
        <v>0</v>
      </c>
      <c r="D2740" s="1">
        <v>3171.6149</v>
      </c>
    </row>
    <row r="2741" spans="1:4">
      <c r="A2741">
        <v>18</v>
      </c>
      <c r="B2741">
        <v>33.33</v>
      </c>
      <c r="C2741">
        <v>0</v>
      </c>
      <c r="D2741" s="1">
        <v>1135.9407000000001</v>
      </c>
    </row>
    <row r="2742" spans="1:4">
      <c r="A2742">
        <v>28</v>
      </c>
      <c r="B2742">
        <v>24.3</v>
      </c>
      <c r="C2742">
        <v>0</v>
      </c>
      <c r="D2742" s="1">
        <v>5615.3689999999997</v>
      </c>
    </row>
    <row r="2743" spans="1:4">
      <c r="A2743">
        <v>45</v>
      </c>
      <c r="B2743">
        <v>25.7</v>
      </c>
      <c r="C2743">
        <v>0</v>
      </c>
      <c r="D2743" s="1">
        <v>9101.7980000000007</v>
      </c>
    </row>
    <row r="2744" spans="1:4">
      <c r="A2744">
        <v>33</v>
      </c>
      <c r="B2744">
        <v>29.4</v>
      </c>
      <c r="C2744">
        <v>0</v>
      </c>
      <c r="D2744" s="1">
        <v>6059.1729999999998</v>
      </c>
    </row>
    <row r="2745" spans="1:4">
      <c r="A2745">
        <v>18</v>
      </c>
      <c r="B2745">
        <v>39.82</v>
      </c>
      <c r="C2745">
        <v>0</v>
      </c>
      <c r="D2745" s="1">
        <v>1633.9618</v>
      </c>
    </row>
    <row r="2746" spans="1:4">
      <c r="A2746">
        <v>32</v>
      </c>
      <c r="B2746">
        <v>33.630000000000003</v>
      </c>
      <c r="C2746">
        <v>1</v>
      </c>
      <c r="D2746" s="1">
        <v>37607.527699999999</v>
      </c>
    </row>
    <row r="2747" spans="1:4">
      <c r="A2747">
        <v>19</v>
      </c>
      <c r="B2747">
        <v>23.4</v>
      </c>
      <c r="C2747">
        <v>0</v>
      </c>
      <c r="D2747" s="1">
        <v>2913.569</v>
      </c>
    </row>
    <row r="2748" spans="1:4">
      <c r="A2748">
        <v>57</v>
      </c>
      <c r="B2748">
        <v>20.100000000000001</v>
      </c>
      <c r="C2748">
        <v>0</v>
      </c>
      <c r="D2748" s="1">
        <v>12032.325999999999</v>
      </c>
    </row>
    <row r="2749" spans="1:4">
      <c r="A2749">
        <v>62</v>
      </c>
      <c r="B2749">
        <v>39.159999999999997</v>
      </c>
      <c r="C2749">
        <v>0</v>
      </c>
      <c r="D2749" s="1">
        <v>13470.804400000001</v>
      </c>
    </row>
    <row r="2750" spans="1:4">
      <c r="A2750">
        <v>41</v>
      </c>
      <c r="B2750">
        <v>34.21</v>
      </c>
      <c r="C2750">
        <v>0</v>
      </c>
      <c r="D2750" s="1">
        <v>6289.7548999999999</v>
      </c>
    </row>
    <row r="2751" spans="1:4">
      <c r="A2751">
        <v>26</v>
      </c>
      <c r="B2751">
        <v>46.53</v>
      </c>
      <c r="C2751">
        <v>0</v>
      </c>
      <c r="D2751" s="1">
        <v>2927.0646999999999</v>
      </c>
    </row>
    <row r="2752" spans="1:4">
      <c r="A2752">
        <v>39</v>
      </c>
      <c r="B2752">
        <v>32.5</v>
      </c>
      <c r="C2752">
        <v>0</v>
      </c>
      <c r="D2752" s="1">
        <v>6238.2979999999998</v>
      </c>
    </row>
    <row r="2753" spans="1:4">
      <c r="A2753">
        <v>46</v>
      </c>
      <c r="B2753">
        <v>25.8</v>
      </c>
      <c r="C2753">
        <v>0</v>
      </c>
      <c r="D2753" s="1">
        <v>10096.969999999999</v>
      </c>
    </row>
    <row r="2754" spans="1:4">
      <c r="A2754">
        <v>45</v>
      </c>
      <c r="B2754">
        <v>35.299999999999997</v>
      </c>
      <c r="C2754">
        <v>0</v>
      </c>
      <c r="D2754" s="1">
        <v>7348.1419999999998</v>
      </c>
    </row>
    <row r="2755" spans="1:4">
      <c r="A2755">
        <v>32</v>
      </c>
      <c r="B2755">
        <v>37.18</v>
      </c>
      <c r="C2755">
        <v>0</v>
      </c>
      <c r="D2755" s="1">
        <v>4673.3922000000002</v>
      </c>
    </row>
    <row r="2756" spans="1:4">
      <c r="A2756">
        <v>59</v>
      </c>
      <c r="B2756">
        <v>27.5</v>
      </c>
      <c r="C2756">
        <v>0</v>
      </c>
      <c r="D2756" s="1">
        <v>12233.828</v>
      </c>
    </row>
    <row r="2757" spans="1:4">
      <c r="A2757">
        <v>44</v>
      </c>
      <c r="B2757">
        <v>29.734999999999999</v>
      </c>
      <c r="C2757">
        <v>0</v>
      </c>
      <c r="D2757" s="1">
        <v>32108.662820000001</v>
      </c>
    </row>
    <row r="2758" spans="1:4">
      <c r="A2758">
        <v>39</v>
      </c>
      <c r="B2758">
        <v>24.225000000000001</v>
      </c>
      <c r="C2758">
        <v>0</v>
      </c>
      <c r="D2758" s="1">
        <v>8965.7957499999993</v>
      </c>
    </row>
    <row r="2759" spans="1:4">
      <c r="A2759">
        <v>18</v>
      </c>
      <c r="B2759">
        <v>26.18</v>
      </c>
      <c r="C2759">
        <v>0</v>
      </c>
      <c r="D2759" s="1">
        <v>2304.0021999999999</v>
      </c>
    </row>
    <row r="2760" spans="1:4">
      <c r="A2760">
        <v>53</v>
      </c>
      <c r="B2760">
        <v>29.48</v>
      </c>
      <c r="C2760">
        <v>0</v>
      </c>
      <c r="D2760" s="1">
        <v>9487.6442000000006</v>
      </c>
    </row>
    <row r="2761" spans="1:4">
      <c r="A2761">
        <v>18</v>
      </c>
      <c r="B2761">
        <v>23.21</v>
      </c>
      <c r="C2761">
        <v>0</v>
      </c>
      <c r="D2761" s="1">
        <v>1121.8739</v>
      </c>
    </row>
    <row r="2762" spans="1:4">
      <c r="A2762">
        <v>26</v>
      </c>
      <c r="B2762">
        <v>34.200000000000003</v>
      </c>
      <c r="C2762">
        <v>0</v>
      </c>
      <c r="D2762" s="1">
        <v>3987.9259999999999</v>
      </c>
    </row>
    <row r="2763" spans="1:4">
      <c r="A2763">
        <v>54</v>
      </c>
      <c r="B2763">
        <v>35.814999999999998</v>
      </c>
      <c r="C2763">
        <v>0</v>
      </c>
      <c r="D2763" s="1">
        <v>12495.290849999999</v>
      </c>
    </row>
    <row r="2764" spans="1:4">
      <c r="A2764">
        <v>21</v>
      </c>
      <c r="B2764">
        <v>32.68</v>
      </c>
      <c r="C2764">
        <v>0</v>
      </c>
      <c r="D2764" s="1">
        <v>26018.950519999999</v>
      </c>
    </row>
    <row r="2765" spans="1:4">
      <c r="A2765">
        <v>51</v>
      </c>
      <c r="B2765">
        <v>37</v>
      </c>
      <c r="C2765">
        <v>0</v>
      </c>
      <c r="D2765" s="1">
        <v>8798.5930000000008</v>
      </c>
    </row>
    <row r="2766" spans="1:4">
      <c r="A2766">
        <v>22</v>
      </c>
      <c r="B2766">
        <v>31.02</v>
      </c>
      <c r="C2766">
        <v>1</v>
      </c>
      <c r="D2766" s="1">
        <v>35595.589800000002</v>
      </c>
    </row>
    <row r="2767" spans="1:4">
      <c r="A2767">
        <v>47</v>
      </c>
      <c r="B2767">
        <v>36.08</v>
      </c>
      <c r="C2767">
        <v>1</v>
      </c>
      <c r="D2767" s="1">
        <v>42211.138200000001</v>
      </c>
    </row>
    <row r="2768" spans="1:4">
      <c r="A2768">
        <v>18</v>
      </c>
      <c r="B2768">
        <v>23.32</v>
      </c>
      <c r="C2768">
        <v>0</v>
      </c>
      <c r="D2768" s="1">
        <v>1711.0268000000001</v>
      </c>
    </row>
    <row r="2769" spans="1:4">
      <c r="A2769">
        <v>47</v>
      </c>
      <c r="B2769">
        <v>45.32</v>
      </c>
      <c r="C2769">
        <v>0</v>
      </c>
      <c r="D2769" s="1">
        <v>8569.8618000000006</v>
      </c>
    </row>
    <row r="2770" spans="1:4">
      <c r="A2770">
        <v>21</v>
      </c>
      <c r="B2770">
        <v>34.6</v>
      </c>
      <c r="C2770">
        <v>0</v>
      </c>
      <c r="D2770" s="1">
        <v>2020.1769999999999</v>
      </c>
    </row>
    <row r="2771" spans="1:4">
      <c r="A2771">
        <v>19</v>
      </c>
      <c r="B2771">
        <v>26.03</v>
      </c>
      <c r="C2771">
        <v>1</v>
      </c>
      <c r="D2771" s="1">
        <v>16450.894700000001</v>
      </c>
    </row>
    <row r="2772" spans="1:4">
      <c r="A2772">
        <v>23</v>
      </c>
      <c r="B2772">
        <v>18.715</v>
      </c>
      <c r="C2772">
        <v>0</v>
      </c>
      <c r="D2772" s="1">
        <v>21595.382290000001</v>
      </c>
    </row>
    <row r="2773" spans="1:4">
      <c r="A2773">
        <v>54</v>
      </c>
      <c r="B2773">
        <v>31.6</v>
      </c>
      <c r="C2773">
        <v>0</v>
      </c>
      <c r="D2773" s="1">
        <v>9850.4320000000007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94BC2-2AC7-4FFC-ADC1-6F8ABDFFA2D8}">
  <dimension ref="A1:D2773"/>
  <sheetViews>
    <sheetView topLeftCell="A4" zoomScale="72" zoomScaleNormal="100" workbookViewId="0">
      <selection activeCell="E9" sqref="E9"/>
    </sheetView>
  </sheetViews>
  <sheetFormatPr defaultRowHeight="14.4"/>
  <cols>
    <col min="1" max="1" width="13.5546875" style="140" bestFit="1" customWidth="1"/>
    <col min="2" max="2" width="16.44140625" style="1" bestFit="1" customWidth="1"/>
    <col min="3" max="3" width="15.6640625" bestFit="1" customWidth="1"/>
    <col min="4" max="4" width="16.44140625" bestFit="1" customWidth="1"/>
  </cols>
  <sheetData>
    <row r="1" spans="1:4">
      <c r="A1" s="138" t="s">
        <v>280</v>
      </c>
      <c r="B1" s="144" t="s">
        <v>278</v>
      </c>
      <c r="C1" s="145" t="s">
        <v>279</v>
      </c>
      <c r="D1" s="147" t="s">
        <v>281</v>
      </c>
    </row>
    <row r="2" spans="1:4">
      <c r="A2" s="75">
        <v>16884.923999999999</v>
      </c>
      <c r="B2" s="146">
        <f xml:space="preserve"> (-11266.59) + (medical_insurance!A2 * 258.35) + (medical_insurance!C2 * 311.02) + (medical_insurance!H2 * 23961.26)</f>
        <v>26280.777999999998</v>
      </c>
      <c r="C2" s="146">
        <f>A2-B2</f>
        <v>-9395.8539999999994</v>
      </c>
      <c r="D2" s="4">
        <f>ABS(C2)</f>
        <v>9395.8539999999994</v>
      </c>
    </row>
    <row r="3" spans="1:4">
      <c r="A3" s="75">
        <v>1725.5523000000001</v>
      </c>
      <c r="B3" s="146">
        <f xml:space="preserve"> (-11266.59) + (medical_insurance!A3 * 258.35) + (medical_insurance!C3 * 311.02) + (medical_insurance!H3 * 23961.26)</f>
        <v>3886.8554000000013</v>
      </c>
      <c r="C3" s="146">
        <f t="shared" ref="C3:C66" si="0">A3-B3</f>
        <v>-2161.303100000001</v>
      </c>
      <c r="D3" s="4">
        <f t="shared" ref="D3:D66" si="1">ABS(C3)</f>
        <v>2161.303100000001</v>
      </c>
    </row>
    <row r="4" spans="1:4">
      <c r="A4" s="75">
        <v>4449.4620000000004</v>
      </c>
      <c r="B4" s="146">
        <f xml:space="preserve"> (-11266.59) + (medical_insurance!A4 * 258.35) + (medical_insurance!C4 * 311.02) + (medical_insurance!H4 * 23961.26)</f>
        <v>6230.8700000000008</v>
      </c>
      <c r="C4" s="146">
        <f t="shared" si="0"/>
        <v>-1781.4080000000004</v>
      </c>
      <c r="D4" s="4">
        <f t="shared" si="1"/>
        <v>1781.4080000000004</v>
      </c>
    </row>
    <row r="5" spans="1:4">
      <c r="A5" s="75">
        <v>21984.47061</v>
      </c>
      <c r="B5" s="146">
        <f xml:space="preserve"> (-11266.59) + (medical_insurance!A5 * 258.35) + (medical_insurance!C5 * 311.02) + (medical_insurance!H5 * 23961.26)</f>
        <v>4320.6691000000001</v>
      </c>
      <c r="C5" s="146">
        <f t="shared" si="0"/>
        <v>17663.801510000001</v>
      </c>
      <c r="D5" s="4">
        <f t="shared" si="1"/>
        <v>17663.801510000001</v>
      </c>
    </row>
    <row r="6" spans="1:4">
      <c r="A6" s="75">
        <v>3866.8552</v>
      </c>
      <c r="B6" s="146">
        <f xml:space="preserve"> (-11266.59) + (medical_insurance!A6 * 258.35) + (medical_insurance!C6 * 311.02) + (medical_insurance!H6 * 23961.26)</f>
        <v>5982.8675999999996</v>
      </c>
      <c r="C6" s="146">
        <f t="shared" si="0"/>
        <v>-2116.0123999999996</v>
      </c>
      <c r="D6" s="4">
        <f t="shared" si="1"/>
        <v>2116.0123999999996</v>
      </c>
    </row>
    <row r="7" spans="1:4">
      <c r="A7" s="75">
        <v>3756.6215999999999</v>
      </c>
      <c r="B7" s="146">
        <f xml:space="preserve"> (-11266.59) + (medical_insurance!A7 * 258.35) + (medical_insurance!C7 * 311.02) + (medical_insurance!H7 * 23961.26)</f>
        <v>4747.9147999999996</v>
      </c>
      <c r="C7" s="146">
        <f t="shared" si="0"/>
        <v>-991.29319999999962</v>
      </c>
      <c r="D7" s="4">
        <f t="shared" si="1"/>
        <v>991.29319999999962</v>
      </c>
    </row>
    <row r="8" spans="1:4">
      <c r="A8" s="75">
        <v>8240.5895999999993</v>
      </c>
      <c r="B8" s="146">
        <f xml:space="preserve"> (-11266.59) + (medical_insurance!A8 * 258.35) + (medical_insurance!C8 * 311.02) + (medical_insurance!H8 * 23961.26)</f>
        <v>11018.018799999998</v>
      </c>
      <c r="C8" s="146">
        <f t="shared" si="0"/>
        <v>-2777.4291999999987</v>
      </c>
      <c r="D8" s="4">
        <f t="shared" si="1"/>
        <v>2777.4291999999987</v>
      </c>
    </row>
    <row r="9" spans="1:4">
      <c r="A9" s="75">
        <v>7281.5056000000004</v>
      </c>
      <c r="B9" s="146">
        <f xml:space="preserve"> (-11266.59) + (medical_insurance!A9 * 258.35) + (medical_insurance!C9 * 311.02) + (medical_insurance!H9 * 23961.26)</f>
        <v>6920.0547999999999</v>
      </c>
      <c r="C9" s="146">
        <f t="shared" si="0"/>
        <v>361.45080000000053</v>
      </c>
      <c r="D9" s="4">
        <f t="shared" si="1"/>
        <v>361.45080000000053</v>
      </c>
    </row>
    <row r="10" spans="1:4">
      <c r="A10" s="75">
        <v>6406.4107000000004</v>
      </c>
      <c r="B10" s="146">
        <f xml:space="preserve"> (-11266.59) + (medical_insurance!A10 * 258.35) + (medical_insurance!C10 * 311.02) + (medical_insurance!H10 * 23961.26)</f>
        <v>7570.0865999999987</v>
      </c>
      <c r="C10" s="146">
        <f t="shared" si="0"/>
        <v>-1163.6758999999984</v>
      </c>
      <c r="D10" s="4">
        <f t="shared" si="1"/>
        <v>1163.6758999999984</v>
      </c>
    </row>
    <row r="11" spans="1:4">
      <c r="A11" s="75">
        <v>28923.136920000001</v>
      </c>
      <c r="B11" s="146">
        <f xml:space="preserve"> (-11266.59) + (medical_insurance!A11 * 258.35) + (medical_insurance!C11 * 311.02) + (medical_insurance!H11 * 23961.26)</f>
        <v>12271.166800000001</v>
      </c>
      <c r="C11" s="146">
        <f t="shared" si="0"/>
        <v>16651.970119999998</v>
      </c>
      <c r="D11" s="4">
        <f t="shared" si="1"/>
        <v>16651.970119999998</v>
      </c>
    </row>
    <row r="12" spans="1:4">
      <c r="A12" s="75">
        <v>2721.3208</v>
      </c>
      <c r="B12" s="146">
        <f xml:space="preserve"> (-11266.59) + (medical_insurance!A12 * 258.35) + (medical_insurance!C12 * 311.02) + (medical_insurance!H12 * 23961.26)</f>
        <v>3347.1044000000002</v>
      </c>
      <c r="C12" s="146">
        <f t="shared" si="0"/>
        <v>-625.78360000000021</v>
      </c>
      <c r="D12" s="4">
        <f t="shared" si="1"/>
        <v>625.78360000000021</v>
      </c>
    </row>
    <row r="13" spans="1:4">
      <c r="A13" s="75">
        <v>27808.7251</v>
      </c>
      <c r="B13" s="146">
        <f xml:space="preserve"> (-11266.59) + (medical_insurance!A13 * 258.35) + (medical_insurance!C13 * 311.02) + (medical_insurance!H13 * 23961.26)</f>
        <v>36889.085800000001</v>
      </c>
      <c r="C13" s="146">
        <f t="shared" si="0"/>
        <v>-9080.3607000000011</v>
      </c>
      <c r="D13" s="4">
        <f t="shared" si="1"/>
        <v>9080.3607000000011</v>
      </c>
    </row>
    <row r="14" spans="1:4">
      <c r="A14" s="75">
        <v>1826.8430000000001</v>
      </c>
      <c r="B14" s="146">
        <f xml:space="preserve"> (-11266.59) + (medical_insurance!A14 * 258.35) + (medical_insurance!C14 * 311.02) + (medical_insurance!H14 * 23961.26)</f>
        <v>5374.5479999999998</v>
      </c>
      <c r="C14" s="146">
        <f t="shared" si="0"/>
        <v>-3547.7049999999999</v>
      </c>
      <c r="D14" s="4">
        <f t="shared" si="1"/>
        <v>3547.7049999999999</v>
      </c>
    </row>
    <row r="15" spans="1:4">
      <c r="A15" s="75">
        <v>11090.7178</v>
      </c>
      <c r="B15" s="146">
        <f xml:space="preserve"> (-11266.59) + (medical_insurance!A15 * 258.35) + (medical_insurance!C15 * 311.02) + (medical_insurance!H15 * 23961.26)</f>
        <v>15585.826400000002</v>
      </c>
      <c r="C15" s="146">
        <f t="shared" si="0"/>
        <v>-4495.1086000000014</v>
      </c>
      <c r="D15" s="4">
        <f t="shared" si="1"/>
        <v>4495.1086000000014</v>
      </c>
    </row>
    <row r="16" spans="1:4">
      <c r="A16" s="75">
        <v>39611.757700000002</v>
      </c>
      <c r="B16" s="146">
        <f xml:space="preserve"> (-11266.59) + (medical_insurance!A16 * 258.35) + (medical_insurance!C16 * 311.02) + (medical_insurance!H16 * 23961.26)</f>
        <v>32773.392599999999</v>
      </c>
      <c r="C16" s="146">
        <f t="shared" si="0"/>
        <v>6838.3651000000027</v>
      </c>
      <c r="D16" s="4">
        <f t="shared" si="1"/>
        <v>6838.3651000000027</v>
      </c>
    </row>
    <row r="17" spans="1:4">
      <c r="A17" s="75">
        <v>1837.2370000000001</v>
      </c>
      <c r="B17" s="146">
        <f xml:space="preserve"> (-11266.59) + (medical_insurance!A17 * 258.35) + (medical_insurance!C17 * 311.02) + (medical_insurance!H17 * 23961.26)</f>
        <v>1293.152</v>
      </c>
      <c r="C17" s="146">
        <f t="shared" si="0"/>
        <v>544.08500000000004</v>
      </c>
      <c r="D17" s="4">
        <f t="shared" si="1"/>
        <v>544.08500000000004</v>
      </c>
    </row>
    <row r="18" spans="1:4">
      <c r="A18" s="75">
        <v>10797.3362</v>
      </c>
      <c r="B18" s="146">
        <f xml:space="preserve"> (-11266.59) + (medical_insurance!A18 * 258.35) + (medical_insurance!C18 * 311.02) + (medical_insurance!H18 * 23961.26)</f>
        <v>11740.8056</v>
      </c>
      <c r="C18" s="146">
        <f t="shared" si="0"/>
        <v>-943.46939999999995</v>
      </c>
      <c r="D18" s="4">
        <f t="shared" si="1"/>
        <v>943.46939999999995</v>
      </c>
    </row>
    <row r="19" spans="1:4">
      <c r="A19" s="75">
        <v>2395.17155</v>
      </c>
      <c r="B19" s="146">
        <f xml:space="preserve"> (-11266.59) + (medical_insurance!A19 * 258.35) + (medical_insurance!C19 * 311.02) + (medical_insurance!H19 * 23961.26)</f>
        <v>2091.7318999999989</v>
      </c>
      <c r="C19" s="146">
        <f t="shared" si="0"/>
        <v>303.43965000000117</v>
      </c>
      <c r="D19" s="4">
        <f t="shared" si="1"/>
        <v>303.43965000000117</v>
      </c>
    </row>
    <row r="20" spans="1:4">
      <c r="A20" s="75">
        <v>10602.385</v>
      </c>
      <c r="B20" s="146">
        <f xml:space="preserve"> (-11266.59) + (medical_insurance!A20 * 258.35) + (medical_insurance!C20 * 311.02) + (medical_insurance!H20 * 23961.26)</f>
        <v>15735.116</v>
      </c>
      <c r="C20" s="146">
        <f t="shared" si="0"/>
        <v>-5132.7309999999998</v>
      </c>
      <c r="D20" s="4">
        <f t="shared" si="1"/>
        <v>5132.7309999999998</v>
      </c>
    </row>
    <row r="21" spans="1:4">
      <c r="A21" s="75">
        <v>36837.466999999997</v>
      </c>
      <c r="B21" s="146">
        <f xml:space="preserve"> (-11266.59) + (medical_insurance!A21 * 258.35) + (medical_insurance!C21 * 311.02) + (medical_insurance!H21 * 23961.26)</f>
        <v>31424.175999999996</v>
      </c>
      <c r="C21" s="146">
        <f t="shared" si="0"/>
        <v>5413.2910000000011</v>
      </c>
      <c r="D21" s="4">
        <f t="shared" si="1"/>
        <v>5413.2910000000011</v>
      </c>
    </row>
    <row r="22" spans="1:4">
      <c r="A22" s="75">
        <v>13228.846949999999</v>
      </c>
      <c r="B22" s="146">
        <f xml:space="preserve"> (-11266.59) + (medical_insurance!A22 * 258.35) + (medical_insurance!C22 * 311.02) + (medical_insurance!H22 * 23961.26)</f>
        <v>15432.685100000002</v>
      </c>
      <c r="C22" s="146">
        <f t="shared" si="0"/>
        <v>-2203.8381500000032</v>
      </c>
      <c r="D22" s="4">
        <f t="shared" si="1"/>
        <v>2203.8381500000032</v>
      </c>
    </row>
    <row r="23" spans="1:4">
      <c r="A23" s="75">
        <v>4149.7359999999999</v>
      </c>
      <c r="B23" s="146">
        <f xml:space="preserve"> (-11266.59) + (medical_insurance!A23 * 258.35) + (medical_insurance!C23 * 311.02) + (medical_insurance!H23 * 23961.26)</f>
        <v>6560.9579999999996</v>
      </c>
      <c r="C23" s="146">
        <f t="shared" si="0"/>
        <v>-2411.2219999999998</v>
      </c>
      <c r="D23" s="4">
        <f t="shared" si="1"/>
        <v>2411.2219999999998</v>
      </c>
    </row>
    <row r="24" spans="1:4">
      <c r="A24" s="75">
        <v>1137.011</v>
      </c>
      <c r="B24" s="146">
        <f xml:space="preserve"> (-11266.59) + (medical_insurance!A24 * 258.35) + (medical_insurance!C24 * 311.02) + (medical_insurance!H24 * 23961.26)</f>
        <v>3989.4919999999993</v>
      </c>
      <c r="C24" s="146">
        <f t="shared" si="0"/>
        <v>-2852.4809999999993</v>
      </c>
      <c r="D24" s="4">
        <f t="shared" si="1"/>
        <v>2852.4809999999993</v>
      </c>
    </row>
    <row r="25" spans="1:4">
      <c r="A25" s="75">
        <v>37701.876799999998</v>
      </c>
      <c r="B25" s="146">
        <f xml:space="preserve"> (-11266.59) + (medical_insurance!A25 * 258.35) + (medical_insurance!C25 * 311.02) + (medical_insurance!H25 * 23961.26)</f>
        <v>31406.328399999999</v>
      </c>
      <c r="C25" s="146">
        <f t="shared" si="0"/>
        <v>6295.5483999999997</v>
      </c>
      <c r="D25" s="4">
        <f t="shared" si="1"/>
        <v>6295.5483999999997</v>
      </c>
    </row>
    <row r="26" spans="1:4">
      <c r="A26" s="75">
        <v>6203.90175</v>
      </c>
      <c r="B26" s="146">
        <f xml:space="preserve"> (-11266.59) + (medical_insurance!A26 * 258.35) + (medical_insurance!C26 * 311.02) + (medical_insurance!H26 * 23961.26)</f>
        <v>7008.6954999999998</v>
      </c>
      <c r="C26" s="146">
        <f t="shared" si="0"/>
        <v>-804.79374999999982</v>
      </c>
      <c r="D26" s="4">
        <f t="shared" si="1"/>
        <v>804.79374999999982</v>
      </c>
    </row>
    <row r="27" spans="1:4">
      <c r="A27" s="75">
        <v>14001.1338</v>
      </c>
      <c r="B27" s="146">
        <f xml:space="preserve"> (-11266.59) + (medical_insurance!A27 * 258.35) + (medical_insurance!C27 * 311.02) + (medical_insurance!H27 * 23961.26)</f>
        <v>12597.5344</v>
      </c>
      <c r="C27" s="146">
        <f t="shared" si="0"/>
        <v>1403.5993999999992</v>
      </c>
      <c r="D27" s="4">
        <f t="shared" si="1"/>
        <v>1403.5993999999992</v>
      </c>
    </row>
    <row r="28" spans="1:4">
      <c r="A28" s="75">
        <v>14451.835150000001</v>
      </c>
      <c r="B28" s="146">
        <f xml:space="preserve"> (-11266.59) + (medical_insurance!A28 * 258.35) + (medical_insurance!C28 * 311.02) + (medical_insurance!H28 * 23961.26)</f>
        <v>12189.3567</v>
      </c>
      <c r="C28" s="146">
        <f t="shared" si="0"/>
        <v>2262.4784500000005</v>
      </c>
      <c r="D28" s="4">
        <f t="shared" si="1"/>
        <v>2262.4784500000005</v>
      </c>
    </row>
    <row r="29" spans="1:4">
      <c r="A29" s="75">
        <v>12268.632250000001</v>
      </c>
      <c r="B29" s="146">
        <f xml:space="preserve"> (-11266.59) + (medical_insurance!A29 * 258.35) + (medical_insurance!C29 * 311.02) + (medical_insurance!H29 * 23961.26)</f>
        <v>13136.3405</v>
      </c>
      <c r="C29" s="146">
        <f t="shared" si="0"/>
        <v>-867.70824999999968</v>
      </c>
      <c r="D29" s="4">
        <f t="shared" si="1"/>
        <v>867.70824999999968</v>
      </c>
    </row>
    <row r="30" spans="1:4">
      <c r="A30" s="75">
        <v>2775.1921499999999</v>
      </c>
      <c r="B30" s="146">
        <f xml:space="preserve"> (-11266.59) + (medical_insurance!A30 * 258.35) + (medical_insurance!C30 * 311.02) + (medical_insurance!H30 * 23961.26)</f>
        <v>82.542699999999968</v>
      </c>
      <c r="C30" s="146">
        <f t="shared" si="0"/>
        <v>2692.6494499999999</v>
      </c>
      <c r="D30" s="4">
        <f t="shared" si="1"/>
        <v>2692.6494499999999</v>
      </c>
    </row>
    <row r="31" spans="1:4">
      <c r="A31" s="75">
        <v>38711</v>
      </c>
      <c r="B31" s="146">
        <f xml:space="preserve"> (-11266.59) + (medical_insurance!A31 * 258.35) + (medical_insurance!C31 * 311.02) + (medical_insurance!H31 * 23961.26)</f>
        <v>31993.545999999995</v>
      </c>
      <c r="C31" s="146">
        <f t="shared" si="0"/>
        <v>6717.4540000000052</v>
      </c>
      <c r="D31" s="4">
        <f t="shared" si="1"/>
        <v>6717.4540000000052</v>
      </c>
    </row>
    <row r="32" spans="1:4">
      <c r="A32" s="75">
        <v>35585.576000000001</v>
      </c>
      <c r="B32" s="146">
        <f xml:space="preserve"> (-11266.59) + (medical_insurance!A32 * 258.35) + (medical_insurance!C32 * 311.02) + (medical_insurance!H32 * 23961.26)</f>
        <v>29450.682000000001</v>
      </c>
      <c r="C32" s="146">
        <f t="shared" si="0"/>
        <v>6134.8940000000002</v>
      </c>
      <c r="D32" s="4">
        <f t="shared" si="1"/>
        <v>6134.8940000000002</v>
      </c>
    </row>
    <row r="33" spans="1:4">
      <c r="A33" s="75">
        <v>2198.1898500000002</v>
      </c>
      <c r="B33" s="146">
        <f xml:space="preserve"> (-11266.59) + (medical_insurance!A33 * 258.35) + (medical_insurance!C33 * 311.02) + (medical_insurance!H33 * 23961.26)</f>
        <v>1568.2012999999997</v>
      </c>
      <c r="C33" s="146">
        <f t="shared" si="0"/>
        <v>629.98855000000049</v>
      </c>
      <c r="D33" s="4">
        <f t="shared" si="1"/>
        <v>629.98855000000049</v>
      </c>
    </row>
    <row r="34" spans="1:4">
      <c r="A34" s="75">
        <v>4687.7969999999996</v>
      </c>
      <c r="B34" s="146">
        <f xml:space="preserve"> (-11266.59) + (medical_insurance!A34 * 258.35) + (medical_insurance!C34 * 311.02) + (medical_insurance!H34 * 23961.26)</f>
        <v>2537.2320000000009</v>
      </c>
      <c r="C34" s="146">
        <f t="shared" si="0"/>
        <v>2150.5649999999987</v>
      </c>
      <c r="D34" s="4">
        <f t="shared" si="1"/>
        <v>2150.5649999999987</v>
      </c>
    </row>
    <row r="35" spans="1:4">
      <c r="A35" s="75">
        <v>13770.097900000001</v>
      </c>
      <c r="B35" s="146">
        <f xml:space="preserve"> (-11266.59) + (medical_insurance!A35 * 258.35) + (medical_insurance!C35 * 311.02) + (medical_insurance!H35 * 23961.26)</f>
        <v>13814.4362</v>
      </c>
      <c r="C35" s="146">
        <f t="shared" si="0"/>
        <v>-44.338299999999435</v>
      </c>
      <c r="D35" s="4">
        <f t="shared" si="1"/>
        <v>44.338299999999435</v>
      </c>
    </row>
    <row r="36" spans="1:4">
      <c r="A36" s="75">
        <v>51194.559139999998</v>
      </c>
      <c r="B36" s="146">
        <f xml:space="preserve"> (-11266.59) + (medical_insurance!A36 * 258.35) + (medical_insurance!C36 * 311.02) + (medical_insurance!H36 * 23961.26)</f>
        <v>31249.597999999998</v>
      </c>
      <c r="C36" s="146">
        <f t="shared" si="0"/>
        <v>19944.961139999999</v>
      </c>
      <c r="D36" s="4">
        <f t="shared" si="1"/>
        <v>19944.961139999999</v>
      </c>
    </row>
    <row r="37" spans="1:4">
      <c r="A37" s="75">
        <v>1625.4337499999999</v>
      </c>
      <c r="B37" s="146">
        <f xml:space="preserve"> (-11266.59) + (medical_insurance!A37 * 258.35) + (medical_insurance!C37 * 311.02) + (medical_insurance!H37 * 23961.26)</f>
        <v>-5.356499999999869</v>
      </c>
      <c r="C37" s="146">
        <f t="shared" si="0"/>
        <v>1630.7902499999998</v>
      </c>
      <c r="D37" s="4">
        <f t="shared" si="1"/>
        <v>1630.7902499999998</v>
      </c>
    </row>
    <row r="38" spans="1:4">
      <c r="A38" s="75">
        <v>15612.19335</v>
      </c>
      <c r="B38" s="146">
        <f xml:space="preserve"> (-11266.59) + (medical_insurance!A38 * 258.35) + (medical_insurance!C38 * 311.02) + (medical_insurance!H38 * 23961.26)</f>
        <v>15003.884300000002</v>
      </c>
      <c r="C38" s="146">
        <f t="shared" si="0"/>
        <v>608.30904999999802</v>
      </c>
      <c r="D38" s="4">
        <f t="shared" si="1"/>
        <v>608.30904999999802</v>
      </c>
    </row>
    <row r="39" spans="1:4">
      <c r="A39" s="75">
        <v>2302.3000000000002</v>
      </c>
      <c r="B39" s="146">
        <f xml:space="preserve"> (-11266.59) + (medical_insurance!A39 * 258.35) + (medical_insurance!C39 * 311.02) + (medical_insurance!H39 * 23961.26)</f>
        <v>1919.7259999999997</v>
      </c>
      <c r="C39" s="146">
        <f t="shared" si="0"/>
        <v>382.57400000000052</v>
      </c>
      <c r="D39" s="4">
        <f t="shared" si="1"/>
        <v>382.57400000000052</v>
      </c>
    </row>
    <row r="40" spans="1:4">
      <c r="A40" s="75">
        <v>39774.276299999998</v>
      </c>
      <c r="B40" s="146">
        <f xml:space="preserve"> (-11266.59) + (medical_insurance!A40 * 258.35) + (medical_insurance!C40 * 311.02) + (medical_insurance!H40 * 23961.26)</f>
        <v>33142.023399999998</v>
      </c>
      <c r="C40" s="146">
        <f t="shared" si="0"/>
        <v>6632.2528999999995</v>
      </c>
      <c r="D40" s="4">
        <f t="shared" si="1"/>
        <v>6632.2528999999995</v>
      </c>
    </row>
    <row r="41" spans="1:4">
      <c r="A41" s="75">
        <v>48173.360999999997</v>
      </c>
      <c r="B41" s="146">
        <f xml:space="preserve"> (-11266.59) + (medical_insurance!A41 * 258.35) + (medical_insurance!C41 * 311.02) + (medical_insurance!H41 * 23961.26)</f>
        <v>40605.368000000002</v>
      </c>
      <c r="C41" s="146">
        <f t="shared" si="0"/>
        <v>7567.9929999999949</v>
      </c>
      <c r="D41" s="4">
        <f t="shared" si="1"/>
        <v>7567.9929999999949</v>
      </c>
    </row>
    <row r="42" spans="1:4">
      <c r="A42" s="75">
        <v>3046.0619999999999</v>
      </c>
      <c r="B42" s="146">
        <f xml:space="preserve"> (-11266.59) + (medical_insurance!A42 * 258.35) + (medical_insurance!C42 * 311.02) + (medical_insurance!H42 * 23961.26)</f>
        <v>3206.942</v>
      </c>
      <c r="C42" s="146">
        <f t="shared" si="0"/>
        <v>-160.88000000000011</v>
      </c>
      <c r="D42" s="4">
        <f t="shared" si="1"/>
        <v>160.88000000000011</v>
      </c>
    </row>
    <row r="43" spans="1:4">
      <c r="A43" s="75">
        <v>4949.7587000000003</v>
      </c>
      <c r="B43" s="146">
        <f xml:space="preserve"> (-11266.59) + (medical_insurance!A43 * 258.35) + (medical_insurance!C43 * 311.02) + (medical_insurance!H43 * 23961.26)</f>
        <v>8134.9225999999999</v>
      </c>
      <c r="C43" s="146">
        <f t="shared" si="0"/>
        <v>-3185.1638999999996</v>
      </c>
      <c r="D43" s="4">
        <f t="shared" si="1"/>
        <v>3185.1638999999996</v>
      </c>
    </row>
    <row r="44" spans="1:4">
      <c r="A44" s="75">
        <v>6272.4772000000003</v>
      </c>
      <c r="B44" s="146">
        <f xml:space="preserve"> (-11266.59) + (medical_insurance!A44 * 258.35) + (medical_insurance!C44 * 311.02) + (medical_insurance!H44 * 23961.26)</f>
        <v>6099.7755999999999</v>
      </c>
      <c r="C44" s="146">
        <f t="shared" si="0"/>
        <v>172.70160000000033</v>
      </c>
      <c r="D44" s="4">
        <f t="shared" si="1"/>
        <v>172.70160000000033</v>
      </c>
    </row>
    <row r="45" spans="1:4">
      <c r="A45" s="75">
        <v>6313.759</v>
      </c>
      <c r="B45" s="146">
        <f xml:space="preserve"> (-11266.59) + (medical_insurance!A45 * 258.35) + (medical_insurance!C45 * 311.02) + (medical_insurance!H45 * 23961.26)</f>
        <v>7871.7759999999998</v>
      </c>
      <c r="C45" s="146">
        <f t="shared" si="0"/>
        <v>-1558.0169999999998</v>
      </c>
      <c r="D45" s="4">
        <f t="shared" si="1"/>
        <v>1558.0169999999998</v>
      </c>
    </row>
    <row r="46" spans="1:4">
      <c r="A46" s="75">
        <v>6079.6715000000004</v>
      </c>
      <c r="B46" s="146">
        <f xml:space="preserve"> (-11266.59) + (medical_insurance!A46 * 258.35) + (medical_insurance!C46 * 311.02) + (medical_insurance!H46 * 23961.26)</f>
        <v>10074.001</v>
      </c>
      <c r="C46" s="146">
        <f t="shared" si="0"/>
        <v>-3994.3294999999998</v>
      </c>
      <c r="D46" s="4">
        <f t="shared" si="1"/>
        <v>3994.3294999999998</v>
      </c>
    </row>
    <row r="47" spans="1:4">
      <c r="A47" s="75">
        <v>20630.283510000001</v>
      </c>
      <c r="B47" s="146">
        <f xml:space="preserve"> (-11266.59) + (medical_insurance!A47 * 258.35) + (medical_insurance!C47 * 311.02) + (medical_insurance!H47 * 23961.26)</f>
        <v>14543.706</v>
      </c>
      <c r="C47" s="146">
        <f t="shared" si="0"/>
        <v>6086.577510000001</v>
      </c>
      <c r="D47" s="4">
        <f t="shared" si="1"/>
        <v>6086.577510000001</v>
      </c>
    </row>
    <row r="48" spans="1:4">
      <c r="A48" s="75">
        <v>3393.35635</v>
      </c>
      <c r="B48" s="146">
        <f xml:space="preserve"> (-11266.59) + (medical_insurance!A48 * 258.35) + (medical_insurance!C48 * 311.02) + (medical_insurance!H48 * 23961.26)</f>
        <v>5409.2982999999995</v>
      </c>
      <c r="C48" s="146">
        <f t="shared" si="0"/>
        <v>-2015.9419499999995</v>
      </c>
      <c r="D48" s="4">
        <f t="shared" si="1"/>
        <v>2015.9419499999995</v>
      </c>
    </row>
    <row r="49" spans="1:4">
      <c r="A49" s="75">
        <v>3556.9223000000002</v>
      </c>
      <c r="B49" s="146">
        <f xml:space="preserve"> (-11266.59) + (medical_insurance!A49 * 258.35) + (medical_insurance!C49 * 311.02) + (medical_insurance!H49 * 23961.26)</f>
        <v>6781.3754000000008</v>
      </c>
      <c r="C49" s="146">
        <f t="shared" si="0"/>
        <v>-3224.4531000000006</v>
      </c>
      <c r="D49" s="4">
        <f t="shared" si="1"/>
        <v>3224.4531000000006</v>
      </c>
    </row>
    <row r="50" spans="1:4">
      <c r="A50" s="75">
        <v>12629.896699999999</v>
      </c>
      <c r="B50" s="146">
        <f xml:space="preserve"> (-11266.59) + (medical_insurance!A50 * 258.35) + (medical_insurance!C50 * 311.02) + (medical_insurance!H50 * 23961.26)</f>
        <v>11863.730600000003</v>
      </c>
      <c r="C50" s="146">
        <f t="shared" si="0"/>
        <v>766.16609999999673</v>
      </c>
      <c r="D50" s="4">
        <f t="shared" si="1"/>
        <v>766.16609999999673</v>
      </c>
    </row>
    <row r="51" spans="1:4">
      <c r="A51" s="75">
        <v>38709.175999999999</v>
      </c>
      <c r="B51" s="146">
        <f xml:space="preserve"> (-11266.59) + (medical_insurance!A51 * 258.35) + (medical_insurance!C51 * 311.02) + (medical_insurance!H51 * 23961.26)</f>
        <v>32943.173999999999</v>
      </c>
      <c r="C51" s="146">
        <f t="shared" si="0"/>
        <v>5766.0020000000004</v>
      </c>
      <c r="D51" s="4">
        <f t="shared" si="1"/>
        <v>5766.0020000000004</v>
      </c>
    </row>
    <row r="52" spans="1:4">
      <c r="A52" s="75">
        <v>2211.1307499999998</v>
      </c>
      <c r="B52" s="146">
        <f xml:space="preserve"> (-11266.59) + (medical_insurance!A52 * 258.35) + (medical_insurance!C52 * 311.02) + (medical_insurance!H52 * 23961.26)</f>
        <v>4463.7974999999997</v>
      </c>
      <c r="C52" s="146">
        <f t="shared" si="0"/>
        <v>-2252.6667499999999</v>
      </c>
      <c r="D52" s="4">
        <f t="shared" si="1"/>
        <v>2252.6667499999999</v>
      </c>
    </row>
    <row r="53" spans="1:4">
      <c r="A53" s="75">
        <v>3579.8287</v>
      </c>
      <c r="B53" s="146">
        <f xml:space="preserve"> (-11266.59) + (medical_insurance!A53 * 258.35) + (medical_insurance!C53 * 311.02) + (medical_insurance!H53 * 23961.26)</f>
        <v>4618.3626000000004</v>
      </c>
      <c r="C53" s="146">
        <f t="shared" si="0"/>
        <v>-1038.5339000000004</v>
      </c>
      <c r="D53" s="4">
        <f t="shared" si="1"/>
        <v>1038.5339000000004</v>
      </c>
    </row>
    <row r="54" spans="1:4">
      <c r="A54" s="75">
        <v>23568.272000000001</v>
      </c>
      <c r="B54" s="146">
        <f xml:space="preserve"> (-11266.59) + (medical_insurance!A54 * 258.35) + (medical_insurance!C54 * 311.02) + (medical_insurance!H54 * 23961.26)</f>
        <v>33804.03</v>
      </c>
      <c r="C54" s="146">
        <f t="shared" si="0"/>
        <v>-10235.757999999998</v>
      </c>
      <c r="D54" s="4">
        <f t="shared" si="1"/>
        <v>10235.757999999998</v>
      </c>
    </row>
    <row r="55" spans="1:4">
      <c r="A55" s="75">
        <v>37742.575700000001</v>
      </c>
      <c r="B55" s="146">
        <f xml:space="preserve"> (-11266.59) + (medical_insurance!A55 * 258.35) + (medical_insurance!C55 * 311.02) + (medical_insurance!H55 * 23961.26)</f>
        <v>32703.688599999998</v>
      </c>
      <c r="C55" s="146">
        <f t="shared" si="0"/>
        <v>5038.8871000000036</v>
      </c>
      <c r="D55" s="4">
        <f t="shared" si="1"/>
        <v>5038.8871000000036</v>
      </c>
    </row>
    <row r="56" spans="1:4">
      <c r="A56" s="75">
        <v>8059.6791000000003</v>
      </c>
      <c r="B56" s="146">
        <f xml:space="preserve"> (-11266.59) + (medical_insurance!A56 * 258.35) + (medical_insurance!C56 * 311.02) + (medical_insurance!H56 * 23961.26)</f>
        <v>7990.5738000000001</v>
      </c>
      <c r="C56" s="146">
        <f t="shared" si="0"/>
        <v>69.10530000000017</v>
      </c>
      <c r="D56" s="4">
        <f t="shared" si="1"/>
        <v>69.10530000000017</v>
      </c>
    </row>
    <row r="57" spans="1:4">
      <c r="A57" s="75">
        <v>47496.494449999998</v>
      </c>
      <c r="B57" s="146">
        <f xml:space="preserve"> (-11266.59) + (medical_insurance!A57 * 258.35) + (medical_insurance!C57 * 311.02) + (medical_insurance!H57 * 23961.26)</f>
        <v>39172.714099999997</v>
      </c>
      <c r="C57" s="146">
        <f t="shared" si="0"/>
        <v>8323.7803500000009</v>
      </c>
      <c r="D57" s="4">
        <f t="shared" si="1"/>
        <v>8323.7803500000009</v>
      </c>
    </row>
    <row r="58" spans="1:4">
      <c r="A58" s="75">
        <v>13607.36875</v>
      </c>
      <c r="B58" s="146">
        <f xml:space="preserve"> (-11266.59) + (medical_insurance!A58 * 258.35) + (medical_insurance!C58 * 311.02) + (medical_insurance!H58 * 23961.26)</f>
        <v>13615.9215</v>
      </c>
      <c r="C58" s="146">
        <f t="shared" si="0"/>
        <v>-8.5527500000007421</v>
      </c>
      <c r="D58" s="4">
        <f t="shared" si="1"/>
        <v>8.5527500000007421</v>
      </c>
    </row>
    <row r="59" spans="1:4">
      <c r="A59" s="75">
        <v>34303.167200000004</v>
      </c>
      <c r="B59" s="146">
        <f xml:space="preserve"> (-11266.59) + (medical_insurance!A59 * 258.35) + (medical_insurance!C59 * 311.02) + (medical_insurance!H59 * 23961.26)</f>
        <v>27198.083599999998</v>
      </c>
      <c r="C59" s="146">
        <f t="shared" si="0"/>
        <v>7105.0836000000054</v>
      </c>
      <c r="D59" s="4">
        <f t="shared" si="1"/>
        <v>7105.0836000000054</v>
      </c>
    </row>
    <row r="60" spans="1:4">
      <c r="A60" s="75">
        <v>23244.790199999999</v>
      </c>
      <c r="B60" s="146">
        <f xml:space="preserve"> (-11266.59) + (medical_insurance!A60 * 258.35) + (medical_insurance!C60 * 311.02) + (medical_insurance!H60 * 23961.26)</f>
        <v>33503.357600000003</v>
      </c>
      <c r="C60" s="146">
        <f t="shared" si="0"/>
        <v>-10258.567400000004</v>
      </c>
      <c r="D60" s="4">
        <f t="shared" si="1"/>
        <v>10258.567400000004</v>
      </c>
    </row>
    <row r="61" spans="1:4">
      <c r="A61" s="75">
        <v>5989.5236500000001</v>
      </c>
      <c r="B61" s="146">
        <f xml:space="preserve"> (-11266.59) + (medical_insurance!A61 * 258.35) + (medical_insurance!C61 * 311.02) + (medical_insurance!H61 * 23961.26)</f>
        <v>9129.2417000000005</v>
      </c>
      <c r="C61" s="146">
        <f t="shared" si="0"/>
        <v>-3139.7180500000004</v>
      </c>
      <c r="D61" s="4">
        <f t="shared" si="1"/>
        <v>3139.7180500000004</v>
      </c>
    </row>
    <row r="62" spans="1:4">
      <c r="A62" s="75">
        <v>8606.2173999999995</v>
      </c>
      <c r="B62" s="146">
        <f xml:space="preserve"> (-11266.59) + (medical_insurance!A62 * 258.35) + (medical_insurance!C62 * 311.02) + (medical_insurance!H62 * 23961.26)</f>
        <v>8351.967200000001</v>
      </c>
      <c r="C62" s="146">
        <f t="shared" si="0"/>
        <v>254.25019999999859</v>
      </c>
      <c r="D62" s="4">
        <f t="shared" si="1"/>
        <v>254.25019999999859</v>
      </c>
    </row>
    <row r="63" spans="1:4">
      <c r="A63" s="75">
        <v>4504.6624000000002</v>
      </c>
      <c r="B63" s="146">
        <f xml:space="preserve"> (-11266.59) + (medical_insurance!A63 * 258.35) + (medical_insurance!C63 * 311.02) + (medical_insurance!H63 * 23961.26)</f>
        <v>5661.0931999999984</v>
      </c>
      <c r="C63" s="146">
        <f t="shared" si="0"/>
        <v>-1156.4307999999983</v>
      </c>
      <c r="D63" s="4">
        <f t="shared" si="1"/>
        <v>1156.4307999999983</v>
      </c>
    </row>
    <row r="64" spans="1:4">
      <c r="A64" s="75">
        <v>30166.618170000002</v>
      </c>
      <c r="B64" s="146">
        <f xml:space="preserve"> (-11266.59) + (medical_insurance!A64 * 258.35) + (medical_insurance!C64 * 311.02) + (medical_insurance!H64 * 23961.26)</f>
        <v>12950.004000000001</v>
      </c>
      <c r="C64" s="146">
        <f t="shared" si="0"/>
        <v>17216.614170000001</v>
      </c>
      <c r="D64" s="4">
        <f t="shared" si="1"/>
        <v>17216.614170000001</v>
      </c>
    </row>
    <row r="65" spans="1:4">
      <c r="A65" s="75">
        <v>4133.6416499999996</v>
      </c>
      <c r="B65" s="146">
        <f xml:space="preserve"> (-11266.59) + (medical_insurance!A65 * 258.35) + (medical_insurance!C65 * 311.02) + (medical_insurance!H65 * 23961.26)</f>
        <v>4033.5137000000004</v>
      </c>
      <c r="C65" s="146">
        <f t="shared" si="0"/>
        <v>100.12794999999915</v>
      </c>
      <c r="D65" s="4">
        <f t="shared" si="1"/>
        <v>100.12794999999915</v>
      </c>
    </row>
    <row r="66" spans="1:4">
      <c r="A66" s="75">
        <v>14711.7438</v>
      </c>
      <c r="B66" s="146">
        <f xml:space="preserve"> (-11266.59) + (medical_insurance!A66 * 258.35) + (medical_insurance!C66 * 311.02) + (medical_insurance!H66 * 23961.26)</f>
        <v>24834.738399999998</v>
      </c>
      <c r="C66" s="146">
        <f t="shared" si="0"/>
        <v>-10122.994599999998</v>
      </c>
      <c r="D66" s="4">
        <f t="shared" si="1"/>
        <v>10122.994599999998</v>
      </c>
    </row>
    <row r="67" spans="1:4">
      <c r="A67" s="75">
        <v>1743.2139999999999</v>
      </c>
      <c r="B67" s="146">
        <f xml:space="preserve"> (-11266.59) + (medical_insurance!A67 * 258.35) + (medical_insurance!C67 * 311.02) + (medical_insurance!H67 * 23961.26)</f>
        <v>2630.5379999999996</v>
      </c>
      <c r="C67" s="146">
        <f t="shared" ref="C67:C130" si="2">A67-B67</f>
        <v>-887.32399999999961</v>
      </c>
      <c r="D67" s="4">
        <f t="shared" ref="D67:D130" si="3">ABS(C67)</f>
        <v>887.32399999999961</v>
      </c>
    </row>
    <row r="68" spans="1:4">
      <c r="A68" s="75">
        <v>14235.072</v>
      </c>
      <c r="B68" s="146">
        <f xml:space="preserve"> (-11266.59) + (medical_insurance!A68 * 258.35) + (medical_insurance!C68 * 311.02) + (medical_insurance!H68 * 23961.26)</f>
        <v>16653.642</v>
      </c>
      <c r="C68" s="146">
        <f t="shared" si="2"/>
        <v>-2418.5699999999997</v>
      </c>
      <c r="D68" s="4">
        <f t="shared" si="3"/>
        <v>2418.5699999999997</v>
      </c>
    </row>
    <row r="69" spans="1:4">
      <c r="A69" s="75">
        <v>6389.3778499999999</v>
      </c>
      <c r="B69" s="146">
        <f xml:space="preserve"> (-11266.59) + (medical_insurance!A69 * 258.35) + (medical_insurance!C69 * 311.02) + (medical_insurance!H69 * 23961.26)</f>
        <v>7251.9012999999995</v>
      </c>
      <c r="C69" s="146">
        <f t="shared" si="2"/>
        <v>-862.52344999999968</v>
      </c>
      <c r="D69" s="4">
        <f t="shared" si="3"/>
        <v>862.52344999999968</v>
      </c>
    </row>
    <row r="70" spans="1:4">
      <c r="A70" s="75">
        <v>5920.1040999999996</v>
      </c>
      <c r="B70" s="146">
        <f xml:space="preserve"> (-11266.59) + (medical_insurance!A70 * 258.35) + (medical_insurance!C70 * 311.02) + (medical_insurance!H70 * 23961.26)</f>
        <v>10323.223799999998</v>
      </c>
      <c r="C70" s="146">
        <f t="shared" si="2"/>
        <v>-4403.1196999999984</v>
      </c>
      <c r="D70" s="4">
        <f t="shared" si="3"/>
        <v>4403.1196999999984</v>
      </c>
    </row>
    <row r="71" spans="1:4">
      <c r="A71" s="75">
        <v>17663.144199999999</v>
      </c>
      <c r="B71" s="146">
        <f xml:space="preserve"> (-11266.59) + (medical_insurance!A71 * 258.35) + (medical_insurance!C71 * 311.02) + (medical_insurance!H71 * 23961.26)</f>
        <v>27386.729599999999</v>
      </c>
      <c r="C71" s="146">
        <f t="shared" si="2"/>
        <v>-9723.5853999999999</v>
      </c>
      <c r="D71" s="4">
        <f t="shared" si="3"/>
        <v>9723.5853999999999</v>
      </c>
    </row>
    <row r="72" spans="1:4">
      <c r="A72" s="75">
        <v>16577.779500000001</v>
      </c>
      <c r="B72" s="146">
        <f xml:space="preserve"> (-11266.59) + (medical_insurance!A72 * 258.35) + (medical_insurance!C72 * 311.02) + (medical_insurance!H72 * 23961.26)</f>
        <v>27367.864999999998</v>
      </c>
      <c r="C72" s="146">
        <f t="shared" si="2"/>
        <v>-10790.085499999997</v>
      </c>
      <c r="D72" s="4">
        <f t="shared" si="3"/>
        <v>10790.085499999997</v>
      </c>
    </row>
    <row r="73" spans="1:4">
      <c r="A73" s="75">
        <v>6799.4579999999996</v>
      </c>
      <c r="B73" s="146">
        <f xml:space="preserve"> (-11266.59) + (medical_insurance!A73 * 258.35) + (medical_insurance!C73 * 311.02) + (medical_insurance!H73 * 23961.26)</f>
        <v>5606.33</v>
      </c>
      <c r="C73" s="146">
        <f t="shared" si="2"/>
        <v>1193.1279999999997</v>
      </c>
      <c r="D73" s="4">
        <f t="shared" si="3"/>
        <v>1193.1279999999997</v>
      </c>
    </row>
    <row r="74" spans="1:4">
      <c r="A74" s="75">
        <v>11741.726000000001</v>
      </c>
      <c r="B74" s="146">
        <f xml:space="preserve"> (-11266.59) + (medical_insurance!A74 * 258.35) + (medical_insurance!C74 * 311.02) + (medical_insurance!H74 * 23961.26)</f>
        <v>11165.622000000001</v>
      </c>
      <c r="C74" s="146">
        <f t="shared" si="2"/>
        <v>576.10399999999936</v>
      </c>
      <c r="D74" s="4">
        <f t="shared" si="3"/>
        <v>576.10399999999936</v>
      </c>
    </row>
    <row r="75" spans="1:4">
      <c r="A75" s="75">
        <v>11946.625899999999</v>
      </c>
      <c r="B75" s="146">
        <f xml:space="preserve"> (-11266.59) + (medical_insurance!A75 * 258.35) + (medical_insurance!C75 * 311.02) + (medical_insurance!H75 * 23961.26)</f>
        <v>13673.4602</v>
      </c>
      <c r="C75" s="146">
        <f t="shared" si="2"/>
        <v>-1726.8343000000004</v>
      </c>
      <c r="D75" s="4">
        <f t="shared" si="3"/>
        <v>1726.8343000000004</v>
      </c>
    </row>
    <row r="76" spans="1:4">
      <c r="A76" s="75">
        <v>7726.8540000000003</v>
      </c>
      <c r="B76" s="146">
        <f xml:space="preserve"> (-11266.59) + (medical_insurance!A76 * 258.35) + (medical_insurance!C76 * 311.02) + (medical_insurance!H76 * 23961.26)</f>
        <v>8622.7579999999998</v>
      </c>
      <c r="C76" s="146">
        <f t="shared" si="2"/>
        <v>-895.90399999999954</v>
      </c>
      <c r="D76" s="4">
        <f t="shared" si="3"/>
        <v>895.90399999999954</v>
      </c>
    </row>
    <row r="77" spans="1:4">
      <c r="A77" s="75">
        <v>11356.660900000001</v>
      </c>
      <c r="B77" s="146">
        <f xml:space="preserve"> (-11266.59) + (medical_insurance!A77 * 258.35) + (medical_insurance!C77 * 311.02) + (medical_insurance!H77 * 23961.26)</f>
        <v>14037.1502</v>
      </c>
      <c r="C77" s="146">
        <f t="shared" si="2"/>
        <v>-2680.4892999999993</v>
      </c>
      <c r="D77" s="4">
        <f t="shared" si="3"/>
        <v>2680.4892999999993</v>
      </c>
    </row>
    <row r="78" spans="1:4">
      <c r="A78" s="75">
        <v>3947.4131000000002</v>
      </c>
      <c r="B78" s="146">
        <f xml:space="preserve"> (-11266.59) + (medical_insurance!A78 * 258.35) + (medical_insurance!C78 * 311.02) + (medical_insurance!H78 * 23961.26)</f>
        <v>5428.6418000000003</v>
      </c>
      <c r="C78" s="146">
        <f t="shared" si="2"/>
        <v>-1481.2287000000001</v>
      </c>
      <c r="D78" s="4">
        <f t="shared" si="3"/>
        <v>1481.2287000000001</v>
      </c>
    </row>
    <row r="79" spans="1:4">
      <c r="A79" s="75">
        <v>1532.4697000000001</v>
      </c>
      <c r="B79" s="146">
        <f xml:space="preserve"> (-11266.59) + (medical_insurance!A79 * 258.35) + (medical_insurance!C79 * 311.02) + (medical_insurance!H79 * 23961.26)</f>
        <v>5209.3006000000005</v>
      </c>
      <c r="C79" s="146">
        <f t="shared" si="2"/>
        <v>-3676.8309000000004</v>
      </c>
      <c r="D79" s="4">
        <f t="shared" si="3"/>
        <v>3676.8309000000004</v>
      </c>
    </row>
    <row r="80" spans="1:4">
      <c r="A80" s="75">
        <v>2755.0209500000001</v>
      </c>
      <c r="B80" s="146">
        <f xml:space="preserve"> (-11266.59) + (medical_insurance!A80 * 258.35) + (medical_insurance!C80 * 311.02) + (medical_insurance!H80 * 23961.26)</f>
        <v>6797.2610999999997</v>
      </c>
      <c r="C80" s="146">
        <f t="shared" si="2"/>
        <v>-4042.2401499999996</v>
      </c>
      <c r="D80" s="4">
        <f t="shared" si="3"/>
        <v>4042.2401499999996</v>
      </c>
    </row>
    <row r="81" spans="1:4">
      <c r="A81" s="75">
        <v>6571.0243499999997</v>
      </c>
      <c r="B81" s="146">
        <f xml:space="preserve"> (-11266.59) + (medical_insurance!A81 * 258.35) + (medical_insurance!C81 * 311.02) + (medical_insurance!H81 * 23961.26)</f>
        <v>9578.5343000000012</v>
      </c>
      <c r="C81" s="146">
        <f t="shared" si="2"/>
        <v>-3007.5099500000015</v>
      </c>
      <c r="D81" s="4">
        <f t="shared" si="3"/>
        <v>3007.5099500000015</v>
      </c>
    </row>
    <row r="82" spans="1:4">
      <c r="A82" s="75">
        <v>4441.2131499999996</v>
      </c>
      <c r="B82" s="146">
        <f xml:space="preserve"> (-11266.59) + (medical_insurance!A82 * 258.35) + (medical_insurance!C82 * 311.02) + (medical_insurance!H82 * 23961.26)</f>
        <v>5104.0326999999997</v>
      </c>
      <c r="C82" s="146">
        <f t="shared" si="2"/>
        <v>-662.81955000000016</v>
      </c>
      <c r="D82" s="4">
        <f t="shared" si="3"/>
        <v>662.81955000000016</v>
      </c>
    </row>
    <row r="83" spans="1:4">
      <c r="A83" s="75">
        <v>7935.29115</v>
      </c>
      <c r="B83" s="146">
        <f xml:space="preserve"> (-11266.59) + (medical_insurance!A83 * 258.35) + (medical_insurance!C83 * 311.02) + (medical_insurance!H83 * 23961.26)</f>
        <v>12266.5607</v>
      </c>
      <c r="C83" s="146">
        <f t="shared" si="2"/>
        <v>-4331.26955</v>
      </c>
      <c r="D83" s="4">
        <f t="shared" si="3"/>
        <v>4331.26955</v>
      </c>
    </row>
    <row r="84" spans="1:4">
      <c r="A84" s="75">
        <v>37165.163800000002</v>
      </c>
      <c r="B84" s="146">
        <f xml:space="preserve"> (-11266.59) + (medical_insurance!A84 * 258.35) + (medical_insurance!C84 * 311.02) + (medical_insurance!H84 * 23961.26)</f>
        <v>30078.9424</v>
      </c>
      <c r="C84" s="146">
        <f t="shared" si="2"/>
        <v>7086.2214000000022</v>
      </c>
      <c r="D84" s="4">
        <f t="shared" si="3"/>
        <v>7086.2214000000022</v>
      </c>
    </row>
    <row r="85" spans="1:4">
      <c r="A85" s="75">
        <v>11033.661700000001</v>
      </c>
      <c r="B85" s="146">
        <f xml:space="preserve"> (-11266.59) + (medical_insurance!A85 * 258.35) + (medical_insurance!C85 * 311.02) + (medical_insurance!H85 * 23961.26)</f>
        <v>13957.5646</v>
      </c>
      <c r="C85" s="146">
        <f t="shared" si="2"/>
        <v>-2923.9028999999991</v>
      </c>
      <c r="D85" s="4">
        <f t="shared" si="3"/>
        <v>2923.9028999999991</v>
      </c>
    </row>
    <row r="86" spans="1:4">
      <c r="A86" s="75">
        <v>39836.519</v>
      </c>
      <c r="B86" s="146">
        <f xml:space="preserve"> (-11266.59) + (medical_insurance!A86 * 258.35) + (medical_insurance!C86 * 311.02) + (medical_insurance!H86 * 23961.26)</f>
        <v>33077.115999999995</v>
      </c>
      <c r="C86" s="146">
        <f t="shared" si="2"/>
        <v>6759.4030000000057</v>
      </c>
      <c r="D86" s="4">
        <f t="shared" si="3"/>
        <v>6759.4030000000057</v>
      </c>
    </row>
    <row r="87" spans="1:4">
      <c r="A87" s="75">
        <v>21098.554049999999</v>
      </c>
      <c r="B87" s="146">
        <f xml:space="preserve"> (-11266.59) + (medical_insurance!A87 * 258.35) + (medical_insurance!C87 * 311.02) + (medical_insurance!H87 * 23961.26)</f>
        <v>31441.222900000001</v>
      </c>
      <c r="C87" s="146">
        <f t="shared" si="2"/>
        <v>-10342.668850000002</v>
      </c>
      <c r="D87" s="4">
        <f t="shared" si="3"/>
        <v>10342.668850000002</v>
      </c>
    </row>
    <row r="88" spans="1:4">
      <c r="A88" s="75">
        <v>43578.939400000003</v>
      </c>
      <c r="B88" s="146">
        <f xml:space="preserve"> (-11266.59) + (medical_insurance!A88 * 258.35) + (medical_insurance!C88 * 311.02) + (medical_insurance!H88 * 23961.26)</f>
        <v>37112.003199999999</v>
      </c>
      <c r="C88" s="146">
        <f t="shared" si="2"/>
        <v>6466.9362000000037</v>
      </c>
      <c r="D88" s="4">
        <f t="shared" si="3"/>
        <v>6466.9362000000037</v>
      </c>
    </row>
    <row r="89" spans="1:4">
      <c r="A89" s="75">
        <v>11073.175999999999</v>
      </c>
      <c r="B89" s="146">
        <f xml:space="preserve"> (-11266.59) + (medical_insurance!A89 * 258.35) + (medical_insurance!C89 * 311.02) + (medical_insurance!H89 * 23961.26)</f>
        <v>11660.754000000001</v>
      </c>
      <c r="C89" s="146">
        <f t="shared" si="2"/>
        <v>-587.57800000000134</v>
      </c>
      <c r="D89" s="4">
        <f t="shared" si="3"/>
        <v>587.57800000000134</v>
      </c>
    </row>
    <row r="90" spans="1:4">
      <c r="A90" s="75">
        <v>8026.6665999999996</v>
      </c>
      <c r="B90" s="146">
        <f xml:space="preserve"> (-11266.59) + (medical_insurance!A90 * 258.35) + (medical_insurance!C90 * 311.02) + (medical_insurance!H90 * 23961.26)</f>
        <v>9245.2047999999995</v>
      </c>
      <c r="C90" s="146">
        <f t="shared" si="2"/>
        <v>-1218.5382</v>
      </c>
      <c r="D90" s="4">
        <f t="shared" si="3"/>
        <v>1218.5382</v>
      </c>
    </row>
    <row r="91" spans="1:4">
      <c r="A91" s="75">
        <v>11082.5772</v>
      </c>
      <c r="B91" s="146">
        <f xml:space="preserve"> (-11266.59) + (medical_insurance!A91 * 258.35) + (medical_insurance!C91 * 311.02) + (medical_insurance!H91 * 23961.26)</f>
        <v>11333.979600000001</v>
      </c>
      <c r="C91" s="146">
        <f t="shared" si="2"/>
        <v>-251.40240000000085</v>
      </c>
      <c r="D91" s="4">
        <f t="shared" si="3"/>
        <v>251.40240000000085</v>
      </c>
    </row>
    <row r="92" spans="1:4">
      <c r="A92" s="75">
        <v>2026.9740999999999</v>
      </c>
      <c r="B92" s="146">
        <f xml:space="preserve"> (-11266.59) + (medical_insurance!A92 * 258.35) + (medical_insurance!C92 * 311.02) + (medical_insurance!H92 * 23961.26)</f>
        <v>6440.9398000000001</v>
      </c>
      <c r="C92" s="146">
        <f t="shared" si="2"/>
        <v>-4413.9657000000007</v>
      </c>
      <c r="D92" s="4">
        <f t="shared" si="3"/>
        <v>4413.9657000000007</v>
      </c>
    </row>
    <row r="93" spans="1:4">
      <c r="A93" s="75">
        <v>10942.13205</v>
      </c>
      <c r="B93" s="146">
        <f xml:space="preserve"> (-11266.59) + (medical_insurance!A93 * 258.35) + (medical_insurance!C93 * 311.02) + (medical_insurance!H93 * 23961.26)</f>
        <v>10137.7009</v>
      </c>
      <c r="C93" s="146">
        <f t="shared" si="2"/>
        <v>804.43115000000034</v>
      </c>
      <c r="D93" s="4">
        <f t="shared" si="3"/>
        <v>804.43115000000034</v>
      </c>
    </row>
    <row r="94" spans="1:4">
      <c r="A94" s="75">
        <v>30184.936699999998</v>
      </c>
      <c r="B94" s="146">
        <f xml:space="preserve"> (-11266.59) + (medical_insurance!A94 * 258.35) + (medical_insurance!C94 * 311.02) + (medical_insurance!H94 * 23961.26)</f>
        <v>37215.046600000001</v>
      </c>
      <c r="C94" s="146">
        <f t="shared" si="2"/>
        <v>-7030.1099000000031</v>
      </c>
      <c r="D94" s="4">
        <f t="shared" si="3"/>
        <v>7030.1099000000031</v>
      </c>
    </row>
    <row r="95" spans="1:4">
      <c r="A95" s="75">
        <v>5729.0052999999998</v>
      </c>
      <c r="B95" s="146">
        <f xml:space="preserve"> (-11266.59) + (medical_insurance!A95 * 258.35) + (medical_insurance!C95 * 311.02) + (medical_insurance!H95 * 23961.26)</f>
        <v>8589.8253999999997</v>
      </c>
      <c r="C95" s="146">
        <f t="shared" si="2"/>
        <v>-2860.8200999999999</v>
      </c>
      <c r="D95" s="4">
        <f t="shared" si="3"/>
        <v>2860.8200999999999</v>
      </c>
    </row>
    <row r="96" spans="1:4">
      <c r="A96" s="75">
        <v>47291.055</v>
      </c>
      <c r="B96" s="146">
        <f xml:space="preserve"> (-11266.59) + (medical_insurance!A96 * 258.35) + (medical_insurance!C96 * 311.02) + (medical_insurance!H96 * 23961.26)</f>
        <v>38963.995999999999</v>
      </c>
      <c r="C96" s="146">
        <f t="shared" si="2"/>
        <v>8327.0590000000011</v>
      </c>
      <c r="D96" s="4">
        <f t="shared" si="3"/>
        <v>8327.0590000000011</v>
      </c>
    </row>
    <row r="97" spans="1:4">
      <c r="A97" s="75">
        <v>3766.8838000000001</v>
      </c>
      <c r="B97" s="146">
        <f xml:space="preserve"> (-11266.59) + (medical_insurance!A97 * 258.35) + (medical_insurance!C97 * 311.02) + (medical_insurance!H97 * 23961.26)</f>
        <v>7667.7824000000001</v>
      </c>
      <c r="C97" s="146">
        <f t="shared" si="2"/>
        <v>-3900.8986</v>
      </c>
      <c r="D97" s="4">
        <f t="shared" si="3"/>
        <v>3900.8986</v>
      </c>
    </row>
    <row r="98" spans="1:4">
      <c r="A98" s="75">
        <v>12105.32</v>
      </c>
      <c r="B98" s="146">
        <f xml:space="preserve"> (-11266.59) + (medical_insurance!A98 * 258.35) + (medical_insurance!C98 * 311.02) + (medical_insurance!H98 * 23961.26)</f>
        <v>12263.726000000001</v>
      </c>
      <c r="C98" s="146">
        <f t="shared" si="2"/>
        <v>-158.40600000000086</v>
      </c>
      <c r="D98" s="4">
        <f t="shared" si="3"/>
        <v>158.40600000000086</v>
      </c>
    </row>
    <row r="99" spans="1:4">
      <c r="A99" s="75">
        <v>10226.2842</v>
      </c>
      <c r="B99" s="146">
        <f xml:space="preserve"> (-11266.59) + (medical_insurance!A99 * 258.35) + (medical_insurance!C99 * 311.02) + (medical_insurance!H99 * 23961.26)</f>
        <v>14848.505600000002</v>
      </c>
      <c r="C99" s="146">
        <f t="shared" si="2"/>
        <v>-4622.2214000000022</v>
      </c>
      <c r="D99" s="4">
        <f t="shared" si="3"/>
        <v>4622.2214000000022</v>
      </c>
    </row>
    <row r="100" spans="1:4">
      <c r="A100" s="75">
        <v>22412.648499999999</v>
      </c>
      <c r="B100" s="146">
        <f xml:space="preserve"> (-11266.59) + (medical_insurance!A100 * 258.35) + (medical_insurance!C100 * 311.02) + (medical_insurance!H100 * 23961.26)</f>
        <v>33367.118999999999</v>
      </c>
      <c r="C100" s="146">
        <f t="shared" si="2"/>
        <v>-10954.470499999999</v>
      </c>
      <c r="D100" s="4">
        <f t="shared" si="3"/>
        <v>10954.470499999999</v>
      </c>
    </row>
    <row r="101" spans="1:4">
      <c r="A101" s="75">
        <v>15820.699000000001</v>
      </c>
      <c r="B101" s="146">
        <f xml:space="preserve"> (-11266.59) + (medical_insurance!A101 * 258.35) + (medical_insurance!C101 * 311.02) + (medical_insurance!H101 * 23961.26)</f>
        <v>28514.655999999999</v>
      </c>
      <c r="C101" s="146">
        <f t="shared" si="2"/>
        <v>-12693.956999999999</v>
      </c>
      <c r="D101" s="4">
        <f t="shared" si="3"/>
        <v>12693.956999999999</v>
      </c>
    </row>
    <row r="102" spans="1:4">
      <c r="A102" s="75">
        <v>6186.1270000000004</v>
      </c>
      <c r="B102" s="146">
        <f xml:space="preserve"> (-11266.59) + (medical_insurance!A102 * 258.35) + (medical_insurance!C102 * 311.02) + (medical_insurance!H102 * 23961.26)</f>
        <v>9153.9920000000002</v>
      </c>
      <c r="C102" s="146">
        <f t="shared" si="2"/>
        <v>-2967.8649999999998</v>
      </c>
      <c r="D102" s="4">
        <f t="shared" si="3"/>
        <v>2967.8649999999998</v>
      </c>
    </row>
    <row r="103" spans="1:4">
      <c r="A103" s="75">
        <v>3645.0893999999998</v>
      </c>
      <c r="B103" s="146">
        <f xml:space="preserve"> (-11266.59) + (medical_insurance!A103 * 258.35) + (medical_insurance!C103 * 311.02) + (medical_insurance!H103 * 23961.26)</f>
        <v>4402.4792000000007</v>
      </c>
      <c r="C103" s="146">
        <f t="shared" si="2"/>
        <v>-757.38980000000083</v>
      </c>
      <c r="D103" s="4">
        <f t="shared" si="3"/>
        <v>757.38980000000083</v>
      </c>
    </row>
    <row r="104" spans="1:4">
      <c r="A104" s="75">
        <v>21344.846699999998</v>
      </c>
      <c r="B104" s="146">
        <f xml:space="preserve"> (-11266.59) + (medical_insurance!A104 * 258.35) + (medical_insurance!C104 * 311.02) + (medical_insurance!H104 * 23961.26)</f>
        <v>2750.0772999999981</v>
      </c>
      <c r="C104" s="146">
        <f t="shared" si="2"/>
        <v>18594.769400000001</v>
      </c>
      <c r="D104" s="4">
        <f t="shared" si="3"/>
        <v>18594.769400000001</v>
      </c>
    </row>
    <row r="105" spans="1:4">
      <c r="A105" s="75">
        <v>30942.191800000001</v>
      </c>
      <c r="B105" s="146">
        <f xml:space="preserve"> (-11266.59) + (medical_insurance!A105 * 258.35) + (medical_insurance!C105 * 311.02) + (medical_insurance!H105 * 23961.26)</f>
        <v>37759.738400000002</v>
      </c>
      <c r="C105" s="146">
        <f t="shared" si="2"/>
        <v>-6817.5466000000015</v>
      </c>
      <c r="D105" s="4">
        <f t="shared" si="3"/>
        <v>6817.5466000000015</v>
      </c>
    </row>
    <row r="106" spans="1:4">
      <c r="A106" s="75">
        <v>5003.8530000000001</v>
      </c>
      <c r="B106" s="146">
        <f xml:space="preserve"> (-11266.59) + (medical_insurance!A106 * 258.35) + (medical_insurance!C106 * 311.02) + (medical_insurance!H106 * 23961.26)</f>
        <v>6070.3600000000006</v>
      </c>
      <c r="C106" s="146">
        <f t="shared" si="2"/>
        <v>-1066.5070000000005</v>
      </c>
      <c r="D106" s="4">
        <f t="shared" si="3"/>
        <v>1066.5070000000005</v>
      </c>
    </row>
    <row r="107" spans="1:4">
      <c r="A107" s="75">
        <v>17560.37975</v>
      </c>
      <c r="B107" s="146">
        <f xml:space="preserve"> (-11266.59) + (medical_insurance!A107 * 258.35) + (medical_insurance!C107 * 311.02) + (medical_insurance!H107 * 23961.26)</f>
        <v>26578.005499999999</v>
      </c>
      <c r="C107" s="146">
        <f t="shared" si="2"/>
        <v>-9017.6257499999992</v>
      </c>
      <c r="D107" s="4">
        <f t="shared" si="3"/>
        <v>9017.6257499999992</v>
      </c>
    </row>
    <row r="108" spans="1:4">
      <c r="A108" s="75">
        <v>2331.5189999999998</v>
      </c>
      <c r="B108" s="146">
        <f xml:space="preserve"> (-11266.59) + (medical_insurance!A108 * 258.35) + (medical_insurance!C108 * 311.02) + (medical_insurance!H108 * 23961.26)</f>
        <v>2475.0279999999993</v>
      </c>
      <c r="C108" s="146">
        <f t="shared" si="2"/>
        <v>-143.50899999999956</v>
      </c>
      <c r="D108" s="4">
        <f t="shared" si="3"/>
        <v>143.50899999999956</v>
      </c>
    </row>
    <row r="109" spans="1:4">
      <c r="A109" s="75">
        <v>3877.3042500000001</v>
      </c>
      <c r="B109" s="146">
        <f xml:space="preserve"> (-11266.59) + (medical_insurance!A109 * 258.35) + (medical_insurance!C109 * 311.02) + (medical_insurance!H109 * 23961.26)</f>
        <v>5053.2525000000005</v>
      </c>
      <c r="C109" s="146">
        <f t="shared" si="2"/>
        <v>-1175.9482500000004</v>
      </c>
      <c r="D109" s="4">
        <f t="shared" si="3"/>
        <v>1175.9482500000004</v>
      </c>
    </row>
    <row r="110" spans="1:4">
      <c r="A110" s="75">
        <v>2867.1196</v>
      </c>
      <c r="B110" s="146">
        <f xml:space="preserve"> (-11266.59) + (medical_insurance!A110 * 258.35) + (medical_insurance!C110 * 311.02) + (medical_insurance!H110 * 23961.26)</f>
        <v>4915.4587999999994</v>
      </c>
      <c r="C110" s="146">
        <f t="shared" si="2"/>
        <v>-2048.3391999999994</v>
      </c>
      <c r="D110" s="4">
        <f t="shared" si="3"/>
        <v>2048.3391999999994</v>
      </c>
    </row>
    <row r="111" spans="1:4">
      <c r="A111" s="75">
        <v>47055.532099999997</v>
      </c>
      <c r="B111" s="146">
        <f xml:space="preserve"> (-11266.59) + (medical_insurance!A111 * 258.35) + (medical_insurance!C111 * 311.02) + (medical_insurance!H111 * 23961.26)</f>
        <v>39884.411800000002</v>
      </c>
      <c r="C111" s="146">
        <f t="shared" si="2"/>
        <v>7171.120299999995</v>
      </c>
      <c r="D111" s="4">
        <f t="shared" si="3"/>
        <v>7171.120299999995</v>
      </c>
    </row>
    <row r="112" spans="1:4">
      <c r="A112" s="75">
        <v>10825.253699999999</v>
      </c>
      <c r="B112" s="146">
        <f xml:space="preserve"> (-11266.59) + (medical_insurance!A112 * 258.35) + (medical_insurance!C112 * 311.02) + (medical_insurance!H112 * 23961.26)</f>
        <v>13143.912600000001</v>
      </c>
      <c r="C112" s="146">
        <f t="shared" si="2"/>
        <v>-2318.6589000000022</v>
      </c>
      <c r="D112" s="4">
        <f t="shared" si="3"/>
        <v>2318.6589000000022</v>
      </c>
    </row>
    <row r="113" spans="1:4">
      <c r="A113" s="75">
        <v>11881.358</v>
      </c>
      <c r="B113" s="146">
        <f xml:space="preserve"> (-11266.59) + (medical_insurance!A113 * 258.35) + (medical_insurance!C113 * 311.02) + (medical_insurance!H113 * 23961.26)</f>
        <v>12179.954000000002</v>
      </c>
      <c r="C113" s="146">
        <f t="shared" si="2"/>
        <v>-298.59600000000137</v>
      </c>
      <c r="D113" s="4">
        <f t="shared" si="3"/>
        <v>298.59600000000137</v>
      </c>
    </row>
    <row r="114" spans="1:4">
      <c r="A114" s="75">
        <v>4646.759</v>
      </c>
      <c r="B114" s="146">
        <f xml:space="preserve"> (-11266.59) + (medical_insurance!A114 * 258.35) + (medical_insurance!C114 * 311.02) + (medical_insurance!H114 * 23961.26)</f>
        <v>7871.7759999999998</v>
      </c>
      <c r="C114" s="146">
        <f t="shared" si="2"/>
        <v>-3225.0169999999998</v>
      </c>
      <c r="D114" s="4">
        <f t="shared" si="3"/>
        <v>3225.0169999999998</v>
      </c>
    </row>
    <row r="115" spans="1:4">
      <c r="A115" s="75">
        <v>2404.7338</v>
      </c>
      <c r="B115" s="146">
        <f xml:space="preserve"> (-11266.59) + (medical_insurance!A115 * 258.35) + (medical_insurance!C115 * 311.02) + (medical_insurance!H115 * 23961.26)</f>
        <v>5268.3943999999992</v>
      </c>
      <c r="C115" s="146">
        <f t="shared" si="2"/>
        <v>-2863.6605999999992</v>
      </c>
      <c r="D115" s="4">
        <f t="shared" si="3"/>
        <v>2863.6605999999992</v>
      </c>
    </row>
    <row r="116" spans="1:4">
      <c r="A116" s="75">
        <v>11488.31695</v>
      </c>
      <c r="B116" s="146">
        <f xml:space="preserve"> (-11266.59) + (medical_insurance!A116 * 258.35) + (medical_insurance!C116 * 311.02) + (medical_insurance!H116 * 23961.26)</f>
        <v>12184.009099999999</v>
      </c>
      <c r="C116" s="146">
        <f t="shared" si="2"/>
        <v>-695.69214999999895</v>
      </c>
      <c r="D116" s="4">
        <f t="shared" si="3"/>
        <v>695.69214999999895</v>
      </c>
    </row>
    <row r="117" spans="1:4">
      <c r="A117" s="75">
        <v>30259.995559999999</v>
      </c>
      <c r="B117" s="146">
        <f xml:space="preserve"> (-11266.59) + (medical_insurance!A117 * 258.35) + (medical_insurance!C117 * 311.02) + (medical_insurance!H117 * 23961.26)</f>
        <v>13128.026900000001</v>
      </c>
      <c r="C117" s="146">
        <f t="shared" si="2"/>
        <v>17131.968659999999</v>
      </c>
      <c r="D117" s="4">
        <f t="shared" si="3"/>
        <v>17131.968659999999</v>
      </c>
    </row>
    <row r="118" spans="1:4">
      <c r="A118" s="75">
        <v>11381.3254</v>
      </c>
      <c r="B118" s="146">
        <f xml:space="preserve"> (-11266.59) + (medical_insurance!A118 * 258.35) + (medical_insurance!C118 * 311.02) + (medical_insurance!H118 * 23961.26)</f>
        <v>18976.351200000001</v>
      </c>
      <c r="C118" s="146">
        <f t="shared" si="2"/>
        <v>-7595.0258000000013</v>
      </c>
      <c r="D118" s="4">
        <f t="shared" si="3"/>
        <v>7595.0258000000013</v>
      </c>
    </row>
    <row r="119" spans="1:4">
      <c r="A119" s="75">
        <v>19107.779600000002</v>
      </c>
      <c r="B119" s="146">
        <f xml:space="preserve"> (-11266.59) + (medical_insurance!A119 * 258.35) + (medical_insurance!C119 * 311.02) + (medical_insurance!H119 * 23961.26)</f>
        <v>28876.718799999999</v>
      </c>
      <c r="C119" s="146">
        <f t="shared" si="2"/>
        <v>-9768.9391999999971</v>
      </c>
      <c r="D119" s="4">
        <f t="shared" si="3"/>
        <v>9768.9391999999971</v>
      </c>
    </row>
    <row r="120" spans="1:4">
      <c r="A120" s="75">
        <v>8601.3292999999994</v>
      </c>
      <c r="B120" s="146">
        <f xml:space="preserve"> (-11266.59) + (medical_insurance!A120 * 258.35) + (medical_insurance!C120 * 311.02) + (medical_insurance!H120 * 23961.26)</f>
        <v>9842.9734000000008</v>
      </c>
      <c r="C120" s="146">
        <f t="shared" si="2"/>
        <v>-1241.6441000000013</v>
      </c>
      <c r="D120" s="4">
        <f t="shared" si="3"/>
        <v>1241.6441000000013</v>
      </c>
    </row>
    <row r="121" spans="1:4">
      <c r="A121" s="75">
        <v>6686.4313000000002</v>
      </c>
      <c r="B121" s="146">
        <f xml:space="preserve"> (-11266.59) + (medical_insurance!A121 * 258.35) + (medical_insurance!C121 * 311.02) + (medical_insurance!H121 * 23961.26)</f>
        <v>5560.8974000000007</v>
      </c>
      <c r="C121" s="146">
        <f t="shared" si="2"/>
        <v>1125.5338999999994</v>
      </c>
      <c r="D121" s="4">
        <f t="shared" si="3"/>
        <v>1125.5338999999994</v>
      </c>
    </row>
    <row r="122" spans="1:4">
      <c r="A122" s="75">
        <v>7740.3370000000004</v>
      </c>
      <c r="B122" s="146">
        <f xml:space="preserve"> (-11266.59) + (medical_insurance!A122 * 258.35) + (medical_insurance!C122 * 311.02) + (medical_insurance!H122 * 23961.26)</f>
        <v>11639.652000000002</v>
      </c>
      <c r="C122" s="146">
        <f t="shared" si="2"/>
        <v>-3899.3150000000014</v>
      </c>
      <c r="D122" s="4">
        <f t="shared" si="3"/>
        <v>3899.3150000000014</v>
      </c>
    </row>
    <row r="123" spans="1:4">
      <c r="A123" s="75">
        <v>1705.6244999999999</v>
      </c>
      <c r="B123" s="146">
        <f xml:space="preserve"> (-11266.59) + (medical_insurance!A123 * 258.35) + (medical_insurance!C123 * 311.02) + (medical_insurance!H123 * 23961.26)</f>
        <v>770.43499999999949</v>
      </c>
      <c r="C123" s="146">
        <f t="shared" si="2"/>
        <v>935.18950000000041</v>
      </c>
      <c r="D123" s="4">
        <f t="shared" si="3"/>
        <v>935.18950000000041</v>
      </c>
    </row>
    <row r="124" spans="1:4">
      <c r="A124" s="75">
        <v>2257.47525</v>
      </c>
      <c r="B124" s="146">
        <f xml:space="preserve"> (-11266.59) + (medical_insurance!A124 * 258.35) + (medical_insurance!C124 * 311.02) + (medical_insurance!H124 * 23961.26)</f>
        <v>2912.2145</v>
      </c>
      <c r="C124" s="146">
        <f t="shared" si="2"/>
        <v>-654.73925000000008</v>
      </c>
      <c r="D124" s="4">
        <f t="shared" si="3"/>
        <v>654.73925000000008</v>
      </c>
    </row>
    <row r="125" spans="1:4">
      <c r="A125" s="75">
        <v>39556.494500000001</v>
      </c>
      <c r="B125" s="146">
        <f xml:space="preserve"> (-11266.59) + (medical_insurance!A125 * 258.35) + (medical_insurance!C125 * 311.02) + (medical_insurance!H125 * 23961.26)</f>
        <v>33812.546999999999</v>
      </c>
      <c r="C125" s="146">
        <f t="shared" si="2"/>
        <v>5743.947500000002</v>
      </c>
      <c r="D125" s="4">
        <f t="shared" si="3"/>
        <v>5743.947500000002</v>
      </c>
    </row>
    <row r="126" spans="1:4">
      <c r="A126" s="75">
        <v>10115.00885</v>
      </c>
      <c r="B126" s="146">
        <f xml:space="preserve"> (-11266.59) + (medical_insurance!A126 * 258.35) + (medical_insurance!C126 * 311.02) + (medical_insurance!H126 * 23961.26)</f>
        <v>11424.103299999999</v>
      </c>
      <c r="C126" s="146">
        <f t="shared" si="2"/>
        <v>-1309.0944499999987</v>
      </c>
      <c r="D126" s="4">
        <f t="shared" si="3"/>
        <v>1309.0944499999987</v>
      </c>
    </row>
    <row r="127" spans="1:4">
      <c r="A127" s="75">
        <v>3385.3991500000002</v>
      </c>
      <c r="B127" s="146">
        <f xml:space="preserve"> (-11266.59) + (medical_insurance!A127 * 258.35) + (medical_insurance!C127 * 311.02) + (medical_insurance!H127 * 23961.26)</f>
        <v>4403.2206999999999</v>
      </c>
      <c r="C127" s="146">
        <f t="shared" si="2"/>
        <v>-1017.8215499999997</v>
      </c>
      <c r="D127" s="4">
        <f t="shared" si="3"/>
        <v>1017.8215499999997</v>
      </c>
    </row>
    <row r="128" spans="1:4">
      <c r="A128" s="75">
        <v>17081.080000000002</v>
      </c>
      <c r="B128" s="146">
        <f xml:space="preserve"> (-11266.59) + (medical_insurance!A128 * 258.35) + (medical_insurance!C128 * 311.02) + (medical_insurance!H128 * 23961.26)</f>
        <v>26405.185999999998</v>
      </c>
      <c r="C128" s="146">
        <f t="shared" si="2"/>
        <v>-9324.1059999999961</v>
      </c>
      <c r="D128" s="4">
        <f t="shared" si="3"/>
        <v>9324.1059999999961</v>
      </c>
    </row>
    <row r="129" spans="1:4">
      <c r="A129" s="75">
        <v>9634.5380000000005</v>
      </c>
      <c r="B129" s="146">
        <f xml:space="preserve"> (-11266.59) + (medical_insurance!A129 * 258.35) + (medical_insurance!C129 * 311.02) + (medical_insurance!H129 * 23961.26)</f>
        <v>13799.758</v>
      </c>
      <c r="C129" s="146">
        <f t="shared" si="2"/>
        <v>-4165.2199999999993</v>
      </c>
      <c r="D129" s="4">
        <f t="shared" si="3"/>
        <v>4165.2199999999993</v>
      </c>
    </row>
    <row r="130" spans="1:4">
      <c r="A130" s="75">
        <v>32734.186300000001</v>
      </c>
      <c r="B130" s="146">
        <f xml:space="preserve"> (-11266.59) + (medical_insurance!A130 * 258.35) + (medical_insurance!C130 * 311.02) + (medical_insurance!H130 * 23961.26)</f>
        <v>26487.140299999999</v>
      </c>
      <c r="C130" s="146">
        <f t="shared" si="2"/>
        <v>6247.0460000000021</v>
      </c>
      <c r="D130" s="4">
        <f t="shared" si="3"/>
        <v>6247.0460000000021</v>
      </c>
    </row>
    <row r="131" spans="1:4">
      <c r="A131" s="75">
        <v>6082.4049999999997</v>
      </c>
      <c r="B131" s="146">
        <f xml:space="preserve"> (-11266.59) + (medical_insurance!A131 * 258.35) + (medical_insurance!C131 * 311.02) + (medical_insurance!H131 * 23961.26)</f>
        <v>9343.1040000000012</v>
      </c>
      <c r="C131" s="146">
        <f t="shared" ref="C131:C194" si="4">A131-B131</f>
        <v>-3260.6990000000014</v>
      </c>
      <c r="D131" s="4">
        <f t="shared" ref="D131:D194" si="5">ABS(C131)</f>
        <v>3260.6990000000014</v>
      </c>
    </row>
    <row r="132" spans="1:4">
      <c r="A132" s="75">
        <v>12815.444949999999</v>
      </c>
      <c r="B132" s="146">
        <f xml:space="preserve"> (-11266.59) + (medical_insurance!A132 * 258.35) + (medical_insurance!C132 * 311.02) + (medical_insurance!H132 * 23961.26)</f>
        <v>12219.6451</v>
      </c>
      <c r="C132" s="146">
        <f t="shared" si="4"/>
        <v>595.79984999999942</v>
      </c>
      <c r="D132" s="4">
        <f t="shared" si="5"/>
        <v>595.79984999999942</v>
      </c>
    </row>
    <row r="133" spans="1:4">
      <c r="A133" s="75">
        <v>13616.3586</v>
      </c>
      <c r="B133" s="146">
        <f xml:space="preserve"> (-11266.59) + (medical_insurance!A133 * 258.35) + (medical_insurance!C133 * 311.02) + (medical_insurance!H133 * 23961.26)</f>
        <v>11347.640800000001</v>
      </c>
      <c r="C133" s="146">
        <f t="shared" si="4"/>
        <v>2268.7177999999985</v>
      </c>
      <c r="D133" s="4">
        <f t="shared" si="5"/>
        <v>2268.7177999999985</v>
      </c>
    </row>
    <row r="134" spans="1:4">
      <c r="A134" s="75">
        <v>11163.567999999999</v>
      </c>
      <c r="B134" s="146">
        <f xml:space="preserve"> (-11266.59) + (medical_insurance!A134 * 258.35) + (medical_insurance!C134 * 311.02) + (medical_insurance!H134 * 23961.26)</f>
        <v>13591.578</v>
      </c>
      <c r="C134" s="146">
        <f t="shared" si="4"/>
        <v>-2428.0100000000002</v>
      </c>
      <c r="D134" s="4">
        <f t="shared" si="5"/>
        <v>2428.0100000000002</v>
      </c>
    </row>
    <row r="135" spans="1:4">
      <c r="A135" s="75">
        <v>1632.5644500000001</v>
      </c>
      <c r="B135" s="146">
        <f xml:space="preserve"> (-11266.59) + (medical_insurance!A135 * 258.35) + (medical_insurance!C135 * 311.02) + (medical_insurance!H135 * 23961.26)</f>
        <v>1590.1760999999997</v>
      </c>
      <c r="C135" s="146">
        <f t="shared" si="4"/>
        <v>42.388350000000401</v>
      </c>
      <c r="D135" s="4">
        <f t="shared" si="5"/>
        <v>42.388350000000401</v>
      </c>
    </row>
    <row r="136" spans="1:4">
      <c r="A136" s="75">
        <v>2457.2111500000001</v>
      </c>
      <c r="B136" s="146">
        <f xml:space="preserve"> (-11266.59) + (medical_insurance!A136 * 258.35) + (medical_insurance!C136 * 311.02) + (medical_insurance!H136 * 23961.26)</f>
        <v>2853.1206999999995</v>
      </c>
      <c r="C136" s="146">
        <f t="shared" si="4"/>
        <v>-395.9095499999994</v>
      </c>
      <c r="D136" s="4">
        <f t="shared" si="5"/>
        <v>395.9095499999994</v>
      </c>
    </row>
    <row r="137" spans="1:4">
      <c r="A137" s="75">
        <v>2155.6815000000001</v>
      </c>
      <c r="B137" s="146">
        <f xml:space="preserve"> (-11266.59) + (medical_insurance!A137 * 258.35) + (medical_insurance!C137 * 311.02) + (medical_insurance!H137 * 23961.26)</f>
        <v>3141.2209999999995</v>
      </c>
      <c r="C137" s="146">
        <f t="shared" si="4"/>
        <v>-985.53949999999941</v>
      </c>
      <c r="D137" s="4">
        <f t="shared" si="5"/>
        <v>985.53949999999941</v>
      </c>
    </row>
    <row r="138" spans="1:4">
      <c r="A138" s="75">
        <v>1261.442</v>
      </c>
      <c r="B138" s="146">
        <f xml:space="preserve"> (-11266.59) + (medical_insurance!A138 * 258.35) + (medical_insurance!C138 * 311.02) + (medical_insurance!H138 * 23961.26)</f>
        <v>4247.8419999999996</v>
      </c>
      <c r="C138" s="146">
        <f t="shared" si="4"/>
        <v>-2986.3999999999996</v>
      </c>
      <c r="D138" s="4">
        <f t="shared" si="5"/>
        <v>2986.3999999999996</v>
      </c>
    </row>
    <row r="139" spans="1:4">
      <c r="A139" s="75">
        <v>2045.68525</v>
      </c>
      <c r="B139" s="146">
        <f xml:space="preserve"> (-11266.59) + (medical_insurance!A139 * 258.35) + (medical_insurance!C139 * 311.02) + (medical_insurance!H139 * 23961.26)</f>
        <v>2247.0385000000006</v>
      </c>
      <c r="C139" s="146">
        <f t="shared" si="4"/>
        <v>-201.35325000000057</v>
      </c>
      <c r="D139" s="4">
        <f t="shared" si="5"/>
        <v>201.35325000000057</v>
      </c>
    </row>
    <row r="140" spans="1:4">
      <c r="A140" s="75">
        <v>27322.73386</v>
      </c>
      <c r="B140" s="146">
        <f xml:space="preserve"> (-11266.59) + (medical_insurance!A140 * 258.35) + (medical_insurance!C140 * 311.02) + (medical_insurance!H140 * 23961.26)</f>
        <v>12605.848</v>
      </c>
      <c r="C140" s="146">
        <f t="shared" si="4"/>
        <v>14716.88586</v>
      </c>
      <c r="D140" s="4">
        <f t="shared" si="5"/>
        <v>14716.88586</v>
      </c>
    </row>
    <row r="141" spans="1:4">
      <c r="A141" s="75">
        <v>2166.732</v>
      </c>
      <c r="B141" s="146">
        <f xml:space="preserve"> (-11266.59) + (medical_insurance!A141 * 258.35) + (medical_insurance!C141 * 311.02) + (medical_insurance!H141 * 23961.26)</f>
        <v>5613.83</v>
      </c>
      <c r="C141" s="146">
        <f t="shared" si="4"/>
        <v>-3447.098</v>
      </c>
      <c r="D141" s="4">
        <f t="shared" si="5"/>
        <v>3447.098</v>
      </c>
    </row>
    <row r="142" spans="1:4">
      <c r="A142" s="75">
        <v>27375.904780000001</v>
      </c>
      <c r="B142" s="146">
        <f xml:space="preserve"> (-11266.59) + (medical_insurance!A142 * 258.35) + (medical_insurance!C142 * 311.02) + (medical_insurance!H142 * 23961.26)</f>
        <v>4490.3784000000014</v>
      </c>
      <c r="C142" s="146">
        <f t="shared" si="4"/>
        <v>22885.526379999999</v>
      </c>
      <c r="D142" s="4">
        <f t="shared" si="5"/>
        <v>22885.526379999999</v>
      </c>
    </row>
    <row r="143" spans="1:4">
      <c r="A143" s="75">
        <v>3490.5491000000002</v>
      </c>
      <c r="B143" s="146">
        <f xml:space="preserve"> (-11266.59) + (medical_insurance!A143 * 258.35) + (medical_insurance!C143 * 311.02) + (medical_insurance!H143 * 23961.26)</f>
        <v>5555.5498000000007</v>
      </c>
      <c r="C143" s="146">
        <f t="shared" si="4"/>
        <v>-2065.0007000000005</v>
      </c>
      <c r="D143" s="4">
        <f t="shared" si="5"/>
        <v>2065.0007000000005</v>
      </c>
    </row>
    <row r="144" spans="1:4">
      <c r="A144" s="75">
        <v>18972.494999999999</v>
      </c>
      <c r="B144" s="146">
        <f xml:space="preserve"> (-11266.59) + (medical_insurance!A144 * 258.35) + (medical_insurance!C144 * 311.02) + (medical_insurance!H144 * 23961.26)</f>
        <v>29347.376</v>
      </c>
      <c r="C144" s="146">
        <f t="shared" si="4"/>
        <v>-10374.881000000001</v>
      </c>
      <c r="D144" s="4">
        <f t="shared" si="5"/>
        <v>10374.881000000001</v>
      </c>
    </row>
    <row r="145" spans="1:4">
      <c r="A145" s="75">
        <v>18157.876</v>
      </c>
      <c r="B145" s="146">
        <f xml:space="preserve"> (-11266.59) + (medical_insurance!A145 * 258.35) + (medical_insurance!C145 * 311.02) + (medical_insurance!H145 * 23961.26)</f>
        <v>5473.7396999999992</v>
      </c>
      <c r="C145" s="146">
        <f t="shared" si="4"/>
        <v>12684.136300000002</v>
      </c>
      <c r="D145" s="4">
        <f t="shared" si="5"/>
        <v>12684.136300000002</v>
      </c>
    </row>
    <row r="146" spans="1:4">
      <c r="A146" s="75">
        <v>20745.989099999999</v>
      </c>
      <c r="B146" s="146">
        <f xml:space="preserve"> (-11266.59) + (medical_insurance!A146 * 258.35) + (medical_insurance!C146 * 311.02) + (medical_insurance!H146 * 23961.26)</f>
        <v>29368.3338</v>
      </c>
      <c r="C146" s="146">
        <f t="shared" si="4"/>
        <v>-8622.3447000000015</v>
      </c>
      <c r="D146" s="4">
        <f t="shared" si="5"/>
        <v>8622.3447000000015</v>
      </c>
    </row>
    <row r="147" spans="1:4">
      <c r="A147" s="75">
        <v>5138.2566999999999</v>
      </c>
      <c r="B147" s="146">
        <f xml:space="preserve"> (-11266.59) + (medical_insurance!A147 * 258.35) + (medical_insurance!C147 * 311.02) + (medical_insurance!H147 * 23961.26)</f>
        <v>8302.4665999999997</v>
      </c>
      <c r="C147" s="146">
        <f t="shared" si="4"/>
        <v>-3164.2098999999998</v>
      </c>
      <c r="D147" s="4">
        <f t="shared" si="5"/>
        <v>3164.2098999999998</v>
      </c>
    </row>
    <row r="148" spans="1:4">
      <c r="A148" s="75">
        <v>40720.551050000002</v>
      </c>
      <c r="B148" s="146">
        <f xml:space="preserve"> (-11266.59) + (medical_insurance!A148 * 258.35) + (medical_insurance!C148 * 311.02) + (medical_insurance!H148 * 23961.26)</f>
        <v>34063.3249</v>
      </c>
      <c r="C148" s="146">
        <f t="shared" si="4"/>
        <v>6657.2261500000022</v>
      </c>
      <c r="D148" s="4">
        <f t="shared" si="5"/>
        <v>6657.2261500000022</v>
      </c>
    </row>
    <row r="149" spans="1:4">
      <c r="A149" s="75">
        <v>9877.6077000000005</v>
      </c>
      <c r="B149" s="146">
        <f xml:space="preserve"> (-11266.59) + (medical_insurance!A149 * 258.35) + (medical_insurance!C149 * 311.02) + (medical_insurance!H149 * 23961.26)</f>
        <v>13644.044599999999</v>
      </c>
      <c r="C149" s="146">
        <f t="shared" si="4"/>
        <v>-3766.4368999999988</v>
      </c>
      <c r="D149" s="4">
        <f t="shared" si="5"/>
        <v>3766.4368999999988</v>
      </c>
    </row>
    <row r="150" spans="1:4">
      <c r="A150" s="75">
        <v>10959.6947</v>
      </c>
      <c r="B150" s="146">
        <f xml:space="preserve"> (-11266.59) + (medical_insurance!A150 * 258.35) + (medical_insurance!C150 * 311.02) + (medical_insurance!H150 * 23961.26)</f>
        <v>14067.438599999999</v>
      </c>
      <c r="C150" s="146">
        <f t="shared" si="4"/>
        <v>-3107.7438999999995</v>
      </c>
      <c r="D150" s="4">
        <f t="shared" si="5"/>
        <v>3107.7438999999995</v>
      </c>
    </row>
    <row r="151" spans="1:4">
      <c r="A151" s="75">
        <v>1842.519</v>
      </c>
      <c r="B151" s="146">
        <f xml:space="preserve"> (-11266.59) + (medical_insurance!A151 * 258.35) + (medical_insurance!C151 * 311.02) + (medical_insurance!H151 * 23961.26)</f>
        <v>2475.0279999999993</v>
      </c>
      <c r="C151" s="146">
        <f t="shared" si="4"/>
        <v>-632.50899999999933</v>
      </c>
      <c r="D151" s="4">
        <f t="shared" si="5"/>
        <v>632.50899999999933</v>
      </c>
    </row>
    <row r="152" spans="1:4">
      <c r="A152" s="75">
        <v>5125.2156999999997</v>
      </c>
      <c r="B152" s="146">
        <f xml:space="preserve"> (-11266.59) + (medical_insurance!A152 * 258.35) + (medical_insurance!C152 * 311.02) + (medical_insurance!H152 * 23961.26)</f>
        <v>5280.5725999999995</v>
      </c>
      <c r="C152" s="146">
        <f t="shared" si="4"/>
        <v>-155.35689999999977</v>
      </c>
      <c r="D152" s="4">
        <f t="shared" si="5"/>
        <v>155.35689999999977</v>
      </c>
    </row>
    <row r="153" spans="1:4">
      <c r="A153" s="75">
        <v>7789.6350000000002</v>
      </c>
      <c r="B153" s="146">
        <f xml:space="preserve"> (-11266.59) + (medical_insurance!A153 * 258.35) + (medical_insurance!C153 * 311.02) + (medical_insurance!H153 * 23961.26)</f>
        <v>10371.504000000001</v>
      </c>
      <c r="C153" s="146">
        <f t="shared" si="4"/>
        <v>-2581.8690000000006</v>
      </c>
      <c r="D153" s="4">
        <f t="shared" si="5"/>
        <v>2581.8690000000006</v>
      </c>
    </row>
    <row r="154" spans="1:4">
      <c r="A154" s="75">
        <v>6334.3435499999996</v>
      </c>
      <c r="B154" s="146">
        <f xml:space="preserve"> (-11266.59) + (medical_insurance!A154 * 258.35) + (medical_insurance!C154 * 311.02) + (medical_insurance!H154 * 23961.26)</f>
        <v>8553.447900000001</v>
      </c>
      <c r="C154" s="146">
        <f t="shared" si="4"/>
        <v>-2219.1043500000014</v>
      </c>
      <c r="D154" s="4">
        <f t="shared" si="5"/>
        <v>2219.1043500000014</v>
      </c>
    </row>
    <row r="155" spans="1:4">
      <c r="A155" s="75">
        <v>19964.746299999999</v>
      </c>
      <c r="B155" s="146">
        <f xml:space="preserve"> (-11266.59) + (medical_insurance!A155 * 258.35) + (medical_insurance!C155 * 311.02) + (medical_insurance!H155 * 23961.26)</f>
        <v>30813.9074</v>
      </c>
      <c r="C155" s="146">
        <f t="shared" si="4"/>
        <v>-10849.161100000001</v>
      </c>
      <c r="D155" s="4">
        <f t="shared" si="5"/>
        <v>10849.161100000001</v>
      </c>
    </row>
    <row r="156" spans="1:4">
      <c r="A156" s="75">
        <v>7077.1894000000002</v>
      </c>
      <c r="B156" s="146">
        <f xml:space="preserve"> (-11266.59) + (medical_insurance!A156 * 258.35) + (medical_insurance!C156 * 311.02) + (medical_insurance!H156 * 23961.26)</f>
        <v>6985.9791999999998</v>
      </c>
      <c r="C156" s="146">
        <f t="shared" si="4"/>
        <v>91.210200000000441</v>
      </c>
      <c r="D156" s="4">
        <f t="shared" si="5"/>
        <v>91.210200000000441</v>
      </c>
    </row>
    <row r="157" spans="1:4">
      <c r="A157" s="75">
        <v>6948.7007999999996</v>
      </c>
      <c r="B157" s="146">
        <f xml:space="preserve"> (-11266.59) + (medical_insurance!A157 * 258.35) + (medical_insurance!C157 * 311.02) + (medical_insurance!H157 * 23961.26)</f>
        <v>12392.320400000002</v>
      </c>
      <c r="C157" s="146">
        <f t="shared" si="4"/>
        <v>-5443.6196000000027</v>
      </c>
      <c r="D157" s="4">
        <f t="shared" si="5"/>
        <v>5443.6196000000027</v>
      </c>
    </row>
    <row r="158" spans="1:4">
      <c r="A158" s="75">
        <v>21223.675800000001</v>
      </c>
      <c r="B158" s="146">
        <f xml:space="preserve"> (-11266.59) + (medical_insurance!A158 * 258.35) + (medical_insurance!C158 * 311.02) + (medical_insurance!H158 * 23961.26)</f>
        <v>32690.578399999999</v>
      </c>
      <c r="C158" s="146">
        <f t="shared" si="4"/>
        <v>-11466.902599999998</v>
      </c>
      <c r="D158" s="4">
        <f t="shared" si="5"/>
        <v>11466.902599999998</v>
      </c>
    </row>
    <row r="159" spans="1:4">
      <c r="A159" s="75">
        <v>15518.180249999999</v>
      </c>
      <c r="B159" s="146">
        <f xml:space="preserve"> (-11266.59) + (medical_insurance!A159 * 258.35) + (medical_insurance!C159 * 311.02) + (medical_insurance!H159 * 23961.26)</f>
        <v>25174.898499999999</v>
      </c>
      <c r="C159" s="146">
        <f t="shared" si="4"/>
        <v>-9656.7182499999999</v>
      </c>
      <c r="D159" s="4">
        <f t="shared" si="5"/>
        <v>9656.7182499999999</v>
      </c>
    </row>
    <row r="160" spans="1:4">
      <c r="A160" s="75">
        <v>36950.256699999998</v>
      </c>
      <c r="B160" s="146">
        <f xml:space="preserve"> (-11266.59) + (medical_insurance!A160 * 258.35) + (medical_insurance!C160 * 311.02) + (medical_insurance!H160 * 23961.26)</f>
        <v>31495.710599999999</v>
      </c>
      <c r="C160" s="146">
        <f t="shared" si="4"/>
        <v>5454.5460999999996</v>
      </c>
      <c r="D160" s="4">
        <f t="shared" si="5"/>
        <v>5454.5460999999996</v>
      </c>
    </row>
    <row r="161" spans="1:4">
      <c r="A161" s="75">
        <v>19749.383379999999</v>
      </c>
      <c r="B161" s="146">
        <f xml:space="preserve"> (-11266.59) + (medical_insurance!A161 * 258.35) + (medical_insurance!C161 * 311.02) + (medical_insurance!H161 * 23961.26)</f>
        <v>10306.596600000001</v>
      </c>
      <c r="C161" s="146">
        <f t="shared" si="4"/>
        <v>9442.7867799999985</v>
      </c>
      <c r="D161" s="4">
        <f t="shared" si="5"/>
        <v>9442.7867799999985</v>
      </c>
    </row>
    <row r="162" spans="1:4">
      <c r="A162" s="75">
        <v>21348.705999999998</v>
      </c>
      <c r="B162" s="146">
        <f xml:space="preserve"> (-11266.59) + (medical_insurance!A162 * 258.35) + (medical_insurance!C162 * 311.02) + (medical_insurance!H162 * 23961.26)</f>
        <v>31818.502</v>
      </c>
      <c r="C162" s="146">
        <f t="shared" si="4"/>
        <v>-10469.796000000002</v>
      </c>
      <c r="D162" s="4">
        <f t="shared" si="5"/>
        <v>10469.796000000002</v>
      </c>
    </row>
    <row r="163" spans="1:4">
      <c r="A163" s="75">
        <v>36149.483500000002</v>
      </c>
      <c r="B163" s="146">
        <f xml:space="preserve"> (-11266.59) + (medical_insurance!A163 * 258.35) + (medical_insurance!C163 * 311.02) + (medical_insurance!H163 * 23961.26)</f>
        <v>28806.056999999997</v>
      </c>
      <c r="C163" s="146">
        <f t="shared" si="4"/>
        <v>7343.426500000005</v>
      </c>
      <c r="D163" s="4">
        <f t="shared" si="5"/>
        <v>7343.426500000005</v>
      </c>
    </row>
    <row r="164" spans="1:4">
      <c r="A164" s="75">
        <v>10450.552</v>
      </c>
      <c r="B164" s="146">
        <f xml:space="preserve"> (-11266.59) + (medical_insurance!A164 * 258.35) + (medical_insurance!C164 * 311.02) + (medical_insurance!H164 * 23961.26)</f>
        <v>15000.702000000001</v>
      </c>
      <c r="C164" s="146">
        <f t="shared" si="4"/>
        <v>-4550.1500000000015</v>
      </c>
      <c r="D164" s="4">
        <f t="shared" si="5"/>
        <v>4550.1500000000015</v>
      </c>
    </row>
    <row r="165" spans="1:4">
      <c r="A165" s="75">
        <v>5152.134</v>
      </c>
      <c r="B165" s="146">
        <f xml:space="preserve"> (-11266.59) + (medical_insurance!A165 * 258.35) + (medical_insurance!C165 * 311.02) + (medical_insurance!H165 * 23961.26)</f>
        <v>6269.0059999999994</v>
      </c>
      <c r="C165" s="146">
        <f t="shared" si="4"/>
        <v>-1116.8719999999994</v>
      </c>
      <c r="D165" s="4">
        <f t="shared" si="5"/>
        <v>1116.8719999999994</v>
      </c>
    </row>
    <row r="166" spans="1:4">
      <c r="A166" s="75">
        <v>5028.1466</v>
      </c>
      <c r="B166" s="146">
        <f xml:space="preserve"> (-11266.59) + (medical_insurance!A166 * 258.35) + (medical_insurance!C166 * 311.02) + (medical_insurance!H166 * 23961.26)</f>
        <v>7510.9928</v>
      </c>
      <c r="C166" s="146">
        <f t="shared" si="4"/>
        <v>-2482.8462</v>
      </c>
      <c r="D166" s="4">
        <f t="shared" si="5"/>
        <v>2482.8462</v>
      </c>
    </row>
    <row r="167" spans="1:4">
      <c r="A167" s="75">
        <v>10407.085849999999</v>
      </c>
      <c r="B167" s="146">
        <f xml:space="preserve"> (-11266.59) + (medical_insurance!A167 * 258.35) + (medical_insurance!C167 * 311.02) + (medical_insurance!H167 * 23961.26)</f>
        <v>9651.2893000000004</v>
      </c>
      <c r="C167" s="146">
        <f t="shared" si="4"/>
        <v>755.79654999999912</v>
      </c>
      <c r="D167" s="4">
        <f t="shared" si="5"/>
        <v>755.79654999999912</v>
      </c>
    </row>
    <row r="168" spans="1:4">
      <c r="A168" s="75">
        <v>4830.63</v>
      </c>
      <c r="B168" s="146">
        <f xml:space="preserve"> (-11266.59) + (medical_insurance!A168 * 258.35) + (medical_insurance!C168 * 311.02) + (medical_insurance!H168 * 23961.26)</f>
        <v>5408.15</v>
      </c>
      <c r="C168" s="146">
        <f t="shared" si="4"/>
        <v>-577.51999999999953</v>
      </c>
      <c r="D168" s="4">
        <f t="shared" si="5"/>
        <v>577.51999999999953</v>
      </c>
    </row>
    <row r="169" spans="1:4">
      <c r="A169" s="75">
        <v>6128.79745</v>
      </c>
      <c r="B169" s="146">
        <f xml:space="preserve"> (-11266.59) + (medical_insurance!A169 * 258.35) + (medical_insurance!C169 * 311.02) + (medical_insurance!H169 * 23961.26)</f>
        <v>7312.4781000000003</v>
      </c>
      <c r="C169" s="146">
        <f t="shared" si="4"/>
        <v>-1183.6806500000002</v>
      </c>
      <c r="D169" s="4">
        <f t="shared" si="5"/>
        <v>1183.6806500000002</v>
      </c>
    </row>
    <row r="170" spans="1:4">
      <c r="A170" s="75">
        <v>2719.2797500000001</v>
      </c>
      <c r="B170" s="146">
        <f xml:space="preserve"> (-11266.59) + (medical_insurance!A170 * 258.35) + (medical_insurance!C170 * 311.02) + (medical_insurance!H170 * 23961.26)</f>
        <v>3540.2714999999998</v>
      </c>
      <c r="C170" s="146">
        <f t="shared" si="4"/>
        <v>-820.99174999999968</v>
      </c>
      <c r="D170" s="4">
        <f t="shared" si="5"/>
        <v>820.99174999999968</v>
      </c>
    </row>
    <row r="171" spans="1:4">
      <c r="A171" s="75">
        <v>4827.9049500000001</v>
      </c>
      <c r="B171" s="146">
        <f xml:space="preserve"> (-11266.59) + (medical_insurance!A171 * 258.35) + (medical_insurance!C171 * 311.02) + (medical_insurance!H171 * 23961.26)</f>
        <v>1588.6931000000004</v>
      </c>
      <c r="C171" s="146">
        <f t="shared" si="4"/>
        <v>3239.2118499999997</v>
      </c>
      <c r="D171" s="4">
        <f t="shared" si="5"/>
        <v>3239.2118499999997</v>
      </c>
    </row>
    <row r="172" spans="1:4">
      <c r="A172" s="75">
        <v>13405.390299999999</v>
      </c>
      <c r="B172" s="146">
        <f xml:space="preserve"> (-11266.59) + (medical_insurance!A172 * 258.35) + (medical_insurance!C172 * 311.02) + (medical_insurance!H172 * 23961.26)</f>
        <v>17907.4594</v>
      </c>
      <c r="C172" s="146">
        <f t="shared" si="4"/>
        <v>-4502.0691000000006</v>
      </c>
      <c r="D172" s="4">
        <f t="shared" si="5"/>
        <v>4502.0691000000006</v>
      </c>
    </row>
    <row r="173" spans="1:4">
      <c r="A173" s="75">
        <v>8116.68</v>
      </c>
      <c r="B173" s="146">
        <f xml:space="preserve"> (-11266.59) + (medical_insurance!A173 * 258.35) + (medical_insurance!C173 * 311.02) + (medical_insurance!H173 * 23961.26)</f>
        <v>10816.466</v>
      </c>
      <c r="C173" s="146">
        <f t="shared" si="4"/>
        <v>-2699.7860000000001</v>
      </c>
      <c r="D173" s="4">
        <f t="shared" si="5"/>
        <v>2699.7860000000001</v>
      </c>
    </row>
    <row r="174" spans="1:4">
      <c r="A174" s="75">
        <v>1694.7963999999999</v>
      </c>
      <c r="B174" s="146">
        <f xml:space="preserve"> (-11266.59) + (medical_insurance!A174 * 258.35) + (medical_insurance!C174 * 311.02) + (medical_insurance!H174 * 23961.26)</f>
        <v>-1652.4107999999997</v>
      </c>
      <c r="C174" s="146">
        <f t="shared" si="4"/>
        <v>3347.2071999999998</v>
      </c>
      <c r="D174" s="4">
        <f t="shared" si="5"/>
        <v>3347.2071999999998</v>
      </c>
    </row>
    <row r="175" spans="1:4">
      <c r="A175" s="75">
        <v>5246.0469999999996</v>
      </c>
      <c r="B175" s="146">
        <f xml:space="preserve"> (-11266.59) + (medical_insurance!A175 * 258.35) + (medical_insurance!C175 * 311.02) + (medical_insurance!H175 * 23961.26)</f>
        <v>8599.155999999999</v>
      </c>
      <c r="C175" s="146">
        <f t="shared" si="4"/>
        <v>-3353.1089999999995</v>
      </c>
      <c r="D175" s="4">
        <f t="shared" si="5"/>
        <v>3353.1089999999995</v>
      </c>
    </row>
    <row r="176" spans="1:4">
      <c r="A176" s="75">
        <v>2855.4375500000001</v>
      </c>
      <c r="B176" s="146">
        <f xml:space="preserve"> (-11266.59) + (medical_insurance!A176 * 258.35) + (medical_insurance!C176 * 311.02) + (medical_insurance!H176 * 23961.26)</f>
        <v>5304.7718999999988</v>
      </c>
      <c r="C176" s="146">
        <f t="shared" si="4"/>
        <v>-2449.3343499999987</v>
      </c>
      <c r="D176" s="4">
        <f t="shared" si="5"/>
        <v>2449.3343499999987</v>
      </c>
    </row>
    <row r="177" spans="1:4">
      <c r="A177" s="75">
        <v>48824.45</v>
      </c>
      <c r="B177" s="146">
        <f xml:space="preserve"> (-11266.59) + (medical_insurance!A177 * 258.35) + (medical_insurance!C177 * 311.02) + (medical_insurance!H177 * 23961.26)</f>
        <v>40696.173999999999</v>
      </c>
      <c r="C177" s="146">
        <f t="shared" si="4"/>
        <v>8128.275999999998</v>
      </c>
      <c r="D177" s="4">
        <f t="shared" si="5"/>
        <v>8128.275999999998</v>
      </c>
    </row>
    <row r="178" spans="1:4">
      <c r="A178" s="75">
        <v>6455.86265</v>
      </c>
      <c r="B178" s="146">
        <f xml:space="preserve"> (-11266.59) + (medical_insurance!A178 * 258.35) + (medical_insurance!C178 * 311.02) + (medical_insurance!H178 * 23961.26)</f>
        <v>7207.9517000000014</v>
      </c>
      <c r="C178" s="146">
        <f t="shared" si="4"/>
        <v>-752.08905000000141</v>
      </c>
      <c r="D178" s="4">
        <f t="shared" si="5"/>
        <v>752.08905000000141</v>
      </c>
    </row>
    <row r="179" spans="1:4">
      <c r="A179" s="75">
        <v>10436.096</v>
      </c>
      <c r="B179" s="146">
        <f xml:space="preserve"> (-11266.59) + (medical_insurance!A179 * 258.35) + (medical_insurance!C179 * 311.02) + (medical_insurance!H179 * 23961.26)</f>
        <v>11766.094000000001</v>
      </c>
      <c r="C179" s="146">
        <f t="shared" si="4"/>
        <v>-1329.9980000000014</v>
      </c>
      <c r="D179" s="4">
        <f t="shared" si="5"/>
        <v>1329.9980000000014</v>
      </c>
    </row>
    <row r="180" spans="1:4">
      <c r="A180" s="75">
        <v>8823.2790000000005</v>
      </c>
      <c r="B180" s="146">
        <f xml:space="preserve"> (-11266.59) + (medical_insurance!A180 * 258.35) + (medical_insurance!C180 * 311.02) + (medical_insurance!H180 * 23961.26)</f>
        <v>9605.9879999999994</v>
      </c>
      <c r="C180" s="146">
        <f t="shared" si="4"/>
        <v>-782.70899999999892</v>
      </c>
      <c r="D180" s="4">
        <f t="shared" si="5"/>
        <v>782.70899999999892</v>
      </c>
    </row>
    <row r="181" spans="1:4">
      <c r="A181" s="75">
        <v>8538.28845</v>
      </c>
      <c r="B181" s="146">
        <f xml:space="preserve"> (-11266.59) + (medical_insurance!A181 * 258.35) + (medical_insurance!C181 * 311.02) + (medical_insurance!H181 * 23961.26)</f>
        <v>9637.6280999999999</v>
      </c>
      <c r="C181" s="146">
        <f t="shared" si="4"/>
        <v>-1099.3396499999999</v>
      </c>
      <c r="D181" s="4">
        <f t="shared" si="5"/>
        <v>1099.3396499999999</v>
      </c>
    </row>
    <row r="182" spans="1:4">
      <c r="A182" s="75">
        <v>11735.87905</v>
      </c>
      <c r="B182" s="146">
        <f xml:space="preserve"> (-11266.59) + (medical_insurance!A182 * 258.35) + (medical_insurance!C182 * 311.02) + (medical_insurance!H182 * 23961.26)</f>
        <v>12611.3269</v>
      </c>
      <c r="C182" s="146">
        <f t="shared" si="4"/>
        <v>-875.44785000000047</v>
      </c>
      <c r="D182" s="4">
        <f t="shared" si="5"/>
        <v>875.44785000000047</v>
      </c>
    </row>
    <row r="183" spans="1:4">
      <c r="A183" s="75">
        <v>1631.8212000000001</v>
      </c>
      <c r="B183" s="146">
        <f xml:space="preserve"> (-11266.59) + (medical_insurance!A183 * 258.35) + (medical_insurance!C183 * 311.02) + (medical_insurance!H183 * 23961.26)</f>
        <v>5289.5556000000006</v>
      </c>
      <c r="C183" s="146">
        <f t="shared" si="4"/>
        <v>-3657.7344000000003</v>
      </c>
      <c r="D183" s="4">
        <f t="shared" si="5"/>
        <v>3657.7344000000003</v>
      </c>
    </row>
    <row r="184" spans="1:4">
      <c r="A184" s="75">
        <v>4005.4225000000001</v>
      </c>
      <c r="B184" s="146">
        <f xml:space="preserve"> (-11266.59) + (medical_insurance!A184 * 258.35) + (medical_insurance!C184 * 311.02) + (medical_insurance!H184 * 23961.26)</f>
        <v>621.95899999999983</v>
      </c>
      <c r="C184" s="146">
        <f t="shared" si="4"/>
        <v>3383.4635000000003</v>
      </c>
      <c r="D184" s="4">
        <f t="shared" si="5"/>
        <v>3383.4635000000003</v>
      </c>
    </row>
    <row r="185" spans="1:4">
      <c r="A185" s="75">
        <v>7419.4778999999999</v>
      </c>
      <c r="B185" s="146">
        <f xml:space="preserve"> (-11266.59) + (medical_insurance!A185 * 258.35) + (medical_insurance!C185 * 311.02) + (medical_insurance!H185 * 23961.26)</f>
        <v>8314.8482000000004</v>
      </c>
      <c r="C185" s="146">
        <f t="shared" si="4"/>
        <v>-895.3703000000005</v>
      </c>
      <c r="D185" s="4">
        <f t="shared" si="5"/>
        <v>895.3703000000005</v>
      </c>
    </row>
    <row r="186" spans="1:4">
      <c r="A186" s="75">
        <v>7731.4270999999999</v>
      </c>
      <c r="B186" s="146">
        <f xml:space="preserve"> (-11266.59) + (medical_insurance!A186 * 258.35) + (medical_insurance!C186 * 311.02) + (medical_insurance!H186 * 23961.26)</f>
        <v>9646.0138000000006</v>
      </c>
      <c r="C186" s="146">
        <f t="shared" si="4"/>
        <v>-1914.5867000000007</v>
      </c>
      <c r="D186" s="4">
        <f t="shared" si="5"/>
        <v>1914.5867000000007</v>
      </c>
    </row>
    <row r="187" spans="1:4">
      <c r="A187" s="75">
        <v>43753.337050000002</v>
      </c>
      <c r="B187" s="146">
        <f xml:space="preserve"> (-11266.59) + (medical_insurance!A187 * 258.35) + (medical_insurance!C187 * 311.02) + (medical_insurance!H187 * 23961.26)</f>
        <v>35025.452899999997</v>
      </c>
      <c r="C187" s="146">
        <f t="shared" si="4"/>
        <v>8727.8841500000053</v>
      </c>
      <c r="D187" s="4">
        <f t="shared" si="5"/>
        <v>8727.8841500000053</v>
      </c>
    </row>
    <row r="188" spans="1:4">
      <c r="A188" s="75">
        <v>3981.9767999999999</v>
      </c>
      <c r="B188" s="146">
        <f xml:space="preserve"> (-11266.59) + (medical_insurance!A188 * 258.35) + (medical_insurance!C188 * 311.02) + (medical_insurance!H188 * 23961.26)</f>
        <v>4756.2284</v>
      </c>
      <c r="C188" s="146">
        <f t="shared" si="4"/>
        <v>-774.25160000000005</v>
      </c>
      <c r="D188" s="4">
        <f t="shared" si="5"/>
        <v>774.25160000000005</v>
      </c>
    </row>
    <row r="189" spans="1:4">
      <c r="A189" s="75">
        <v>5325.6509999999998</v>
      </c>
      <c r="B189" s="146">
        <f xml:space="preserve"> (-11266.59) + (medical_insurance!A189 * 258.35) + (medical_insurance!C189 * 311.02) + (medical_insurance!H189 * 23961.26)</f>
        <v>6094.427999999999</v>
      </c>
      <c r="C189" s="146">
        <f t="shared" si="4"/>
        <v>-768.77699999999913</v>
      </c>
      <c r="D189" s="4">
        <f t="shared" si="5"/>
        <v>768.77699999999913</v>
      </c>
    </row>
    <row r="190" spans="1:4">
      <c r="A190" s="75">
        <v>6775.9610000000002</v>
      </c>
      <c r="B190" s="146">
        <f xml:space="preserve"> (-11266.59) + (medical_insurance!A190 * 258.35) + (medical_insurance!C190 * 311.02) + (medical_insurance!H190 * 23961.26)</f>
        <v>9340.6040000000012</v>
      </c>
      <c r="C190" s="146">
        <f t="shared" si="4"/>
        <v>-2564.6430000000009</v>
      </c>
      <c r="D190" s="4">
        <f t="shared" si="5"/>
        <v>2564.6430000000009</v>
      </c>
    </row>
    <row r="191" spans="1:4">
      <c r="A191" s="75">
        <v>4922.9159</v>
      </c>
      <c r="B191" s="146">
        <f xml:space="preserve"> (-11266.59) + (medical_insurance!A191 * 258.35) + (medical_insurance!C191 * 311.02) + (medical_insurance!H191 * 23961.26)</f>
        <v>6212.4121999999998</v>
      </c>
      <c r="C191" s="146">
        <f t="shared" si="4"/>
        <v>-1289.4962999999998</v>
      </c>
      <c r="D191" s="4">
        <f t="shared" si="5"/>
        <v>1289.4962999999998</v>
      </c>
    </row>
    <row r="192" spans="1:4">
      <c r="A192" s="75">
        <v>12557.605299999999</v>
      </c>
      <c r="B192" s="146">
        <f xml:space="preserve"> (-11266.59) + (medical_insurance!A192 * 258.35) + (medical_insurance!C192 * 311.02) + (medical_insurance!H192 * 23961.26)</f>
        <v>14311.661400000001</v>
      </c>
      <c r="C192" s="146">
        <f t="shared" si="4"/>
        <v>-1754.0561000000016</v>
      </c>
      <c r="D192" s="4">
        <f t="shared" si="5"/>
        <v>1754.0561000000016</v>
      </c>
    </row>
    <row r="193" spans="1:4">
      <c r="A193" s="75">
        <v>4883.866</v>
      </c>
      <c r="B193" s="146">
        <f xml:space="preserve"> (-11266.59) + (medical_insurance!A193 * 258.35) + (medical_insurance!C193 * 311.02) + (medical_insurance!H193 * 23961.26)</f>
        <v>6182.7339999999995</v>
      </c>
      <c r="C193" s="146">
        <f t="shared" si="4"/>
        <v>-1298.8679999999995</v>
      </c>
      <c r="D193" s="4">
        <f t="shared" si="5"/>
        <v>1298.8679999999995</v>
      </c>
    </row>
    <row r="194" spans="1:4">
      <c r="A194" s="75">
        <v>2137.6536000000001</v>
      </c>
      <c r="B194" s="146">
        <f xml:space="preserve"> (-11266.59) + (medical_insurance!A194 * 258.35) + (medical_insurance!C194 * 311.02) + (medical_insurance!H194 * 23961.26)</f>
        <v>3197.8148000000001</v>
      </c>
      <c r="C194" s="146">
        <f t="shared" si="4"/>
        <v>-1060.1612</v>
      </c>
      <c r="D194" s="4">
        <f t="shared" si="5"/>
        <v>1060.1612</v>
      </c>
    </row>
    <row r="195" spans="1:4">
      <c r="A195" s="75">
        <v>12044.342000000001</v>
      </c>
      <c r="B195" s="146">
        <f xml:space="preserve"> (-11266.59) + (medical_insurance!A195 * 258.35) + (medical_insurance!C195 * 311.02) + (medical_insurance!H195 * 23961.26)</f>
        <v>11474.142000000002</v>
      </c>
      <c r="C195" s="146">
        <f t="shared" ref="C195:C258" si="6">A195-B195</f>
        <v>570.19999999999891</v>
      </c>
      <c r="D195" s="4">
        <f t="shared" ref="D195:D258" si="7">ABS(C195)</f>
        <v>570.19999999999891</v>
      </c>
    </row>
    <row r="196" spans="1:4">
      <c r="A196" s="75">
        <v>1137.4697000000001</v>
      </c>
      <c r="B196" s="146">
        <f xml:space="preserve"> (-11266.59) + (medical_insurance!A196 * 258.35) + (medical_insurance!C196 * 311.02) + (medical_insurance!H196 * 23961.26)</f>
        <v>4092.1285999999991</v>
      </c>
      <c r="C196" s="146">
        <f t="shared" si="6"/>
        <v>-2954.658899999999</v>
      </c>
      <c r="D196" s="4">
        <f t="shared" si="7"/>
        <v>2954.658899999999</v>
      </c>
    </row>
    <row r="197" spans="1:4">
      <c r="A197" s="75">
        <v>1639.5631000000001</v>
      </c>
      <c r="B197" s="146">
        <f xml:space="preserve"> (-11266.59) + (medical_insurance!A197 * 258.35) + (medical_insurance!C197 * 311.02) + (medical_insurance!H197 * 23961.26)</f>
        <v>3156.1617999999989</v>
      </c>
      <c r="C197" s="146">
        <f t="shared" si="6"/>
        <v>-1516.5986999999989</v>
      </c>
      <c r="D197" s="4">
        <f t="shared" si="7"/>
        <v>1516.5986999999989</v>
      </c>
    </row>
    <row r="198" spans="1:4">
      <c r="A198" s="75">
        <v>5649.7150000000001</v>
      </c>
      <c r="B198" s="146">
        <f xml:space="preserve"> (-11266.59) + (medical_insurance!A198 * 258.35) + (medical_insurance!C198 * 311.02) + (medical_insurance!H198 * 23961.26)</f>
        <v>9010.5159999999996</v>
      </c>
      <c r="C198" s="146">
        <f t="shared" si="6"/>
        <v>-3360.8009999999995</v>
      </c>
      <c r="D198" s="4">
        <f t="shared" si="7"/>
        <v>3360.8009999999995</v>
      </c>
    </row>
    <row r="199" spans="1:4">
      <c r="A199" s="75">
        <v>8516.8289999999997</v>
      </c>
      <c r="B199" s="146">
        <f xml:space="preserve"> (-11266.59) + (medical_insurance!A199 * 258.35) + (medical_insurance!C199 * 311.02) + (medical_insurance!H199 * 23961.26)</f>
        <v>9254.3320000000022</v>
      </c>
      <c r="C199" s="146">
        <f t="shared" si="6"/>
        <v>-737.50300000000243</v>
      </c>
      <c r="D199" s="4">
        <f t="shared" si="7"/>
        <v>737.50300000000243</v>
      </c>
    </row>
    <row r="200" spans="1:4">
      <c r="A200" s="75">
        <v>9644.2525000000005</v>
      </c>
      <c r="B200" s="146">
        <f xml:space="preserve"> (-11266.59) + (medical_insurance!A200 * 258.35) + (medical_insurance!C200 * 311.02) + (medical_insurance!H200 * 23961.26)</f>
        <v>7523.1710000000003</v>
      </c>
      <c r="C200" s="146">
        <f t="shared" si="6"/>
        <v>2121.0815000000002</v>
      </c>
      <c r="D200" s="4">
        <f t="shared" si="7"/>
        <v>2121.0815000000002</v>
      </c>
    </row>
    <row r="201" spans="1:4">
      <c r="A201" s="75">
        <v>14901.5167</v>
      </c>
      <c r="B201" s="146">
        <f xml:space="preserve"> (-11266.59) + (medical_insurance!A201 * 258.35) + (medical_insurance!C201 * 311.02) + (medical_insurance!H201 * 23961.26)</f>
        <v>17500.226600000002</v>
      </c>
      <c r="C201" s="146">
        <f t="shared" si="6"/>
        <v>-2598.7099000000017</v>
      </c>
      <c r="D201" s="4">
        <f t="shared" si="7"/>
        <v>2598.7099000000017</v>
      </c>
    </row>
    <row r="202" spans="1:4">
      <c r="A202" s="75">
        <v>2130.6759000000002</v>
      </c>
      <c r="B202" s="146">
        <f xml:space="preserve"> (-11266.59) + (medical_insurance!A202 * 258.35) + (medical_insurance!C202 * 311.02) + (medical_insurance!H202 * 23961.26)</f>
        <v>3628.9121999999998</v>
      </c>
      <c r="C202" s="146">
        <f t="shared" si="6"/>
        <v>-1498.2362999999996</v>
      </c>
      <c r="D202" s="4">
        <f t="shared" si="7"/>
        <v>1498.2362999999996</v>
      </c>
    </row>
    <row r="203" spans="1:4">
      <c r="A203" s="75">
        <v>8871.1517000000003</v>
      </c>
      <c r="B203" s="146">
        <f xml:space="preserve"> (-11266.59) + (medical_insurance!A203 * 258.35) + (medical_insurance!C203 * 311.02) + (medical_insurance!H203 * 23961.26)</f>
        <v>11158.384599999999</v>
      </c>
      <c r="C203" s="146">
        <f t="shared" si="6"/>
        <v>-2287.2328999999991</v>
      </c>
      <c r="D203" s="4">
        <f t="shared" si="7"/>
        <v>2287.2328999999991</v>
      </c>
    </row>
    <row r="204" spans="1:4">
      <c r="A204" s="75">
        <v>13012.20865</v>
      </c>
      <c r="B204" s="146">
        <f xml:space="preserve"> (-11266.59) + (medical_insurance!A204 * 258.35) + (medical_insurance!C204 * 311.02) + (medical_insurance!H204 * 23961.26)</f>
        <v>11709.775700000002</v>
      </c>
      <c r="C204" s="146">
        <f t="shared" si="6"/>
        <v>1302.4329499999985</v>
      </c>
      <c r="D204" s="4">
        <f t="shared" si="7"/>
        <v>1302.4329499999985</v>
      </c>
    </row>
    <row r="205" spans="1:4">
      <c r="A205" s="75">
        <v>37133.898200000003</v>
      </c>
      <c r="B205" s="146">
        <f xml:space="preserve"> (-11266.59) + (medical_insurance!A205 * 258.35) + (medical_insurance!C205 * 311.02) + (medical_insurance!H205 * 23961.26)</f>
        <v>30891.721599999997</v>
      </c>
      <c r="C205" s="146">
        <f t="shared" si="6"/>
        <v>6242.1766000000061</v>
      </c>
      <c r="D205" s="4">
        <f t="shared" si="7"/>
        <v>6242.1766000000061</v>
      </c>
    </row>
    <row r="206" spans="1:4">
      <c r="A206" s="75">
        <v>7147.1049999999996</v>
      </c>
      <c r="B206" s="146">
        <f xml:space="preserve"> (-11266.59) + (medical_insurance!A206 * 258.35) + (medical_insurance!C206 * 311.02) + (medical_insurance!H206 * 23961.26)</f>
        <v>7553.2560000000003</v>
      </c>
      <c r="C206" s="146">
        <f t="shared" si="6"/>
        <v>-406.15100000000075</v>
      </c>
      <c r="D206" s="4">
        <f t="shared" si="7"/>
        <v>406.15100000000075</v>
      </c>
    </row>
    <row r="207" spans="1:4">
      <c r="A207" s="75">
        <v>4337.7352000000001</v>
      </c>
      <c r="B207" s="146">
        <f xml:space="preserve"> (-11266.59) + (medical_insurance!A207 * 258.35) + (medical_insurance!C207 * 311.02) + (medical_insurance!H207 * 23961.26)</f>
        <v>4949.4675999999999</v>
      </c>
      <c r="C207" s="146">
        <f t="shared" si="6"/>
        <v>-611.73239999999987</v>
      </c>
      <c r="D207" s="4">
        <f t="shared" si="7"/>
        <v>611.73239999999987</v>
      </c>
    </row>
    <row r="208" spans="1:4">
      <c r="A208" s="75">
        <v>11743.299000000001</v>
      </c>
      <c r="B208" s="146">
        <f xml:space="preserve"> (-11266.59) + (medical_insurance!A208 * 258.35) + (medical_insurance!C208 * 311.02) + (medical_insurance!H208 * 23961.26)</f>
        <v>12186.988000000001</v>
      </c>
      <c r="C208" s="146">
        <f t="shared" si="6"/>
        <v>-443.68900000000031</v>
      </c>
      <c r="D208" s="4">
        <f t="shared" si="7"/>
        <v>443.68900000000031</v>
      </c>
    </row>
    <row r="209" spans="1:4">
      <c r="A209" s="75">
        <v>20984.0936</v>
      </c>
      <c r="B209" s="146">
        <f xml:space="preserve"> (-11266.59) + (medical_insurance!A209 * 258.35) + (medical_insurance!C209 * 311.02) + (medical_insurance!H209 * 23961.26)</f>
        <v>30364.614799999996</v>
      </c>
      <c r="C209" s="146">
        <f t="shared" si="6"/>
        <v>-9380.5211999999956</v>
      </c>
      <c r="D209" s="4">
        <f t="shared" si="7"/>
        <v>9380.5211999999956</v>
      </c>
    </row>
    <row r="210" spans="1:4">
      <c r="A210" s="75">
        <v>13880.949000000001</v>
      </c>
      <c r="B210" s="146">
        <f xml:space="preserve"> (-11266.59) + (medical_insurance!A210 * 258.35) + (medical_insurance!C210 * 311.02) + (medical_insurance!H210 * 23961.26)</f>
        <v>14899.896000000001</v>
      </c>
      <c r="C210" s="146">
        <f t="shared" si="6"/>
        <v>-1018.9470000000001</v>
      </c>
      <c r="D210" s="4">
        <f t="shared" si="7"/>
        <v>1018.9470000000001</v>
      </c>
    </row>
    <row r="211" spans="1:4">
      <c r="A211" s="75">
        <v>6610.1097</v>
      </c>
      <c r="B211" s="146">
        <f xml:space="preserve"> (-11266.59) + (medical_insurance!A211 * 258.35) + (medical_insurance!C211 * 311.02) + (medical_insurance!H211 * 23961.26)</f>
        <v>11890.764599999999</v>
      </c>
      <c r="C211" s="146">
        <f t="shared" si="6"/>
        <v>-5280.6548999999986</v>
      </c>
      <c r="D211" s="4">
        <f t="shared" si="7"/>
        <v>5280.6548999999986</v>
      </c>
    </row>
    <row r="212" spans="1:4">
      <c r="A212" s="75">
        <v>1980.07</v>
      </c>
      <c r="B212" s="146">
        <f xml:space="preserve"> (-11266.59) + (medical_insurance!A212 * 258.35) + (medical_insurance!C212 * 311.02) + (medical_insurance!H212 * 23961.26)</f>
        <v>4164.07</v>
      </c>
      <c r="C212" s="146">
        <f t="shared" si="6"/>
        <v>-2184</v>
      </c>
      <c r="D212" s="4">
        <f t="shared" si="7"/>
        <v>2184</v>
      </c>
    </row>
    <row r="213" spans="1:4">
      <c r="A213" s="75">
        <v>8162.7162500000004</v>
      </c>
      <c r="B213" s="146">
        <f xml:space="preserve"> (-11266.59) + (medical_insurance!A213 * 258.35) + (medical_insurance!C213 * 311.02) + (medical_insurance!H213 * 23961.26)</f>
        <v>8670.1525000000001</v>
      </c>
      <c r="C213" s="146">
        <f t="shared" si="6"/>
        <v>-507.43624999999975</v>
      </c>
      <c r="D213" s="4">
        <f t="shared" si="7"/>
        <v>507.43624999999975</v>
      </c>
    </row>
    <row r="214" spans="1:4">
      <c r="A214" s="75">
        <v>3537.703</v>
      </c>
      <c r="B214" s="146">
        <f xml:space="preserve"> (-11266.59) + (medical_insurance!A214 * 258.35) + (medical_insurance!C214 * 311.02) + (medical_insurance!H214 * 23961.26)</f>
        <v>3797.88</v>
      </c>
      <c r="C214" s="146">
        <f t="shared" si="6"/>
        <v>-260.17700000000013</v>
      </c>
      <c r="D214" s="4">
        <f t="shared" si="7"/>
        <v>260.17700000000013</v>
      </c>
    </row>
    <row r="215" spans="1:4">
      <c r="A215" s="75">
        <v>5002.7826999999997</v>
      </c>
      <c r="B215" s="146">
        <f xml:space="preserve"> (-11266.59) + (medical_insurance!A215 * 258.35) + (medical_insurance!C215 * 311.02) + (medical_insurance!H215 * 23961.26)</f>
        <v>5830.874600000001</v>
      </c>
      <c r="C215" s="146">
        <f t="shared" si="6"/>
        <v>-828.09190000000126</v>
      </c>
      <c r="D215" s="4">
        <f t="shared" si="7"/>
        <v>828.09190000000126</v>
      </c>
    </row>
    <row r="216" spans="1:4">
      <c r="A216" s="75">
        <v>8520.0259999999998</v>
      </c>
      <c r="B216" s="146">
        <f xml:space="preserve"> (-11266.59) + (medical_insurance!A216 * 258.35) + (medical_insurance!C216 * 311.02) + (medical_insurance!H216 * 23961.26)</f>
        <v>9969.6779999999999</v>
      </c>
      <c r="C216" s="146">
        <f t="shared" si="6"/>
        <v>-1449.652</v>
      </c>
      <c r="D216" s="4">
        <f t="shared" si="7"/>
        <v>1449.652</v>
      </c>
    </row>
    <row r="217" spans="1:4">
      <c r="A217" s="75">
        <v>7371.7719999999999</v>
      </c>
      <c r="B217" s="146">
        <f xml:space="preserve"> (-11266.59) + (medical_insurance!A217 * 258.35) + (medical_insurance!C217 * 311.02) + (medical_insurance!H217 * 23961.26)</f>
        <v>10864.602000000001</v>
      </c>
      <c r="C217" s="146">
        <f t="shared" si="6"/>
        <v>-3492.8300000000008</v>
      </c>
      <c r="D217" s="4">
        <f t="shared" si="7"/>
        <v>3492.8300000000008</v>
      </c>
    </row>
    <row r="218" spans="1:4">
      <c r="A218" s="75">
        <v>10355.641</v>
      </c>
      <c r="B218" s="146">
        <f xml:space="preserve"> (-11266.59) + (medical_insurance!A218 * 258.35) + (medical_insurance!C218 * 311.02) + (medical_insurance!H218 * 23961.26)</f>
        <v>10699.092000000001</v>
      </c>
      <c r="C218" s="146">
        <f t="shared" si="6"/>
        <v>-343.45100000000093</v>
      </c>
      <c r="D218" s="4">
        <f t="shared" si="7"/>
        <v>343.45100000000093</v>
      </c>
    </row>
    <row r="219" spans="1:4">
      <c r="A219" s="75">
        <v>2483.7359999999999</v>
      </c>
      <c r="B219" s="146">
        <f xml:space="preserve"> (-11266.59) + (medical_insurance!A219 * 258.35) + (medical_insurance!C219 * 311.02) + (medical_insurance!H219 * 23961.26)</f>
        <v>2893.4220000000005</v>
      </c>
      <c r="C219" s="146">
        <f t="shared" si="6"/>
        <v>-409.6860000000006</v>
      </c>
      <c r="D219" s="4">
        <f t="shared" si="7"/>
        <v>409.6860000000006</v>
      </c>
    </row>
    <row r="220" spans="1:4">
      <c r="A220" s="75">
        <v>3392.9767999999999</v>
      </c>
      <c r="B220" s="146">
        <f xml:space="preserve"> (-11266.59) + (medical_insurance!A220 * 258.35) + (medical_insurance!C220 * 311.02) + (medical_insurance!H220 * 23961.26)</f>
        <v>4756.2284</v>
      </c>
      <c r="C220" s="146">
        <f t="shared" si="6"/>
        <v>-1363.2516000000001</v>
      </c>
      <c r="D220" s="4">
        <f t="shared" si="7"/>
        <v>1363.2516000000001</v>
      </c>
    </row>
    <row r="221" spans="1:4">
      <c r="A221" s="75">
        <v>25081.76784</v>
      </c>
      <c r="B221" s="146">
        <f xml:space="preserve"> (-11266.59) + (medical_insurance!A221 * 258.35) + (medical_insurance!C221 * 311.02) + (medical_insurance!H221 * 23961.26)</f>
        <v>2152.5842000000002</v>
      </c>
      <c r="C221" s="146">
        <f t="shared" si="6"/>
        <v>22929.183639999999</v>
      </c>
      <c r="D221" s="4">
        <f t="shared" si="7"/>
        <v>22929.183639999999</v>
      </c>
    </row>
    <row r="222" spans="1:4">
      <c r="A222" s="75">
        <v>5012.4709999999995</v>
      </c>
      <c r="B222" s="146">
        <f xml:space="preserve"> (-11266.59) + (medical_insurance!A222 * 258.35) + (medical_insurance!C222 * 311.02) + (medical_insurance!H222 * 23961.26)</f>
        <v>7998.6840000000011</v>
      </c>
      <c r="C222" s="146">
        <f t="shared" si="6"/>
        <v>-2986.2130000000016</v>
      </c>
      <c r="D222" s="4">
        <f t="shared" si="7"/>
        <v>2986.2130000000016</v>
      </c>
    </row>
    <row r="223" spans="1:4">
      <c r="A223" s="75">
        <v>10564.8845</v>
      </c>
      <c r="B223" s="146">
        <f xml:space="preserve"> (-11266.59) + (medical_insurance!A223 * 258.35) + (medical_insurance!C223 * 311.02) + (medical_insurance!H223 * 23961.26)</f>
        <v>12767.375</v>
      </c>
      <c r="C223" s="146">
        <f t="shared" si="6"/>
        <v>-2202.4904999999999</v>
      </c>
      <c r="D223" s="4">
        <f t="shared" si="7"/>
        <v>2202.4904999999999</v>
      </c>
    </row>
    <row r="224" spans="1:4">
      <c r="A224" s="75">
        <v>5253.5240000000003</v>
      </c>
      <c r="B224" s="146">
        <f xml:space="preserve"> (-11266.59) + (medical_insurance!A224 * 258.35) + (medical_insurance!C224 * 311.02) + (medical_insurance!H224 * 23961.26)</f>
        <v>6580.0259999999998</v>
      </c>
      <c r="C224" s="146">
        <f t="shared" si="6"/>
        <v>-1326.5019999999995</v>
      </c>
      <c r="D224" s="4">
        <f t="shared" si="7"/>
        <v>1326.5019999999995</v>
      </c>
    </row>
    <row r="225" spans="1:4">
      <c r="A225" s="75">
        <v>34779.614999999998</v>
      </c>
      <c r="B225" s="146">
        <f xml:space="preserve"> (-11266.59) + (medical_insurance!A225 * 258.35) + (medical_insurance!C225 * 311.02) + (medical_insurance!H225 * 23961.26)</f>
        <v>28426.815999999999</v>
      </c>
      <c r="C225" s="146">
        <f t="shared" si="6"/>
        <v>6352.7989999999991</v>
      </c>
      <c r="D225" s="4">
        <f t="shared" si="7"/>
        <v>6352.7989999999991</v>
      </c>
    </row>
    <row r="226" spans="1:4">
      <c r="A226" s="75">
        <v>19515.5416</v>
      </c>
      <c r="B226" s="146">
        <f xml:space="preserve"> (-11266.59) + (medical_insurance!A226 * 258.35) + (medical_insurance!C226 * 311.02) + (medical_insurance!H226 * 23961.26)</f>
        <v>31208.9028</v>
      </c>
      <c r="C226" s="146">
        <f t="shared" si="6"/>
        <v>-11693.361199999999</v>
      </c>
      <c r="D226" s="4">
        <f t="shared" si="7"/>
        <v>11693.361199999999</v>
      </c>
    </row>
    <row r="227" spans="1:4">
      <c r="A227" s="75">
        <v>11987.1682</v>
      </c>
      <c r="B227" s="146">
        <f xml:space="preserve"> (-11266.59) + (medical_insurance!A227 * 258.35) + (medical_insurance!C227 * 311.02) + (medical_insurance!H227 * 23961.26)</f>
        <v>13480.017600000001</v>
      </c>
      <c r="C227" s="146">
        <f t="shared" si="6"/>
        <v>-1492.849400000001</v>
      </c>
      <c r="D227" s="4">
        <f t="shared" si="7"/>
        <v>1492.849400000001</v>
      </c>
    </row>
    <row r="228" spans="1:4">
      <c r="A228" s="75">
        <v>2689.4953999999998</v>
      </c>
      <c r="B228" s="146">
        <f xml:space="preserve"> (-11266.59) + (medical_insurance!A228 * 258.35) + (medical_insurance!C228 * 311.02) + (medical_insurance!H228 * 23961.26)</f>
        <v>7804.6312000000016</v>
      </c>
      <c r="C228" s="146">
        <f t="shared" si="6"/>
        <v>-5115.1358000000018</v>
      </c>
      <c r="D228" s="4">
        <f t="shared" si="7"/>
        <v>5115.1358000000018</v>
      </c>
    </row>
    <row r="229" spans="1:4">
      <c r="A229" s="75">
        <v>24227.337240000001</v>
      </c>
      <c r="B229" s="146">
        <f xml:space="preserve"> (-11266.59) + (medical_insurance!A229 * 258.35) + (medical_insurance!C229 * 311.02) + (medical_insurance!H229 * 23961.26)</f>
        <v>16752.558199999999</v>
      </c>
      <c r="C229" s="146">
        <f t="shared" si="6"/>
        <v>7474.7790400000013</v>
      </c>
      <c r="D229" s="4">
        <f t="shared" si="7"/>
        <v>7474.7790400000013</v>
      </c>
    </row>
    <row r="230" spans="1:4">
      <c r="A230" s="75">
        <v>7358.1756500000001</v>
      </c>
      <c r="B230" s="146">
        <f xml:space="preserve"> (-11266.59) + (medical_insurance!A230 * 258.35) + (medical_insurance!C230 * 311.02) + (medical_insurance!H230 * 23961.26)</f>
        <v>9164.8777000000009</v>
      </c>
      <c r="C230" s="146">
        <f t="shared" si="6"/>
        <v>-1806.7020500000008</v>
      </c>
      <c r="D230" s="4">
        <f t="shared" si="7"/>
        <v>1806.7020500000008</v>
      </c>
    </row>
    <row r="231" spans="1:4">
      <c r="A231" s="75">
        <v>9225.2564000000002</v>
      </c>
      <c r="B231" s="146">
        <f xml:space="preserve"> (-11266.59) + (medical_insurance!A231 * 258.35) + (medical_insurance!C231 * 311.02) + (medical_insurance!H231 * 23961.26)</f>
        <v>8794.4292000000005</v>
      </c>
      <c r="C231" s="146">
        <f t="shared" si="6"/>
        <v>430.82719999999972</v>
      </c>
      <c r="D231" s="4">
        <f t="shared" si="7"/>
        <v>430.82719999999972</v>
      </c>
    </row>
    <row r="232" spans="1:4">
      <c r="A232" s="75">
        <v>7443.6430499999997</v>
      </c>
      <c r="B232" s="146">
        <f xml:space="preserve"> (-11266.59) + (medical_insurance!A232 * 258.35) + (medical_insurance!C232 * 311.02) + (medical_insurance!H232 * 23961.26)</f>
        <v>10841.4789</v>
      </c>
      <c r="C232" s="146">
        <f t="shared" si="6"/>
        <v>-3397.8358500000004</v>
      </c>
      <c r="D232" s="4">
        <f t="shared" si="7"/>
        <v>3397.8358500000004</v>
      </c>
    </row>
    <row r="233" spans="1:4">
      <c r="A233" s="75">
        <v>14001.286700000001</v>
      </c>
      <c r="B233" s="146">
        <f xml:space="preserve"> (-11266.59) + (medical_insurance!A233 * 258.35) + (medical_insurance!C233 * 311.02) + (medical_insurance!H233 * 23961.26)</f>
        <v>12631.7466</v>
      </c>
      <c r="C233" s="146">
        <f t="shared" si="6"/>
        <v>1369.5401000000002</v>
      </c>
      <c r="D233" s="4">
        <f t="shared" si="7"/>
        <v>1369.5401000000002</v>
      </c>
    </row>
    <row r="234" spans="1:4">
      <c r="A234" s="75">
        <v>1727.7850000000001</v>
      </c>
      <c r="B234" s="146">
        <f xml:space="preserve"> (-11266.59) + (medical_insurance!A234 * 258.35) + (medical_insurance!C234 * 311.02) + (medical_insurance!H234 * 23961.26)</f>
        <v>-821.78399999999965</v>
      </c>
      <c r="C234" s="146">
        <f t="shared" si="6"/>
        <v>2549.5689999999995</v>
      </c>
      <c r="D234" s="4">
        <f t="shared" si="7"/>
        <v>2549.5689999999995</v>
      </c>
    </row>
    <row r="235" spans="1:4">
      <c r="A235" s="75">
        <v>12333.828</v>
      </c>
      <c r="B235" s="146">
        <f xml:space="preserve"> (-11266.59) + (medical_insurance!A235 * 258.35) + (medical_insurance!C235 * 311.02) + (medical_insurance!H235 * 23961.26)</f>
        <v>12529.11</v>
      </c>
      <c r="C235" s="146">
        <f t="shared" si="6"/>
        <v>-195.28200000000106</v>
      </c>
      <c r="D235" s="4">
        <f t="shared" si="7"/>
        <v>195.28200000000106</v>
      </c>
    </row>
    <row r="236" spans="1:4">
      <c r="A236" s="75">
        <v>6710.1918999999998</v>
      </c>
      <c r="B236" s="146">
        <f xml:space="preserve"> (-11266.59) + (medical_insurance!A236 * 258.35) + (medical_insurance!C236 * 311.02) + (medical_insurance!H236 * 23961.26)</f>
        <v>6432.1602000000012</v>
      </c>
      <c r="C236" s="146">
        <f t="shared" si="6"/>
        <v>278.03169999999864</v>
      </c>
      <c r="D236" s="4">
        <f t="shared" si="7"/>
        <v>278.03169999999864</v>
      </c>
    </row>
    <row r="237" spans="1:4">
      <c r="A237" s="75">
        <v>19444.265800000001</v>
      </c>
      <c r="B237" s="146">
        <f xml:space="preserve"> (-11266.59) + (medical_insurance!A237 * 258.35) + (medical_insurance!C237 * 311.02) + (medical_insurance!H237 * 23961.26)</f>
        <v>29939.534399999997</v>
      </c>
      <c r="C237" s="146">
        <f t="shared" si="6"/>
        <v>-10495.268599999996</v>
      </c>
      <c r="D237" s="4">
        <f t="shared" si="7"/>
        <v>10495.268599999996</v>
      </c>
    </row>
    <row r="238" spans="1:4">
      <c r="A238" s="75">
        <v>1615.7666999999999</v>
      </c>
      <c r="B238" s="146">
        <f xml:space="preserve"> (-11266.59) + (medical_insurance!A238 * 258.35) + (medical_insurance!C238 * 311.02) + (medical_insurance!H238 * 23961.26)</f>
        <v>1697.2745999999997</v>
      </c>
      <c r="C238" s="146">
        <f t="shared" si="6"/>
        <v>-81.507899999999836</v>
      </c>
      <c r="D238" s="4">
        <f t="shared" si="7"/>
        <v>81.507899999999836</v>
      </c>
    </row>
    <row r="239" spans="1:4">
      <c r="A239" s="75">
        <v>4463.2051000000001</v>
      </c>
      <c r="B239" s="146">
        <f xml:space="preserve"> (-11266.59) + (medical_insurance!A239 * 258.35) + (medical_insurance!C239 * 311.02) + (medical_insurance!H239 * 23961.26)</f>
        <v>8682.3177999999989</v>
      </c>
      <c r="C239" s="146">
        <f t="shared" si="6"/>
        <v>-4219.1126999999988</v>
      </c>
      <c r="D239" s="4">
        <f t="shared" si="7"/>
        <v>4219.1126999999988</v>
      </c>
    </row>
    <row r="240" spans="1:4">
      <c r="A240" s="75">
        <v>17352.6803</v>
      </c>
      <c r="B240" s="146">
        <f xml:space="preserve"> (-11266.59) + (medical_insurance!A240 * 258.35) + (medical_insurance!C240 * 311.02) + (medical_insurance!H240 * 23961.26)</f>
        <v>26644.671399999999</v>
      </c>
      <c r="C240" s="146">
        <f t="shared" si="6"/>
        <v>-9291.9910999999993</v>
      </c>
      <c r="D240" s="4">
        <f t="shared" si="7"/>
        <v>9291.9910999999993</v>
      </c>
    </row>
    <row r="241" spans="1:4">
      <c r="A241" s="75">
        <v>7152.6714000000002</v>
      </c>
      <c r="B241" s="146">
        <f xml:space="preserve"> (-11266.59) + (medical_insurance!A241 * 258.35) + (medical_insurance!C241 * 311.02) + (medical_insurance!H241 * 23961.26)</f>
        <v>11938.231200000002</v>
      </c>
      <c r="C241" s="146">
        <f t="shared" si="6"/>
        <v>-4785.5598000000018</v>
      </c>
      <c r="D241" s="4">
        <f t="shared" si="7"/>
        <v>4785.5598000000018</v>
      </c>
    </row>
    <row r="242" spans="1:4">
      <c r="A242" s="75">
        <v>38511.628299999997</v>
      </c>
      <c r="B242" s="146">
        <f xml:space="preserve"> (-11266.59) + (medical_insurance!A242 * 258.35) + (medical_insurance!C242 * 311.02) + (medical_insurance!H242 * 23961.26)</f>
        <v>30041.823399999997</v>
      </c>
      <c r="C242" s="146">
        <f t="shared" si="6"/>
        <v>8469.8048999999992</v>
      </c>
      <c r="D242" s="4">
        <f t="shared" si="7"/>
        <v>8469.8048999999992</v>
      </c>
    </row>
    <row r="243" spans="1:4">
      <c r="A243" s="75">
        <v>5354.0746499999996</v>
      </c>
      <c r="B243" s="146">
        <f xml:space="preserve"> (-11266.59) + (medical_insurance!A243 * 258.35) + (medical_insurance!C243 * 311.02) + (medical_insurance!H243 * 23961.26)</f>
        <v>4143.3877000000011</v>
      </c>
      <c r="C243" s="146">
        <f t="shared" si="6"/>
        <v>1210.6869499999984</v>
      </c>
      <c r="D243" s="4">
        <f t="shared" si="7"/>
        <v>1210.6869499999984</v>
      </c>
    </row>
    <row r="244" spans="1:4">
      <c r="A244" s="75">
        <v>35160.134570000002</v>
      </c>
      <c r="B244" s="146">
        <f xml:space="preserve"> (-11266.59) + (medical_insurance!A244 * 258.35) + (medical_insurance!C244 * 311.02) + (medical_insurance!H244 * 23961.26)</f>
        <v>11277.996000000001</v>
      </c>
      <c r="C244" s="146">
        <f t="shared" si="6"/>
        <v>23882.138570000003</v>
      </c>
      <c r="D244" s="4">
        <f t="shared" si="7"/>
        <v>23882.138570000003</v>
      </c>
    </row>
    <row r="245" spans="1:4">
      <c r="A245" s="75">
        <v>7196.8670000000002</v>
      </c>
      <c r="B245" s="146">
        <f xml:space="preserve"> (-11266.59) + (medical_insurance!A245 * 258.35) + (medical_insurance!C245 * 311.02) + (medical_insurance!H245 * 23961.26)</f>
        <v>10046.415999999997</v>
      </c>
      <c r="C245" s="146">
        <f t="shared" si="6"/>
        <v>-2849.5489999999972</v>
      </c>
      <c r="D245" s="4">
        <f t="shared" si="7"/>
        <v>2849.5489999999972</v>
      </c>
    </row>
    <row r="246" spans="1:4">
      <c r="A246" s="75">
        <v>29523.1656</v>
      </c>
      <c r="B246" s="146">
        <f xml:space="preserve"> (-11266.59) + (medical_insurance!A246 * 258.35) + (medical_insurance!C246 * 311.02) + (medical_insurance!H246 * 23961.26)</f>
        <v>37598.414799999999</v>
      </c>
      <c r="C246" s="146">
        <f t="shared" si="6"/>
        <v>-8075.2491999999984</v>
      </c>
      <c r="D246" s="4">
        <f t="shared" si="7"/>
        <v>8075.2491999999984</v>
      </c>
    </row>
    <row r="247" spans="1:4">
      <c r="A247" s="75">
        <v>24476.478510000001</v>
      </c>
      <c r="B247" s="146">
        <f xml:space="preserve"> (-11266.59) + (medical_insurance!A247 * 258.35) + (medical_insurance!C247 * 311.02) + (medical_insurance!H247 * 23961.26)</f>
        <v>12021.1304</v>
      </c>
      <c r="C247" s="146">
        <f t="shared" si="6"/>
        <v>12455.348110000001</v>
      </c>
      <c r="D247" s="4">
        <f t="shared" si="7"/>
        <v>12455.348110000001</v>
      </c>
    </row>
    <row r="248" spans="1:4">
      <c r="A248" s="75">
        <v>12648.7034</v>
      </c>
      <c r="B248" s="146">
        <f xml:space="preserve"> (-11266.59) + (medical_insurance!A248 * 258.35) + (medical_insurance!C248 * 311.02) + (medical_insurance!H248 * 23961.26)</f>
        <v>16071.831200000002</v>
      </c>
      <c r="C248" s="146">
        <f t="shared" si="6"/>
        <v>-3423.127800000002</v>
      </c>
      <c r="D248" s="4">
        <f t="shared" si="7"/>
        <v>3423.127800000002</v>
      </c>
    </row>
    <row r="249" spans="1:4">
      <c r="A249" s="75">
        <v>1986.9333999999999</v>
      </c>
      <c r="B249" s="146">
        <f xml:space="preserve"> (-11266.59) + (medical_insurance!A249 * 258.35) + (medical_insurance!C249 * 311.02) + (medical_insurance!H249 * 23961.26)</f>
        <v>6086.9871999999987</v>
      </c>
      <c r="C249" s="146">
        <f t="shared" si="6"/>
        <v>-4100.0537999999988</v>
      </c>
      <c r="D249" s="4">
        <f t="shared" si="7"/>
        <v>4100.0537999999988</v>
      </c>
    </row>
    <row r="250" spans="1:4">
      <c r="A250" s="75">
        <v>1832.0940000000001</v>
      </c>
      <c r="B250" s="146">
        <f xml:space="preserve"> (-11266.59) + (medical_insurance!A250 * 258.35) + (medical_insurance!C250 * 311.02) + (medical_insurance!H250 * 23961.26)</f>
        <v>142.3779999999997</v>
      </c>
      <c r="C250" s="146">
        <f t="shared" si="6"/>
        <v>1689.7160000000003</v>
      </c>
      <c r="D250" s="4">
        <f t="shared" si="7"/>
        <v>1689.7160000000003</v>
      </c>
    </row>
    <row r="251" spans="1:4">
      <c r="A251" s="75">
        <v>4040.55825</v>
      </c>
      <c r="B251" s="146">
        <f xml:space="preserve"> (-11266.59) + (medical_insurance!A251 * 258.35) + (medical_insurance!C251 * 311.02) + (medical_insurance!H251 * 23961.26)</f>
        <v>5237.3645000000006</v>
      </c>
      <c r="C251" s="146">
        <f t="shared" si="6"/>
        <v>-1196.8062500000005</v>
      </c>
      <c r="D251" s="4">
        <f t="shared" si="7"/>
        <v>1196.8062500000005</v>
      </c>
    </row>
    <row r="252" spans="1:4">
      <c r="A252" s="75">
        <v>12829.455099999999</v>
      </c>
      <c r="B252" s="146">
        <f xml:space="preserve"> (-11266.59) + (medical_insurance!A252 * 258.35) + (medical_insurance!C252 * 311.02) + (medical_insurance!H252 * 23961.26)</f>
        <v>22722.505799999999</v>
      </c>
      <c r="C252" s="146">
        <f t="shared" si="6"/>
        <v>-9893.0506999999998</v>
      </c>
      <c r="D252" s="4">
        <f t="shared" si="7"/>
        <v>9893.0506999999998</v>
      </c>
    </row>
    <row r="253" spans="1:4">
      <c r="A253" s="75">
        <v>47305.305</v>
      </c>
      <c r="B253" s="146">
        <f xml:space="preserve"> (-11266.59) + (medical_insurance!A253 * 258.35) + (medical_insurance!C253 * 311.02) + (medical_insurance!H253 * 23961.26)</f>
        <v>38985.563999999998</v>
      </c>
      <c r="C253" s="146">
        <f t="shared" si="6"/>
        <v>8319.7410000000018</v>
      </c>
      <c r="D253" s="4">
        <f t="shared" si="7"/>
        <v>8319.7410000000018</v>
      </c>
    </row>
    <row r="254" spans="1:4">
      <c r="A254" s="75">
        <v>44260.749900000003</v>
      </c>
      <c r="B254" s="146">
        <f xml:space="preserve"> (-11266.59) + (medical_insurance!A254 * 258.35) + (medical_insurance!C254 * 311.02) + (medical_insurance!H254 * 23961.26)</f>
        <v>37285.564200000001</v>
      </c>
      <c r="C254" s="146">
        <f t="shared" si="6"/>
        <v>6975.1857000000018</v>
      </c>
      <c r="D254" s="4">
        <f t="shared" si="7"/>
        <v>6975.1857000000018</v>
      </c>
    </row>
    <row r="255" spans="1:4">
      <c r="A255" s="75">
        <v>4260.7439999999997</v>
      </c>
      <c r="B255" s="146">
        <f xml:space="preserve"> (-11266.59) + (medical_insurance!A255 * 258.35) + (medical_insurance!C255 * 311.02) + (medical_insurance!H255 * 23961.26)</f>
        <v>5132.7659999999996</v>
      </c>
      <c r="C255" s="146">
        <f t="shared" si="6"/>
        <v>-872.02199999999993</v>
      </c>
      <c r="D255" s="4">
        <f t="shared" si="7"/>
        <v>872.02199999999993</v>
      </c>
    </row>
    <row r="256" spans="1:4">
      <c r="A256" s="75">
        <v>41097.161749999999</v>
      </c>
      <c r="B256" s="146">
        <f xml:space="preserve"> (-11266.59) + (medical_insurance!A256 * 258.35) + (medical_insurance!C256 * 311.02) + (medical_insurance!H256 * 23961.26)</f>
        <v>35510.381500000003</v>
      </c>
      <c r="C256" s="146">
        <f t="shared" si="6"/>
        <v>5586.7802499999962</v>
      </c>
      <c r="D256" s="4">
        <f t="shared" si="7"/>
        <v>5586.7802499999962</v>
      </c>
    </row>
    <row r="257" spans="1:4">
      <c r="A257" s="75">
        <v>13047.332350000001</v>
      </c>
      <c r="B257" s="146">
        <f xml:space="preserve"> (-11266.59) + (medical_insurance!A257 * 258.35) + (medical_insurance!C257 * 311.02) + (medical_insurance!H257 * 23961.26)</f>
        <v>10831.6823</v>
      </c>
      <c r="C257" s="146">
        <f t="shared" si="6"/>
        <v>2215.6500500000002</v>
      </c>
      <c r="D257" s="4">
        <f t="shared" si="7"/>
        <v>2215.6500500000002</v>
      </c>
    </row>
    <row r="258" spans="1:4">
      <c r="A258" s="75">
        <v>43921.183700000001</v>
      </c>
      <c r="B258" s="146">
        <f xml:space="preserve"> (-11266.59) + (medical_insurance!A258 * 258.35) + (medical_insurance!C258 * 311.02) + (medical_insurance!H258 * 23961.26)</f>
        <v>37621.872600000002</v>
      </c>
      <c r="C258" s="146">
        <f t="shared" si="6"/>
        <v>6299.311099999999</v>
      </c>
      <c r="D258" s="4">
        <f t="shared" si="7"/>
        <v>6299.311099999999</v>
      </c>
    </row>
    <row r="259" spans="1:4">
      <c r="A259" s="75">
        <v>5400.9804999999997</v>
      </c>
      <c r="B259" s="146">
        <f xml:space="preserve"> (-11266.59) + (medical_insurance!A259 * 258.35) + (medical_insurance!C259 * 311.02) + (medical_insurance!H259 * 23961.26)</f>
        <v>11038.163</v>
      </c>
      <c r="C259" s="146">
        <f t="shared" ref="C259:C322" si="8">A259-B259</f>
        <v>-5637.1825000000008</v>
      </c>
      <c r="D259" s="4">
        <f t="shared" ref="D259:D322" si="9">ABS(C259)</f>
        <v>5637.1825000000008</v>
      </c>
    </row>
    <row r="260" spans="1:4">
      <c r="A260" s="75">
        <v>11520.099850000001</v>
      </c>
      <c r="B260" s="146">
        <f xml:space="preserve"> (-11266.59) + (medical_insurance!A260 * 258.35) + (medical_insurance!C260 * 311.02) + (medical_insurance!H260 * 23961.26)</f>
        <v>9502.8132999999998</v>
      </c>
      <c r="C260" s="146">
        <f t="shared" si="8"/>
        <v>2017.2865500000007</v>
      </c>
      <c r="D260" s="4">
        <f t="shared" si="9"/>
        <v>2017.2865500000007</v>
      </c>
    </row>
    <row r="261" spans="1:4">
      <c r="A261" s="75">
        <v>33750.291799999999</v>
      </c>
      <c r="B261" s="146">
        <f xml:space="preserve"> (-11266.59) + (medical_insurance!A261 * 258.35) + (medical_insurance!C261 * 311.02) + (medical_insurance!H261 * 23961.26)</f>
        <v>27531.078399999999</v>
      </c>
      <c r="C261" s="146">
        <f t="shared" si="8"/>
        <v>6219.2134000000005</v>
      </c>
      <c r="D261" s="4">
        <f t="shared" si="9"/>
        <v>6219.2134000000005</v>
      </c>
    </row>
    <row r="262" spans="1:4">
      <c r="A262" s="75">
        <v>11837.16</v>
      </c>
      <c r="B262" s="146">
        <f xml:space="preserve"> (-11266.59) + (medical_insurance!A262 * 258.35) + (medical_insurance!C262 * 311.02) + (medical_insurance!H262 * 23961.26)</f>
        <v>11555.414000000001</v>
      </c>
      <c r="C262" s="146">
        <f t="shared" si="8"/>
        <v>281.74599999999919</v>
      </c>
      <c r="D262" s="4">
        <f t="shared" si="9"/>
        <v>281.74599999999919</v>
      </c>
    </row>
    <row r="263" spans="1:4">
      <c r="A263" s="75">
        <v>17085.267599999999</v>
      </c>
      <c r="B263" s="146">
        <f xml:space="preserve"> (-11266.59) + (medical_insurance!A263 * 258.35) + (medical_insurance!C263 * 311.02) + (medical_insurance!H263 * 23961.26)</f>
        <v>26209.446799999998</v>
      </c>
      <c r="C263" s="146">
        <f t="shared" si="8"/>
        <v>-9124.1791999999987</v>
      </c>
      <c r="D263" s="4">
        <f t="shared" si="9"/>
        <v>9124.1791999999987</v>
      </c>
    </row>
    <row r="264" spans="1:4">
      <c r="A264" s="75">
        <v>24869.836800000001</v>
      </c>
      <c r="B264" s="146">
        <f xml:space="preserve"> (-11266.59) + (medical_insurance!A264 * 258.35) + (medical_insurance!C264 * 311.02) + (medical_insurance!H264 * 23961.26)</f>
        <v>33692.876399999994</v>
      </c>
      <c r="C264" s="146">
        <f t="shared" si="8"/>
        <v>-8823.0395999999928</v>
      </c>
      <c r="D264" s="4">
        <f t="shared" si="9"/>
        <v>8823.0395999999928</v>
      </c>
    </row>
    <row r="265" spans="1:4">
      <c r="A265" s="75">
        <v>36219.405449999998</v>
      </c>
      <c r="B265" s="146">
        <f xml:space="preserve"> (-11266.59) + (medical_insurance!A265 * 258.35) + (medical_insurance!C265 * 311.02) + (medical_insurance!H265 * 23961.26)</f>
        <v>29097.064099999996</v>
      </c>
      <c r="C265" s="146">
        <f t="shared" si="8"/>
        <v>7122.3413500000024</v>
      </c>
      <c r="D265" s="4">
        <f t="shared" si="9"/>
        <v>7122.3413500000024</v>
      </c>
    </row>
    <row r="266" spans="1:4">
      <c r="A266" s="75">
        <v>20462.997660000001</v>
      </c>
      <c r="B266" s="146">
        <f xml:space="preserve"> (-11266.59) + (medical_insurance!A266 * 258.35) + (medical_insurance!C266 * 311.02) + (medical_insurance!H266 * 23961.26)</f>
        <v>14263.381200000002</v>
      </c>
      <c r="C266" s="146">
        <f t="shared" si="8"/>
        <v>6199.6164599999993</v>
      </c>
      <c r="D266" s="4">
        <f t="shared" si="9"/>
        <v>6199.6164599999993</v>
      </c>
    </row>
    <row r="267" spans="1:4">
      <c r="A267" s="75">
        <v>46151.124499999998</v>
      </c>
      <c r="B267" s="146">
        <f xml:space="preserve"> (-11266.59) + (medical_insurance!A267 * 258.35) + (medical_insurance!C267 * 311.02) + (medical_insurance!H267 * 23961.26)</f>
        <v>37750.466999999997</v>
      </c>
      <c r="C267" s="146">
        <f t="shared" si="8"/>
        <v>8400.6575000000012</v>
      </c>
      <c r="D267" s="4">
        <f t="shared" si="9"/>
        <v>8400.6575000000012</v>
      </c>
    </row>
    <row r="268" spans="1:4">
      <c r="A268" s="75">
        <v>17179.522000000001</v>
      </c>
      <c r="B268" s="146">
        <f xml:space="preserve"> (-11266.59) + (medical_insurance!A268 * 258.35) + (medical_insurance!C268 * 311.02) + (medical_insurance!H268 * 23961.26)</f>
        <v>29186.865999999998</v>
      </c>
      <c r="C268" s="146">
        <f t="shared" si="8"/>
        <v>-12007.343999999997</v>
      </c>
      <c r="D268" s="4">
        <f t="shared" si="9"/>
        <v>12007.343999999997</v>
      </c>
    </row>
    <row r="269" spans="1:4">
      <c r="A269" s="75">
        <v>14590.63205</v>
      </c>
      <c r="B269" s="146">
        <f xml:space="preserve"> (-11266.59) + (medical_insurance!A269 * 258.35) + (medical_insurance!C269 * 311.02) + (medical_insurance!H269 * 23961.26)</f>
        <v>14051.552900000002</v>
      </c>
      <c r="C269" s="146">
        <f t="shared" si="8"/>
        <v>539.07914999999775</v>
      </c>
      <c r="D269" s="4">
        <f t="shared" si="9"/>
        <v>539.07914999999775</v>
      </c>
    </row>
    <row r="270" spans="1:4">
      <c r="A270" s="75">
        <v>7441.0529999999999</v>
      </c>
      <c r="B270" s="146">
        <f xml:space="preserve"> (-11266.59) + (medical_insurance!A270 * 258.35) + (medical_insurance!C270 * 311.02) + (medical_insurance!H270 * 23961.26)</f>
        <v>9751.9640000000018</v>
      </c>
      <c r="C270" s="146">
        <f t="shared" si="8"/>
        <v>-2310.9110000000019</v>
      </c>
      <c r="D270" s="4">
        <f t="shared" si="9"/>
        <v>2310.9110000000019</v>
      </c>
    </row>
    <row r="271" spans="1:4">
      <c r="A271" s="75">
        <v>9282.4806000000008</v>
      </c>
      <c r="B271" s="146">
        <f xml:space="preserve"> (-11266.59) + (medical_insurance!A271 * 258.35) + (medical_insurance!C271 * 311.02) + (medical_insurance!H271 * 23961.26)</f>
        <v>9429.3168000000005</v>
      </c>
      <c r="C271" s="146">
        <f t="shared" si="8"/>
        <v>-146.83619999999974</v>
      </c>
      <c r="D271" s="4">
        <f t="shared" si="9"/>
        <v>146.83619999999974</v>
      </c>
    </row>
    <row r="272" spans="1:4">
      <c r="A272" s="75">
        <v>1719.4363000000001</v>
      </c>
      <c r="B272" s="146">
        <f xml:space="preserve"> (-11266.59) + (medical_insurance!A272 * 258.35) + (medical_insurance!C272 * 311.02) + (medical_insurance!H272 * 23961.26)</f>
        <v>2518.3674000000001</v>
      </c>
      <c r="C272" s="146">
        <f t="shared" si="8"/>
        <v>-798.93110000000001</v>
      </c>
      <c r="D272" s="4">
        <f t="shared" si="9"/>
        <v>798.93110000000001</v>
      </c>
    </row>
    <row r="273" spans="1:4">
      <c r="A273" s="75">
        <v>42856.838000000003</v>
      </c>
      <c r="B273" s="146">
        <f xml:space="preserve"> (-11266.59) + (medical_insurance!A273 * 258.35) + (medical_insurance!C273 * 311.02) + (medical_insurance!H273 * 23961.26)</f>
        <v>36249.054000000004</v>
      </c>
      <c r="C273" s="146">
        <f t="shared" si="8"/>
        <v>6607.7839999999997</v>
      </c>
      <c r="D273" s="4">
        <f t="shared" si="9"/>
        <v>6607.7839999999997</v>
      </c>
    </row>
    <row r="274" spans="1:4">
      <c r="A274" s="75">
        <v>7265.7025000000003</v>
      </c>
      <c r="B274" s="146">
        <f xml:space="preserve"> (-11266.59) + (medical_insurance!A274 * 258.35) + (medical_insurance!C274 * 311.02) + (medical_insurance!H274 * 23961.26)</f>
        <v>10849.050999999999</v>
      </c>
      <c r="C274" s="146">
        <f t="shared" si="8"/>
        <v>-3583.3484999999991</v>
      </c>
      <c r="D274" s="4">
        <f t="shared" si="9"/>
        <v>3583.3484999999991</v>
      </c>
    </row>
    <row r="275" spans="1:4">
      <c r="A275" s="75">
        <v>9617.6624499999998</v>
      </c>
      <c r="B275" s="146">
        <f xml:space="preserve"> (-11266.59) + (medical_insurance!A275 * 258.35) + (medical_insurance!C275 * 311.02) + (medical_insurance!H275 * 23961.26)</f>
        <v>10189.964100000001</v>
      </c>
      <c r="C275" s="146">
        <f t="shared" si="8"/>
        <v>-572.30165000000125</v>
      </c>
      <c r="D275" s="4">
        <f t="shared" si="9"/>
        <v>572.30165000000125</v>
      </c>
    </row>
    <row r="276" spans="1:4">
      <c r="A276" s="75">
        <v>2523.1695</v>
      </c>
      <c r="B276" s="146">
        <f xml:space="preserve"> (-11266.59) + (medical_insurance!A276 * 258.35) + (medical_insurance!C276 * 311.02) + (medical_insurance!H276 * 23961.26)</f>
        <v>3760.7610000000013</v>
      </c>
      <c r="C276" s="146">
        <f t="shared" si="8"/>
        <v>-1237.5915000000014</v>
      </c>
      <c r="D276" s="4">
        <f t="shared" si="9"/>
        <v>1237.5915000000014</v>
      </c>
    </row>
    <row r="277" spans="1:4">
      <c r="A277" s="75">
        <v>9715.8410000000003</v>
      </c>
      <c r="B277" s="146">
        <f xml:space="preserve"> (-11266.59) + (medical_insurance!A277 * 258.35) + (medical_insurance!C277 * 311.02) + (medical_insurance!H277 * 23961.26)</f>
        <v>9148.9920000000002</v>
      </c>
      <c r="C277" s="146">
        <f t="shared" si="8"/>
        <v>566.84900000000016</v>
      </c>
      <c r="D277" s="4">
        <f t="shared" si="9"/>
        <v>566.84900000000016</v>
      </c>
    </row>
    <row r="278" spans="1:4">
      <c r="A278" s="75">
        <v>2803.69785</v>
      </c>
      <c r="B278" s="146">
        <f xml:space="preserve"> (-11266.59) + (medical_insurance!A278 * 258.35) + (medical_insurance!C278 * 311.02) + (medical_insurance!H278 * 23961.26)</f>
        <v>53.737299999999777</v>
      </c>
      <c r="C278" s="146">
        <f t="shared" si="8"/>
        <v>2749.9605500000002</v>
      </c>
      <c r="D278" s="4">
        <f t="shared" si="9"/>
        <v>2749.9605500000002</v>
      </c>
    </row>
    <row r="279" spans="1:4">
      <c r="A279" s="75">
        <v>2150.4690000000001</v>
      </c>
      <c r="B279" s="146">
        <f xml:space="preserve"> (-11266.59) + (medical_insurance!A279 * 258.35) + (medical_insurance!C279 * 311.02) + (medical_insurance!H279 * 23961.26)</f>
        <v>1974.8960000000006</v>
      </c>
      <c r="C279" s="146">
        <f t="shared" si="8"/>
        <v>175.57299999999941</v>
      </c>
      <c r="D279" s="4">
        <f t="shared" si="9"/>
        <v>175.57299999999941</v>
      </c>
    </row>
    <row r="280" spans="1:4">
      <c r="A280" s="75">
        <v>12928.7911</v>
      </c>
      <c r="B280" s="146">
        <f xml:space="preserve"> (-11266.59) + (medical_insurance!A280 * 258.35) + (medical_insurance!C280 * 311.02) + (medical_insurance!H280 * 23961.26)</f>
        <v>13863.3858</v>
      </c>
      <c r="C280" s="146">
        <f t="shared" si="8"/>
        <v>-934.59469999999965</v>
      </c>
      <c r="D280" s="4">
        <f t="shared" si="9"/>
        <v>934.59469999999965</v>
      </c>
    </row>
    <row r="281" spans="1:4">
      <c r="A281" s="75">
        <v>9855.1314000000002</v>
      </c>
      <c r="B281" s="146">
        <f xml:space="preserve"> (-11266.59) + (medical_insurance!A281 * 258.35) + (medical_insurance!C281 * 311.02) + (medical_insurance!H281 * 23961.26)</f>
        <v>8614.8511999999992</v>
      </c>
      <c r="C281" s="146">
        <f t="shared" si="8"/>
        <v>1240.2802000000011</v>
      </c>
      <c r="D281" s="4">
        <f t="shared" si="9"/>
        <v>1240.2802000000011</v>
      </c>
    </row>
    <row r="282" spans="1:4">
      <c r="A282" s="75">
        <v>22331.566800000001</v>
      </c>
      <c r="B282" s="146">
        <f xml:space="preserve"> (-11266.59) + (medical_insurance!A282 * 258.35) + (medical_insurance!C282 * 311.02) + (medical_insurance!H282 * 23961.26)</f>
        <v>31774.5524</v>
      </c>
      <c r="C282" s="146">
        <f t="shared" si="8"/>
        <v>-9442.9856</v>
      </c>
      <c r="D282" s="4">
        <f t="shared" si="9"/>
        <v>9442.9856</v>
      </c>
    </row>
    <row r="283" spans="1:4">
      <c r="A283" s="75">
        <v>48549.178350000002</v>
      </c>
      <c r="B283" s="146">
        <f xml:space="preserve"> (-11266.59) + (medical_insurance!A283 * 258.35) + (medical_insurance!C283 * 311.02) + (medical_insurance!H283 * 23961.26)</f>
        <v>39262.096299999997</v>
      </c>
      <c r="C283" s="146">
        <f t="shared" si="8"/>
        <v>9287.0820500000045</v>
      </c>
      <c r="D283" s="4">
        <f t="shared" si="9"/>
        <v>9287.0820500000045</v>
      </c>
    </row>
    <row r="284" spans="1:4">
      <c r="A284" s="75">
        <v>4237.12655</v>
      </c>
      <c r="B284" s="146">
        <f xml:space="preserve"> (-11266.59) + (medical_insurance!A284 * 258.35) + (medical_insurance!C284 * 311.02) + (medical_insurance!H284 * 23961.26)</f>
        <v>5082.0579000000007</v>
      </c>
      <c r="C284" s="146">
        <f t="shared" si="8"/>
        <v>-844.93135000000075</v>
      </c>
      <c r="D284" s="4">
        <f t="shared" si="9"/>
        <v>844.93135000000075</v>
      </c>
    </row>
    <row r="285" spans="1:4">
      <c r="A285" s="75">
        <v>11879.10405</v>
      </c>
      <c r="B285" s="146">
        <f xml:space="preserve"> (-11266.59) + (medical_insurance!A285 * 258.35) + (medical_insurance!C285 * 311.02) + (medical_insurance!H285 * 23961.26)</f>
        <v>13018.152900000003</v>
      </c>
      <c r="C285" s="146">
        <f t="shared" si="8"/>
        <v>-1139.0488500000029</v>
      </c>
      <c r="D285" s="4">
        <f t="shared" si="9"/>
        <v>1139.0488500000029</v>
      </c>
    </row>
    <row r="286" spans="1:4">
      <c r="A286" s="75">
        <v>9625.92</v>
      </c>
      <c r="B286" s="146">
        <f xml:space="preserve"> (-11266.59) + (medical_insurance!A286 * 258.35) + (medical_insurance!C286 * 311.02) + (medical_insurance!H286 * 23961.26)</f>
        <v>11871.433999999999</v>
      </c>
      <c r="C286" s="146">
        <f t="shared" si="8"/>
        <v>-2245.5139999999992</v>
      </c>
      <c r="D286" s="4">
        <f t="shared" si="9"/>
        <v>2245.5139999999992</v>
      </c>
    </row>
    <row r="287" spans="1:4">
      <c r="A287" s="75">
        <v>7742.1098000000002</v>
      </c>
      <c r="B287" s="146">
        <f xml:space="preserve"> (-11266.59) + (medical_insurance!A287 * 258.35) + (medical_insurance!C287 * 311.02) + (medical_insurance!H287 * 23961.26)</f>
        <v>8896.8624</v>
      </c>
      <c r="C287" s="146">
        <f t="shared" si="8"/>
        <v>-1154.7525999999998</v>
      </c>
      <c r="D287" s="4">
        <f t="shared" si="9"/>
        <v>1154.7525999999998</v>
      </c>
    </row>
    <row r="288" spans="1:4">
      <c r="A288" s="75">
        <v>9432.9253000000008</v>
      </c>
      <c r="B288" s="146">
        <f xml:space="preserve"> (-11266.59) + (medical_insurance!A288 * 258.35) + (medical_insurance!C288 * 311.02) + (medical_insurance!H288 * 23961.26)</f>
        <v>15568.241399999999</v>
      </c>
      <c r="C288" s="146">
        <f t="shared" si="8"/>
        <v>-6135.3160999999982</v>
      </c>
      <c r="D288" s="4">
        <f t="shared" si="9"/>
        <v>6135.3160999999982</v>
      </c>
    </row>
    <row r="289" spans="1:4">
      <c r="A289" s="75">
        <v>14256.192800000001</v>
      </c>
      <c r="B289" s="146">
        <f xml:space="preserve"> (-11266.59) + (medical_insurance!A289 * 258.35) + (medical_insurance!C289 * 311.02) + (medical_insurance!H289 * 23961.26)</f>
        <v>13164.404399999999</v>
      </c>
      <c r="C289" s="146">
        <f t="shared" si="8"/>
        <v>1091.7884000000013</v>
      </c>
      <c r="D289" s="4">
        <f t="shared" si="9"/>
        <v>1091.7884000000013</v>
      </c>
    </row>
    <row r="290" spans="1:4">
      <c r="A290" s="75">
        <v>47896.79135</v>
      </c>
      <c r="B290" s="146">
        <f xml:space="preserve"> (-11266.59) + (medical_insurance!A290 * 258.35) + (medical_insurance!C290 * 311.02) + (medical_insurance!H290 * 23961.26)</f>
        <v>39371.970300000001</v>
      </c>
      <c r="C290" s="146">
        <f t="shared" si="8"/>
        <v>8524.8210499999986</v>
      </c>
      <c r="D290" s="4">
        <f t="shared" si="9"/>
        <v>8524.8210499999986</v>
      </c>
    </row>
    <row r="291" spans="1:4">
      <c r="A291" s="75">
        <v>25992.821039999999</v>
      </c>
      <c r="B291" s="146">
        <f xml:space="preserve"> (-11266.59) + (medical_insurance!A291 * 258.35) + (medical_insurance!C291 * 311.02) + (medical_insurance!H291 * 23961.26)</f>
        <v>10378.538</v>
      </c>
      <c r="C291" s="146">
        <f t="shared" si="8"/>
        <v>15614.283039999998</v>
      </c>
      <c r="D291" s="4">
        <f t="shared" si="9"/>
        <v>15614.283039999998</v>
      </c>
    </row>
    <row r="292" spans="1:4">
      <c r="A292" s="75">
        <v>3172.018</v>
      </c>
      <c r="B292" s="146">
        <f xml:space="preserve"> (-11266.59) + (medical_insurance!A292 * 258.35) + (medical_insurance!C292 * 311.02) + (medical_insurance!H292 * 23961.26)</f>
        <v>6355.2780000000002</v>
      </c>
      <c r="C292" s="146">
        <f t="shared" si="8"/>
        <v>-3183.26</v>
      </c>
      <c r="D292" s="4">
        <f t="shared" si="9"/>
        <v>3183.26</v>
      </c>
    </row>
    <row r="293" spans="1:4">
      <c r="A293" s="75">
        <v>20277.807509999999</v>
      </c>
      <c r="B293" s="146">
        <f xml:space="preserve"> (-11266.59) + (medical_insurance!A293 * 258.35) + (medical_insurance!C293 * 311.02) + (medical_insurance!H293 * 23961.26)</f>
        <v>5444.1927999999998</v>
      </c>
      <c r="C293" s="146">
        <f t="shared" si="8"/>
        <v>14833.614709999998</v>
      </c>
      <c r="D293" s="4">
        <f t="shared" si="9"/>
        <v>14833.614709999998</v>
      </c>
    </row>
    <row r="294" spans="1:4">
      <c r="A294" s="75">
        <v>42112.2356</v>
      </c>
      <c r="B294" s="146">
        <f xml:space="preserve"> (-11266.59) + (medical_insurance!A294 * 258.35) + (medical_insurance!C294 * 311.02) + (medical_insurance!H294 * 23961.26)</f>
        <v>33317.270799999998</v>
      </c>
      <c r="C294" s="146">
        <f t="shared" si="8"/>
        <v>8794.9648000000016</v>
      </c>
      <c r="D294" s="4">
        <f t="shared" si="9"/>
        <v>8794.9648000000016</v>
      </c>
    </row>
    <row r="295" spans="1:4">
      <c r="A295" s="75">
        <v>2156.7518</v>
      </c>
      <c r="B295" s="146">
        <f xml:space="preserve"> (-11266.59) + (medical_insurance!A295 * 258.35) + (medical_insurance!C295 * 311.02) + (medical_insurance!H295 * 23961.26)</f>
        <v>3380.7064000000009</v>
      </c>
      <c r="C295" s="146">
        <f t="shared" si="8"/>
        <v>-1223.9546000000009</v>
      </c>
      <c r="D295" s="4">
        <f t="shared" si="9"/>
        <v>1223.9546000000009</v>
      </c>
    </row>
    <row r="296" spans="1:4">
      <c r="A296" s="75">
        <v>3906.127</v>
      </c>
      <c r="B296" s="146">
        <f xml:space="preserve"> (-11266.59) + (medical_insurance!A296 * 258.35) + (medical_insurance!C296 * 311.02) + (medical_insurance!H296 * 23961.26)</f>
        <v>3527.4960000000001</v>
      </c>
      <c r="C296" s="146">
        <f t="shared" si="8"/>
        <v>378.63099999999986</v>
      </c>
      <c r="D296" s="4">
        <f t="shared" si="9"/>
        <v>378.63099999999986</v>
      </c>
    </row>
    <row r="297" spans="1:4">
      <c r="A297" s="75">
        <v>1704.5681</v>
      </c>
      <c r="B297" s="146">
        <f xml:space="preserve"> (-11266.59) + (medical_insurance!A297 * 258.35) + (medical_insurance!C297 * 311.02) + (medical_insurance!H297 * 23961.26)</f>
        <v>534.05979999999909</v>
      </c>
      <c r="C297" s="146">
        <f t="shared" si="8"/>
        <v>1170.5083000000009</v>
      </c>
      <c r="D297" s="4">
        <f t="shared" si="9"/>
        <v>1170.5083000000009</v>
      </c>
    </row>
    <row r="298" spans="1:4">
      <c r="A298" s="75">
        <v>16297.846</v>
      </c>
      <c r="B298" s="146">
        <f xml:space="preserve"> (-11266.59) + (medical_insurance!A298 * 258.35) + (medical_insurance!C298 * 311.02) + (medical_insurance!H298 * 23961.26)</f>
        <v>26218.573999999997</v>
      </c>
      <c r="C298" s="146">
        <f t="shared" si="8"/>
        <v>-9920.7279999999973</v>
      </c>
      <c r="D298" s="4">
        <f t="shared" si="9"/>
        <v>9920.7279999999973</v>
      </c>
    </row>
    <row r="299" spans="1:4">
      <c r="A299" s="75">
        <v>21978.676899999999</v>
      </c>
      <c r="B299" s="146">
        <f xml:space="preserve"> (-11266.59) + (medical_insurance!A299 * 258.35) + (medical_insurance!C299 * 311.02) + (medical_insurance!H299 * 23961.26)</f>
        <v>32740.138199999998</v>
      </c>
      <c r="C299" s="146">
        <f t="shared" si="8"/>
        <v>-10761.461299999999</v>
      </c>
      <c r="D299" s="4">
        <f t="shared" si="9"/>
        <v>10761.461299999999</v>
      </c>
    </row>
    <row r="300" spans="1:4">
      <c r="A300" s="75">
        <v>38746.355100000001</v>
      </c>
      <c r="B300" s="146">
        <f xml:space="preserve"> (-11266.59) + (medical_insurance!A300 * 258.35) + (medical_insurance!C300 * 311.02) + (medical_insurance!H300 * 23961.26)</f>
        <v>31399.497799999997</v>
      </c>
      <c r="C300" s="146">
        <f t="shared" si="8"/>
        <v>7346.8573000000033</v>
      </c>
      <c r="D300" s="4">
        <f t="shared" si="9"/>
        <v>7346.8573000000033</v>
      </c>
    </row>
    <row r="301" spans="1:4">
      <c r="A301" s="75">
        <v>9249.4951999999994</v>
      </c>
      <c r="B301" s="146">
        <f xml:space="preserve"> (-11266.59) + (medical_insurance!A301 * 258.35) + (medical_insurance!C301 * 311.02) + (medical_insurance!H301 * 23961.26)</f>
        <v>10116.4676</v>
      </c>
      <c r="C301" s="146">
        <f t="shared" si="8"/>
        <v>-866.97240000000056</v>
      </c>
      <c r="D301" s="4">
        <f t="shared" si="9"/>
        <v>866.97240000000056</v>
      </c>
    </row>
    <row r="302" spans="1:4">
      <c r="A302" s="75">
        <v>6746.7425000000003</v>
      </c>
      <c r="B302" s="146">
        <f xml:space="preserve"> (-11266.59) + (medical_insurance!A302 * 258.35) + (medical_insurance!C302 * 311.02) + (medical_insurance!H302 * 23961.26)</f>
        <v>6602.6110000000008</v>
      </c>
      <c r="C302" s="146">
        <f t="shared" si="8"/>
        <v>144.13149999999951</v>
      </c>
      <c r="D302" s="4">
        <f t="shared" si="9"/>
        <v>144.13149999999951</v>
      </c>
    </row>
    <row r="303" spans="1:4">
      <c r="A303" s="75">
        <v>24873.384900000001</v>
      </c>
      <c r="B303" s="146">
        <f xml:space="preserve"> (-11266.59) + (medical_insurance!A303 * 258.35) + (medical_insurance!C303 * 311.02) + (medical_insurance!H303 * 23961.26)</f>
        <v>33419.3822</v>
      </c>
      <c r="C303" s="146">
        <f t="shared" si="8"/>
        <v>-8545.9972999999991</v>
      </c>
      <c r="D303" s="4">
        <f t="shared" si="9"/>
        <v>8545.9972999999991</v>
      </c>
    </row>
    <row r="304" spans="1:4">
      <c r="A304" s="75">
        <v>12265.5069</v>
      </c>
      <c r="B304" s="146">
        <f xml:space="preserve"> (-11266.59) + (medical_insurance!A304 * 258.35) + (medical_insurance!C304 * 311.02) + (medical_insurance!H304 * 23961.26)</f>
        <v>14867.370200000001</v>
      </c>
      <c r="C304" s="146">
        <f t="shared" si="8"/>
        <v>-2601.8633000000009</v>
      </c>
      <c r="D304" s="4">
        <f t="shared" si="9"/>
        <v>2601.8633000000009</v>
      </c>
    </row>
    <row r="305" spans="1:4">
      <c r="A305" s="75">
        <v>4349.4620000000004</v>
      </c>
      <c r="B305" s="146">
        <f xml:space="preserve"> (-11266.59) + (medical_insurance!A305 * 258.35) + (medical_insurance!C305 * 311.02) + (medical_insurance!H305 * 23961.26)</f>
        <v>6230.8700000000008</v>
      </c>
      <c r="C305" s="146">
        <f t="shared" si="8"/>
        <v>-1881.4080000000004</v>
      </c>
      <c r="D305" s="4">
        <f t="shared" si="9"/>
        <v>1881.4080000000004</v>
      </c>
    </row>
    <row r="306" spans="1:4">
      <c r="A306" s="75">
        <v>12646.207</v>
      </c>
      <c r="B306" s="146">
        <f xml:space="preserve"> (-11266.59) + (medical_insurance!A306 * 258.35) + (medical_insurance!C306 * 311.02) + (medical_insurance!H306 * 23961.26)</f>
        <v>15278.119999999999</v>
      </c>
      <c r="C306" s="146">
        <f t="shared" si="8"/>
        <v>-2631.9129999999986</v>
      </c>
      <c r="D306" s="4">
        <f t="shared" si="9"/>
        <v>2631.9129999999986</v>
      </c>
    </row>
    <row r="307" spans="1:4">
      <c r="A307" s="75">
        <v>19442.353500000001</v>
      </c>
      <c r="B307" s="146">
        <f xml:space="preserve"> (-11266.59) + (medical_insurance!A307 * 258.35) + (medical_insurance!C307 * 311.02) + (medical_insurance!H307 * 23961.26)</f>
        <v>6596.5218999999988</v>
      </c>
      <c r="C307" s="146">
        <f t="shared" si="8"/>
        <v>12845.831600000001</v>
      </c>
      <c r="D307" s="4">
        <f t="shared" si="9"/>
        <v>12845.831600000001</v>
      </c>
    </row>
    <row r="308" spans="1:4">
      <c r="A308" s="75">
        <v>20177.671129999999</v>
      </c>
      <c r="B308" s="146">
        <f xml:space="preserve"> (-11266.59) + (medical_insurance!A308 * 258.35) + (medical_insurance!C308 * 311.02) + (medical_insurance!H308 * 23961.26)</f>
        <v>4520.26</v>
      </c>
      <c r="C308" s="146">
        <f t="shared" si="8"/>
        <v>15657.411129999999</v>
      </c>
      <c r="D308" s="4">
        <f t="shared" si="9"/>
        <v>15657.411129999999</v>
      </c>
    </row>
    <row r="309" spans="1:4">
      <c r="A309" s="75">
        <v>4151.0286999999998</v>
      </c>
      <c r="B309" s="146">
        <f xml:space="preserve"> (-11266.59) + (medical_insurance!A309 * 258.35) + (medical_insurance!C309 * 311.02) + (medical_insurance!H309 * 23961.26)</f>
        <v>6850.2066000000004</v>
      </c>
      <c r="C309" s="146">
        <f t="shared" si="8"/>
        <v>-2699.1779000000006</v>
      </c>
      <c r="D309" s="4">
        <f t="shared" si="9"/>
        <v>2699.1779000000006</v>
      </c>
    </row>
    <row r="310" spans="1:4">
      <c r="A310" s="75">
        <v>11944.594349999999</v>
      </c>
      <c r="B310" s="146">
        <f xml:space="preserve"> (-11266.59) + (medical_insurance!A310 * 258.35) + (medical_insurance!C310 * 311.02) + (medical_insurance!H310 * 23961.26)</f>
        <v>14561.4223</v>
      </c>
      <c r="C310" s="146">
        <f t="shared" si="8"/>
        <v>-2616.8279500000008</v>
      </c>
      <c r="D310" s="4">
        <f t="shared" si="9"/>
        <v>2616.8279500000008</v>
      </c>
    </row>
    <row r="311" spans="1:4">
      <c r="A311" s="75">
        <v>7749.1563999999998</v>
      </c>
      <c r="B311" s="146">
        <f xml:space="preserve"> (-11266.59) + (medical_insurance!A311 * 258.35) + (medical_insurance!C311 * 311.02) + (medical_insurance!H311 * 23961.26)</f>
        <v>9608.0812000000005</v>
      </c>
      <c r="C311" s="146">
        <f t="shared" si="8"/>
        <v>-1858.9248000000007</v>
      </c>
      <c r="D311" s="4">
        <f t="shared" si="9"/>
        <v>1858.9248000000007</v>
      </c>
    </row>
    <row r="312" spans="1:4">
      <c r="A312" s="75">
        <v>8444.4740000000002</v>
      </c>
      <c r="B312" s="146">
        <f xml:space="preserve"> (-11266.59) + (medical_insurance!A312 * 258.35) + (medical_insurance!C312 * 311.02) + (medical_insurance!H312 * 23961.26)</f>
        <v>9924.0420000000013</v>
      </c>
      <c r="C312" s="146">
        <f t="shared" si="8"/>
        <v>-1479.5680000000011</v>
      </c>
      <c r="D312" s="4">
        <f t="shared" si="9"/>
        <v>1479.5680000000011</v>
      </c>
    </row>
    <row r="313" spans="1:4">
      <c r="A313" s="75">
        <v>1737.376</v>
      </c>
      <c r="B313" s="146">
        <f xml:space="preserve"> (-11266.59) + (medical_insurance!A313 * 258.35) + (medical_insurance!C313 * 311.02) + (medical_insurance!H313 * 23961.26)</f>
        <v>1324.2539999999999</v>
      </c>
      <c r="C313" s="146">
        <f t="shared" si="8"/>
        <v>413.12200000000007</v>
      </c>
      <c r="D313" s="4">
        <f t="shared" si="9"/>
        <v>413.12200000000007</v>
      </c>
    </row>
    <row r="314" spans="1:4">
      <c r="A314" s="75">
        <v>42124.515299999999</v>
      </c>
      <c r="B314" s="146">
        <f xml:space="preserve"> (-11266.59) + (medical_insurance!A314 * 258.35) + (medical_insurance!C314 * 311.02) + (medical_insurance!H314 * 23961.26)</f>
        <v>34991.109400000001</v>
      </c>
      <c r="C314" s="146">
        <f t="shared" si="8"/>
        <v>7133.4058999999979</v>
      </c>
      <c r="D314" s="4">
        <f t="shared" si="9"/>
        <v>7133.4058999999979</v>
      </c>
    </row>
    <row r="315" spans="1:4">
      <c r="A315" s="75">
        <v>8124.4084000000003</v>
      </c>
      <c r="B315" s="146">
        <f xml:space="preserve"> (-11266.59) + (medical_insurance!A315 * 258.35) + (medical_insurance!C315 * 311.02) + (medical_insurance!H315 * 23961.26)</f>
        <v>12545.7372</v>
      </c>
      <c r="C315" s="146">
        <f t="shared" si="8"/>
        <v>-4421.3287999999993</v>
      </c>
      <c r="D315" s="4">
        <f t="shared" si="9"/>
        <v>4421.3287999999993</v>
      </c>
    </row>
    <row r="316" spans="1:4">
      <c r="A316" s="75">
        <v>34838.873</v>
      </c>
      <c r="B316" s="146">
        <f xml:space="preserve"> (-11266.59) + (medical_insurance!A316 * 258.35) + (medical_insurance!C316 * 311.02) + (medical_insurance!H316 * 23961.26)</f>
        <v>29436.147999999997</v>
      </c>
      <c r="C316" s="146">
        <f t="shared" si="8"/>
        <v>5402.7250000000022</v>
      </c>
      <c r="D316" s="4">
        <f t="shared" si="9"/>
        <v>5402.7250000000022</v>
      </c>
    </row>
    <row r="317" spans="1:4">
      <c r="A317" s="75">
        <v>9722.7695000000003</v>
      </c>
      <c r="B317" s="146">
        <f xml:space="preserve"> (-11266.59) + (medical_insurance!A317 * 258.35) + (medical_insurance!C317 * 311.02) + (medical_insurance!H317 * 23961.26)</f>
        <v>12509.025</v>
      </c>
      <c r="C317" s="146">
        <f t="shared" si="8"/>
        <v>-2786.2554999999993</v>
      </c>
      <c r="D317" s="4">
        <f t="shared" si="9"/>
        <v>2786.2554999999993</v>
      </c>
    </row>
    <row r="318" spans="1:4">
      <c r="A318" s="75">
        <v>8835.2649500000007</v>
      </c>
      <c r="B318" s="146">
        <f xml:space="preserve"> (-11266.59) + (medical_insurance!A318 * 258.35) + (medical_insurance!C318 * 311.02) + (medical_insurance!H318 * 23961.26)</f>
        <v>11667.3091</v>
      </c>
      <c r="C318" s="146">
        <f t="shared" si="8"/>
        <v>-2832.0441499999997</v>
      </c>
      <c r="D318" s="4">
        <f t="shared" si="9"/>
        <v>2832.0441499999997</v>
      </c>
    </row>
    <row r="319" spans="1:4">
      <c r="A319" s="75">
        <v>10435.06525</v>
      </c>
      <c r="B319" s="146">
        <f xml:space="preserve"> (-11266.59) + (medical_insurance!A319 * 258.35) + (medical_insurance!C319 * 311.02) + (medical_insurance!H319 * 23961.26)</f>
        <v>12877.9905</v>
      </c>
      <c r="C319" s="146">
        <f t="shared" si="8"/>
        <v>-2442.9252500000002</v>
      </c>
      <c r="D319" s="4">
        <f t="shared" si="9"/>
        <v>2442.9252500000002</v>
      </c>
    </row>
    <row r="320" spans="1:4">
      <c r="A320" s="75">
        <v>7421.1945500000002</v>
      </c>
      <c r="B320" s="146">
        <f xml:space="preserve"> (-11266.59) + (medical_insurance!A320 * 258.35) + (medical_insurance!C320 * 311.02) + (medical_insurance!H320 * 23961.26)</f>
        <v>8698.9579000000012</v>
      </c>
      <c r="C320" s="146">
        <f t="shared" si="8"/>
        <v>-1277.7633500000011</v>
      </c>
      <c r="D320" s="4">
        <f t="shared" si="9"/>
        <v>1277.7633500000011</v>
      </c>
    </row>
    <row r="321" spans="1:4">
      <c r="A321" s="75">
        <v>4667.6076499999999</v>
      </c>
      <c r="B321" s="146">
        <f xml:space="preserve"> (-11266.59) + (medical_insurance!A321 * 258.35) + (medical_insurance!C321 * 311.02) + (medical_insurance!H321 * 23961.26)</f>
        <v>8612.5416999999998</v>
      </c>
      <c r="C321" s="146">
        <f t="shared" si="8"/>
        <v>-3944.9340499999998</v>
      </c>
      <c r="D321" s="4">
        <f t="shared" si="9"/>
        <v>3944.9340499999998</v>
      </c>
    </row>
    <row r="322" spans="1:4">
      <c r="A322" s="75">
        <v>4894.7533000000003</v>
      </c>
      <c r="B322" s="146">
        <f xml:space="preserve"> (-11266.59) + (medical_insurance!A322 * 258.35) + (medical_insurance!C322 * 311.02) + (medical_insurance!H322 * 23961.26)</f>
        <v>5376.7854000000007</v>
      </c>
      <c r="C322" s="146">
        <f t="shared" si="8"/>
        <v>-482.03210000000036</v>
      </c>
      <c r="D322" s="4">
        <f t="shared" si="9"/>
        <v>482.03210000000036</v>
      </c>
    </row>
    <row r="323" spans="1:4">
      <c r="A323" s="75">
        <v>24671.663339999999</v>
      </c>
      <c r="B323" s="146">
        <f xml:space="preserve"> (-11266.59) + (medical_insurance!A323 * 258.35) + (medical_insurance!C323 * 311.02) + (medical_insurance!H323 * 23961.26)</f>
        <v>4669.1427999999996</v>
      </c>
      <c r="C323" s="146">
        <f t="shared" ref="C323:C386" si="10">A323-B323</f>
        <v>20002.520539999998</v>
      </c>
      <c r="D323" s="4">
        <f t="shared" ref="D323:D386" si="11">ABS(C323)</f>
        <v>20002.520539999998</v>
      </c>
    </row>
    <row r="324" spans="1:4">
      <c r="A324" s="75">
        <v>35491.64</v>
      </c>
      <c r="B324" s="146">
        <f xml:space="preserve"> (-11266.59) + (medical_insurance!A324 * 258.35) + (medical_insurance!C324 * 311.02) + (medical_insurance!H324 * 23961.26)</f>
        <v>31057.985999999997</v>
      </c>
      <c r="C324" s="146">
        <f t="shared" si="10"/>
        <v>4433.6540000000023</v>
      </c>
      <c r="D324" s="4">
        <f t="shared" si="11"/>
        <v>4433.6540000000023</v>
      </c>
    </row>
    <row r="325" spans="1:4">
      <c r="A325" s="75">
        <v>11566.30055</v>
      </c>
      <c r="B325" s="146">
        <f xml:space="preserve"> (-11266.59) + (medical_insurance!A325 * 258.35) + (medical_insurance!C325 * 311.02) + (medical_insurance!H325 * 23961.26)</f>
        <v>16194.073899999999</v>
      </c>
      <c r="C325" s="146">
        <f t="shared" si="10"/>
        <v>-4627.7733499999995</v>
      </c>
      <c r="D325" s="4">
        <f t="shared" si="11"/>
        <v>4627.7733499999995</v>
      </c>
    </row>
    <row r="326" spans="1:4">
      <c r="A326" s="75">
        <v>2866.0909999999999</v>
      </c>
      <c r="B326" s="146">
        <f xml:space="preserve"> (-11266.59) + (medical_insurance!A326 * 258.35) + (medical_insurance!C326 * 311.02) + (medical_insurance!H326 * 23961.26)</f>
        <v>4685.3039999999992</v>
      </c>
      <c r="C326" s="146">
        <f t="shared" si="10"/>
        <v>-1819.2129999999993</v>
      </c>
      <c r="D326" s="4">
        <f t="shared" si="11"/>
        <v>1819.2129999999993</v>
      </c>
    </row>
    <row r="327" spans="1:4">
      <c r="A327" s="75">
        <v>6600.2059499999996</v>
      </c>
      <c r="B327" s="146">
        <f xml:space="preserve"> (-11266.59) + (medical_insurance!A327 * 258.35) + (medical_insurance!C327 * 311.02) + (medical_insurance!H327 * 23961.26)</f>
        <v>9674.7470999999987</v>
      </c>
      <c r="C327" s="146">
        <f t="shared" si="10"/>
        <v>-3074.5411499999991</v>
      </c>
      <c r="D327" s="4">
        <f t="shared" si="11"/>
        <v>3074.5411499999991</v>
      </c>
    </row>
    <row r="328" spans="1:4">
      <c r="A328" s="75">
        <v>3561.8888999999999</v>
      </c>
      <c r="B328" s="146">
        <f xml:space="preserve"> (-11266.59) + (medical_insurance!A328 * 258.35) + (medical_insurance!C328 * 311.02) + (medical_insurance!H328 * 23961.26)</f>
        <v>2927.6342000000004</v>
      </c>
      <c r="C328" s="146">
        <f t="shared" si="10"/>
        <v>634.2546999999995</v>
      </c>
      <c r="D328" s="4">
        <f t="shared" si="11"/>
        <v>634.2546999999995</v>
      </c>
    </row>
    <row r="329" spans="1:4">
      <c r="A329" s="75">
        <v>42760.502200000003</v>
      </c>
      <c r="B329" s="146">
        <f xml:space="preserve"> (-11266.59) + (medical_insurance!A329 * 258.35) + (medical_insurance!C329 * 311.02) + (medical_insurance!H329 * 23961.26)</f>
        <v>35666.429599999996</v>
      </c>
      <c r="C329" s="146">
        <f t="shared" si="10"/>
        <v>7094.0726000000068</v>
      </c>
      <c r="D329" s="4">
        <f t="shared" si="11"/>
        <v>7094.0726000000068</v>
      </c>
    </row>
    <row r="330" spans="1:4">
      <c r="A330" s="75">
        <v>47928.03</v>
      </c>
      <c r="B330" s="146">
        <f xml:space="preserve"> (-11266.59) + (medical_insurance!A330 * 258.35) + (medical_insurance!C330 * 311.02) + (medical_insurance!H330 * 23961.26)</f>
        <v>39741.546000000002</v>
      </c>
      <c r="C330" s="146">
        <f t="shared" si="10"/>
        <v>8186.4839999999967</v>
      </c>
      <c r="D330" s="4">
        <f t="shared" si="11"/>
        <v>8186.4839999999967</v>
      </c>
    </row>
    <row r="331" spans="1:4">
      <c r="A331" s="75">
        <v>9144.5650000000005</v>
      </c>
      <c r="B331" s="146">
        <f xml:space="preserve"> (-11266.59) + (medical_insurance!A331 * 258.35) + (medical_insurance!C331 * 311.02) + (medical_insurance!H331 * 23961.26)</f>
        <v>13582.044000000002</v>
      </c>
      <c r="C331" s="146">
        <f t="shared" si="10"/>
        <v>-4437.4790000000012</v>
      </c>
      <c r="D331" s="4">
        <f t="shared" si="11"/>
        <v>4437.4790000000012</v>
      </c>
    </row>
    <row r="332" spans="1:4">
      <c r="A332" s="75">
        <v>48517.563150000002</v>
      </c>
      <c r="B332" s="146">
        <f xml:space="preserve"> (-11266.59) + (medical_insurance!A332 * 258.35) + (medical_insurance!C332 * 311.02) + (medical_insurance!H332 * 23961.26)</f>
        <v>39770.4827</v>
      </c>
      <c r="C332" s="146">
        <f t="shared" si="10"/>
        <v>8747.0804500000013</v>
      </c>
      <c r="D332" s="4">
        <f t="shared" si="11"/>
        <v>8747.0804500000013</v>
      </c>
    </row>
    <row r="333" spans="1:4">
      <c r="A333" s="75">
        <v>24393.6224</v>
      </c>
      <c r="B333" s="146">
        <f xml:space="preserve"> (-11266.59) + (medical_insurance!A333 * 258.35) + (medical_insurance!C333 * 311.02) + (medical_insurance!H333 * 23961.26)</f>
        <v>34638.377200000003</v>
      </c>
      <c r="C333" s="146">
        <f t="shared" si="10"/>
        <v>-10244.754800000002</v>
      </c>
      <c r="D333" s="4">
        <f t="shared" si="11"/>
        <v>10244.754800000002</v>
      </c>
    </row>
    <row r="334" spans="1:4">
      <c r="A334" s="75">
        <v>13429.035400000001</v>
      </c>
      <c r="B334" s="146">
        <f xml:space="preserve"> (-11266.59) + (medical_insurance!A334 * 258.35) + (medical_insurance!C334 * 311.02) + (medical_insurance!H334 * 23961.26)</f>
        <v>14184.143200000002</v>
      </c>
      <c r="C334" s="146">
        <f t="shared" si="10"/>
        <v>-755.10780000000159</v>
      </c>
      <c r="D334" s="4">
        <f t="shared" si="11"/>
        <v>755.10780000000159</v>
      </c>
    </row>
    <row r="335" spans="1:4">
      <c r="A335" s="75">
        <v>11658.379150000001</v>
      </c>
      <c r="B335" s="146">
        <f xml:space="preserve"> (-11266.59) + (medical_insurance!A335 * 258.35) + (medical_insurance!C335 * 311.02) + (medical_insurance!H335 * 23961.26)</f>
        <v>12153.720700000002</v>
      </c>
      <c r="C335" s="146">
        <f t="shared" si="10"/>
        <v>-495.34155000000101</v>
      </c>
      <c r="D335" s="4">
        <f t="shared" si="11"/>
        <v>495.34155000000101</v>
      </c>
    </row>
    <row r="336" spans="1:4">
      <c r="A336" s="75">
        <v>19144.576519999999</v>
      </c>
      <c r="B336" s="146">
        <f xml:space="preserve"> (-11266.59) + (medical_insurance!A336 * 258.35) + (medical_insurance!C336 * 311.02) + (medical_insurance!H336 * 23961.26)</f>
        <v>10952.0944</v>
      </c>
      <c r="C336" s="146">
        <f t="shared" si="10"/>
        <v>8192.4821199999988</v>
      </c>
      <c r="D336" s="4">
        <f t="shared" si="11"/>
        <v>8192.4821199999988</v>
      </c>
    </row>
    <row r="337" spans="1:4">
      <c r="A337" s="75">
        <v>13822.803</v>
      </c>
      <c r="B337" s="146">
        <f xml:space="preserve"> (-11266.59) + (medical_insurance!A337 * 258.35) + (medical_insurance!C337 * 311.02) + (medical_insurance!H337 * 23961.26)</f>
        <v>15998</v>
      </c>
      <c r="C337" s="146">
        <f t="shared" si="10"/>
        <v>-2175.1970000000001</v>
      </c>
      <c r="D337" s="4">
        <f t="shared" si="11"/>
        <v>2175.1970000000001</v>
      </c>
    </row>
    <row r="338" spans="1:4">
      <c r="A338" s="75">
        <v>12142.578600000001</v>
      </c>
      <c r="B338" s="146">
        <f xml:space="preserve"> (-11266.59) + (medical_insurance!A338 * 258.35) + (medical_insurance!C338 * 311.02) + (medical_insurance!H338 * 23961.26)</f>
        <v>12240.0648</v>
      </c>
      <c r="C338" s="146">
        <f t="shared" si="10"/>
        <v>-97.486199999999371</v>
      </c>
      <c r="D338" s="4">
        <f t="shared" si="11"/>
        <v>97.486199999999371</v>
      </c>
    </row>
    <row r="339" spans="1:4">
      <c r="A339" s="75">
        <v>13937.666499999999</v>
      </c>
      <c r="B339" s="146">
        <f xml:space="preserve"> (-11266.59) + (medical_insurance!A339 * 258.35) + (medical_insurance!C339 * 311.02) + (medical_insurance!H339 * 23961.26)</f>
        <v>13319.711000000001</v>
      </c>
      <c r="C339" s="146">
        <f t="shared" si="10"/>
        <v>617.95549999999821</v>
      </c>
      <c r="D339" s="4">
        <f t="shared" si="11"/>
        <v>617.95549999999821</v>
      </c>
    </row>
    <row r="340" spans="1:4">
      <c r="A340" s="75">
        <v>41919.097000000002</v>
      </c>
      <c r="B340" s="146">
        <f xml:space="preserve"> (-11266.59) + (medical_insurance!A340 * 258.35) + (medical_insurance!C340 * 311.02) + (medical_insurance!H340 * 23961.26)</f>
        <v>35658.115999999995</v>
      </c>
      <c r="C340" s="146">
        <f t="shared" si="10"/>
        <v>6260.981000000007</v>
      </c>
      <c r="D340" s="4">
        <f t="shared" si="11"/>
        <v>6260.981000000007</v>
      </c>
    </row>
    <row r="341" spans="1:4">
      <c r="A341" s="75">
        <v>8232.6388000000006</v>
      </c>
      <c r="B341" s="146">
        <f xml:space="preserve"> (-11266.59) + (medical_insurance!A341 * 258.35) + (medical_insurance!C341 * 311.02) + (medical_insurance!H341 * 23961.26)</f>
        <v>9238.9843999999994</v>
      </c>
      <c r="C341" s="146">
        <f t="shared" si="10"/>
        <v>-1006.3455999999987</v>
      </c>
      <c r="D341" s="4">
        <f t="shared" si="11"/>
        <v>1006.3455999999987</v>
      </c>
    </row>
    <row r="342" spans="1:4">
      <c r="A342" s="75">
        <v>18955.220170000001</v>
      </c>
      <c r="B342" s="146">
        <f xml:space="preserve"> (-11266.59) + (medical_insurance!A342 * 258.35) + (medical_insurance!C342 * 311.02) + (medical_insurance!H342 * 23961.26)</f>
        <v>3517.9620000000004</v>
      </c>
      <c r="C342" s="146">
        <f t="shared" si="10"/>
        <v>15437.258170000001</v>
      </c>
      <c r="D342" s="4">
        <f t="shared" si="11"/>
        <v>15437.258170000001</v>
      </c>
    </row>
    <row r="343" spans="1:4">
      <c r="A343" s="75">
        <v>13352.0998</v>
      </c>
      <c r="B343" s="146">
        <f xml:space="preserve"> (-11266.59) + (medical_insurance!A343 * 258.35) + (medical_insurance!C343 * 311.02) + (medical_insurance!H343 * 23961.26)</f>
        <v>14087.930399999999</v>
      </c>
      <c r="C343" s="146">
        <f t="shared" si="10"/>
        <v>-735.83059999999932</v>
      </c>
      <c r="D343" s="4">
        <f t="shared" si="11"/>
        <v>735.83059999999932</v>
      </c>
    </row>
    <row r="344" spans="1:4">
      <c r="A344" s="75">
        <v>13217.094499999999</v>
      </c>
      <c r="B344" s="146">
        <f xml:space="preserve"> (-11266.59) + (medical_insurance!A344 * 258.35) + (medical_insurance!C344 * 311.02) + (medical_insurance!H344 * 23961.26)</f>
        <v>12803.011000000002</v>
      </c>
      <c r="C344" s="146">
        <f t="shared" si="10"/>
        <v>414.083499999997</v>
      </c>
      <c r="D344" s="4">
        <f t="shared" si="11"/>
        <v>414.083499999997</v>
      </c>
    </row>
    <row r="345" spans="1:4">
      <c r="A345" s="75">
        <v>13981.850350000001</v>
      </c>
      <c r="B345" s="146">
        <f xml:space="preserve"> (-11266.59) + (medical_insurance!A345 * 258.35) + (medical_insurance!C345 * 311.02) + (medical_insurance!H345 * 23961.26)</f>
        <v>16444.1103</v>
      </c>
      <c r="C345" s="146">
        <f t="shared" si="10"/>
        <v>-2462.2599499999997</v>
      </c>
      <c r="D345" s="4">
        <f t="shared" si="11"/>
        <v>2462.2599499999997</v>
      </c>
    </row>
    <row r="346" spans="1:4">
      <c r="A346" s="75">
        <v>10977.2063</v>
      </c>
      <c r="B346" s="146">
        <f xml:space="preserve"> (-11266.59) + (medical_insurance!A346 * 258.35) + (medical_insurance!C346 * 311.02) + (medical_insurance!H346 * 23961.26)</f>
        <v>14290.5594</v>
      </c>
      <c r="C346" s="146">
        <f t="shared" si="10"/>
        <v>-3313.3531000000003</v>
      </c>
      <c r="D346" s="4">
        <f t="shared" si="11"/>
        <v>3313.3531000000003</v>
      </c>
    </row>
    <row r="347" spans="1:4">
      <c r="A347" s="75">
        <v>6184.2993999999999</v>
      </c>
      <c r="B347" s="146">
        <f xml:space="preserve"> (-11266.59) + (medical_insurance!A347 * 258.35) + (medical_insurance!C347 * 311.02) + (medical_insurance!H347 * 23961.26)</f>
        <v>6617.7552000000014</v>
      </c>
      <c r="C347" s="146">
        <f t="shared" si="10"/>
        <v>-433.45580000000155</v>
      </c>
      <c r="D347" s="4">
        <f t="shared" si="11"/>
        <v>433.45580000000155</v>
      </c>
    </row>
    <row r="348" spans="1:4">
      <c r="A348" s="75">
        <v>4889.9994999999999</v>
      </c>
      <c r="B348" s="146">
        <f xml:space="preserve"> (-11266.59) + (medical_insurance!A348 * 258.35) + (medical_insurance!C348 * 311.02) + (medical_insurance!H348 * 23961.26)</f>
        <v>8377.9250000000011</v>
      </c>
      <c r="C348" s="146">
        <f t="shared" si="10"/>
        <v>-3487.9255000000012</v>
      </c>
      <c r="D348" s="4">
        <f t="shared" si="11"/>
        <v>3487.9255000000012</v>
      </c>
    </row>
    <row r="349" spans="1:4">
      <c r="A349" s="75">
        <v>8334.4575499999992</v>
      </c>
      <c r="B349" s="146">
        <f xml:space="preserve"> (-11266.59) + (medical_insurance!A349 * 258.35) + (medical_insurance!C349 * 311.02) + (medical_insurance!H349 * 23961.26)</f>
        <v>10988.471899999999</v>
      </c>
      <c r="C349" s="146">
        <f t="shared" si="10"/>
        <v>-2654.0143499999995</v>
      </c>
      <c r="D349" s="4">
        <f t="shared" si="11"/>
        <v>2654.0143499999995</v>
      </c>
    </row>
    <row r="350" spans="1:4">
      <c r="A350" s="75">
        <v>5478.0367999999999</v>
      </c>
      <c r="B350" s="146">
        <f xml:space="preserve"> (-11266.59) + (medical_insurance!A350 * 258.35) + (medical_insurance!C350 * 311.02) + (medical_insurance!H350 * 23961.26)</f>
        <v>7339.7284</v>
      </c>
      <c r="C350" s="146">
        <f t="shared" si="10"/>
        <v>-1861.6916000000001</v>
      </c>
      <c r="D350" s="4">
        <f t="shared" si="11"/>
        <v>1861.6916000000001</v>
      </c>
    </row>
    <row r="351" spans="1:4">
      <c r="A351" s="75">
        <v>1635.7336499999999</v>
      </c>
      <c r="B351" s="146">
        <f xml:space="preserve"> (-11266.59) + (medical_insurance!A351 * 258.35) + (medical_insurance!C351 * 311.02) + (medical_insurance!H351 * 23961.26)</f>
        <v>2299.3017000000009</v>
      </c>
      <c r="C351" s="146">
        <f t="shared" si="10"/>
        <v>-663.56805000000099</v>
      </c>
      <c r="D351" s="4">
        <f t="shared" si="11"/>
        <v>663.56805000000099</v>
      </c>
    </row>
    <row r="352" spans="1:4">
      <c r="A352" s="75">
        <v>11830.6072</v>
      </c>
      <c r="B352" s="146">
        <f xml:space="preserve"> (-11266.59) + (medical_insurance!A352 * 258.35) + (medical_insurance!C352 * 311.02) + (medical_insurance!H352 * 23961.26)</f>
        <v>10668.803599999999</v>
      </c>
      <c r="C352" s="146">
        <f t="shared" si="10"/>
        <v>1161.8036000000011</v>
      </c>
      <c r="D352" s="4">
        <f t="shared" si="11"/>
        <v>1161.8036000000011</v>
      </c>
    </row>
    <row r="353" spans="1:4">
      <c r="A353" s="75">
        <v>8932.0840000000007</v>
      </c>
      <c r="B353" s="146">
        <f xml:space="preserve"> (-11266.59) + (medical_insurance!A353 * 258.35) + (medical_insurance!C353 * 311.02) + (medical_insurance!H353 * 23961.26)</f>
        <v>9613.0220000000008</v>
      </c>
      <c r="C353" s="146">
        <f t="shared" si="10"/>
        <v>-680.9380000000001</v>
      </c>
      <c r="D353" s="4">
        <f t="shared" si="11"/>
        <v>680.9380000000001</v>
      </c>
    </row>
    <row r="354" spans="1:4">
      <c r="A354" s="75">
        <v>3554.203</v>
      </c>
      <c r="B354" s="146">
        <f xml:space="preserve"> (-11266.59) + (medical_insurance!A354 * 258.35) + (medical_insurance!C354 * 311.02) + (medical_insurance!H354 * 23961.26)</f>
        <v>5099.1639999999998</v>
      </c>
      <c r="C354" s="146">
        <f t="shared" si="10"/>
        <v>-1544.9609999999998</v>
      </c>
      <c r="D354" s="4">
        <f t="shared" si="11"/>
        <v>1544.9609999999998</v>
      </c>
    </row>
    <row r="355" spans="1:4">
      <c r="A355" s="75">
        <v>12404.8791</v>
      </c>
      <c r="B355" s="146">
        <f xml:space="preserve"> (-11266.59) + (medical_insurance!A355 * 258.35) + (medical_insurance!C355 * 311.02) + (medical_insurance!H355 * 23961.26)</f>
        <v>8220.8598999999995</v>
      </c>
      <c r="C355" s="146">
        <f t="shared" si="10"/>
        <v>4184.0192000000006</v>
      </c>
      <c r="D355" s="4">
        <f t="shared" si="11"/>
        <v>4184.0192000000006</v>
      </c>
    </row>
    <row r="356" spans="1:4">
      <c r="A356" s="75">
        <v>14133.03775</v>
      </c>
      <c r="B356" s="146">
        <f xml:space="preserve"> (-11266.59) + (medical_insurance!A356 * 258.35) + (medical_insurance!C356 * 311.02) + (medical_insurance!H356 * 23961.26)</f>
        <v>5289.5556000000006</v>
      </c>
      <c r="C356" s="146">
        <f t="shared" si="10"/>
        <v>8843.4821499999998</v>
      </c>
      <c r="D356" s="4">
        <f t="shared" si="11"/>
        <v>8843.4821499999998</v>
      </c>
    </row>
    <row r="357" spans="1:4">
      <c r="A357" s="75">
        <v>24603.04837</v>
      </c>
      <c r="B357" s="146">
        <f xml:space="preserve"> (-11266.59) + (medical_insurance!A357 * 258.35) + (medical_insurance!C357 * 311.02) + (medical_insurance!H357 * 23961.26)</f>
        <v>9201.6620000000003</v>
      </c>
      <c r="C357" s="146">
        <f t="shared" si="10"/>
        <v>15401.38637</v>
      </c>
      <c r="D357" s="4">
        <f t="shared" si="11"/>
        <v>15401.38637</v>
      </c>
    </row>
    <row r="358" spans="1:4">
      <c r="A358" s="75">
        <v>8944.1151000000009</v>
      </c>
      <c r="B358" s="146">
        <f xml:space="preserve"> (-11266.59) + (medical_insurance!A358 * 258.35) + (medical_insurance!C358 * 311.02) + (medical_insurance!H358 * 23961.26)</f>
        <v>14268.177799999999</v>
      </c>
      <c r="C358" s="146">
        <f t="shared" si="10"/>
        <v>-5324.0626999999986</v>
      </c>
      <c r="D358" s="4">
        <f t="shared" si="11"/>
        <v>5324.0626999999986</v>
      </c>
    </row>
    <row r="359" spans="1:4">
      <c r="A359" s="75">
        <v>9620.3307000000004</v>
      </c>
      <c r="B359" s="146">
        <f xml:space="preserve"> (-11266.59) + (medical_insurance!A359 * 258.35) + (medical_insurance!C359 * 311.02) + (medical_insurance!H359 * 23961.26)</f>
        <v>10153.586599999999</v>
      </c>
      <c r="C359" s="146">
        <f t="shared" si="10"/>
        <v>-533.25589999999829</v>
      </c>
      <c r="D359" s="4">
        <f t="shared" si="11"/>
        <v>533.25589999999829</v>
      </c>
    </row>
    <row r="360" spans="1:4">
      <c r="A360" s="75">
        <v>1837.2819</v>
      </c>
      <c r="B360" s="146">
        <f xml:space="preserve"> (-11266.59) + (medical_insurance!A360 * 258.35) + (medical_insurance!C360 * 311.02) + (medical_insurance!H360 * 23961.26)</f>
        <v>7710.3081999999986</v>
      </c>
      <c r="C360" s="146">
        <f t="shared" si="10"/>
        <v>-5873.0262999999986</v>
      </c>
      <c r="D360" s="4">
        <f t="shared" si="11"/>
        <v>5873.0262999999986</v>
      </c>
    </row>
    <row r="361" spans="1:4">
      <c r="A361" s="75">
        <v>1607.5101</v>
      </c>
      <c r="B361" s="146">
        <f xml:space="preserve"> (-11266.59) + (medical_insurance!A361 * 258.35) + (medical_insurance!C361 * 311.02) + (medical_insurance!H361 * 23961.26)</f>
        <v>-150.1842000000006</v>
      </c>
      <c r="C361" s="146">
        <f t="shared" si="10"/>
        <v>1757.6943000000006</v>
      </c>
      <c r="D361" s="4">
        <f t="shared" si="11"/>
        <v>1757.6943000000006</v>
      </c>
    </row>
    <row r="362" spans="1:4">
      <c r="A362" s="75">
        <v>10043.249</v>
      </c>
      <c r="B362" s="146">
        <f xml:space="preserve"> (-11266.59) + (medical_insurance!A362 * 258.35) + (medical_insurance!C362 * 311.02) + (medical_insurance!H362 * 23961.26)</f>
        <v>11180.155999999999</v>
      </c>
      <c r="C362" s="146">
        <f t="shared" si="10"/>
        <v>-1136.9069999999992</v>
      </c>
      <c r="D362" s="4">
        <f t="shared" si="11"/>
        <v>1136.9069999999992</v>
      </c>
    </row>
    <row r="363" spans="1:4">
      <c r="A363" s="75">
        <v>4751.07</v>
      </c>
      <c r="B363" s="146">
        <f xml:space="preserve"> (-11266.59) + (medical_insurance!A363 * 258.35) + (medical_insurance!C363 * 311.02) + (medical_insurance!H363 * 23961.26)</f>
        <v>7261.7699999999986</v>
      </c>
      <c r="C363" s="146">
        <f t="shared" si="10"/>
        <v>-2510.6999999999989</v>
      </c>
      <c r="D363" s="4">
        <f t="shared" si="11"/>
        <v>2510.6999999999989</v>
      </c>
    </row>
    <row r="364" spans="1:4">
      <c r="A364" s="75">
        <v>13844.505999999999</v>
      </c>
      <c r="B364" s="146">
        <f xml:space="preserve"> (-11266.59) + (medical_insurance!A364 * 258.35) + (medical_insurance!C364 * 311.02) + (medical_insurance!H364 * 23961.26)</f>
        <v>24352.453999999998</v>
      </c>
      <c r="C364" s="146">
        <f t="shared" si="10"/>
        <v>-10507.947999999999</v>
      </c>
      <c r="D364" s="4">
        <f t="shared" si="11"/>
        <v>10507.947999999999</v>
      </c>
    </row>
    <row r="365" spans="1:4">
      <c r="A365" s="75">
        <v>2597.779</v>
      </c>
      <c r="B365" s="146">
        <f xml:space="preserve"> (-11266.59) + (medical_insurance!A365 * 258.35) + (medical_insurance!C365 * 311.02) + (medical_insurance!H365 * 23961.26)</f>
        <v>2369.6880000000001</v>
      </c>
      <c r="C365" s="146">
        <f t="shared" si="10"/>
        <v>228.09099999999989</v>
      </c>
      <c r="D365" s="4">
        <f t="shared" si="11"/>
        <v>228.09099999999989</v>
      </c>
    </row>
    <row r="366" spans="1:4">
      <c r="A366" s="75">
        <v>3180.5101</v>
      </c>
      <c r="B366" s="146">
        <f xml:space="preserve"> (-11266.59) + (medical_insurance!A366 * 258.35) + (medical_insurance!C366 * 311.02) + (medical_insurance!H366 * 23961.26)</f>
        <v>966.98779999999988</v>
      </c>
      <c r="C366" s="146">
        <f t="shared" si="10"/>
        <v>2213.5223000000001</v>
      </c>
      <c r="D366" s="4">
        <f t="shared" si="11"/>
        <v>2213.5223000000001</v>
      </c>
    </row>
    <row r="367" spans="1:4">
      <c r="A367" s="75">
        <v>9778.3472000000002</v>
      </c>
      <c r="B367" s="146">
        <f xml:space="preserve"> (-11266.59) + (medical_insurance!A367 * 258.35) + (medical_insurance!C367 * 311.02) + (medical_insurance!H367 * 23961.26)</f>
        <v>10965.7556</v>
      </c>
      <c r="C367" s="146">
        <f t="shared" si="10"/>
        <v>-1187.4084000000003</v>
      </c>
      <c r="D367" s="4">
        <f t="shared" si="11"/>
        <v>1187.4084000000003</v>
      </c>
    </row>
    <row r="368" spans="1:4">
      <c r="A368" s="75">
        <v>13430.264999999999</v>
      </c>
      <c r="B368" s="146">
        <f xml:space="preserve"> (-11266.59) + (medical_insurance!A368 * 258.35) + (medical_insurance!C368 * 311.02) + (medical_insurance!H368 * 23961.26)</f>
        <v>13246.956</v>
      </c>
      <c r="C368" s="146">
        <f t="shared" si="10"/>
        <v>183.30899999999929</v>
      </c>
      <c r="D368" s="4">
        <f t="shared" si="11"/>
        <v>183.30899999999929</v>
      </c>
    </row>
    <row r="369" spans="1:4">
      <c r="A369" s="75">
        <v>8017.0611500000005</v>
      </c>
      <c r="B369" s="146">
        <f xml:space="preserve"> (-11266.59) + (medical_insurance!A369 * 258.35) + (medical_insurance!C369 * 311.02) + (medical_insurance!H369 * 23961.26)</f>
        <v>7354.9447</v>
      </c>
      <c r="C369" s="146">
        <f t="shared" si="10"/>
        <v>662.11645000000044</v>
      </c>
      <c r="D369" s="4">
        <f t="shared" si="11"/>
        <v>662.11645000000044</v>
      </c>
    </row>
    <row r="370" spans="1:4">
      <c r="A370" s="75">
        <v>8116.2688500000004</v>
      </c>
      <c r="B370" s="146">
        <f xml:space="preserve"> (-11266.59) + (medical_insurance!A370 * 258.35) + (medical_insurance!C370 * 311.02) + (medical_insurance!H370 * 23961.26)</f>
        <v>10058.115300000001</v>
      </c>
      <c r="C370" s="146">
        <f t="shared" si="10"/>
        <v>-1941.8464500000009</v>
      </c>
      <c r="D370" s="4">
        <f t="shared" si="11"/>
        <v>1941.8464500000009</v>
      </c>
    </row>
    <row r="371" spans="1:4">
      <c r="A371" s="75">
        <v>3481.8679999999999</v>
      </c>
      <c r="B371" s="146">
        <f xml:space="preserve"> (-11266.59) + (medical_insurance!A371 * 258.35) + (medical_insurance!C371 * 311.02) + (medical_insurance!H371 * 23961.26)</f>
        <v>2838.7179999999998</v>
      </c>
      <c r="C371" s="146">
        <f t="shared" si="10"/>
        <v>643.15000000000009</v>
      </c>
      <c r="D371" s="4">
        <f t="shared" si="11"/>
        <v>643.15000000000009</v>
      </c>
    </row>
    <row r="372" spans="1:4">
      <c r="A372" s="75">
        <v>13415.0381</v>
      </c>
      <c r="B372" s="146">
        <f xml:space="preserve"> (-11266.59) + (medical_insurance!A372 * 258.35) + (medical_insurance!C372 * 311.02) + (medical_insurance!H372 * 23961.26)</f>
        <v>11052.171800000002</v>
      </c>
      <c r="C372" s="146">
        <f t="shared" si="10"/>
        <v>2362.8662999999979</v>
      </c>
      <c r="D372" s="4">
        <f t="shared" si="11"/>
        <v>2362.8662999999979</v>
      </c>
    </row>
    <row r="373" spans="1:4">
      <c r="A373" s="75">
        <v>12029.286700000001</v>
      </c>
      <c r="B373" s="146">
        <f xml:space="preserve"> (-11266.59) + (medical_insurance!A373 * 258.35) + (medical_insurance!C373 * 311.02) + (medical_insurance!H373 * 23961.26)</f>
        <v>10373.3346</v>
      </c>
      <c r="C373" s="146">
        <f t="shared" si="10"/>
        <v>1655.9521000000004</v>
      </c>
      <c r="D373" s="4">
        <f t="shared" si="11"/>
        <v>1655.9521000000004</v>
      </c>
    </row>
    <row r="374" spans="1:4">
      <c r="A374" s="75">
        <v>7639.4174499999999</v>
      </c>
      <c r="B374" s="146">
        <f xml:space="preserve"> (-11266.59) + (medical_insurance!A374 * 258.35) + (medical_insurance!C374 * 311.02) + (medical_insurance!H374 * 23961.26)</f>
        <v>9895.9781000000003</v>
      </c>
      <c r="C374" s="146">
        <f t="shared" si="10"/>
        <v>-2256.5606500000004</v>
      </c>
      <c r="D374" s="4">
        <f t="shared" si="11"/>
        <v>2256.5606500000004</v>
      </c>
    </row>
    <row r="375" spans="1:4">
      <c r="A375" s="75">
        <v>36085.218999999997</v>
      </c>
      <c r="B375" s="146">
        <f xml:space="preserve"> (-11266.59) + (medical_insurance!A375 * 258.35) + (medical_insurance!C375 * 311.02) + (medical_insurance!H375 * 23961.26)</f>
        <v>29644.327999999998</v>
      </c>
      <c r="C375" s="146">
        <f t="shared" si="10"/>
        <v>6440.8909999999996</v>
      </c>
      <c r="D375" s="4">
        <f t="shared" si="11"/>
        <v>6440.8909999999996</v>
      </c>
    </row>
    <row r="376" spans="1:4">
      <c r="A376" s="75">
        <v>1391.5287000000001</v>
      </c>
      <c r="B376" s="146">
        <f xml:space="preserve"> (-11266.59) + (medical_insurance!A376 * 258.35) + (medical_insurance!C376 * 311.02) + (medical_insurance!H376 * 23961.26)</f>
        <v>4266.7065999999995</v>
      </c>
      <c r="C376" s="146">
        <f t="shared" si="10"/>
        <v>-2875.1778999999997</v>
      </c>
      <c r="D376" s="4">
        <f t="shared" si="11"/>
        <v>2875.1778999999997</v>
      </c>
    </row>
    <row r="377" spans="1:4">
      <c r="A377" s="75">
        <v>18033.9679</v>
      </c>
      <c r="B377" s="146">
        <f xml:space="preserve"> (-11266.59) + (medical_insurance!A377 * 258.35) + (medical_insurance!C377 * 311.02) + (medical_insurance!H377 * 23961.26)</f>
        <v>27441.696199999998</v>
      </c>
      <c r="C377" s="146">
        <f t="shared" si="10"/>
        <v>-9407.7282999999989</v>
      </c>
      <c r="D377" s="4">
        <f t="shared" si="11"/>
        <v>9407.7282999999989</v>
      </c>
    </row>
    <row r="378" spans="1:4">
      <c r="A378" s="75">
        <v>21659.930100000001</v>
      </c>
      <c r="B378" s="146">
        <f xml:space="preserve"> (-11266.59) + (medical_insurance!A378 * 258.35) + (medical_insurance!C378 * 311.02) + (medical_insurance!H378 * 23961.26)</f>
        <v>30511.607799999998</v>
      </c>
      <c r="C378" s="146">
        <f t="shared" si="10"/>
        <v>-8851.6776999999965</v>
      </c>
      <c r="D378" s="4">
        <f t="shared" si="11"/>
        <v>8851.6776999999965</v>
      </c>
    </row>
    <row r="379" spans="1:4">
      <c r="A379" s="75">
        <v>38126.246500000001</v>
      </c>
      <c r="B379" s="146">
        <f xml:space="preserve"> (-11266.59) + (medical_insurance!A379 * 258.35) + (medical_insurance!C379 * 311.02) + (medical_insurance!H379 * 23961.26)</f>
        <v>31382.522999999997</v>
      </c>
      <c r="C379" s="146">
        <f t="shared" si="10"/>
        <v>6743.7235000000037</v>
      </c>
      <c r="D379" s="4">
        <f t="shared" si="11"/>
        <v>6743.7235000000037</v>
      </c>
    </row>
    <row r="380" spans="1:4">
      <c r="A380" s="75">
        <v>16455.707849999999</v>
      </c>
      <c r="B380" s="146">
        <f xml:space="preserve"> (-11266.59) + (medical_insurance!A380 * 258.35) + (medical_insurance!C380 * 311.02) + (medical_insurance!H380 * 23961.26)</f>
        <v>14634.177299999999</v>
      </c>
      <c r="C380" s="146">
        <f t="shared" si="10"/>
        <v>1821.5305499999995</v>
      </c>
      <c r="D380" s="4">
        <f t="shared" si="11"/>
        <v>1821.5305499999995</v>
      </c>
    </row>
    <row r="381" spans="1:4">
      <c r="A381" s="75">
        <v>27000.98473</v>
      </c>
      <c r="B381" s="146">
        <f xml:space="preserve"> (-11266.59) + (medical_insurance!A381 * 258.35) + (medical_insurance!C381 * 311.02) + (medical_insurance!H381 * 23961.26)</f>
        <v>14535.799199999999</v>
      </c>
      <c r="C381" s="146">
        <f t="shared" si="10"/>
        <v>12465.185530000001</v>
      </c>
      <c r="D381" s="4">
        <f t="shared" si="11"/>
        <v>12465.185530000001</v>
      </c>
    </row>
    <row r="382" spans="1:4">
      <c r="A382" s="75">
        <v>15006.579449999999</v>
      </c>
      <c r="B382" s="146">
        <f xml:space="preserve"> (-11266.59) + (medical_insurance!A382 * 258.35) + (medical_insurance!C382 * 311.02) + (medical_insurance!H382 * 23961.26)</f>
        <v>25254.484099999998</v>
      </c>
      <c r="C382" s="146">
        <f t="shared" si="10"/>
        <v>-10247.904649999999</v>
      </c>
      <c r="D382" s="4">
        <f t="shared" si="11"/>
        <v>10247.904649999999</v>
      </c>
    </row>
    <row r="383" spans="1:4">
      <c r="A383" s="75">
        <v>42303.692150000003</v>
      </c>
      <c r="B383" s="146">
        <f xml:space="preserve"> (-11266.59) + (medical_insurance!A383 * 258.35) + (medical_insurance!C383 * 311.02) + (medical_insurance!H383 * 23961.26)</f>
        <v>36447.568700000003</v>
      </c>
      <c r="C383" s="146">
        <f t="shared" si="10"/>
        <v>5856.1234499999991</v>
      </c>
      <c r="D383" s="4">
        <f t="shared" si="11"/>
        <v>5856.1234499999991</v>
      </c>
    </row>
    <row r="384" spans="1:4">
      <c r="A384" s="75">
        <v>20781.48892</v>
      </c>
      <c r="B384" s="146">
        <f xml:space="preserve"> (-11266.59) + (medical_insurance!A384 * 258.35) + (medical_insurance!C384 * 311.02) + (medical_insurance!H384 * 23961.26)</f>
        <v>13206.320000000002</v>
      </c>
      <c r="C384" s="146">
        <f t="shared" si="10"/>
        <v>7575.1689199999983</v>
      </c>
      <c r="D384" s="4">
        <f t="shared" si="11"/>
        <v>7575.1689199999983</v>
      </c>
    </row>
    <row r="385" spans="1:4">
      <c r="A385" s="75">
        <v>5846.9175999999998</v>
      </c>
      <c r="B385" s="146">
        <f xml:space="preserve"> (-11266.59) + (medical_insurance!A385 * 258.35) + (medical_insurance!C385 * 311.02) + (medical_insurance!H385 * 23961.26)</f>
        <v>11255.266799999999</v>
      </c>
      <c r="C385" s="146">
        <f t="shared" si="10"/>
        <v>-5408.3491999999997</v>
      </c>
      <c r="D385" s="4">
        <f t="shared" si="11"/>
        <v>5408.3491999999997</v>
      </c>
    </row>
    <row r="386" spans="1:4">
      <c r="A386" s="75">
        <v>8302.5356499999998</v>
      </c>
      <c r="B386" s="146">
        <f xml:space="preserve"> (-11266.59) + (medical_insurance!A386 * 258.35) + (medical_insurance!C386 * 311.02) + (medical_insurance!H386 * 23961.26)</f>
        <v>6985.2377000000015</v>
      </c>
      <c r="C386" s="146">
        <f t="shared" si="10"/>
        <v>1317.2979499999983</v>
      </c>
      <c r="D386" s="4">
        <f t="shared" si="11"/>
        <v>1317.2979499999983</v>
      </c>
    </row>
    <row r="387" spans="1:4">
      <c r="A387" s="75">
        <v>1261.8589999999999</v>
      </c>
      <c r="B387" s="146">
        <f xml:space="preserve"> (-11266.59) + (medical_insurance!A387 * 258.35) + (medical_insurance!C387 * 311.02) + (medical_insurance!H387 * 23961.26)</f>
        <v>4341.1480000000001</v>
      </c>
      <c r="C387" s="146">
        <f t="shared" ref="C387:C450" si="12">A387-B387</f>
        <v>-3079.2890000000002</v>
      </c>
      <c r="D387" s="4">
        <f t="shared" ref="D387:D450" si="13">ABS(C387)</f>
        <v>3079.2890000000002</v>
      </c>
    </row>
    <row r="388" spans="1:4">
      <c r="A388" s="75">
        <v>11856.4115</v>
      </c>
      <c r="B388" s="146">
        <f xml:space="preserve"> (-11266.59) + (medical_insurance!A388 * 258.35) + (medical_insurance!C388 * 311.02) + (medical_insurance!H388 * 23961.26)</f>
        <v>15863.040999999999</v>
      </c>
      <c r="C388" s="146">
        <f t="shared" si="12"/>
        <v>-4006.6294999999991</v>
      </c>
      <c r="D388" s="4">
        <f t="shared" si="13"/>
        <v>4006.6294999999991</v>
      </c>
    </row>
    <row r="389" spans="1:4">
      <c r="A389" s="75">
        <v>30284.642940000002</v>
      </c>
      <c r="B389" s="146">
        <f xml:space="preserve"> (-11266.59) + (medical_insurance!A389 * 258.35) + (medical_insurance!C389 * 311.02) + (medical_insurance!H389 * 23961.26)</f>
        <v>9539.9323000000004</v>
      </c>
      <c r="C389" s="146">
        <f t="shared" si="12"/>
        <v>20744.710640000001</v>
      </c>
      <c r="D389" s="4">
        <f t="shared" si="13"/>
        <v>20744.710640000001</v>
      </c>
    </row>
    <row r="390" spans="1:4">
      <c r="A390" s="75">
        <v>3176.8159000000001</v>
      </c>
      <c r="B390" s="146">
        <f xml:space="preserve"> (-11266.59) + (medical_insurance!A390 * 258.35) + (medical_insurance!C390 * 311.02) + (medical_insurance!H390 * 23961.26)</f>
        <v>2482.6722</v>
      </c>
      <c r="C390" s="146">
        <f t="shared" si="12"/>
        <v>694.14370000000008</v>
      </c>
      <c r="D390" s="4">
        <f t="shared" si="13"/>
        <v>694.14370000000008</v>
      </c>
    </row>
    <row r="391" spans="1:4">
      <c r="A391" s="75">
        <v>4618.0798999999997</v>
      </c>
      <c r="B391" s="146">
        <f xml:space="preserve"> (-11266.59) + (medical_insurance!A391 * 258.35) + (medical_insurance!C391 * 311.02) + (medical_insurance!H391 * 23961.26)</f>
        <v>4329.7241999999997</v>
      </c>
      <c r="C391" s="146">
        <f t="shared" si="12"/>
        <v>288.35570000000007</v>
      </c>
      <c r="D391" s="4">
        <f t="shared" si="13"/>
        <v>288.35570000000007</v>
      </c>
    </row>
    <row r="392" spans="1:4">
      <c r="A392" s="75">
        <v>10736.87075</v>
      </c>
      <c r="B392" s="146">
        <f xml:space="preserve"> (-11266.59) + (medical_insurance!A392 * 258.35) + (medical_insurance!C392 * 311.02) + (medical_insurance!H392 * 23961.26)</f>
        <v>12214.297500000001</v>
      </c>
      <c r="C392" s="146">
        <f t="shared" si="12"/>
        <v>-1477.4267500000005</v>
      </c>
      <c r="D392" s="4">
        <f t="shared" si="13"/>
        <v>1477.4267500000005</v>
      </c>
    </row>
    <row r="393" spans="1:4">
      <c r="A393" s="75">
        <v>2138.0707000000002</v>
      </c>
      <c r="B393" s="146">
        <f xml:space="preserve"> (-11266.59) + (medical_insurance!A393 * 258.35) + (medical_insurance!C393 * 311.02) + (medical_insurance!H393 * 23961.26)</f>
        <v>5283.538599999999</v>
      </c>
      <c r="C393" s="146">
        <f t="shared" si="12"/>
        <v>-3145.4678999999987</v>
      </c>
      <c r="D393" s="4">
        <f t="shared" si="13"/>
        <v>3145.4678999999987</v>
      </c>
    </row>
    <row r="394" spans="1:4">
      <c r="A394" s="75">
        <v>8964.0605500000001</v>
      </c>
      <c r="B394" s="146">
        <f xml:space="preserve"> (-11266.59) + (medical_insurance!A394 * 258.35) + (medical_insurance!C394 * 311.02) + (medical_insurance!H394 * 23961.26)</f>
        <v>10914.233900000001</v>
      </c>
      <c r="C394" s="146">
        <f t="shared" si="12"/>
        <v>-1950.1733500000009</v>
      </c>
      <c r="D394" s="4">
        <f t="shared" si="13"/>
        <v>1950.1733500000009</v>
      </c>
    </row>
    <row r="395" spans="1:4">
      <c r="A395" s="75">
        <v>9290.1394999999993</v>
      </c>
      <c r="B395" s="146">
        <f xml:space="preserve"> (-11266.59) + (medical_insurance!A395 * 258.35) + (medical_insurance!C395 * 311.02) + (medical_insurance!H395 * 23961.26)</f>
        <v>11143.037000000002</v>
      </c>
      <c r="C395" s="146">
        <f t="shared" si="12"/>
        <v>-1852.8975000000028</v>
      </c>
      <c r="D395" s="4">
        <f t="shared" si="13"/>
        <v>1852.8975000000028</v>
      </c>
    </row>
    <row r="396" spans="1:4">
      <c r="A396" s="75">
        <v>9411.0049999999992</v>
      </c>
      <c r="B396" s="146">
        <f xml:space="preserve"> (-11266.59) + (medical_insurance!A396 * 258.35) + (medical_insurance!C396 * 311.02) + (medical_insurance!H396 * 23961.26)</f>
        <v>10663.455999999998</v>
      </c>
      <c r="C396" s="146">
        <f t="shared" si="12"/>
        <v>-1252.4509999999991</v>
      </c>
      <c r="D396" s="4">
        <f t="shared" si="13"/>
        <v>1252.4509999999991</v>
      </c>
    </row>
    <row r="397" spans="1:4">
      <c r="A397" s="75">
        <v>7526.7064499999997</v>
      </c>
      <c r="B397" s="146">
        <f xml:space="preserve"> (-11266.59) + (medical_insurance!A397 * 258.35) + (medical_insurance!C397 * 311.02) + (medical_insurance!H397 * 23961.26)</f>
        <v>6792.8121000000001</v>
      </c>
      <c r="C397" s="146">
        <f t="shared" si="12"/>
        <v>733.89434999999958</v>
      </c>
      <c r="D397" s="4">
        <f t="shared" si="13"/>
        <v>733.89434999999958</v>
      </c>
    </row>
    <row r="398" spans="1:4">
      <c r="A398" s="75">
        <v>8522.0030000000006</v>
      </c>
      <c r="B398" s="146">
        <f xml:space="preserve"> (-11266.59) + (medical_insurance!A398 * 258.35) + (medical_insurance!C398 * 311.02) + (medical_insurance!H398 * 23961.26)</f>
        <v>10541.548000000001</v>
      </c>
      <c r="C398" s="146">
        <f t="shared" si="12"/>
        <v>-2019.5450000000001</v>
      </c>
      <c r="D398" s="4">
        <f t="shared" si="13"/>
        <v>2019.5450000000001</v>
      </c>
    </row>
    <row r="399" spans="1:4">
      <c r="A399" s="75">
        <v>16586.49771</v>
      </c>
      <c r="B399" s="146">
        <f xml:space="preserve"> (-11266.59) + (medical_insurance!A399 * 258.35) + (medical_insurance!C399 * 311.02) + (medical_insurance!H399 * 23961.26)</f>
        <v>3806.6003999999994</v>
      </c>
      <c r="C399" s="146">
        <f t="shared" si="12"/>
        <v>12779.89731</v>
      </c>
      <c r="D399" s="4">
        <f t="shared" si="13"/>
        <v>12779.89731</v>
      </c>
    </row>
    <row r="400" spans="1:4">
      <c r="A400" s="75">
        <v>14988.432000000001</v>
      </c>
      <c r="B400" s="146">
        <f xml:space="preserve"> (-11266.59) + (medical_insurance!A400 * 258.35) + (medical_insurance!C400 * 311.02) + (medical_insurance!H400 * 23961.26)</f>
        <v>13229.922000000002</v>
      </c>
      <c r="C400" s="146">
        <f t="shared" si="12"/>
        <v>1758.5099999999984</v>
      </c>
      <c r="D400" s="4">
        <f t="shared" si="13"/>
        <v>1758.5099999999984</v>
      </c>
    </row>
    <row r="401" spans="1:4">
      <c r="A401" s="75">
        <v>1631.6683</v>
      </c>
      <c r="B401" s="146">
        <f xml:space="preserve"> (-11266.59) + (medical_insurance!A401 * 258.35) + (medical_insurance!C401 * 311.02) + (medical_insurance!H401 * 23961.26)</f>
        <v>5255.3434000000007</v>
      </c>
      <c r="C401" s="146">
        <f t="shared" si="12"/>
        <v>-3623.6751000000004</v>
      </c>
      <c r="D401" s="4">
        <f t="shared" si="13"/>
        <v>3623.6751000000004</v>
      </c>
    </row>
    <row r="402" spans="1:4">
      <c r="A402" s="75">
        <v>9264.7970000000005</v>
      </c>
      <c r="B402" s="146">
        <f xml:space="preserve"> (-11266.59) + (medical_insurance!A402 * 258.35) + (medical_insurance!C402 * 311.02) + (medical_insurance!H402 * 23961.26)</f>
        <v>8316.2720000000008</v>
      </c>
      <c r="C402" s="146">
        <f t="shared" si="12"/>
        <v>948.52499999999964</v>
      </c>
      <c r="D402" s="4">
        <f t="shared" si="13"/>
        <v>948.52499999999964</v>
      </c>
    </row>
    <row r="403" spans="1:4">
      <c r="A403" s="75">
        <v>8083.9197999999997</v>
      </c>
      <c r="B403" s="146">
        <f xml:space="preserve"> (-11266.59) + (medical_insurance!A403 * 258.35) + (medical_insurance!C403 * 311.02) + (medical_insurance!H403 * 23961.26)</f>
        <v>15655.530400000001</v>
      </c>
      <c r="C403" s="146">
        <f t="shared" si="12"/>
        <v>-7571.6106000000018</v>
      </c>
      <c r="D403" s="4">
        <f t="shared" si="13"/>
        <v>7571.6106000000018</v>
      </c>
    </row>
    <row r="404" spans="1:4">
      <c r="A404" s="75">
        <v>14692.66935</v>
      </c>
      <c r="B404" s="146">
        <f xml:space="preserve"> (-11266.59) + (medical_insurance!A404 * 258.35) + (medical_insurance!C404 * 311.02) + (medical_insurance!H404 * 23961.26)</f>
        <v>15520.584300000002</v>
      </c>
      <c r="C404" s="146">
        <f t="shared" si="12"/>
        <v>-827.91495000000214</v>
      </c>
      <c r="D404" s="4">
        <f t="shared" si="13"/>
        <v>827.91495000000214</v>
      </c>
    </row>
    <row r="405" spans="1:4">
      <c r="A405" s="75">
        <v>10269.459999999999</v>
      </c>
      <c r="B405" s="146">
        <f xml:space="preserve"> (-11266.59) + (medical_insurance!A405 * 258.35) + (medical_insurance!C405 * 311.02) + (medical_insurance!H405 * 23961.26)</f>
        <v>11438.505999999999</v>
      </c>
      <c r="C405" s="146">
        <f t="shared" si="12"/>
        <v>-1169.0460000000003</v>
      </c>
      <c r="D405" s="4">
        <f t="shared" si="13"/>
        <v>1169.0460000000003</v>
      </c>
    </row>
    <row r="406" spans="1:4">
      <c r="A406" s="75">
        <v>3260.1990000000001</v>
      </c>
      <c r="B406" s="146">
        <f xml:space="preserve"> (-11266.59) + (medical_insurance!A406 * 258.35) + (medical_insurance!C406 * 311.02) + (medical_insurance!H406 * 23961.26)</f>
        <v>3087.0679999999993</v>
      </c>
      <c r="C406" s="146">
        <f t="shared" si="12"/>
        <v>173.13100000000077</v>
      </c>
      <c r="D406" s="4">
        <f t="shared" si="13"/>
        <v>173.13100000000077</v>
      </c>
    </row>
    <row r="407" spans="1:4">
      <c r="A407" s="75">
        <v>11396.9002</v>
      </c>
      <c r="B407" s="146">
        <f xml:space="preserve"> (-11266.59) + (medical_insurance!A407 * 258.35) + (medical_insurance!C407 * 311.02) + (medical_insurance!H407 * 23961.26)</f>
        <v>14104.5576</v>
      </c>
      <c r="C407" s="146">
        <f t="shared" si="12"/>
        <v>-2707.6574000000001</v>
      </c>
      <c r="D407" s="4">
        <f t="shared" si="13"/>
        <v>2707.6574000000001</v>
      </c>
    </row>
    <row r="408" spans="1:4">
      <c r="A408" s="75">
        <v>4185.0978999999998</v>
      </c>
      <c r="B408" s="146">
        <f xml:space="preserve"> (-11266.59) + (medical_insurance!A408 * 258.35) + (medical_insurance!C408 * 311.02) + (medical_insurance!H408 * 23961.26)</f>
        <v>4819.8562000000002</v>
      </c>
      <c r="C408" s="146">
        <f t="shared" si="12"/>
        <v>-634.75830000000042</v>
      </c>
      <c r="D408" s="4">
        <f t="shared" si="13"/>
        <v>634.75830000000042</v>
      </c>
    </row>
    <row r="409" spans="1:4">
      <c r="A409" s="75">
        <v>8539.6710000000003</v>
      </c>
      <c r="B409" s="146">
        <f xml:space="preserve"> (-11266.59) + (medical_insurance!A409 * 258.35) + (medical_insurance!C409 * 311.02) + (medical_insurance!H409 * 23961.26)</f>
        <v>8215.9320000000007</v>
      </c>
      <c r="C409" s="146">
        <f t="shared" si="12"/>
        <v>323.73899999999958</v>
      </c>
      <c r="D409" s="4">
        <f t="shared" si="13"/>
        <v>323.73899999999958</v>
      </c>
    </row>
    <row r="410" spans="1:4">
      <c r="A410" s="75">
        <v>6652.5288</v>
      </c>
      <c r="B410" s="146">
        <f xml:space="preserve"> (-11266.59) + (medical_insurance!A410 * 258.35) + (medical_insurance!C410 * 311.02) + (medical_insurance!H410 * 23961.26)</f>
        <v>5119.452400000001</v>
      </c>
      <c r="C410" s="146">
        <f t="shared" si="12"/>
        <v>1533.076399999999</v>
      </c>
      <c r="D410" s="4">
        <f t="shared" si="13"/>
        <v>1533.076399999999</v>
      </c>
    </row>
    <row r="411" spans="1:4">
      <c r="A411" s="75">
        <v>4074.4537</v>
      </c>
      <c r="B411" s="146">
        <f xml:space="preserve"> (-11266.59) + (medical_insurance!A411 * 258.35) + (medical_insurance!C411 * 311.02) + (medical_insurance!H411 * 23961.26)</f>
        <v>6340.5406000000003</v>
      </c>
      <c r="C411" s="146">
        <f t="shared" si="12"/>
        <v>-2266.0869000000002</v>
      </c>
      <c r="D411" s="4">
        <f t="shared" si="13"/>
        <v>2266.0869000000002</v>
      </c>
    </row>
    <row r="412" spans="1:4">
      <c r="A412" s="75">
        <v>1621.3402000000001</v>
      </c>
      <c r="B412" s="146">
        <f xml:space="preserve"> (-11266.59) + (medical_insurance!A412 * 258.35) + (medical_insurance!C412 * 311.02) + (medical_insurance!H412 * 23961.26)</f>
        <v>-921.31039999999939</v>
      </c>
      <c r="C412" s="146">
        <f t="shared" si="12"/>
        <v>2542.6505999999995</v>
      </c>
      <c r="D412" s="4">
        <f t="shared" si="13"/>
        <v>2542.6505999999995</v>
      </c>
    </row>
    <row r="413" spans="1:4">
      <c r="A413" s="75">
        <v>19594.809649999999</v>
      </c>
      <c r="B413" s="146">
        <f xml:space="preserve"> (-11266.59) + (medical_insurance!A413 * 258.35) + (medical_insurance!C413 * 311.02) + (medical_insurance!H413 * 23961.26)</f>
        <v>30355.559699999998</v>
      </c>
      <c r="C413" s="146">
        <f t="shared" si="12"/>
        <v>-10760.750049999999</v>
      </c>
      <c r="D413" s="4">
        <f t="shared" si="13"/>
        <v>10760.750049999999</v>
      </c>
    </row>
    <row r="414" spans="1:4">
      <c r="A414" s="75">
        <v>14455.644050000001</v>
      </c>
      <c r="B414" s="146">
        <f xml:space="preserve"> (-11266.59) + (medical_insurance!A414 * 258.35) + (medical_insurance!C414 * 311.02) + (medical_insurance!H414 * 23961.26)</f>
        <v>24759.758899999997</v>
      </c>
      <c r="C414" s="146">
        <f t="shared" si="12"/>
        <v>-10304.114849999996</v>
      </c>
      <c r="D414" s="4">
        <f t="shared" si="13"/>
        <v>10304.114849999996</v>
      </c>
    </row>
    <row r="415" spans="1:4">
      <c r="A415" s="75">
        <v>5080.0959999999995</v>
      </c>
      <c r="B415" s="146">
        <f xml:space="preserve"> (-11266.59) + (medical_insurance!A415 * 258.35) + (medical_insurance!C415 * 311.02) + (medical_insurance!H415 * 23961.26)</f>
        <v>2625.5379999999996</v>
      </c>
      <c r="C415" s="146">
        <f t="shared" si="12"/>
        <v>2454.558</v>
      </c>
      <c r="D415" s="4">
        <f t="shared" si="13"/>
        <v>2454.558</v>
      </c>
    </row>
    <row r="416" spans="1:4">
      <c r="A416" s="75">
        <v>2134.9014999999999</v>
      </c>
      <c r="B416" s="146">
        <f xml:space="preserve"> (-11266.59) + (medical_insurance!A416 * 258.35) + (medical_insurance!C416 * 311.02) + (medical_insurance!H416 * 23961.26)</f>
        <v>4574.4129999999996</v>
      </c>
      <c r="C416" s="146">
        <f t="shared" si="12"/>
        <v>-2439.5114999999996</v>
      </c>
      <c r="D416" s="4">
        <f t="shared" si="13"/>
        <v>2439.5114999999996</v>
      </c>
    </row>
    <row r="417" spans="1:4">
      <c r="A417" s="75">
        <v>7345.7266</v>
      </c>
      <c r="B417" s="146">
        <f xml:space="preserve"> (-11266.59) + (medical_insurance!A417 * 258.35) + (medical_insurance!C417 * 311.02) + (medical_insurance!H417 * 23961.26)</f>
        <v>10927.212800000001</v>
      </c>
      <c r="C417" s="146">
        <f t="shared" si="12"/>
        <v>-3581.4862000000012</v>
      </c>
      <c r="D417" s="4">
        <f t="shared" si="13"/>
        <v>3581.4862000000012</v>
      </c>
    </row>
    <row r="418" spans="1:4">
      <c r="A418" s="75">
        <v>9140.9509999999991</v>
      </c>
      <c r="B418" s="146">
        <f xml:space="preserve"> (-11266.59) + (medical_insurance!A418 * 258.35) + (medical_insurance!C418 * 311.02) + (medical_insurance!H418 * 23961.26)</f>
        <v>12773.392</v>
      </c>
      <c r="C418" s="146">
        <f t="shared" si="12"/>
        <v>-3632.4410000000007</v>
      </c>
      <c r="D418" s="4">
        <f t="shared" si="13"/>
        <v>3632.4410000000007</v>
      </c>
    </row>
    <row r="419" spans="1:4">
      <c r="A419" s="75">
        <v>18608.261999999999</v>
      </c>
      <c r="B419" s="146">
        <f xml:space="preserve"> (-11266.59) + (medical_insurance!A419 * 258.35) + (medical_insurance!C419 * 311.02) + (medical_insurance!H419 * 23961.26)</f>
        <v>29024.322</v>
      </c>
      <c r="C419" s="146">
        <f t="shared" si="12"/>
        <v>-10416.060000000001</v>
      </c>
      <c r="D419" s="4">
        <f t="shared" si="13"/>
        <v>10416.060000000001</v>
      </c>
    </row>
    <row r="420" spans="1:4">
      <c r="A420" s="75">
        <v>14418.2804</v>
      </c>
      <c r="B420" s="146">
        <f xml:space="preserve"> (-11266.59) + (medical_insurance!A420 * 258.35) + (medical_insurance!C420 * 311.02) + (medical_insurance!H420 * 23961.26)</f>
        <v>17447.353199999998</v>
      </c>
      <c r="C420" s="146">
        <f t="shared" si="12"/>
        <v>-3029.0727999999981</v>
      </c>
      <c r="D420" s="4">
        <f t="shared" si="13"/>
        <v>3029.0727999999981</v>
      </c>
    </row>
    <row r="421" spans="1:4">
      <c r="A421" s="75">
        <v>28950.4692</v>
      </c>
      <c r="B421" s="146">
        <f xml:space="preserve"> (-11266.59) + (medical_insurance!A421 * 258.35) + (medical_insurance!C421 * 311.02) + (medical_insurance!H421 * 23961.26)</f>
        <v>37362.039599999996</v>
      </c>
      <c r="C421" s="146">
        <f t="shared" si="12"/>
        <v>-8411.5703999999969</v>
      </c>
      <c r="D421" s="4">
        <f t="shared" si="13"/>
        <v>8411.5703999999969</v>
      </c>
    </row>
    <row r="422" spans="1:4">
      <c r="A422" s="75">
        <v>46889.261200000001</v>
      </c>
      <c r="B422" s="146">
        <f xml:space="preserve"> (-11266.59) + (medical_insurance!A422 * 258.35) + (medical_insurance!C422 * 311.02) + (medical_insurance!H422 * 23961.26)</f>
        <v>39766.427599999995</v>
      </c>
      <c r="C422" s="146">
        <f t="shared" si="12"/>
        <v>7122.8336000000054</v>
      </c>
      <c r="D422" s="4">
        <f t="shared" si="13"/>
        <v>7122.8336000000054</v>
      </c>
    </row>
    <row r="423" spans="1:4">
      <c r="A423" s="75">
        <v>46599.108399999997</v>
      </c>
      <c r="B423" s="146">
        <f xml:space="preserve"> (-11266.59) + (medical_insurance!A423 * 258.35) + (medical_insurance!C423 * 311.02) + (medical_insurance!H423 * 23961.26)</f>
        <v>39607.197199999995</v>
      </c>
      <c r="C423" s="146">
        <f t="shared" si="12"/>
        <v>6991.9112000000023</v>
      </c>
      <c r="D423" s="4">
        <f t="shared" si="13"/>
        <v>6991.9112000000023</v>
      </c>
    </row>
    <row r="424" spans="1:4">
      <c r="A424" s="75">
        <v>39125.332249999999</v>
      </c>
      <c r="B424" s="146">
        <f xml:space="preserve"> (-11266.59) + (medical_insurance!A424 * 258.35) + (medical_insurance!C424 * 311.02) + (medical_insurance!H424 * 23961.26)</f>
        <v>33222.3505</v>
      </c>
      <c r="C424" s="146">
        <f t="shared" si="12"/>
        <v>5902.981749999999</v>
      </c>
      <c r="D424" s="4">
        <f t="shared" si="13"/>
        <v>5902.981749999999</v>
      </c>
    </row>
    <row r="425" spans="1:4">
      <c r="A425" s="75">
        <v>2727.3951000000002</v>
      </c>
      <c r="B425" s="146">
        <f xml:space="preserve"> (-11266.59) + (medical_insurance!A425 * 258.35) + (medical_insurance!C425 * 311.02) + (medical_insurance!H425 * 23961.26)</f>
        <v>4706.2617999999993</v>
      </c>
      <c r="C425" s="146">
        <f t="shared" si="12"/>
        <v>-1978.8666999999991</v>
      </c>
      <c r="D425" s="4">
        <f t="shared" si="13"/>
        <v>1978.8666999999991</v>
      </c>
    </row>
    <row r="426" spans="1:4">
      <c r="A426" s="75">
        <v>8968.33</v>
      </c>
      <c r="B426" s="146">
        <f xml:space="preserve"> (-11266.59) + (medical_insurance!A426 * 258.35) + (medical_insurance!C426 * 311.02) + (medical_insurance!H426 * 23961.26)</f>
        <v>10527.014000000001</v>
      </c>
      <c r="C426" s="146">
        <f t="shared" si="12"/>
        <v>-1558.6840000000011</v>
      </c>
      <c r="D426" s="4">
        <f t="shared" si="13"/>
        <v>1558.6840000000011</v>
      </c>
    </row>
    <row r="427" spans="1:4">
      <c r="A427" s="75">
        <v>9788.8659000000007</v>
      </c>
      <c r="B427" s="146">
        <f xml:space="preserve"> (-11266.59) + (medical_insurance!A427 * 258.35) + (medical_insurance!C427 * 311.02) + (medical_insurance!H427 * 23961.26)</f>
        <v>7920.0562000000009</v>
      </c>
      <c r="C427" s="146">
        <f t="shared" si="12"/>
        <v>1868.8096999999998</v>
      </c>
      <c r="D427" s="4">
        <f t="shared" si="13"/>
        <v>1868.8096999999998</v>
      </c>
    </row>
    <row r="428" spans="1:4">
      <c r="A428" s="75">
        <v>6555.07035</v>
      </c>
      <c r="B428" s="146">
        <f xml:space="preserve"> (-11266.59) + (medical_insurance!A428 * 258.35) + (medical_insurance!C428 * 311.02) + (medical_insurance!H428 * 23961.26)</f>
        <v>7030.6702999999998</v>
      </c>
      <c r="C428" s="146">
        <f t="shared" si="12"/>
        <v>-475.59994999999981</v>
      </c>
      <c r="D428" s="4">
        <f t="shared" si="13"/>
        <v>475.59994999999981</v>
      </c>
    </row>
    <row r="429" spans="1:4">
      <c r="A429" s="75">
        <v>7323.7348190000002</v>
      </c>
      <c r="B429" s="146">
        <f xml:space="preserve"> (-11266.59) + (medical_insurance!A429 * 258.35) + (medical_insurance!C429 * 311.02) + (medical_insurance!H429 * 23961.26)</f>
        <v>2454.608299999999</v>
      </c>
      <c r="C429" s="146">
        <f t="shared" si="12"/>
        <v>4869.1265190000013</v>
      </c>
      <c r="D429" s="4">
        <f t="shared" si="13"/>
        <v>4869.1265190000013</v>
      </c>
    </row>
    <row r="430" spans="1:4">
      <c r="A430" s="75">
        <v>3167.4558499999998</v>
      </c>
      <c r="B430" s="146">
        <f xml:space="preserve"> (-11266.59) + (medical_insurance!A430 * 258.35) + (medical_insurance!C430 * 311.02) + (medical_insurance!H430 * 23961.26)</f>
        <v>-611.4386999999997</v>
      </c>
      <c r="C430" s="146">
        <f t="shared" si="12"/>
        <v>3778.8945499999995</v>
      </c>
      <c r="D430" s="4">
        <f t="shared" si="13"/>
        <v>3778.8945499999995</v>
      </c>
    </row>
    <row r="431" spans="1:4">
      <c r="A431" s="75">
        <v>18804.752400000001</v>
      </c>
      <c r="B431" s="146">
        <f xml:space="preserve"> (-11266.59) + (medical_insurance!A431 * 258.35) + (medical_insurance!C431 * 311.02) + (medical_insurance!H431 * 23961.26)</f>
        <v>5163.8680000000004</v>
      </c>
      <c r="C431" s="146">
        <f t="shared" si="12"/>
        <v>13640.884400000001</v>
      </c>
      <c r="D431" s="4">
        <f t="shared" si="13"/>
        <v>13640.884400000001</v>
      </c>
    </row>
    <row r="432" spans="1:4">
      <c r="A432" s="75">
        <v>23082.955330000001</v>
      </c>
      <c r="B432" s="146">
        <f xml:space="preserve"> (-11266.59) + (medical_insurance!A432 * 258.35) + (medical_insurance!C432 * 311.02) + (medical_insurance!H432 * 23961.26)</f>
        <v>3936.822000000001</v>
      </c>
      <c r="C432" s="146">
        <f t="shared" si="12"/>
        <v>19146.133330000001</v>
      </c>
      <c r="D432" s="4">
        <f t="shared" si="13"/>
        <v>19146.133330000001</v>
      </c>
    </row>
    <row r="433" spans="1:4">
      <c r="A433" s="75">
        <v>4906.4096499999996</v>
      </c>
      <c r="B433" s="146">
        <f xml:space="preserve"> (-11266.59) + (medical_insurance!A433 * 258.35) + (medical_insurance!C433 * 311.02) + (medical_insurance!H433 * 23961.26)</f>
        <v>2519.0496999999996</v>
      </c>
      <c r="C433" s="146">
        <f t="shared" si="12"/>
        <v>2387.35995</v>
      </c>
      <c r="D433" s="4">
        <f t="shared" si="13"/>
        <v>2387.35995</v>
      </c>
    </row>
    <row r="434" spans="1:4">
      <c r="A434" s="75">
        <v>5969.723</v>
      </c>
      <c r="B434" s="146">
        <f xml:space="preserve"> (-11266.59) + (medical_insurance!A434 * 258.35) + (medical_insurance!C434 * 311.02) + (medical_insurance!H434 * 23961.26)</f>
        <v>7950.5479999999989</v>
      </c>
      <c r="C434" s="146">
        <f t="shared" si="12"/>
        <v>-1980.8249999999989</v>
      </c>
      <c r="D434" s="4">
        <f t="shared" si="13"/>
        <v>1980.8249999999989</v>
      </c>
    </row>
    <row r="435" spans="1:4">
      <c r="A435" s="75">
        <v>12638.195</v>
      </c>
      <c r="B435" s="146">
        <f xml:space="preserve"> (-11266.59) + (medical_insurance!A435 * 258.35) + (medical_insurance!C435 * 311.02) + (medical_insurance!H435 * 23961.26)</f>
        <v>13720.52</v>
      </c>
      <c r="C435" s="146">
        <f t="shared" si="12"/>
        <v>-1082.3250000000007</v>
      </c>
      <c r="D435" s="4">
        <f t="shared" si="13"/>
        <v>1082.3250000000007</v>
      </c>
    </row>
    <row r="436" spans="1:4">
      <c r="A436" s="75">
        <v>4243.5900499999998</v>
      </c>
      <c r="B436" s="146">
        <f xml:space="preserve"> (-11266.59) + (medical_insurance!A436 * 258.35) + (medical_insurance!C436 * 311.02) + (medical_insurance!H436 * 23961.26)</f>
        <v>5635.8768999999993</v>
      </c>
      <c r="C436" s="146">
        <f t="shared" si="12"/>
        <v>-1392.2868499999995</v>
      </c>
      <c r="D436" s="4">
        <f t="shared" si="13"/>
        <v>1392.2868499999995</v>
      </c>
    </row>
    <row r="437" spans="1:4">
      <c r="A437" s="75">
        <v>13919.822899999999</v>
      </c>
      <c r="B437" s="146">
        <f xml:space="preserve"> (-11266.59) + (medical_insurance!A437 * 258.35) + (medical_insurance!C437 * 311.02) + (medical_insurance!H437 * 23961.26)</f>
        <v>14532.282200000001</v>
      </c>
      <c r="C437" s="146">
        <f t="shared" si="12"/>
        <v>-612.45930000000226</v>
      </c>
      <c r="D437" s="4">
        <f t="shared" si="13"/>
        <v>612.45930000000226</v>
      </c>
    </row>
    <row r="438" spans="1:4">
      <c r="A438" s="75">
        <v>2254.7966999999999</v>
      </c>
      <c r="B438" s="146">
        <f xml:space="preserve"> (-11266.59) + (medical_insurance!A438 * 258.35) + (medical_insurance!C438 * 311.02) + (medical_insurance!H438 * 23961.26)</f>
        <v>4285.7746000000006</v>
      </c>
      <c r="C438" s="146">
        <f t="shared" si="12"/>
        <v>-2030.9779000000008</v>
      </c>
      <c r="D438" s="4">
        <f t="shared" si="13"/>
        <v>2030.9779000000008</v>
      </c>
    </row>
    <row r="439" spans="1:4">
      <c r="A439" s="75">
        <v>5926.8459999999995</v>
      </c>
      <c r="B439" s="146">
        <f xml:space="preserve"> (-11266.59) + (medical_insurance!A439 * 258.35) + (medical_insurance!C439 * 311.02) + (medical_insurance!H439 * 23961.26)</f>
        <v>6764.137999999999</v>
      </c>
      <c r="C439" s="146">
        <f t="shared" si="12"/>
        <v>-837.29199999999946</v>
      </c>
      <c r="D439" s="4">
        <f t="shared" si="13"/>
        <v>837.29199999999946</v>
      </c>
    </row>
    <row r="440" spans="1:4">
      <c r="A440" s="75">
        <v>12592.5345</v>
      </c>
      <c r="B440" s="146">
        <f xml:space="preserve"> (-11266.59) + (medical_insurance!A440 * 258.35) + (medical_insurance!C440 * 311.02) + (medical_insurance!H440 * 23961.26)</f>
        <v>16707.794999999998</v>
      </c>
      <c r="C440" s="146">
        <f t="shared" si="12"/>
        <v>-4115.2604999999985</v>
      </c>
      <c r="D440" s="4">
        <f t="shared" si="13"/>
        <v>4115.2604999999985</v>
      </c>
    </row>
    <row r="441" spans="1:4">
      <c r="A441" s="75">
        <v>2897.3235</v>
      </c>
      <c r="B441" s="146">
        <f xml:space="preserve"> (-11266.59) + (medical_insurance!A441 * 258.35) + (medical_insurance!C441 * 311.02) + (medical_insurance!H441 * 23961.26)</f>
        <v>4610.0489999999991</v>
      </c>
      <c r="C441" s="146">
        <f t="shared" si="12"/>
        <v>-1712.7254999999991</v>
      </c>
      <c r="D441" s="4">
        <f t="shared" si="13"/>
        <v>1712.7254999999991</v>
      </c>
    </row>
    <row r="442" spans="1:4">
      <c r="A442" s="75">
        <v>4738.2682000000004</v>
      </c>
      <c r="B442" s="146">
        <f xml:space="preserve"> (-11266.59) + (medical_insurance!A442 * 258.35) + (medical_insurance!C442 * 311.02) + (medical_insurance!H442 * 23961.26)</f>
        <v>6906.3935999999994</v>
      </c>
      <c r="C442" s="146">
        <f t="shared" si="12"/>
        <v>-2168.125399999999</v>
      </c>
      <c r="D442" s="4">
        <f t="shared" si="13"/>
        <v>2168.125399999999</v>
      </c>
    </row>
    <row r="443" spans="1:4">
      <c r="A443" s="75">
        <v>37079.372000000003</v>
      </c>
      <c r="B443" s="146">
        <f xml:space="preserve"> (-11266.59) + (medical_insurance!A443 * 258.35) + (medical_insurance!C443 * 311.02) + (medical_insurance!H443 * 23961.26)</f>
        <v>31639.39</v>
      </c>
      <c r="C443" s="146">
        <f t="shared" si="12"/>
        <v>5439.9820000000036</v>
      </c>
      <c r="D443" s="4">
        <f t="shared" si="13"/>
        <v>5439.9820000000036</v>
      </c>
    </row>
    <row r="444" spans="1:4">
      <c r="A444" s="75">
        <v>1149.3959</v>
      </c>
      <c r="B444" s="146">
        <f xml:space="preserve"> (-11266.59) + (medical_insurance!A444 * 258.35) + (medical_insurance!C444 * 311.02) + (medical_insurance!H444 * 23961.26)</f>
        <v>6760.680199999998</v>
      </c>
      <c r="C444" s="146">
        <f t="shared" si="12"/>
        <v>-5611.2842999999975</v>
      </c>
      <c r="D444" s="4">
        <f t="shared" si="13"/>
        <v>5611.2842999999975</v>
      </c>
    </row>
    <row r="445" spans="1:4">
      <c r="A445" s="75">
        <v>28287.897659999999</v>
      </c>
      <c r="B445" s="146">
        <f xml:space="preserve"> (-11266.59) + (medical_insurance!A445 * 258.35) + (medical_insurance!C445 * 311.02) + (medical_insurance!H445 * 23961.26)</f>
        <v>15334.510400000001</v>
      </c>
      <c r="C445" s="146">
        <f t="shared" si="12"/>
        <v>12953.387259999998</v>
      </c>
      <c r="D445" s="4">
        <f t="shared" si="13"/>
        <v>12953.387259999998</v>
      </c>
    </row>
    <row r="446" spans="1:4">
      <c r="A446" s="75">
        <v>26109.32905</v>
      </c>
      <c r="B446" s="146">
        <f xml:space="preserve"> (-11266.59) + (medical_insurance!A446 * 258.35) + (medical_insurance!C446 * 311.02) + (medical_insurance!H446 * 23961.26)</f>
        <v>35464.948900000003</v>
      </c>
      <c r="C446" s="146">
        <f t="shared" si="12"/>
        <v>-9355.6198500000028</v>
      </c>
      <c r="D446" s="4">
        <f t="shared" si="13"/>
        <v>9355.6198500000028</v>
      </c>
    </row>
    <row r="447" spans="1:4">
      <c r="A447" s="75">
        <v>7345.0839999999998</v>
      </c>
      <c r="B447" s="146">
        <f xml:space="preserve"> (-11266.59) + (medical_insurance!A447 * 258.35) + (medical_insurance!C447 * 311.02) + (medical_insurance!H447 * 23961.26)</f>
        <v>10653.922000000002</v>
      </c>
      <c r="C447" s="146">
        <f t="shared" si="12"/>
        <v>-3308.8380000000025</v>
      </c>
      <c r="D447" s="4">
        <f t="shared" si="13"/>
        <v>3308.8380000000025</v>
      </c>
    </row>
    <row r="448" spans="1:4">
      <c r="A448" s="75">
        <v>12730.999599999999</v>
      </c>
      <c r="B448" s="146">
        <f xml:space="preserve"> (-11266.59) + (medical_insurance!A448 * 258.35) + (medical_insurance!C448 * 311.02) + (medical_insurance!H448 * 23961.26)</f>
        <v>13453.042800000001</v>
      </c>
      <c r="C448" s="146">
        <f t="shared" si="12"/>
        <v>-722.04320000000189</v>
      </c>
      <c r="D448" s="4">
        <f t="shared" si="13"/>
        <v>722.04320000000189</v>
      </c>
    </row>
    <row r="449" spans="1:4">
      <c r="A449" s="75">
        <v>11454.021500000001</v>
      </c>
      <c r="B449" s="146">
        <f xml:space="preserve"> (-11266.59) + (medical_insurance!A449 * 258.35) + (medical_insurance!C449 * 311.02) + (medical_insurance!H449 * 23961.26)</f>
        <v>11178.673000000001</v>
      </c>
      <c r="C449" s="146">
        <f t="shared" si="12"/>
        <v>275.34850000000006</v>
      </c>
      <c r="D449" s="4">
        <f t="shared" si="13"/>
        <v>275.34850000000006</v>
      </c>
    </row>
    <row r="450" spans="1:4">
      <c r="A450" s="75">
        <v>5910.9440000000004</v>
      </c>
      <c r="B450" s="146">
        <f xml:space="preserve"> (-11266.59) + (medical_insurance!A450 * 258.35) + (medical_insurance!C450 * 311.02) + (medical_insurance!H450 * 23961.26)</f>
        <v>8273.601999999999</v>
      </c>
      <c r="C450" s="146">
        <f t="shared" si="12"/>
        <v>-2362.6579999999985</v>
      </c>
      <c r="D450" s="4">
        <f t="shared" si="13"/>
        <v>2362.6579999999985</v>
      </c>
    </row>
    <row r="451" spans="1:4">
      <c r="A451" s="75">
        <v>4762.3289999999997</v>
      </c>
      <c r="B451" s="146">
        <f xml:space="preserve"> (-11266.59) + (medical_insurance!A451 * 258.35) + (medical_insurance!C451 * 311.02) + (medical_insurance!H451 * 23961.26)</f>
        <v>9781.0319999999992</v>
      </c>
      <c r="C451" s="146">
        <f t="shared" ref="C451:C514" si="14">A451-B451</f>
        <v>-5018.7029999999995</v>
      </c>
      <c r="D451" s="4">
        <f t="shared" ref="D451:D514" si="15">ABS(C451)</f>
        <v>5018.7029999999995</v>
      </c>
    </row>
    <row r="452" spans="1:4">
      <c r="A452" s="75">
        <v>7512.2669999999998</v>
      </c>
      <c r="B452" s="146">
        <f xml:space="preserve"> (-11266.59) + (medical_insurance!A452 * 258.35) + (medical_insurance!C452 * 311.02) + (medical_insurance!H452 * 23961.26)</f>
        <v>8015.2520000000004</v>
      </c>
      <c r="C452" s="146">
        <f t="shared" si="14"/>
        <v>-502.98500000000058</v>
      </c>
      <c r="D452" s="4">
        <f t="shared" si="15"/>
        <v>502.98500000000058</v>
      </c>
    </row>
    <row r="453" spans="1:4">
      <c r="A453" s="75">
        <v>4032.2406999999998</v>
      </c>
      <c r="B453" s="146">
        <f xml:space="preserve"> (-11266.59) + (medical_insurance!A453 * 258.35) + (medical_insurance!C453 * 311.02) + (medical_insurance!H453 * 23961.26)</f>
        <v>3988.8226000000004</v>
      </c>
      <c r="C453" s="146">
        <f t="shared" si="14"/>
        <v>43.418099999999413</v>
      </c>
      <c r="D453" s="4">
        <f t="shared" si="15"/>
        <v>43.418099999999413</v>
      </c>
    </row>
    <row r="454" spans="1:4">
      <c r="A454" s="75">
        <v>1969.614</v>
      </c>
      <c r="B454" s="146">
        <f xml:space="preserve"> (-11266.59) + (medical_insurance!A454 * 258.35) + (medical_insurance!C454 * 311.02) + (medical_insurance!H454 * 23961.26)</f>
        <v>2211.6779999999999</v>
      </c>
      <c r="C454" s="146">
        <f t="shared" si="14"/>
        <v>-242.06399999999985</v>
      </c>
      <c r="D454" s="4">
        <f t="shared" si="15"/>
        <v>242.06399999999985</v>
      </c>
    </row>
    <row r="455" spans="1:4">
      <c r="A455" s="75">
        <v>1769.5316499999999</v>
      </c>
      <c r="B455" s="146">
        <f xml:space="preserve"> (-11266.59) + (medical_insurance!A455 * 258.35) + (medical_insurance!C455 * 311.02) + (medical_insurance!H455 * 23961.26)</f>
        <v>3148.5896999999986</v>
      </c>
      <c r="C455" s="146">
        <f t="shared" si="14"/>
        <v>-1379.0580499999987</v>
      </c>
      <c r="D455" s="4">
        <f t="shared" si="15"/>
        <v>1379.0580499999987</v>
      </c>
    </row>
    <row r="456" spans="1:4">
      <c r="A456" s="75">
        <v>4686.3887000000004</v>
      </c>
      <c r="B456" s="146">
        <f xml:space="preserve"> (-11266.59) + (medical_insurance!A456 * 258.35) + (medical_insurance!C456 * 311.02) + (medical_insurance!H456 * 23961.26)</f>
        <v>11472.3706</v>
      </c>
      <c r="C456" s="146">
        <f t="shared" si="14"/>
        <v>-6785.9818999999998</v>
      </c>
      <c r="D456" s="4">
        <f t="shared" si="15"/>
        <v>6785.9818999999998</v>
      </c>
    </row>
    <row r="457" spans="1:4">
      <c r="A457" s="75">
        <v>21797.000400000001</v>
      </c>
      <c r="B457" s="146">
        <f xml:space="preserve"> (-11266.59) + (medical_insurance!A457 * 258.35) + (medical_insurance!C457 * 311.02) + (medical_insurance!H457 * 23961.26)</f>
        <v>15608.208000000001</v>
      </c>
      <c r="C457" s="146">
        <f t="shared" si="14"/>
        <v>6188.7924000000003</v>
      </c>
      <c r="D457" s="4">
        <f t="shared" si="15"/>
        <v>6188.7924000000003</v>
      </c>
    </row>
    <row r="458" spans="1:4">
      <c r="A458" s="75">
        <v>11881.9696</v>
      </c>
      <c r="B458" s="146">
        <f xml:space="preserve"> (-11266.59) + (medical_insurance!A458 * 258.35) + (medical_insurance!C458 * 311.02) + (medical_insurance!H458 * 23961.26)</f>
        <v>12316.802800000001</v>
      </c>
      <c r="C458" s="146">
        <f t="shared" si="14"/>
        <v>-434.83320000000094</v>
      </c>
      <c r="D458" s="4">
        <f t="shared" si="15"/>
        <v>434.83320000000094</v>
      </c>
    </row>
    <row r="459" spans="1:4">
      <c r="A459" s="75">
        <v>11840.77505</v>
      </c>
      <c r="B459" s="146">
        <f xml:space="preserve"> (-11266.59) + (medical_insurance!A459 * 258.35) + (medical_insurance!C459 * 311.02) + (medical_insurance!H459 * 23961.26)</f>
        <v>12943.9149</v>
      </c>
      <c r="C459" s="146">
        <f t="shared" si="14"/>
        <v>-1103.1398499999996</v>
      </c>
      <c r="D459" s="4">
        <f t="shared" si="15"/>
        <v>1103.1398499999996</v>
      </c>
    </row>
    <row r="460" spans="1:4">
      <c r="A460" s="75">
        <v>10601.412</v>
      </c>
      <c r="B460" s="146">
        <f xml:space="preserve"> (-11266.59) + (medical_insurance!A460 * 258.35) + (medical_insurance!C460 * 311.02) + (medical_insurance!H460 * 23961.26)</f>
        <v>15517.402000000002</v>
      </c>
      <c r="C460" s="146">
        <f t="shared" si="14"/>
        <v>-4915.9900000000016</v>
      </c>
      <c r="D460" s="4">
        <f t="shared" si="15"/>
        <v>4915.9900000000016</v>
      </c>
    </row>
    <row r="461" spans="1:4">
      <c r="A461" s="75">
        <v>7682.67</v>
      </c>
      <c r="B461" s="146">
        <f xml:space="preserve"> (-11266.59) + (medical_insurance!A461 * 258.35) + (medical_insurance!C461 * 311.02) + (medical_insurance!H461 * 23961.26)</f>
        <v>9331.07</v>
      </c>
      <c r="C461" s="146">
        <f t="shared" si="14"/>
        <v>-1648.3999999999996</v>
      </c>
      <c r="D461" s="4">
        <f t="shared" si="15"/>
        <v>1648.3999999999996</v>
      </c>
    </row>
    <row r="462" spans="1:4">
      <c r="A462" s="75">
        <v>10381.4787</v>
      </c>
      <c r="B462" s="146">
        <f xml:space="preserve"> (-11266.59) + (medical_insurance!A462 * 258.35) + (medical_insurance!C462 * 311.02) + (medical_insurance!H462 * 23961.26)</f>
        <v>12785.222600000001</v>
      </c>
      <c r="C462" s="146">
        <f t="shared" si="14"/>
        <v>-2403.7439000000013</v>
      </c>
      <c r="D462" s="4">
        <f t="shared" si="15"/>
        <v>2403.7439000000013</v>
      </c>
    </row>
    <row r="463" spans="1:4">
      <c r="A463" s="75">
        <v>22144.031999999999</v>
      </c>
      <c r="B463" s="146">
        <f xml:space="preserve"> (-11266.59) + (medical_insurance!A463 * 258.35) + (medical_insurance!C463 * 311.02) + (medical_insurance!H463 * 23961.26)</f>
        <v>32875.97</v>
      </c>
      <c r="C463" s="146">
        <f t="shared" si="14"/>
        <v>-10731.938000000002</v>
      </c>
      <c r="D463" s="4">
        <f t="shared" si="15"/>
        <v>10731.938000000002</v>
      </c>
    </row>
    <row r="464" spans="1:4">
      <c r="A464" s="75">
        <v>15230.324049999999</v>
      </c>
      <c r="B464" s="146">
        <f xml:space="preserve"> (-11266.59) + (medical_insurance!A464 * 258.35) + (medical_insurance!C464 * 311.02) + (medical_insurance!H464 * 23961.26)</f>
        <v>16599.4169</v>
      </c>
      <c r="C464" s="146">
        <f t="shared" si="14"/>
        <v>-1369.0928500000009</v>
      </c>
      <c r="D464" s="4">
        <f t="shared" si="15"/>
        <v>1369.0928500000009</v>
      </c>
    </row>
    <row r="465" spans="1:4">
      <c r="A465" s="75">
        <v>11165.417649999999</v>
      </c>
      <c r="B465" s="146">
        <f xml:space="preserve"> (-11266.59) + (medical_insurance!A465 * 258.35) + (medical_insurance!C465 * 311.02) + (medical_insurance!H465 * 23961.26)</f>
        <v>11267.313700000002</v>
      </c>
      <c r="C465" s="146">
        <f t="shared" si="14"/>
        <v>-101.89605000000302</v>
      </c>
      <c r="D465" s="4">
        <f t="shared" si="15"/>
        <v>101.89605000000302</v>
      </c>
    </row>
    <row r="466" spans="1:4">
      <c r="A466" s="75">
        <v>1632.0362500000001</v>
      </c>
      <c r="B466" s="146">
        <f xml:space="preserve"> (-11266.59) + (medical_insurance!A466 * 258.35) + (medical_insurance!C466 * 311.02) + (medical_insurance!H466 * 23961.26)</f>
        <v>1471.9885000000004</v>
      </c>
      <c r="C466" s="146">
        <f t="shared" si="14"/>
        <v>160.04774999999972</v>
      </c>
      <c r="D466" s="4">
        <f t="shared" si="15"/>
        <v>160.04774999999972</v>
      </c>
    </row>
    <row r="467" spans="1:4">
      <c r="A467" s="75">
        <v>19521.968199999999</v>
      </c>
      <c r="B467" s="146">
        <f xml:space="preserve"> (-11266.59) + (medical_insurance!A467 * 258.35) + (medical_insurance!C467 * 311.02) + (medical_insurance!H467 * 23961.26)</f>
        <v>29271.917599999997</v>
      </c>
      <c r="C467" s="146">
        <f t="shared" si="14"/>
        <v>-9749.9493999999977</v>
      </c>
      <c r="D467" s="4">
        <f t="shared" si="15"/>
        <v>9749.9493999999977</v>
      </c>
    </row>
    <row r="468" spans="1:4">
      <c r="A468" s="75">
        <v>13224.692999999999</v>
      </c>
      <c r="B468" s="146">
        <f xml:space="preserve"> (-11266.59) + (medical_insurance!A468 * 258.35) + (medical_insurance!C468 * 311.02) + (medical_insurance!H468 * 23961.26)</f>
        <v>13160.684000000001</v>
      </c>
      <c r="C468" s="146">
        <f t="shared" si="14"/>
        <v>64.008999999998196</v>
      </c>
      <c r="D468" s="4">
        <f t="shared" si="15"/>
        <v>64.008999999998196</v>
      </c>
    </row>
    <row r="469" spans="1:4">
      <c r="A469" s="75">
        <v>12643.3778</v>
      </c>
      <c r="B469" s="146">
        <f xml:space="preserve"> (-11266.59) + (medical_insurance!A469 * 258.35) + (medical_insurance!C469 * 311.02) + (medical_insurance!H469 * 23961.26)</f>
        <v>13719.706400000001</v>
      </c>
      <c r="C469" s="146">
        <f t="shared" si="14"/>
        <v>-1076.3286000000007</v>
      </c>
      <c r="D469" s="4">
        <f t="shared" si="15"/>
        <v>1076.3286000000007</v>
      </c>
    </row>
    <row r="470" spans="1:4">
      <c r="A470" s="75">
        <v>23288.928400000001</v>
      </c>
      <c r="B470" s="146">
        <f xml:space="preserve"> (-11266.59) + (medical_insurance!A470 * 258.35) + (medical_insurance!C470 * 311.02) + (medical_insurance!H470 * 23961.26)</f>
        <v>3531.2164000000002</v>
      </c>
      <c r="C470" s="146">
        <f t="shared" si="14"/>
        <v>19757.712</v>
      </c>
      <c r="D470" s="4">
        <f t="shared" si="15"/>
        <v>19757.712</v>
      </c>
    </row>
    <row r="471" spans="1:4">
      <c r="A471" s="75">
        <v>2201.0971</v>
      </c>
      <c r="B471" s="146">
        <f xml:space="preserve"> (-11266.59) + (medical_insurance!A471 * 258.35) + (medical_insurance!C471 * 311.02) + (medical_insurance!H471 * 23961.26)</f>
        <v>876.18179999999938</v>
      </c>
      <c r="C471" s="146">
        <f t="shared" si="14"/>
        <v>1324.9153000000006</v>
      </c>
      <c r="D471" s="4">
        <f t="shared" si="15"/>
        <v>1324.9153000000006</v>
      </c>
    </row>
    <row r="472" spans="1:4">
      <c r="A472" s="75">
        <v>2497.0383000000002</v>
      </c>
      <c r="B472" s="146">
        <f xml:space="preserve"> (-11266.59) + (medical_insurance!A472 * 258.35) + (medical_insurance!C472 * 311.02) + (medical_insurance!H472 * 23961.26)</f>
        <v>5869.8834000000006</v>
      </c>
      <c r="C472" s="146">
        <f t="shared" si="14"/>
        <v>-3372.8451000000005</v>
      </c>
      <c r="D472" s="4">
        <f t="shared" si="15"/>
        <v>3372.8451000000005</v>
      </c>
    </row>
    <row r="473" spans="1:4">
      <c r="A473" s="75">
        <v>2203.4718499999999</v>
      </c>
      <c r="B473" s="146">
        <f xml:space="preserve"> (-11266.59) + (medical_insurance!A473 * 258.35) + (medical_insurance!C473 * 311.02) + (medical_insurance!H473 * 23961.26)</f>
        <v>2750.0772999999981</v>
      </c>
      <c r="C473" s="146">
        <f t="shared" si="14"/>
        <v>-546.6054499999982</v>
      </c>
      <c r="D473" s="4">
        <f t="shared" si="15"/>
        <v>546.6054499999982</v>
      </c>
    </row>
    <row r="474" spans="1:4">
      <c r="A474" s="75">
        <v>1744.4649999999999</v>
      </c>
      <c r="B474" s="146">
        <f xml:space="preserve"> (-11266.59) + (medical_insurance!A474 * 258.35) + (medical_insurance!C474 * 311.02) + (medical_insurance!H474 * 23961.26)</f>
        <v>2910.4559999999992</v>
      </c>
      <c r="C474" s="146">
        <f t="shared" si="14"/>
        <v>-1165.9909999999993</v>
      </c>
      <c r="D474" s="4">
        <f t="shared" si="15"/>
        <v>1165.9909999999993</v>
      </c>
    </row>
    <row r="475" spans="1:4">
      <c r="A475" s="75">
        <v>20878.78443</v>
      </c>
      <c r="B475" s="146">
        <f xml:space="preserve"> (-11266.59) + (medical_insurance!A475 * 258.35) + (medical_insurance!C475 * 311.02) + (medical_insurance!H475 * 23961.26)</f>
        <v>11246.821899999999</v>
      </c>
      <c r="C475" s="146">
        <f t="shared" si="14"/>
        <v>9631.9625300000007</v>
      </c>
      <c r="D475" s="4">
        <f t="shared" si="15"/>
        <v>9631.9625300000007</v>
      </c>
    </row>
    <row r="476" spans="1:4">
      <c r="A476" s="75">
        <v>25382.296999999999</v>
      </c>
      <c r="B476" s="146">
        <f xml:space="preserve"> (-11266.59) + (medical_insurance!A476 * 258.35) + (medical_insurance!C476 * 311.02) + (medical_insurance!H476 * 23961.26)</f>
        <v>34452.171999999999</v>
      </c>
      <c r="C476" s="146">
        <f t="shared" si="14"/>
        <v>-9069.875</v>
      </c>
      <c r="D476" s="4">
        <f t="shared" si="15"/>
        <v>9069.875</v>
      </c>
    </row>
    <row r="477" spans="1:4">
      <c r="A477" s="75">
        <v>28868.6639</v>
      </c>
      <c r="B477" s="146">
        <f xml:space="preserve"> (-11266.59) + (medical_insurance!A477 * 258.35) + (medical_insurance!C477 * 311.02) + (medical_insurance!H477 * 23961.26)</f>
        <v>37258.996200000001</v>
      </c>
      <c r="C477" s="146">
        <f t="shared" si="14"/>
        <v>-8390.3323000000019</v>
      </c>
      <c r="D477" s="4">
        <f t="shared" si="15"/>
        <v>8390.3323000000019</v>
      </c>
    </row>
    <row r="478" spans="1:4">
      <c r="A478" s="75">
        <v>35147.528480000001</v>
      </c>
      <c r="B478" s="146">
        <f xml:space="preserve"> (-11266.59) + (medical_insurance!A478 * 258.35) + (medical_insurance!C478 * 311.02) + (medical_insurance!H478 * 23961.26)</f>
        <v>27759.14</v>
      </c>
      <c r="C478" s="146">
        <f t="shared" si="14"/>
        <v>7388.3884800000014</v>
      </c>
      <c r="D478" s="4">
        <f t="shared" si="15"/>
        <v>7388.3884800000014</v>
      </c>
    </row>
    <row r="479" spans="1:4">
      <c r="A479" s="75">
        <v>2534.3937500000002</v>
      </c>
      <c r="B479" s="146">
        <f xml:space="preserve"> (-11266.59) + (medical_insurance!A479 * 258.35) + (medical_insurance!C479 * 311.02) + (medical_insurance!H479 * 23961.26)</f>
        <v>6272.2475000000004</v>
      </c>
      <c r="C479" s="146">
        <f t="shared" si="14"/>
        <v>-3737.8537500000002</v>
      </c>
      <c r="D479" s="4">
        <f t="shared" si="15"/>
        <v>3737.8537500000002</v>
      </c>
    </row>
    <row r="480" spans="1:4">
      <c r="A480" s="75">
        <v>1534.3045</v>
      </c>
      <c r="B480" s="146">
        <f xml:space="preserve"> (-11266.59) + (medical_insurance!A480 * 258.35) + (medical_insurance!C480 * 311.02) + (medical_insurance!H480 * 23961.26)</f>
        <v>5619.8469999999998</v>
      </c>
      <c r="C480" s="146">
        <f t="shared" si="14"/>
        <v>-4085.5424999999996</v>
      </c>
      <c r="D480" s="4">
        <f t="shared" si="15"/>
        <v>4085.5424999999996</v>
      </c>
    </row>
    <row r="481" spans="1:4">
      <c r="A481" s="75">
        <v>1824.2854</v>
      </c>
      <c r="B481" s="146">
        <f xml:space="preserve"> (-11266.59) + (medical_insurance!A481 * 258.35) + (medical_insurance!C481 * 311.02) + (medical_insurance!H481 * 23961.26)</f>
        <v>4802.2712000000001</v>
      </c>
      <c r="C481" s="146">
        <f t="shared" si="14"/>
        <v>-2977.9858000000004</v>
      </c>
      <c r="D481" s="4">
        <f t="shared" si="15"/>
        <v>2977.9858000000004</v>
      </c>
    </row>
    <row r="482" spans="1:4">
      <c r="A482" s="75">
        <v>15555.188749999999</v>
      </c>
      <c r="B482" s="146">
        <f xml:space="preserve"> (-11266.59) + (medical_insurance!A482 * 258.35) + (medical_insurance!C482 * 311.02) + (medical_insurance!H482 * 23961.26)</f>
        <v>17862.361499999999</v>
      </c>
      <c r="C482" s="146">
        <f t="shared" si="14"/>
        <v>-2307.1727499999997</v>
      </c>
      <c r="D482" s="4">
        <f t="shared" si="15"/>
        <v>2307.1727499999997</v>
      </c>
    </row>
    <row r="483" spans="1:4">
      <c r="A483" s="75">
        <v>9304.7019</v>
      </c>
      <c r="B483" s="146">
        <f xml:space="preserve"> (-11266.59) + (medical_insurance!A483 * 258.35) + (medical_insurance!C483 * 311.02) + (medical_insurance!H483 * 23961.26)</f>
        <v>13058.9202</v>
      </c>
      <c r="C483" s="146">
        <f t="shared" si="14"/>
        <v>-3754.2183000000005</v>
      </c>
      <c r="D483" s="4">
        <f t="shared" si="15"/>
        <v>3754.2183000000005</v>
      </c>
    </row>
    <row r="484" spans="1:4">
      <c r="A484" s="75">
        <v>1622.1885</v>
      </c>
      <c r="B484" s="146">
        <f xml:space="preserve"> (-11266.59) + (medical_insurance!A484 * 258.35) + (medical_insurance!C484 * 311.02) + (medical_insurance!H484 * 23961.26)</f>
        <v>3134.1870000000008</v>
      </c>
      <c r="C484" s="146">
        <f t="shared" si="14"/>
        <v>-1511.9985000000008</v>
      </c>
      <c r="D484" s="4">
        <f t="shared" si="15"/>
        <v>1511.9985000000008</v>
      </c>
    </row>
    <row r="485" spans="1:4">
      <c r="A485" s="75">
        <v>9880.0679999999993</v>
      </c>
      <c r="B485" s="146">
        <f xml:space="preserve"> (-11266.59) + (medical_insurance!A485 * 258.35) + (medical_insurance!C485 * 311.02) + (medical_insurance!H485 * 23961.26)</f>
        <v>14194.55</v>
      </c>
      <c r="C485" s="146">
        <f t="shared" si="14"/>
        <v>-4314.482</v>
      </c>
      <c r="D485" s="4">
        <f t="shared" si="15"/>
        <v>4314.482</v>
      </c>
    </row>
    <row r="486" spans="1:4">
      <c r="A486" s="75">
        <v>9563.0290000000005</v>
      </c>
      <c r="B486" s="146">
        <f xml:space="preserve"> (-11266.59) + (medical_insurance!A486 * 258.35) + (medical_insurance!C486 * 311.02) + (medical_insurance!H486 * 23961.26)</f>
        <v>11802.196</v>
      </c>
      <c r="C486" s="146">
        <f t="shared" si="14"/>
        <v>-2239.1669999999995</v>
      </c>
      <c r="D486" s="4">
        <f t="shared" si="15"/>
        <v>2239.1669999999995</v>
      </c>
    </row>
    <row r="487" spans="1:4">
      <c r="A487" s="75">
        <v>4347.0233500000004</v>
      </c>
      <c r="B487" s="146">
        <f xml:space="preserve"> (-11266.59) + (medical_insurance!A487 * 258.35) + (medical_insurance!C487 * 311.02) + (medical_insurance!H487 * 23961.26)</f>
        <v>6404.0962999999992</v>
      </c>
      <c r="C487" s="146">
        <f t="shared" si="14"/>
        <v>-2057.0729499999989</v>
      </c>
      <c r="D487" s="4">
        <f t="shared" si="15"/>
        <v>2057.0729499999989</v>
      </c>
    </row>
    <row r="488" spans="1:4">
      <c r="A488" s="75">
        <v>12475.3513</v>
      </c>
      <c r="B488" s="146">
        <f xml:space="preserve"> (-11266.59) + (medical_insurance!A488 * 258.35) + (medical_insurance!C488 * 311.02) + (medical_insurance!H488 * 23961.26)</f>
        <v>9361.9094000000005</v>
      </c>
      <c r="C488" s="146">
        <f t="shared" si="14"/>
        <v>3113.4418999999998</v>
      </c>
      <c r="D488" s="4">
        <f t="shared" si="15"/>
        <v>3113.4418999999998</v>
      </c>
    </row>
    <row r="489" spans="1:4">
      <c r="A489" s="75">
        <v>1253.9359999999999</v>
      </c>
      <c r="B489" s="146">
        <f xml:space="preserve"> (-11266.59) + (medical_insurance!A489 * 258.35) + (medical_insurance!C489 * 311.02) + (medical_insurance!H489 * 23961.26)</f>
        <v>2568.3339999999998</v>
      </c>
      <c r="C489" s="146">
        <f t="shared" si="14"/>
        <v>-1314.3979999999999</v>
      </c>
      <c r="D489" s="4">
        <f t="shared" si="15"/>
        <v>1314.3979999999999</v>
      </c>
    </row>
    <row r="490" spans="1:4">
      <c r="A490" s="75">
        <v>48885.135609999998</v>
      </c>
      <c r="B490" s="146">
        <f xml:space="preserve"> (-11266.59) + (medical_insurance!A490 * 258.35) + (medical_insurance!C490 * 311.02) + (medical_insurance!H490 * 23961.26)</f>
        <v>35899.491200000004</v>
      </c>
      <c r="C490" s="146">
        <f t="shared" si="14"/>
        <v>12985.644409999994</v>
      </c>
      <c r="D490" s="4">
        <f t="shared" si="15"/>
        <v>12985.644409999994</v>
      </c>
    </row>
    <row r="491" spans="1:4">
      <c r="A491" s="75">
        <v>10461.9794</v>
      </c>
      <c r="B491" s="146">
        <f xml:space="preserve"> (-11266.59) + (medical_insurance!A491 * 258.35) + (medical_insurance!C491 * 311.02) + (medical_insurance!H491 * 23961.26)</f>
        <v>12117.343200000001</v>
      </c>
      <c r="C491" s="146">
        <f t="shared" si="14"/>
        <v>-1655.363800000001</v>
      </c>
      <c r="D491" s="4">
        <f t="shared" si="15"/>
        <v>1655.363800000001</v>
      </c>
    </row>
    <row r="492" spans="1:4">
      <c r="A492" s="75">
        <v>1748.7739999999999</v>
      </c>
      <c r="B492" s="146">
        <f xml:space="preserve"> (-11266.59) + (medical_insurance!A492 * 258.35) + (medical_insurance!C492 * 311.02) + (medical_insurance!H492 * 23961.26)</f>
        <v>3874.6179999999995</v>
      </c>
      <c r="C492" s="146">
        <f t="shared" si="14"/>
        <v>-2125.8439999999996</v>
      </c>
      <c r="D492" s="4">
        <f t="shared" si="15"/>
        <v>2125.8439999999996</v>
      </c>
    </row>
    <row r="493" spans="1:4">
      <c r="A493" s="75">
        <v>24513.091260000001</v>
      </c>
      <c r="B493" s="146">
        <f xml:space="preserve"> (-11266.59) + (medical_insurance!A493 * 258.35) + (medical_insurance!C493 * 311.02) + (medical_insurance!H493 * 23961.26)</f>
        <v>12293.141600000001</v>
      </c>
      <c r="C493" s="146">
        <f t="shared" si="14"/>
        <v>12219.94966</v>
      </c>
      <c r="D493" s="4">
        <f t="shared" si="15"/>
        <v>12219.94966</v>
      </c>
    </row>
    <row r="494" spans="1:4">
      <c r="A494" s="75">
        <v>2196.4731999999999</v>
      </c>
      <c r="B494" s="146">
        <f xml:space="preserve"> (-11266.59) + (medical_insurance!A494 * 258.35) + (medical_insurance!C494 * 311.02) + (medical_insurance!H494 * 23961.26)</f>
        <v>1184.0915999999988</v>
      </c>
      <c r="C494" s="146">
        <f t="shared" si="14"/>
        <v>1012.3816000000011</v>
      </c>
      <c r="D494" s="4">
        <f t="shared" si="15"/>
        <v>1012.3816000000011</v>
      </c>
    </row>
    <row r="495" spans="1:4">
      <c r="A495" s="75">
        <v>12574.049000000001</v>
      </c>
      <c r="B495" s="146">
        <f xml:space="preserve"> (-11266.59) + (medical_insurance!A495 * 258.35) + (medical_insurance!C495 * 311.02) + (medical_insurance!H495 * 23961.26)</f>
        <v>17991.027999999998</v>
      </c>
      <c r="C495" s="146">
        <f t="shared" si="14"/>
        <v>-5416.9789999999975</v>
      </c>
      <c r="D495" s="4">
        <f t="shared" si="15"/>
        <v>5416.9789999999975</v>
      </c>
    </row>
    <row r="496" spans="1:4">
      <c r="A496" s="75">
        <v>17942.106</v>
      </c>
      <c r="B496" s="146">
        <f xml:space="preserve"> (-11266.59) + (medical_insurance!A496 * 258.35) + (medical_insurance!C496 * 311.02) + (medical_insurance!H496 * 23961.26)</f>
        <v>26113.233999999997</v>
      </c>
      <c r="C496" s="146">
        <f t="shared" si="14"/>
        <v>-8171.127999999997</v>
      </c>
      <c r="D496" s="4">
        <f t="shared" si="15"/>
        <v>8171.127999999997</v>
      </c>
    </row>
    <row r="497" spans="1:4">
      <c r="A497" s="75">
        <v>1967.0227</v>
      </c>
      <c r="B497" s="146">
        <f xml:space="preserve"> (-11266.59) + (medical_insurance!A497 * 258.35) + (medical_insurance!C497 * 311.02) + (medical_insurance!H497 * 23961.26)</f>
        <v>2587.1985999999997</v>
      </c>
      <c r="C497" s="146">
        <f t="shared" si="14"/>
        <v>-620.17589999999973</v>
      </c>
      <c r="D497" s="4">
        <f t="shared" si="15"/>
        <v>620.17589999999973</v>
      </c>
    </row>
    <row r="498" spans="1:4">
      <c r="A498" s="75">
        <v>4931.6469999999999</v>
      </c>
      <c r="B498" s="146">
        <f xml:space="preserve"> (-11266.59) + (medical_insurance!A498 * 258.35) + (medical_insurance!C498 * 311.02) + (medical_insurance!H498 * 23961.26)</f>
        <v>4082.3320000000003</v>
      </c>
      <c r="C498" s="146">
        <f t="shared" si="14"/>
        <v>849.3149999999996</v>
      </c>
      <c r="D498" s="4">
        <f t="shared" si="15"/>
        <v>849.3149999999996</v>
      </c>
    </row>
    <row r="499" spans="1:4">
      <c r="A499" s="75">
        <v>8027.9679999999998</v>
      </c>
      <c r="B499" s="146">
        <f xml:space="preserve"> (-11266.59) + (medical_insurance!A499 * 258.35) + (medical_insurance!C499 * 311.02) + (medical_insurance!H499 * 23961.26)</f>
        <v>9285.4340000000011</v>
      </c>
      <c r="C499" s="146">
        <f t="shared" si="14"/>
        <v>-1257.4660000000013</v>
      </c>
      <c r="D499" s="4">
        <f t="shared" si="15"/>
        <v>1257.4660000000013</v>
      </c>
    </row>
    <row r="500" spans="1:4">
      <c r="A500" s="75">
        <v>8211.1002000000008</v>
      </c>
      <c r="B500" s="146">
        <f xml:space="preserve"> (-11266.59) + (medical_insurance!A500 * 258.35) + (medical_insurance!C500 * 311.02) + (medical_insurance!H500 * 23961.26)</f>
        <v>7559.0696000000007</v>
      </c>
      <c r="C500" s="146">
        <f t="shared" si="14"/>
        <v>652.03060000000005</v>
      </c>
      <c r="D500" s="4">
        <f t="shared" si="15"/>
        <v>652.03060000000005</v>
      </c>
    </row>
    <row r="501" spans="1:4">
      <c r="A501" s="75">
        <v>13470.86</v>
      </c>
      <c r="B501" s="146">
        <f xml:space="preserve"> (-11266.59) + (medical_insurance!A501 * 258.35) + (medical_insurance!C501 * 311.02) + (medical_insurance!H501 * 23961.26)</f>
        <v>16943.094000000001</v>
      </c>
      <c r="C501" s="146">
        <f t="shared" si="14"/>
        <v>-3472.2340000000004</v>
      </c>
      <c r="D501" s="4">
        <f t="shared" si="15"/>
        <v>3472.2340000000004</v>
      </c>
    </row>
    <row r="502" spans="1:4">
      <c r="A502" s="75">
        <v>36197.699000000001</v>
      </c>
      <c r="B502" s="146">
        <f xml:space="preserve"> (-11266.59) + (medical_insurance!A502 * 258.35) + (medical_insurance!C502 * 311.02) + (medical_insurance!H502 * 23961.26)</f>
        <v>30885.907999999999</v>
      </c>
      <c r="C502" s="146">
        <f t="shared" si="14"/>
        <v>5311.7910000000011</v>
      </c>
      <c r="D502" s="4">
        <f t="shared" si="15"/>
        <v>5311.7910000000011</v>
      </c>
    </row>
    <row r="503" spans="1:4">
      <c r="A503" s="75">
        <v>6837.3687</v>
      </c>
      <c r="B503" s="146">
        <f xml:space="preserve"> (-11266.59) + (medical_insurance!A503 * 258.35) + (medical_insurance!C503 * 311.02) + (medical_insurance!H503 * 23961.26)</f>
        <v>7938.3106000000007</v>
      </c>
      <c r="C503" s="146">
        <f t="shared" si="14"/>
        <v>-1100.9419000000007</v>
      </c>
      <c r="D503" s="4">
        <f t="shared" si="15"/>
        <v>1100.9419000000007</v>
      </c>
    </row>
    <row r="504" spans="1:4">
      <c r="A504" s="75">
        <v>22218.1149</v>
      </c>
      <c r="B504" s="146">
        <f xml:space="preserve"> (-11266.59) + (medical_insurance!A504 * 258.35) + (medical_insurance!C504 * 311.02) + (medical_insurance!H504 * 23961.26)</f>
        <v>33089.294199999997</v>
      </c>
      <c r="C504" s="146">
        <f t="shared" si="14"/>
        <v>-10871.179299999996</v>
      </c>
      <c r="D504" s="4">
        <f t="shared" si="15"/>
        <v>10871.179299999996</v>
      </c>
    </row>
    <row r="505" spans="1:4">
      <c r="A505" s="75">
        <v>32548.340499999998</v>
      </c>
      <c r="B505" s="146">
        <f xml:space="preserve"> (-11266.59) + (medical_insurance!A505 * 258.35) + (medical_insurance!C505 * 311.02) + (medical_insurance!H505 * 23961.26)</f>
        <v>27011.674999999999</v>
      </c>
      <c r="C505" s="146">
        <f t="shared" si="14"/>
        <v>5536.6654999999992</v>
      </c>
      <c r="D505" s="4">
        <f t="shared" si="15"/>
        <v>5536.6654999999992</v>
      </c>
    </row>
    <row r="506" spans="1:4">
      <c r="A506" s="75">
        <v>5974.3846999999996</v>
      </c>
      <c r="B506" s="146">
        <f xml:space="preserve"> (-11266.59) + (medical_insurance!A506 * 258.35) + (medical_insurance!C506 * 311.02) + (medical_insurance!H506 * 23961.26)</f>
        <v>7548.5185999999994</v>
      </c>
      <c r="C506" s="146">
        <f t="shared" si="14"/>
        <v>-1574.1338999999998</v>
      </c>
      <c r="D506" s="4">
        <f t="shared" si="15"/>
        <v>1574.1338999999998</v>
      </c>
    </row>
    <row r="507" spans="1:4">
      <c r="A507" s="75">
        <v>6796.8632500000003</v>
      </c>
      <c r="B507" s="146">
        <f xml:space="preserve"> (-11266.59) + (medical_insurance!A507 * 258.35) + (medical_insurance!C507 * 311.02) + (medical_insurance!H507 * 23961.26)</f>
        <v>7895.1025000000009</v>
      </c>
      <c r="C507" s="146">
        <f t="shared" si="14"/>
        <v>-1098.2392500000005</v>
      </c>
      <c r="D507" s="4">
        <f t="shared" si="15"/>
        <v>1098.2392500000005</v>
      </c>
    </row>
    <row r="508" spans="1:4">
      <c r="A508" s="75">
        <v>2643.2685000000001</v>
      </c>
      <c r="B508" s="146">
        <f xml:space="preserve"> (-11266.59) + (medical_insurance!A508 * 258.35) + (medical_insurance!C508 * 311.02) + (medical_insurance!H508 * 23961.26)</f>
        <v>4167.5870000000014</v>
      </c>
      <c r="C508" s="146">
        <f t="shared" si="14"/>
        <v>-1524.3185000000012</v>
      </c>
      <c r="D508" s="4">
        <f t="shared" si="15"/>
        <v>1524.3185000000012</v>
      </c>
    </row>
    <row r="509" spans="1:4">
      <c r="A509" s="75">
        <v>3077.0954999999999</v>
      </c>
      <c r="B509" s="146">
        <f xml:space="preserve"> (-11266.59) + (medical_insurance!A509 * 258.35) + (medical_insurance!C509 * 311.02) + (medical_insurance!H509 * 23961.26)</f>
        <v>1545.4849999999997</v>
      </c>
      <c r="C509" s="146">
        <f t="shared" si="14"/>
        <v>1531.6105000000002</v>
      </c>
      <c r="D509" s="4">
        <f t="shared" si="15"/>
        <v>1531.6105000000002</v>
      </c>
    </row>
    <row r="510" spans="1:4">
      <c r="A510" s="75">
        <v>3044.2132999999999</v>
      </c>
      <c r="B510" s="146">
        <f xml:space="preserve"> (-11266.59) + (medical_insurance!A510 * 258.35) + (medical_insurance!C510 * 311.02) + (medical_insurance!H510 * 23961.26)</f>
        <v>2793.2853999999998</v>
      </c>
      <c r="C510" s="146">
        <f t="shared" si="14"/>
        <v>250.92790000000014</v>
      </c>
      <c r="D510" s="4">
        <f t="shared" si="15"/>
        <v>250.92790000000014</v>
      </c>
    </row>
    <row r="511" spans="1:4">
      <c r="A511" s="75">
        <v>11455.28</v>
      </c>
      <c r="B511" s="146">
        <f xml:space="preserve"> (-11266.59) + (medical_insurance!A511 * 258.35) + (medical_insurance!C511 * 311.02) + (medical_insurance!H511 * 23961.26)</f>
        <v>12385.634</v>
      </c>
      <c r="C511" s="146">
        <f t="shared" si="14"/>
        <v>-930.35399999999936</v>
      </c>
      <c r="D511" s="4">
        <f t="shared" si="15"/>
        <v>930.35399999999936</v>
      </c>
    </row>
    <row r="512" spans="1:4">
      <c r="A512" s="75">
        <v>11763.000899999999</v>
      </c>
      <c r="B512" s="146">
        <f xml:space="preserve"> (-11266.59) + (medical_insurance!A512 * 258.35) + (medical_insurance!C512 * 311.02) + (medical_insurance!H512 * 23961.26)</f>
        <v>13187.862200000001</v>
      </c>
      <c r="C512" s="146">
        <f t="shared" si="14"/>
        <v>-1424.8613000000023</v>
      </c>
      <c r="D512" s="4">
        <f t="shared" si="15"/>
        <v>1424.8613000000023</v>
      </c>
    </row>
    <row r="513" spans="1:4">
      <c r="A513" s="75">
        <v>2498.4144000000001</v>
      </c>
      <c r="B513" s="146">
        <f xml:space="preserve"> (-11266.59) + (medical_insurance!A513 * 258.35) + (medical_insurance!C513 * 311.02) + (medical_insurance!H513 * 23961.26)</f>
        <v>6177.7931999999983</v>
      </c>
      <c r="C513" s="146">
        <f t="shared" si="14"/>
        <v>-3679.3787999999981</v>
      </c>
      <c r="D513" s="4">
        <f t="shared" si="15"/>
        <v>3679.3787999999981</v>
      </c>
    </row>
    <row r="514" spans="1:4">
      <c r="A514" s="75">
        <v>9361.3268000000007</v>
      </c>
      <c r="B514" s="146">
        <f xml:space="preserve"> (-11266.59) + (medical_insurance!A514 * 258.35) + (medical_insurance!C514 * 311.02) + (medical_insurance!H514 * 23961.26)</f>
        <v>8882.3284000000003</v>
      </c>
      <c r="C514" s="146">
        <f t="shared" si="14"/>
        <v>478.9984000000004</v>
      </c>
      <c r="D514" s="4">
        <f t="shared" si="15"/>
        <v>478.9984000000004</v>
      </c>
    </row>
    <row r="515" spans="1:4">
      <c r="A515" s="75">
        <v>1256.299</v>
      </c>
      <c r="B515" s="146">
        <f xml:space="preserve"> (-11266.59) + (medical_insurance!A515 * 258.35) + (medical_insurance!C515 * 311.02) + (medical_insurance!H515 * 23961.26)</f>
        <v>3097.0680000000002</v>
      </c>
      <c r="C515" s="146">
        <f t="shared" ref="C515:C578" si="16">A515-B515</f>
        <v>-1840.7690000000002</v>
      </c>
      <c r="D515" s="4">
        <f t="shared" ref="D515:D578" si="17">ABS(C515)</f>
        <v>1840.7690000000002</v>
      </c>
    </row>
    <row r="516" spans="1:4">
      <c r="A516" s="75">
        <v>21082.16</v>
      </c>
      <c r="B516" s="146">
        <f xml:space="preserve"> (-11266.59) + (medical_insurance!A516 * 258.35) + (medical_insurance!C516 * 311.02) + (medical_insurance!H516 * 23961.26)</f>
        <v>31572.186000000002</v>
      </c>
      <c r="C516" s="146">
        <f t="shared" si="16"/>
        <v>-10490.026000000002</v>
      </c>
      <c r="D516" s="4">
        <f t="shared" si="17"/>
        <v>10490.026000000002</v>
      </c>
    </row>
    <row r="517" spans="1:4">
      <c r="A517" s="75">
        <v>11362.754999999999</v>
      </c>
      <c r="B517" s="146">
        <f xml:space="preserve"> (-11266.59) + (medical_insurance!A517 * 258.35) + (medical_insurance!C517 * 311.02) + (medical_insurance!H517 * 23961.26)</f>
        <v>14821.124000000002</v>
      </c>
      <c r="C517" s="146">
        <f t="shared" si="16"/>
        <v>-3458.3690000000024</v>
      </c>
      <c r="D517" s="4">
        <f t="shared" si="17"/>
        <v>3458.3690000000024</v>
      </c>
    </row>
    <row r="518" spans="1:4">
      <c r="A518" s="75">
        <v>27724.28875</v>
      </c>
      <c r="B518" s="146">
        <f xml:space="preserve"> (-11266.59) + (medical_insurance!A518 * 258.35) + (medical_insurance!C518 * 311.02) + (medical_insurance!H518 * 23961.26)</f>
        <v>4882.5262000000002</v>
      </c>
      <c r="C518" s="146">
        <f t="shared" si="16"/>
        <v>22841.762549999999</v>
      </c>
      <c r="D518" s="4">
        <f t="shared" si="17"/>
        <v>22841.762549999999</v>
      </c>
    </row>
    <row r="519" spans="1:4">
      <c r="A519" s="75">
        <v>8413.4630500000003</v>
      </c>
      <c r="B519" s="146">
        <f xml:space="preserve"> (-11266.59) + (medical_insurance!A519 * 258.35) + (medical_insurance!C519 * 311.02) + (medical_insurance!H519 * 23961.26)</f>
        <v>9843.7149000000009</v>
      </c>
      <c r="C519" s="146">
        <f t="shared" si="16"/>
        <v>-1430.2518500000006</v>
      </c>
      <c r="D519" s="4">
        <f t="shared" si="17"/>
        <v>1430.2518500000006</v>
      </c>
    </row>
    <row r="520" spans="1:4">
      <c r="A520" s="75">
        <v>5240.7650000000003</v>
      </c>
      <c r="B520" s="146">
        <f xml:space="preserve"> (-11266.59) + (medical_insurance!A520 * 258.35) + (medical_insurance!C520 * 311.02) + (medical_insurance!H520 * 23961.26)</f>
        <v>7417.2799999999988</v>
      </c>
      <c r="C520" s="146">
        <f t="shared" si="16"/>
        <v>-2176.5149999999985</v>
      </c>
      <c r="D520" s="4">
        <f t="shared" si="17"/>
        <v>2176.5149999999985</v>
      </c>
    </row>
    <row r="521" spans="1:4">
      <c r="A521" s="75">
        <v>3857.7592500000001</v>
      </c>
      <c r="B521" s="146">
        <f xml:space="preserve"> (-11266.59) + (medical_insurance!A521 * 258.35) + (medical_insurance!C521 * 311.02) + (medical_insurance!H521 * 23961.26)</f>
        <v>6345.0025000000005</v>
      </c>
      <c r="C521" s="146">
        <f t="shared" si="16"/>
        <v>-2487.2432500000004</v>
      </c>
      <c r="D521" s="4">
        <f t="shared" si="17"/>
        <v>2487.2432500000004</v>
      </c>
    </row>
    <row r="522" spans="1:4">
      <c r="A522" s="75">
        <v>25656.575260000001</v>
      </c>
      <c r="B522" s="146">
        <f xml:space="preserve"> (-11266.59) + (medical_insurance!A522 * 258.35) + (medical_insurance!C522 * 311.02) + (medical_insurance!H522 * 23961.26)</f>
        <v>10160.417200000002</v>
      </c>
      <c r="C522" s="146">
        <f t="shared" si="16"/>
        <v>15496.15806</v>
      </c>
      <c r="D522" s="4">
        <f t="shared" si="17"/>
        <v>15496.15806</v>
      </c>
    </row>
    <row r="523" spans="1:4">
      <c r="A523" s="75">
        <v>3994.1777999999999</v>
      </c>
      <c r="B523" s="146">
        <f xml:space="preserve"> (-11266.59) + (medical_insurance!A523 * 258.35) + (medical_insurance!C523 * 311.02) + (medical_insurance!H523 * 23961.26)</f>
        <v>10753.9144</v>
      </c>
      <c r="C523" s="146">
        <f t="shared" si="16"/>
        <v>-6759.7366000000002</v>
      </c>
      <c r="D523" s="4">
        <f t="shared" si="17"/>
        <v>6759.7366000000002</v>
      </c>
    </row>
    <row r="524" spans="1:4">
      <c r="A524" s="75">
        <v>9866.3048500000004</v>
      </c>
      <c r="B524" s="146">
        <f xml:space="preserve"> (-11266.59) + (medical_insurance!A524 * 258.35) + (medical_insurance!C524 * 311.02) + (medical_insurance!H524 * 23961.26)</f>
        <v>12457.503299999998</v>
      </c>
      <c r="C524" s="146">
        <f t="shared" si="16"/>
        <v>-2591.198449999998</v>
      </c>
      <c r="D524" s="4">
        <f t="shared" si="17"/>
        <v>2591.198449999998</v>
      </c>
    </row>
    <row r="525" spans="1:4">
      <c r="A525" s="75">
        <v>5397.6166999999996</v>
      </c>
      <c r="B525" s="146">
        <f xml:space="preserve"> (-11266.59) + (medical_insurance!A525 * 258.35) + (medical_insurance!C525 * 311.02) + (medical_insurance!H525 * 23961.26)</f>
        <v>10285.4946</v>
      </c>
      <c r="C525" s="146">
        <f t="shared" si="16"/>
        <v>-4887.8779000000004</v>
      </c>
      <c r="D525" s="4">
        <f t="shared" si="17"/>
        <v>4887.8779000000004</v>
      </c>
    </row>
    <row r="526" spans="1:4">
      <c r="A526" s="75">
        <v>38245.593269999998</v>
      </c>
      <c r="B526" s="146">
        <f xml:space="preserve"> (-11266.59) + (medical_insurance!A526 * 258.35) + (medical_insurance!C526 * 311.02) + (medical_insurance!H526 * 23961.26)</f>
        <v>31653.661399999997</v>
      </c>
      <c r="C526" s="146">
        <f t="shared" si="16"/>
        <v>6591.9318700000003</v>
      </c>
      <c r="D526" s="4">
        <f t="shared" si="17"/>
        <v>6591.9318700000003</v>
      </c>
    </row>
    <row r="527" spans="1:4">
      <c r="A527" s="75">
        <v>11482.63485</v>
      </c>
      <c r="B527" s="146">
        <f xml:space="preserve"> (-11266.59) + (medical_insurance!A527 * 258.35) + (medical_insurance!C527 * 311.02) + (medical_insurance!H527 * 23961.26)</f>
        <v>3921.0675999999994</v>
      </c>
      <c r="C527" s="146">
        <f t="shared" si="16"/>
        <v>7561.567250000001</v>
      </c>
      <c r="D527" s="4">
        <f t="shared" si="17"/>
        <v>7561.567250000001</v>
      </c>
    </row>
    <row r="528" spans="1:4">
      <c r="A528" s="75">
        <v>24059.680189999999</v>
      </c>
      <c r="B528" s="146">
        <f xml:space="preserve"> (-11266.59) + (medical_insurance!A528 * 258.35) + (medical_insurance!C528 * 311.02) + (medical_insurance!H528 * 23961.26)</f>
        <v>3156.1617999999989</v>
      </c>
      <c r="C528" s="146">
        <f t="shared" si="16"/>
        <v>20903.518390000001</v>
      </c>
      <c r="D528" s="4">
        <f t="shared" si="17"/>
        <v>20903.518390000001</v>
      </c>
    </row>
    <row r="529" spans="1:4">
      <c r="A529" s="75">
        <v>9861.0249999999996</v>
      </c>
      <c r="B529" s="146">
        <f xml:space="preserve"> (-11266.59) + (medical_insurance!A529 * 258.35) + (medical_insurance!C529 * 311.02) + (medical_insurance!H529 * 23961.26)</f>
        <v>9933.5760000000009</v>
      </c>
      <c r="C529" s="146">
        <f t="shared" si="16"/>
        <v>-72.551000000001295</v>
      </c>
      <c r="D529" s="4">
        <f t="shared" si="17"/>
        <v>72.551000000001295</v>
      </c>
    </row>
    <row r="530" spans="1:4">
      <c r="A530" s="75">
        <v>8342.9087500000005</v>
      </c>
      <c r="B530" s="146">
        <f xml:space="preserve"> (-11266.59) + (medical_insurance!A530 * 258.35) + (medical_insurance!C530 * 311.02) + (medical_insurance!H530 * 23961.26)</f>
        <v>12879.473499999998</v>
      </c>
      <c r="C530" s="146">
        <f t="shared" si="16"/>
        <v>-4536.5647499999977</v>
      </c>
      <c r="D530" s="4">
        <f t="shared" si="17"/>
        <v>4536.5647499999977</v>
      </c>
    </row>
    <row r="531" spans="1:4">
      <c r="A531" s="75">
        <v>1708.0014000000001</v>
      </c>
      <c r="B531" s="146">
        <f xml:space="preserve"> (-11266.59) + (medical_insurance!A531 * 258.35) + (medical_insurance!C531 * 311.02) + (medical_insurance!H531 * 23961.26)</f>
        <v>1302.2791999999999</v>
      </c>
      <c r="C531" s="146">
        <f t="shared" si="16"/>
        <v>405.72220000000016</v>
      </c>
      <c r="D531" s="4">
        <f t="shared" si="17"/>
        <v>405.72220000000016</v>
      </c>
    </row>
    <row r="532" spans="1:4">
      <c r="A532" s="75">
        <v>48675.517699999997</v>
      </c>
      <c r="B532" s="146">
        <f xml:space="preserve"> (-11266.59) + (medical_insurance!A532 * 258.35) + (medical_insurance!C532 * 311.02) + (medical_insurance!H532 * 23961.26)</f>
        <v>40523.892599999999</v>
      </c>
      <c r="C532" s="146">
        <f t="shared" si="16"/>
        <v>8151.6250999999975</v>
      </c>
      <c r="D532" s="4">
        <f t="shared" si="17"/>
        <v>8151.6250999999975</v>
      </c>
    </row>
    <row r="533" spans="1:4">
      <c r="A533" s="75">
        <v>14043.476699999999</v>
      </c>
      <c r="B533" s="146">
        <f xml:space="preserve"> (-11266.59) + (medical_insurance!A533 * 258.35) + (medical_insurance!C533 * 311.02) + (medical_insurance!H533 * 23961.26)</f>
        <v>14619.774600000001</v>
      </c>
      <c r="C533" s="146">
        <f t="shared" si="16"/>
        <v>-576.29790000000139</v>
      </c>
      <c r="D533" s="4">
        <f t="shared" si="17"/>
        <v>576.29790000000139</v>
      </c>
    </row>
    <row r="534" spans="1:4">
      <c r="A534" s="75">
        <v>12925.886</v>
      </c>
      <c r="B534" s="146">
        <f xml:space="preserve"> (-11266.59) + (medical_insurance!A534 * 258.35) + (medical_insurance!C534 * 311.02) + (medical_insurance!H534 * 23961.26)</f>
        <v>13213.354000000001</v>
      </c>
      <c r="C534" s="146">
        <f t="shared" si="16"/>
        <v>-287.46800000000076</v>
      </c>
      <c r="D534" s="4">
        <f t="shared" si="17"/>
        <v>287.46800000000076</v>
      </c>
    </row>
    <row r="535" spans="1:4">
      <c r="A535" s="75">
        <v>19214.705529999999</v>
      </c>
      <c r="B535" s="146">
        <f xml:space="preserve"> (-11266.59) + (medical_insurance!A535 * 258.35) + (medical_insurance!C535 * 311.02) + (medical_insurance!H535 * 23961.26)</f>
        <v>9548.1737999999987</v>
      </c>
      <c r="C535" s="146">
        <f t="shared" si="16"/>
        <v>9666.5317300000006</v>
      </c>
      <c r="D535" s="4">
        <f t="shared" si="17"/>
        <v>9666.5317300000006</v>
      </c>
    </row>
    <row r="536" spans="1:4">
      <c r="A536" s="75">
        <v>13831.1152</v>
      </c>
      <c r="B536" s="146">
        <f xml:space="preserve"> (-11266.59) + (medical_insurance!A536 * 258.35) + (medical_insurance!C536 * 311.02) + (medical_insurance!H536 * 23961.26)</f>
        <v>17857.899599999997</v>
      </c>
      <c r="C536" s="146">
        <f t="shared" si="16"/>
        <v>-4026.7843999999968</v>
      </c>
      <c r="D536" s="4">
        <f t="shared" si="17"/>
        <v>4026.7843999999968</v>
      </c>
    </row>
    <row r="537" spans="1:4">
      <c r="A537" s="75">
        <v>6067.1267500000004</v>
      </c>
      <c r="B537" s="146">
        <f xml:space="preserve"> (-11266.59) + (medical_insurance!A537 * 258.35) + (medical_insurance!C537 * 311.02) + (medical_insurance!H537 * 23961.26)</f>
        <v>7267.0455000000002</v>
      </c>
      <c r="C537" s="146">
        <f t="shared" si="16"/>
        <v>-1199.9187499999998</v>
      </c>
      <c r="D537" s="4">
        <f t="shared" si="17"/>
        <v>1199.9187499999998</v>
      </c>
    </row>
    <row r="538" spans="1:4">
      <c r="A538" s="75">
        <v>5972.3779999999997</v>
      </c>
      <c r="B538" s="146">
        <f xml:space="preserve"> (-11266.59) + (medical_insurance!A538 * 258.35) + (medical_insurance!C538 * 311.02) + (medical_insurance!H538 * 23961.26)</f>
        <v>9357.637999999999</v>
      </c>
      <c r="C538" s="146">
        <f t="shared" si="16"/>
        <v>-3385.2599999999993</v>
      </c>
      <c r="D538" s="4">
        <f t="shared" si="17"/>
        <v>3385.2599999999993</v>
      </c>
    </row>
    <row r="539" spans="1:4">
      <c r="A539" s="75">
        <v>8825.0859999999993</v>
      </c>
      <c r="B539" s="146">
        <f xml:space="preserve"> (-11266.59) + (medical_insurance!A539 * 258.35) + (medical_insurance!C539 * 311.02) + (medical_insurance!H539 * 23961.26)</f>
        <v>10010.314</v>
      </c>
      <c r="C539" s="146">
        <f t="shared" si="16"/>
        <v>-1185.228000000001</v>
      </c>
      <c r="D539" s="4">
        <f t="shared" si="17"/>
        <v>1185.228000000001</v>
      </c>
    </row>
    <row r="540" spans="1:4">
      <c r="A540" s="75">
        <v>8233.0974999999999</v>
      </c>
      <c r="B540" s="146">
        <f xml:space="preserve"> (-11266.59) + (medical_insurance!A540 * 258.35) + (medical_insurance!C540 * 311.02) + (medical_insurance!H540 * 23961.26)</f>
        <v>9341.6209999999992</v>
      </c>
      <c r="C540" s="146">
        <f t="shared" si="16"/>
        <v>-1108.5234999999993</v>
      </c>
      <c r="D540" s="4">
        <f t="shared" si="17"/>
        <v>1108.5234999999993</v>
      </c>
    </row>
    <row r="541" spans="1:4">
      <c r="A541" s="75">
        <v>27346.04207</v>
      </c>
      <c r="B541" s="146">
        <f xml:space="preserve"> (-11266.59) + (medical_insurance!A541 * 258.35) + (medical_insurance!C541 * 311.02) + (medical_insurance!H541 * 23961.26)</f>
        <v>12176.437000000002</v>
      </c>
      <c r="C541" s="146">
        <f t="shared" si="16"/>
        <v>15169.605069999998</v>
      </c>
      <c r="D541" s="4">
        <f t="shared" si="17"/>
        <v>15169.605069999998</v>
      </c>
    </row>
    <row r="542" spans="1:4">
      <c r="A542" s="75">
        <v>6196.4480000000003</v>
      </c>
      <c r="B542" s="146">
        <f xml:space="preserve"> (-11266.59) + (medical_insurance!A542 * 258.35) + (medical_insurance!C542 * 311.02) + (medical_insurance!H542 * 23961.26)</f>
        <v>9336.07</v>
      </c>
      <c r="C542" s="146">
        <f t="shared" si="16"/>
        <v>-3139.6219999999994</v>
      </c>
      <c r="D542" s="4">
        <f t="shared" si="17"/>
        <v>3139.6219999999994</v>
      </c>
    </row>
    <row r="543" spans="1:4">
      <c r="A543" s="75">
        <v>3056.3881000000001</v>
      </c>
      <c r="B543" s="146">
        <f xml:space="preserve"> (-11266.59) + (medical_insurance!A543 * 258.35) + (medical_insurance!C543 * 311.02) + (medical_insurance!H543 * 23961.26)</f>
        <v>3787.7357999999986</v>
      </c>
      <c r="C543" s="146">
        <f t="shared" si="16"/>
        <v>-731.34769999999844</v>
      </c>
      <c r="D543" s="4">
        <f t="shared" si="17"/>
        <v>731.34769999999844</v>
      </c>
    </row>
    <row r="544" spans="1:4">
      <c r="A544" s="75">
        <v>13887.204</v>
      </c>
      <c r="B544" s="146">
        <f xml:space="preserve"> (-11266.59) + (medical_insurance!A544 * 258.35) + (medical_insurance!C544 * 311.02) + (medical_insurance!H544 * 23961.26)</f>
        <v>16299.485999999999</v>
      </c>
      <c r="C544" s="146">
        <f t="shared" si="16"/>
        <v>-2412.2819999999992</v>
      </c>
      <c r="D544" s="4">
        <f t="shared" si="17"/>
        <v>2412.2819999999992</v>
      </c>
    </row>
    <row r="545" spans="1:4">
      <c r="A545" s="75">
        <v>63770.428010000003</v>
      </c>
      <c r="B545" s="146">
        <f xml:space="preserve"> (-11266.59) + (medical_insurance!A545 * 258.35) + (medical_insurance!C545 * 311.02) + (medical_insurance!H545 * 23961.26)</f>
        <v>41391.028200000001</v>
      </c>
      <c r="C545" s="146">
        <f t="shared" si="16"/>
        <v>22379.399810000003</v>
      </c>
      <c r="D545" s="4">
        <f t="shared" si="17"/>
        <v>22379.399810000003</v>
      </c>
    </row>
    <row r="546" spans="1:4">
      <c r="A546" s="75">
        <v>10231.499900000001</v>
      </c>
      <c r="B546" s="146">
        <f xml:space="preserve"> (-11266.59) + (medical_insurance!A546 * 258.35) + (medical_insurance!C546 * 311.02) + (medical_insurance!H546 * 23961.26)</f>
        <v>12080.224200000001</v>
      </c>
      <c r="C546" s="146">
        <f t="shared" si="16"/>
        <v>-1848.7242999999999</v>
      </c>
      <c r="D546" s="4">
        <f t="shared" si="17"/>
        <v>1848.7242999999999</v>
      </c>
    </row>
    <row r="547" spans="1:4">
      <c r="A547" s="75">
        <v>23807.240600000001</v>
      </c>
      <c r="B547" s="146">
        <f xml:space="preserve"> (-11266.59) + (medical_insurance!A547 * 258.35) + (medical_insurance!C547 * 311.02) + (medical_insurance!H547 * 23961.26)</f>
        <v>33390.576799999995</v>
      </c>
      <c r="C547" s="146">
        <f t="shared" si="16"/>
        <v>-9583.3361999999943</v>
      </c>
      <c r="D547" s="4">
        <f t="shared" si="17"/>
        <v>9583.3361999999943</v>
      </c>
    </row>
    <row r="548" spans="1:4">
      <c r="A548" s="75">
        <v>3268.84665</v>
      </c>
      <c r="B548" s="146">
        <f xml:space="preserve"> (-11266.59) + (medical_insurance!A548 * 258.35) + (medical_insurance!C548 * 311.02) + (medical_insurance!H548 * 23961.26)</f>
        <v>6988.2037000000018</v>
      </c>
      <c r="C548" s="146">
        <f t="shared" si="16"/>
        <v>-3719.3570500000019</v>
      </c>
      <c r="D548" s="4">
        <f t="shared" si="17"/>
        <v>3719.3570500000019</v>
      </c>
    </row>
    <row r="549" spans="1:4">
      <c r="A549" s="75">
        <v>11538.421</v>
      </c>
      <c r="B549" s="146">
        <f xml:space="preserve"> (-11266.59) + (medical_insurance!A549 * 258.35) + (medical_insurance!C549 * 311.02) + (medical_insurance!H549 * 23961.26)</f>
        <v>17208.944000000003</v>
      </c>
      <c r="C549" s="146">
        <f t="shared" si="16"/>
        <v>-5670.5230000000029</v>
      </c>
      <c r="D549" s="4">
        <f t="shared" si="17"/>
        <v>5670.5230000000029</v>
      </c>
    </row>
    <row r="550" spans="1:4">
      <c r="A550" s="75">
        <v>3213.6220499999999</v>
      </c>
      <c r="B550" s="146">
        <f xml:space="preserve"> (-11266.59) + (medical_insurance!A550 * 258.35) + (medical_insurance!C550 * 311.02) + (medical_insurance!H550 * 23961.26)</f>
        <v>4085.7768999999998</v>
      </c>
      <c r="C550" s="146">
        <f t="shared" si="16"/>
        <v>-872.1548499999999</v>
      </c>
      <c r="D550" s="4">
        <f t="shared" si="17"/>
        <v>872.1548499999999</v>
      </c>
    </row>
    <row r="551" spans="1:4">
      <c r="A551" s="75">
        <v>45863.205000000002</v>
      </c>
      <c r="B551" s="146">
        <f xml:space="preserve"> (-11266.59) + (medical_insurance!A551 * 258.35) + (medical_insurance!C551 * 311.02) + (medical_insurance!H551 * 23961.26)</f>
        <v>38172.843999999997</v>
      </c>
      <c r="C551" s="146">
        <f t="shared" si="16"/>
        <v>7690.3610000000044</v>
      </c>
      <c r="D551" s="4">
        <f t="shared" si="17"/>
        <v>7690.3610000000044</v>
      </c>
    </row>
    <row r="552" spans="1:4">
      <c r="A552" s="75">
        <v>13390.558999999999</v>
      </c>
      <c r="B552" s="146">
        <f xml:space="preserve"> (-11266.59) + (medical_insurance!A552 * 258.35) + (medical_insurance!C552 * 311.02) + (medical_insurance!H552 * 23961.26)</f>
        <v>14588.876</v>
      </c>
      <c r="C552" s="146">
        <f t="shared" si="16"/>
        <v>-1198.3170000000009</v>
      </c>
      <c r="D552" s="4">
        <f t="shared" si="17"/>
        <v>1198.3170000000009</v>
      </c>
    </row>
    <row r="553" spans="1:4">
      <c r="A553" s="75">
        <v>3972.9247</v>
      </c>
      <c r="B553" s="146">
        <f xml:space="preserve"> (-11266.59) + (medical_insurance!A553 * 258.35) + (medical_insurance!C553 * 311.02) + (medical_insurance!H553 * 23961.26)</f>
        <v>5998.4185999999991</v>
      </c>
      <c r="C553" s="146">
        <f t="shared" si="16"/>
        <v>-2025.493899999999</v>
      </c>
      <c r="D553" s="4">
        <f t="shared" si="17"/>
        <v>2025.493899999999</v>
      </c>
    </row>
    <row r="554" spans="1:4">
      <c r="A554" s="75">
        <v>12957.118</v>
      </c>
      <c r="B554" s="146">
        <f xml:space="preserve"> (-11266.59) + (medical_insurance!A554 * 258.35) + (medical_insurance!C554 * 311.02) + (medical_insurance!H554 * 23961.26)</f>
        <v>11406.938</v>
      </c>
      <c r="C554" s="146">
        <f t="shared" si="16"/>
        <v>1550.1800000000003</v>
      </c>
      <c r="D554" s="4">
        <f t="shared" si="17"/>
        <v>1550.1800000000003</v>
      </c>
    </row>
    <row r="555" spans="1:4">
      <c r="A555" s="75">
        <v>11187.6567</v>
      </c>
      <c r="B555" s="146">
        <f xml:space="preserve"> (-11266.59) + (medical_insurance!A555 * 258.35) + (medical_insurance!C555 * 311.02) + (medical_insurance!H555 * 23961.26)</f>
        <v>12036.274600000001</v>
      </c>
      <c r="C555" s="146">
        <f t="shared" si="16"/>
        <v>-848.6179000000011</v>
      </c>
      <c r="D555" s="4">
        <f t="shared" si="17"/>
        <v>848.6179000000011</v>
      </c>
    </row>
    <row r="556" spans="1:4">
      <c r="A556" s="75">
        <v>17878.900679999999</v>
      </c>
      <c r="B556" s="146">
        <f xml:space="preserve"> (-11266.59) + (medical_insurance!A556 * 258.35) + (medical_insurance!C556 * 311.02) + (medical_insurance!H556 * 23961.26)</f>
        <v>8045.0615000000007</v>
      </c>
      <c r="C556" s="146">
        <f t="shared" si="16"/>
        <v>9833.839179999999</v>
      </c>
      <c r="D556" s="4">
        <f t="shared" si="17"/>
        <v>9833.839179999999</v>
      </c>
    </row>
    <row r="557" spans="1:4">
      <c r="A557" s="75">
        <v>3847.674</v>
      </c>
      <c r="B557" s="146">
        <f xml:space="preserve"> (-11266.59) + (medical_insurance!A557 * 258.35) + (medical_insurance!C557 * 311.02) + (medical_insurance!H557 * 23961.26)</f>
        <v>3369.4860000000008</v>
      </c>
      <c r="C557" s="146">
        <f t="shared" si="16"/>
        <v>478.18799999999919</v>
      </c>
      <c r="D557" s="4">
        <f t="shared" si="17"/>
        <v>478.18799999999919</v>
      </c>
    </row>
    <row r="558" spans="1:4">
      <c r="A558" s="75">
        <v>8334.5895999999993</v>
      </c>
      <c r="B558" s="146">
        <f xml:space="preserve"> (-11266.59) + (medical_insurance!A558 * 258.35) + (medical_insurance!C558 * 311.02) + (medical_insurance!H558 * 23961.26)</f>
        <v>11018.018799999998</v>
      </c>
      <c r="C558" s="146">
        <f t="shared" si="16"/>
        <v>-2683.4291999999987</v>
      </c>
      <c r="D558" s="4">
        <f t="shared" si="17"/>
        <v>2683.4291999999987</v>
      </c>
    </row>
    <row r="559" spans="1:4">
      <c r="A559" s="75">
        <v>3935.1799000000001</v>
      </c>
      <c r="B559" s="146">
        <f xml:space="preserve"> (-11266.59) + (medical_insurance!A559 * 258.35) + (medical_insurance!C559 * 311.02) + (medical_insurance!H559 * 23961.26)</f>
        <v>8157.3042000000005</v>
      </c>
      <c r="C559" s="146">
        <f t="shared" si="16"/>
        <v>-4222.1243000000004</v>
      </c>
      <c r="D559" s="4">
        <f t="shared" si="17"/>
        <v>4222.1243000000004</v>
      </c>
    </row>
    <row r="560" spans="1:4">
      <c r="A560" s="75">
        <v>39983.425949999997</v>
      </c>
      <c r="B560" s="146">
        <f xml:space="preserve"> (-11266.59) + (medical_insurance!A560 * 258.35) + (medical_insurance!C560 * 311.02) + (medical_insurance!H560 * 23961.26)</f>
        <v>32344.257099999995</v>
      </c>
      <c r="C560" s="146">
        <f t="shared" si="16"/>
        <v>7639.1688500000018</v>
      </c>
      <c r="D560" s="4">
        <f t="shared" si="17"/>
        <v>7639.1688500000018</v>
      </c>
    </row>
    <row r="561" spans="1:4">
      <c r="A561" s="75">
        <v>1646.4296999999999</v>
      </c>
      <c r="B561" s="146">
        <f xml:space="preserve"> (-11266.59) + (medical_insurance!A561 * 258.35) + (medical_insurance!C561 * 311.02) + (medical_insurance!H561 * 23961.26)</f>
        <v>4692.6006000000007</v>
      </c>
      <c r="C561" s="146">
        <f t="shared" si="16"/>
        <v>-3046.170900000001</v>
      </c>
      <c r="D561" s="4">
        <f t="shared" si="17"/>
        <v>3046.170900000001</v>
      </c>
    </row>
    <row r="562" spans="1:4">
      <c r="A562" s="75">
        <v>9193.8384999999998</v>
      </c>
      <c r="B562" s="146">
        <f xml:space="preserve"> (-11266.59) + (medical_insurance!A562 * 258.35) + (medical_insurance!C562 * 311.02) + (medical_insurance!H562 * 23961.26)</f>
        <v>6822.3589999999995</v>
      </c>
      <c r="C562" s="146">
        <f t="shared" si="16"/>
        <v>2371.4795000000004</v>
      </c>
      <c r="D562" s="4">
        <f t="shared" si="17"/>
        <v>2371.4795000000004</v>
      </c>
    </row>
    <row r="563" spans="1:4">
      <c r="A563" s="75">
        <v>10923.933199999999</v>
      </c>
      <c r="B563" s="146">
        <f xml:space="preserve"> (-11266.59) + (medical_insurance!A563 * 258.35) + (medical_insurance!C563 * 311.02) + (medical_insurance!H563 * 23961.26)</f>
        <v>12848.443600000001</v>
      </c>
      <c r="C563" s="146">
        <f t="shared" si="16"/>
        <v>-1924.510400000001</v>
      </c>
      <c r="D563" s="4">
        <f t="shared" si="17"/>
        <v>1924.510400000001</v>
      </c>
    </row>
    <row r="564" spans="1:4">
      <c r="A564" s="75">
        <v>2494.0219999999999</v>
      </c>
      <c r="B564" s="146">
        <f xml:space="preserve"> (-11266.59) + (medical_insurance!A564 * 258.35) + (medical_insurance!C564 * 311.02) + (medical_insurance!H564 * 23961.26)</f>
        <v>5194.9699999999993</v>
      </c>
      <c r="C564" s="146">
        <f t="shared" si="16"/>
        <v>-2700.9479999999994</v>
      </c>
      <c r="D564" s="4">
        <f t="shared" si="17"/>
        <v>2700.9479999999994</v>
      </c>
    </row>
    <row r="565" spans="1:4">
      <c r="A565" s="75">
        <v>9058.7302999999993</v>
      </c>
      <c r="B565" s="146">
        <f xml:space="preserve"> (-11266.59) + (medical_insurance!A565 * 258.35) + (medical_insurance!C565 * 311.02) + (medical_insurance!H565 * 23961.26)</f>
        <v>15575.275400000002</v>
      </c>
      <c r="C565" s="146">
        <f t="shared" si="16"/>
        <v>-6516.545100000003</v>
      </c>
      <c r="D565" s="4">
        <f t="shared" si="17"/>
        <v>6516.545100000003</v>
      </c>
    </row>
    <row r="566" spans="1:4">
      <c r="A566" s="75">
        <v>2801.2588000000001</v>
      </c>
      <c r="B566" s="146">
        <f xml:space="preserve"> (-11266.59) + (medical_insurance!A566 * 258.35) + (medical_insurance!C566 * 311.02) + (medical_insurance!H566 * 23961.26)</f>
        <v>3373.6723999999986</v>
      </c>
      <c r="C566" s="146">
        <f t="shared" si="16"/>
        <v>-572.4135999999985</v>
      </c>
      <c r="D566" s="4">
        <f t="shared" si="17"/>
        <v>572.4135999999985</v>
      </c>
    </row>
    <row r="567" spans="1:4">
      <c r="A567" s="75">
        <v>2128.4310500000001</v>
      </c>
      <c r="B567" s="146">
        <f xml:space="preserve"> (-11266.59) + (medical_insurance!A567 * 258.35) + (medical_insurance!C567 * 311.02) + (medical_insurance!H567 * 23961.26)</f>
        <v>3126.6148999999996</v>
      </c>
      <c r="C567" s="146">
        <f t="shared" si="16"/>
        <v>-998.18384999999944</v>
      </c>
      <c r="D567" s="4">
        <f t="shared" si="17"/>
        <v>998.18384999999944</v>
      </c>
    </row>
    <row r="568" spans="1:4">
      <c r="A568" s="75">
        <v>6373.55735</v>
      </c>
      <c r="B568" s="146">
        <f xml:space="preserve"> (-11266.59) + (medical_insurance!A568 * 258.35) + (medical_insurance!C568 * 311.02) + (medical_insurance!H568 * 23961.26)</f>
        <v>11167.236299999999</v>
      </c>
      <c r="C568" s="146">
        <f t="shared" si="16"/>
        <v>-4793.6789499999986</v>
      </c>
      <c r="D568" s="4">
        <f t="shared" si="17"/>
        <v>4793.6789499999986</v>
      </c>
    </row>
    <row r="569" spans="1:4">
      <c r="A569" s="75">
        <v>7256.7231000000002</v>
      </c>
      <c r="B569" s="146">
        <f xml:space="preserve"> (-11266.59) + (medical_insurance!A569 * 258.35) + (medical_insurance!C569 * 311.02) + (medical_insurance!H569 * 23961.26)</f>
        <v>8839.8617999999988</v>
      </c>
      <c r="C569" s="146">
        <f t="shared" si="16"/>
        <v>-1583.1386999999986</v>
      </c>
      <c r="D569" s="4">
        <f t="shared" si="17"/>
        <v>1583.1386999999986</v>
      </c>
    </row>
    <row r="570" spans="1:4">
      <c r="A570" s="75">
        <v>11552.904</v>
      </c>
      <c r="B570" s="146">
        <f xml:space="preserve"> (-11266.59) + (medical_insurance!A570 * 258.35) + (medical_insurance!C570 * 311.02) + (medical_insurance!H570 * 23961.26)</f>
        <v>11314.098</v>
      </c>
      <c r="C570" s="146">
        <f t="shared" si="16"/>
        <v>238.80600000000049</v>
      </c>
      <c r="D570" s="4">
        <f t="shared" si="17"/>
        <v>238.80600000000049</v>
      </c>
    </row>
    <row r="571" spans="1:4">
      <c r="A571" s="75">
        <v>45702.022349999999</v>
      </c>
      <c r="B571" s="146">
        <f xml:space="preserve"> (-11266.59) + (medical_insurance!A571 * 258.35) + (medical_insurance!C571 * 311.02) + (medical_insurance!H571 * 23961.26)</f>
        <v>37711.996299999999</v>
      </c>
      <c r="C571" s="146">
        <f t="shared" si="16"/>
        <v>7990.0260500000004</v>
      </c>
      <c r="D571" s="4">
        <f t="shared" si="17"/>
        <v>7990.0260500000004</v>
      </c>
    </row>
    <row r="572" spans="1:4">
      <c r="A572" s="75">
        <v>3761.2919999999999</v>
      </c>
      <c r="B572" s="146">
        <f xml:space="preserve"> (-11266.59) + (medical_insurance!A572 * 258.35) + (medical_insurance!C572 * 311.02) + (medical_insurance!H572 * 23961.26)</f>
        <v>5792.9420000000009</v>
      </c>
      <c r="C572" s="146">
        <f t="shared" si="16"/>
        <v>-2031.650000000001</v>
      </c>
      <c r="D572" s="4">
        <f t="shared" si="17"/>
        <v>2031.650000000001</v>
      </c>
    </row>
    <row r="573" spans="1:4">
      <c r="A573" s="75">
        <v>2219.4450999999999</v>
      </c>
      <c r="B573" s="146">
        <f xml:space="preserve"> (-11266.59) + (medical_insurance!A573 * 258.35) + (medical_insurance!C573 * 311.02) + (medical_insurance!H573 * 23961.26)</f>
        <v>4981.6457999999993</v>
      </c>
      <c r="C573" s="146">
        <f t="shared" si="16"/>
        <v>-2762.2006999999994</v>
      </c>
      <c r="D573" s="4">
        <f t="shared" si="17"/>
        <v>2762.2006999999994</v>
      </c>
    </row>
    <row r="574" spans="1:4">
      <c r="A574" s="75">
        <v>4753.6368000000002</v>
      </c>
      <c r="B574" s="146">
        <f xml:space="preserve"> (-11266.59) + (medical_insurance!A574 * 258.35) + (medical_insurance!C574 * 311.02) + (medical_insurance!H574 * 23961.26)</f>
        <v>9895.0923999999977</v>
      </c>
      <c r="C574" s="146">
        <f t="shared" si="16"/>
        <v>-5141.4555999999975</v>
      </c>
      <c r="D574" s="4">
        <f t="shared" si="17"/>
        <v>5141.4555999999975</v>
      </c>
    </row>
    <row r="575" spans="1:4">
      <c r="A575" s="75">
        <v>31620.001059999999</v>
      </c>
      <c r="B575" s="146">
        <f xml:space="preserve"> (-11266.59) + (medical_insurance!A575 * 258.35) + (medical_insurance!C575 * 311.02) + (medical_insurance!H575 * 23961.26)</f>
        <v>16215.307199999999</v>
      </c>
      <c r="C575" s="146">
        <f t="shared" si="16"/>
        <v>15404.693859999999</v>
      </c>
      <c r="D575" s="4">
        <f t="shared" si="17"/>
        <v>15404.693859999999</v>
      </c>
    </row>
    <row r="576" spans="1:4">
      <c r="A576" s="75">
        <v>13224.057049999999</v>
      </c>
      <c r="B576" s="146">
        <f xml:space="preserve"> (-11266.59) + (medical_insurance!A576 * 258.35) + (medical_insurance!C576 * 311.02) + (medical_insurance!H576 * 23961.26)</f>
        <v>14125.7909</v>
      </c>
      <c r="C576" s="146">
        <f t="shared" si="16"/>
        <v>-901.73385000000053</v>
      </c>
      <c r="D576" s="4">
        <f t="shared" si="17"/>
        <v>901.73385000000053</v>
      </c>
    </row>
    <row r="577" spans="1:4">
      <c r="A577" s="75">
        <v>12222.898300000001</v>
      </c>
      <c r="B577" s="146">
        <f xml:space="preserve"> (-11266.59) + (medical_insurance!A577 * 258.35) + (medical_insurance!C577 * 311.02) + (medical_insurance!H577 * 23961.26)</f>
        <v>12168.1234</v>
      </c>
      <c r="C577" s="146">
        <f t="shared" si="16"/>
        <v>54.774900000000343</v>
      </c>
      <c r="D577" s="4">
        <f t="shared" si="17"/>
        <v>54.774900000000343</v>
      </c>
    </row>
    <row r="578" spans="1:4">
      <c r="A578" s="75">
        <v>1664.9996000000001</v>
      </c>
      <c r="B578" s="146">
        <f xml:space="preserve"> (-11266.59) + (medical_insurance!A578 * 258.35) + (medical_insurance!C578 * 311.02) + (medical_insurance!H578 * 23961.26)</f>
        <v>2764.8868000000002</v>
      </c>
      <c r="C578" s="146">
        <f t="shared" si="16"/>
        <v>-1099.8872000000001</v>
      </c>
      <c r="D578" s="4">
        <f t="shared" si="17"/>
        <v>1099.8872000000001</v>
      </c>
    </row>
    <row r="579" spans="1:4">
      <c r="A579" s="75">
        <v>58571.074480000003</v>
      </c>
      <c r="B579" s="146">
        <f xml:space="preserve"> (-11266.59) + (medical_insurance!A579 * 258.35) + (medical_insurance!C579 * 311.02) + (medical_insurance!H579 * 23961.26)</f>
        <v>32551.8269</v>
      </c>
      <c r="C579" s="146">
        <f t="shared" ref="C579:C642" si="18">A579-B579</f>
        <v>26019.247580000003</v>
      </c>
      <c r="D579" s="4">
        <f t="shared" ref="D579:D642" si="19">ABS(C579)</f>
        <v>26019.247580000003</v>
      </c>
    </row>
    <row r="580" spans="1:4">
      <c r="A580" s="75">
        <v>9724.5300000000007</v>
      </c>
      <c r="B580" s="146">
        <f xml:space="preserve"> (-11266.59) + (medical_insurance!A580 * 258.35) + (medical_insurance!C580 * 311.02) + (medical_insurance!H580 * 23961.26)</f>
        <v>11560.414000000001</v>
      </c>
      <c r="C580" s="146">
        <f t="shared" si="18"/>
        <v>-1835.884</v>
      </c>
      <c r="D580" s="4">
        <f t="shared" si="19"/>
        <v>1835.884</v>
      </c>
    </row>
    <row r="581" spans="1:4">
      <c r="A581" s="75">
        <v>3206.4913499999998</v>
      </c>
      <c r="B581" s="146">
        <f xml:space="preserve"> (-11266.59) + (medical_insurance!A581 * 258.35) + (medical_insurance!C581 * 311.02) + (medical_insurance!H581 * 23961.26)</f>
        <v>2490.2443000000003</v>
      </c>
      <c r="C581" s="146">
        <f t="shared" si="18"/>
        <v>716.24704999999949</v>
      </c>
      <c r="D581" s="4">
        <f t="shared" si="19"/>
        <v>716.24704999999949</v>
      </c>
    </row>
    <row r="582" spans="1:4">
      <c r="A582" s="75">
        <v>12913.992399999999</v>
      </c>
      <c r="B582" s="146">
        <f xml:space="preserve"> (-11266.59) + (medical_insurance!A582 * 258.35) + (medical_insurance!C582 * 311.02) + (medical_insurance!H582 * 23961.26)</f>
        <v>11894.629200000001</v>
      </c>
      <c r="C582" s="146">
        <f t="shared" si="18"/>
        <v>1019.363199999998</v>
      </c>
      <c r="D582" s="4">
        <f t="shared" si="19"/>
        <v>1019.363199999998</v>
      </c>
    </row>
    <row r="583" spans="1:4">
      <c r="A583" s="75">
        <v>1639.5631000000001</v>
      </c>
      <c r="B583" s="146">
        <f xml:space="preserve"> (-11266.59) + (medical_insurance!A583 * 258.35) + (medical_insurance!C583 * 311.02) + (medical_insurance!H583 * 23961.26)</f>
        <v>3156.1617999999989</v>
      </c>
      <c r="C583" s="146">
        <f t="shared" si="18"/>
        <v>-1516.5986999999989</v>
      </c>
      <c r="D583" s="4">
        <f t="shared" si="19"/>
        <v>1516.5986999999989</v>
      </c>
    </row>
    <row r="584" spans="1:4">
      <c r="A584" s="75">
        <v>6356.2707</v>
      </c>
      <c r="B584" s="146">
        <f xml:space="preserve"> (-11266.59) + (medical_insurance!A584 * 258.35) + (medical_insurance!C584 * 311.02) + (medical_insurance!H584 * 23961.26)</f>
        <v>12938.6986</v>
      </c>
      <c r="C584" s="146">
        <f t="shared" si="18"/>
        <v>-6582.4278999999997</v>
      </c>
      <c r="D584" s="4">
        <f t="shared" si="19"/>
        <v>6582.4278999999997</v>
      </c>
    </row>
    <row r="585" spans="1:4">
      <c r="A585" s="75">
        <v>17626.239509999999</v>
      </c>
      <c r="B585" s="146">
        <f xml:space="preserve"> (-11266.59) + (medical_insurance!A585 * 258.35) + (medical_insurance!C585 * 311.02) + (medical_insurance!H585 * 23961.26)</f>
        <v>4356.2329999999993</v>
      </c>
      <c r="C585" s="146">
        <f t="shared" si="18"/>
        <v>13270.006509999999</v>
      </c>
      <c r="D585" s="4">
        <f t="shared" si="19"/>
        <v>13270.006509999999</v>
      </c>
    </row>
    <row r="586" spans="1:4">
      <c r="A586" s="75">
        <v>1242.816</v>
      </c>
      <c r="B586" s="146">
        <f xml:space="preserve"> (-11266.59) + (medical_insurance!A586 * 258.35) + (medical_insurance!C586 * 311.02) + (medical_insurance!H586 * 23961.26)</f>
        <v>80.173999999999978</v>
      </c>
      <c r="C586" s="146">
        <f t="shared" si="18"/>
        <v>1162.6420000000001</v>
      </c>
      <c r="D586" s="4">
        <f t="shared" si="19"/>
        <v>1162.6420000000001</v>
      </c>
    </row>
    <row r="587" spans="1:4">
      <c r="A587" s="75">
        <v>4779.6022999999996</v>
      </c>
      <c r="B587" s="146">
        <f xml:space="preserve"> (-11266.59) + (medical_insurance!A587 * 258.35) + (medical_insurance!C587 * 311.02) + (medical_insurance!H587 * 23961.26)</f>
        <v>6051.4953999999998</v>
      </c>
      <c r="C587" s="146">
        <f t="shared" si="18"/>
        <v>-1271.8931000000002</v>
      </c>
      <c r="D587" s="4">
        <f t="shared" si="19"/>
        <v>1271.8931000000002</v>
      </c>
    </row>
    <row r="588" spans="1:4">
      <c r="A588" s="75">
        <v>3861.2096499999998</v>
      </c>
      <c r="B588" s="146">
        <f xml:space="preserve"> (-11266.59) + (medical_insurance!A588 * 258.35) + (medical_insurance!C588 * 311.02) + (medical_insurance!H588 * 23961.26)</f>
        <v>452.24969999999939</v>
      </c>
      <c r="C588" s="146">
        <f t="shared" si="18"/>
        <v>3408.9599500000004</v>
      </c>
      <c r="D588" s="4">
        <f t="shared" si="19"/>
        <v>3408.9599500000004</v>
      </c>
    </row>
    <row r="589" spans="1:4">
      <c r="A589" s="75">
        <v>43943.876100000001</v>
      </c>
      <c r="B589" s="146">
        <f xml:space="preserve"> (-11266.59) + (medical_insurance!A589 * 258.35) + (medical_insurance!C589 * 311.02) + (medical_insurance!H589 * 23961.26)</f>
        <v>30874.484199999999</v>
      </c>
      <c r="C589" s="146">
        <f t="shared" si="18"/>
        <v>13069.391900000002</v>
      </c>
      <c r="D589" s="4">
        <f t="shared" si="19"/>
        <v>13069.391900000002</v>
      </c>
    </row>
    <row r="590" spans="1:4">
      <c r="A590" s="75">
        <v>13635.6379</v>
      </c>
      <c r="B590" s="146">
        <f xml:space="preserve"> (-11266.59) + (medical_insurance!A590 * 258.35) + (medical_insurance!C590 * 311.02) + (medical_insurance!H590 * 23961.26)</f>
        <v>15661.4882</v>
      </c>
      <c r="C590" s="146">
        <f t="shared" si="18"/>
        <v>-2025.8503000000001</v>
      </c>
      <c r="D590" s="4">
        <f t="shared" si="19"/>
        <v>2025.8503000000001</v>
      </c>
    </row>
    <row r="591" spans="1:4">
      <c r="A591" s="75">
        <v>5976.8311000000003</v>
      </c>
      <c r="B591" s="146">
        <f xml:space="preserve"> (-11266.59) + (medical_insurance!A591 * 258.35) + (medical_insurance!C591 * 311.02) + (medical_insurance!H591 * 23961.26)</f>
        <v>8095.9138000000003</v>
      </c>
      <c r="C591" s="146">
        <f t="shared" si="18"/>
        <v>-2119.0826999999999</v>
      </c>
      <c r="D591" s="4">
        <f t="shared" si="19"/>
        <v>2119.0826999999999</v>
      </c>
    </row>
    <row r="592" spans="1:4">
      <c r="A592" s="75">
        <v>11842.441999999999</v>
      </c>
      <c r="B592" s="146">
        <f xml:space="preserve"> (-11266.59) + (medical_insurance!A592 * 258.35) + (medical_insurance!C592 * 311.02) + (medical_insurance!H592 * 23961.26)</f>
        <v>12737.29</v>
      </c>
      <c r="C592" s="146">
        <f t="shared" si="18"/>
        <v>-894.84800000000178</v>
      </c>
      <c r="D592" s="4">
        <f t="shared" si="19"/>
        <v>894.84800000000178</v>
      </c>
    </row>
    <row r="593" spans="1:4">
      <c r="A593" s="75">
        <v>8428.0692999999992</v>
      </c>
      <c r="B593" s="146">
        <f xml:space="preserve"> (-11266.59) + (medical_insurance!A593 * 258.35) + (medical_insurance!C593 * 311.02) + (medical_insurance!H593 * 23961.26)</f>
        <v>6962.5214000000005</v>
      </c>
      <c r="C593" s="146">
        <f t="shared" si="18"/>
        <v>1465.5478999999987</v>
      </c>
      <c r="D593" s="4">
        <f t="shared" si="19"/>
        <v>1465.5478999999987</v>
      </c>
    </row>
    <row r="594" spans="1:4">
      <c r="A594" s="75">
        <v>2566.4706999999999</v>
      </c>
      <c r="B594" s="146">
        <f xml:space="preserve"> (-11266.59) + (medical_insurance!A594 * 258.35) + (medical_insurance!C594 * 311.02) + (medical_insurance!H594 * 23961.26)</f>
        <v>3582.4625999999989</v>
      </c>
      <c r="C594" s="146">
        <f t="shared" si="18"/>
        <v>-1015.9918999999991</v>
      </c>
      <c r="D594" s="4">
        <f t="shared" si="19"/>
        <v>1015.9918999999991</v>
      </c>
    </row>
    <row r="595" spans="1:4">
      <c r="A595" s="75">
        <v>15359.104499999999</v>
      </c>
      <c r="B595" s="146">
        <f xml:space="preserve"> (-11266.59) + (medical_insurance!A595 * 258.35) + (medical_insurance!C595 * 311.02) + (medical_insurance!H595 * 23961.26)</f>
        <v>24915.807000000001</v>
      </c>
      <c r="C595" s="146">
        <f t="shared" si="18"/>
        <v>-9556.7025000000012</v>
      </c>
      <c r="D595" s="4">
        <f t="shared" si="19"/>
        <v>9556.7025000000012</v>
      </c>
    </row>
    <row r="596" spans="1:4">
      <c r="A596" s="75">
        <v>5709.1643999999997</v>
      </c>
      <c r="B596" s="146">
        <f xml:space="preserve"> (-11266.59) + (medical_insurance!A596 * 258.35) + (medical_insurance!C596 * 311.02) + (medical_insurance!H596 * 23961.26)</f>
        <v>11847.4252</v>
      </c>
      <c r="C596" s="146">
        <f t="shared" si="18"/>
        <v>-6138.2608</v>
      </c>
      <c r="D596" s="4">
        <f t="shared" si="19"/>
        <v>6138.2608</v>
      </c>
    </row>
    <row r="597" spans="1:4">
      <c r="A597" s="75">
        <v>8823.9857499999998</v>
      </c>
      <c r="B597" s="146">
        <f xml:space="preserve"> (-11266.59) + (medical_insurance!A597 * 258.35) + (medical_insurance!C597 * 311.02) + (medical_insurance!H597 * 23961.26)</f>
        <v>11106.6595</v>
      </c>
      <c r="C597" s="146">
        <f t="shared" si="18"/>
        <v>-2282.6737499999999</v>
      </c>
      <c r="D597" s="4">
        <f t="shared" si="19"/>
        <v>2282.6737499999999</v>
      </c>
    </row>
    <row r="598" spans="1:4">
      <c r="A598" s="75">
        <v>7640.3091999999997</v>
      </c>
      <c r="B598" s="146">
        <f xml:space="preserve"> (-11266.59) + (medical_insurance!A598 * 258.35) + (medical_insurance!C598 * 311.02) + (medical_insurance!H598 * 23961.26)</f>
        <v>8752.9796000000006</v>
      </c>
      <c r="C598" s="146">
        <f t="shared" si="18"/>
        <v>-1112.6704000000009</v>
      </c>
      <c r="D598" s="4">
        <f t="shared" si="19"/>
        <v>1112.6704000000009</v>
      </c>
    </row>
    <row r="599" spans="1:4">
      <c r="A599" s="75">
        <v>5594.8455000000004</v>
      </c>
      <c r="B599" s="146">
        <f xml:space="preserve"> (-11266.59) + (medical_insurance!A599 * 258.35) + (medical_insurance!C599 * 311.02) + (medical_insurance!H599 * 23961.26)</f>
        <v>7858.7250000000004</v>
      </c>
      <c r="C599" s="146">
        <f t="shared" si="18"/>
        <v>-2263.8795</v>
      </c>
      <c r="D599" s="4">
        <f t="shared" si="19"/>
        <v>2263.8795</v>
      </c>
    </row>
    <row r="600" spans="1:4">
      <c r="A600" s="75">
        <v>7441.5010000000002</v>
      </c>
      <c r="B600" s="146">
        <f xml:space="preserve"> (-11266.59) + (medical_insurance!A600 * 258.35) + (medical_insurance!C600 * 311.02) + (medical_insurance!H600 * 23961.26)</f>
        <v>9981.7120000000014</v>
      </c>
      <c r="C600" s="146">
        <f t="shared" si="18"/>
        <v>-2540.2110000000011</v>
      </c>
      <c r="D600" s="4">
        <f t="shared" si="19"/>
        <v>2540.2110000000011</v>
      </c>
    </row>
    <row r="601" spans="1:4">
      <c r="A601" s="75">
        <v>33471.971890000001</v>
      </c>
      <c r="B601" s="146">
        <f xml:space="preserve"> (-11266.59) + (medical_insurance!A601 * 258.35) + (medical_insurance!C601 * 311.02) + (medical_insurance!H601 * 23961.26)</f>
        <v>13838.6355</v>
      </c>
      <c r="C601" s="146">
        <f t="shared" si="18"/>
        <v>19633.33639</v>
      </c>
      <c r="D601" s="4">
        <f t="shared" si="19"/>
        <v>19633.33639</v>
      </c>
    </row>
    <row r="602" spans="1:4">
      <c r="A602" s="75">
        <v>1633.0444</v>
      </c>
      <c r="B602" s="146">
        <f xml:space="preserve"> (-11266.59) + (medical_insurance!A602 * 258.35) + (medical_insurance!C602 * 311.02) + (medical_insurance!H602 * 23961.26)</f>
        <v>5563.2531999999983</v>
      </c>
      <c r="C602" s="146">
        <f t="shared" si="18"/>
        <v>-3930.2087999999985</v>
      </c>
      <c r="D602" s="4">
        <f t="shared" si="19"/>
        <v>3930.2087999999985</v>
      </c>
    </row>
    <row r="603" spans="1:4">
      <c r="A603" s="75">
        <v>9174.1356500000002</v>
      </c>
      <c r="B603" s="146">
        <f xml:space="preserve"> (-11266.59) + (medical_insurance!A603 * 258.35) + (medical_insurance!C603 * 311.02) + (medical_insurance!H603 * 23961.26)</f>
        <v>11748.377700000001</v>
      </c>
      <c r="C603" s="146">
        <f t="shared" si="18"/>
        <v>-2574.2420500000007</v>
      </c>
      <c r="D603" s="4">
        <f t="shared" si="19"/>
        <v>2574.2420500000007</v>
      </c>
    </row>
    <row r="604" spans="1:4">
      <c r="A604" s="75">
        <v>11070.535</v>
      </c>
      <c r="B604" s="146">
        <f xml:space="preserve"> (-11266.59) + (medical_insurance!A604 * 258.35) + (medical_insurance!C604 * 311.02) + (medical_insurance!H604 * 23961.26)</f>
        <v>11069.816000000003</v>
      </c>
      <c r="C604" s="146">
        <f t="shared" si="18"/>
        <v>0.71899999999732245</v>
      </c>
      <c r="D604" s="4">
        <f t="shared" si="19"/>
        <v>0.71899999999732245</v>
      </c>
    </row>
    <row r="605" spans="1:4">
      <c r="A605" s="75">
        <v>16085.127500000001</v>
      </c>
      <c r="B605" s="146">
        <f xml:space="preserve"> (-11266.59) + (medical_insurance!A605 * 258.35) + (medical_insurance!C605 * 311.02) + (medical_insurance!H605 * 23961.26)</f>
        <v>17413.141</v>
      </c>
      <c r="C605" s="146">
        <f t="shared" si="18"/>
        <v>-1328.0134999999991</v>
      </c>
      <c r="D605" s="4">
        <f t="shared" si="19"/>
        <v>1328.0134999999991</v>
      </c>
    </row>
    <row r="606" spans="1:4">
      <c r="A606" s="75">
        <v>17468.983899999999</v>
      </c>
      <c r="B606" s="146">
        <f xml:space="preserve"> (-11266.59) + (medical_insurance!A606 * 258.35) + (medical_insurance!C606 * 311.02) + (medical_insurance!H606 * 23961.26)</f>
        <v>26408.296199999997</v>
      </c>
      <c r="C606" s="146">
        <f t="shared" si="18"/>
        <v>-8939.3122999999978</v>
      </c>
      <c r="D606" s="4">
        <f t="shared" si="19"/>
        <v>8939.3122999999978</v>
      </c>
    </row>
    <row r="607" spans="1:4">
      <c r="A607" s="75">
        <v>9283.5619999999999</v>
      </c>
      <c r="B607" s="146">
        <f xml:space="preserve"> (-11266.59) + (medical_insurance!A607 * 258.35) + (medical_insurance!C607 * 311.02) + (medical_insurance!H607 * 23961.26)</f>
        <v>12515.041999999999</v>
      </c>
      <c r="C607" s="146">
        <f t="shared" si="18"/>
        <v>-3231.4799999999996</v>
      </c>
      <c r="D607" s="4">
        <f t="shared" si="19"/>
        <v>3231.4799999999996</v>
      </c>
    </row>
    <row r="608" spans="1:4">
      <c r="A608" s="75">
        <v>3558.6202499999999</v>
      </c>
      <c r="B608" s="146">
        <f xml:space="preserve"> (-11266.59) + (medical_insurance!A608 * 258.35) + (medical_insurance!C608 * 311.02) + (medical_insurance!H608 * 23961.26)</f>
        <v>3538.7885000000006</v>
      </c>
      <c r="C608" s="146">
        <f t="shared" si="18"/>
        <v>19.831749999999374</v>
      </c>
      <c r="D608" s="4">
        <f t="shared" si="19"/>
        <v>19.831749999999374</v>
      </c>
    </row>
    <row r="609" spans="1:4">
      <c r="A609" s="75">
        <v>25678.778450000002</v>
      </c>
      <c r="B609" s="146">
        <f xml:space="preserve"> (-11266.59) + (medical_insurance!A609 * 258.35) + (medical_insurance!C609 * 311.02) + (medical_insurance!H609 * 23961.26)</f>
        <v>35294.498099999997</v>
      </c>
      <c r="C609" s="146">
        <f t="shared" si="18"/>
        <v>-9615.7196499999955</v>
      </c>
      <c r="D609" s="4">
        <f t="shared" si="19"/>
        <v>9615.7196499999955</v>
      </c>
    </row>
    <row r="610" spans="1:4">
      <c r="A610" s="75">
        <v>4435.0941999999995</v>
      </c>
      <c r="B610" s="146">
        <f xml:space="preserve"> (-11266.59) + (medical_insurance!A610 * 258.35) + (medical_insurance!C610 * 311.02) + (medical_insurance!H610 * 23961.26)</f>
        <v>4358.5295999999998</v>
      </c>
      <c r="C610" s="146">
        <f t="shared" si="18"/>
        <v>76.5645999999997</v>
      </c>
      <c r="D610" s="4">
        <f t="shared" si="19"/>
        <v>76.5645999999997</v>
      </c>
    </row>
    <row r="611" spans="1:4">
      <c r="A611" s="75">
        <v>39241.442000000003</v>
      </c>
      <c r="B611" s="146">
        <f xml:space="preserve"> (-11266.59) + (medical_insurance!A611 * 258.35) + (medical_insurance!C611 * 311.02) + (medical_insurance!H611 * 23961.26)</f>
        <v>32201.725999999999</v>
      </c>
      <c r="C611" s="146">
        <f t="shared" si="18"/>
        <v>7039.716000000004</v>
      </c>
      <c r="D611" s="4">
        <f t="shared" si="19"/>
        <v>7039.716000000004</v>
      </c>
    </row>
    <row r="612" spans="1:4">
      <c r="A612" s="75">
        <v>8547.6913000000004</v>
      </c>
      <c r="B612" s="146">
        <f xml:space="preserve"> (-11266.59) + (medical_insurance!A612 * 258.35) + (medical_insurance!C612 * 311.02) + (medical_insurance!H612 * 23961.26)</f>
        <v>10010.517400000001</v>
      </c>
      <c r="C612" s="146">
        <f t="shared" si="18"/>
        <v>-1462.8261000000002</v>
      </c>
      <c r="D612" s="4">
        <f t="shared" si="19"/>
        <v>1462.8261000000002</v>
      </c>
    </row>
    <row r="613" spans="1:4">
      <c r="A613" s="75">
        <v>6571.5439999999999</v>
      </c>
      <c r="B613" s="146">
        <f xml:space="preserve"> (-11266.59) + (medical_insurance!A613 * 258.35) + (medical_insurance!C613 * 311.02) + (medical_insurance!H613 * 23961.26)</f>
        <v>9374.2060000000001</v>
      </c>
      <c r="C613" s="146">
        <f t="shared" si="18"/>
        <v>-2802.6620000000003</v>
      </c>
      <c r="D613" s="4">
        <f t="shared" si="19"/>
        <v>2802.6620000000003</v>
      </c>
    </row>
    <row r="614" spans="1:4">
      <c r="A614" s="75">
        <v>2207.6974500000001</v>
      </c>
      <c r="B614" s="146">
        <f xml:space="preserve"> (-11266.59) + (medical_insurance!A614 * 258.35) + (medical_insurance!C614 * 311.02) + (medical_insurance!H614 * 23961.26)</f>
        <v>3695.5780999999997</v>
      </c>
      <c r="C614" s="146">
        <f t="shared" si="18"/>
        <v>-1487.8806499999996</v>
      </c>
      <c r="D614" s="4">
        <f t="shared" si="19"/>
        <v>1487.8806499999996</v>
      </c>
    </row>
    <row r="615" spans="1:4">
      <c r="A615" s="75">
        <v>6753.0379999999996</v>
      </c>
      <c r="B615" s="146">
        <f xml:space="preserve"> (-11266.59) + (medical_insurance!A615 * 258.35) + (medical_insurance!C615 * 311.02) + (medical_insurance!H615 * 23961.26)</f>
        <v>3426.6900000000005</v>
      </c>
      <c r="C615" s="146">
        <f t="shared" si="18"/>
        <v>3326.347999999999</v>
      </c>
      <c r="D615" s="4">
        <f t="shared" si="19"/>
        <v>3326.347999999999</v>
      </c>
    </row>
    <row r="616" spans="1:4">
      <c r="A616" s="75">
        <v>1880.07</v>
      </c>
      <c r="B616" s="146">
        <f xml:space="preserve"> (-11266.59) + (medical_insurance!A616 * 258.35) + (medical_insurance!C616 * 311.02) + (medical_insurance!H616 * 23961.26)</f>
        <v>4164.07</v>
      </c>
      <c r="C616" s="146">
        <f t="shared" si="18"/>
        <v>-2284</v>
      </c>
      <c r="D616" s="4">
        <f t="shared" si="19"/>
        <v>2284</v>
      </c>
    </row>
    <row r="617" spans="1:4">
      <c r="A617" s="75">
        <v>42969.852700000003</v>
      </c>
      <c r="B617" s="146">
        <f xml:space="preserve"> (-11266.59) + (medical_insurance!A617 * 258.35) + (medical_insurance!C617 * 311.02) + (medical_insurance!H617 * 23961.26)</f>
        <v>36229.782599999999</v>
      </c>
      <c r="C617" s="146">
        <f t="shared" si="18"/>
        <v>6740.0701000000045</v>
      </c>
      <c r="D617" s="4">
        <f t="shared" si="19"/>
        <v>6740.0701000000045</v>
      </c>
    </row>
    <row r="618" spans="1:4">
      <c r="A618" s="75">
        <v>11658.11505</v>
      </c>
      <c r="B618" s="146">
        <f xml:space="preserve"> (-11266.59) + (medical_insurance!A618 * 258.35) + (medical_insurance!C618 * 311.02) + (medical_insurance!H618 * 23961.26)</f>
        <v>12094.626900000001</v>
      </c>
      <c r="C618" s="146">
        <f t="shared" si="18"/>
        <v>-436.51185000000078</v>
      </c>
      <c r="D618" s="4">
        <f t="shared" si="19"/>
        <v>436.51185000000078</v>
      </c>
    </row>
    <row r="619" spans="1:4">
      <c r="A619" s="75">
        <v>23306.546999999999</v>
      </c>
      <c r="B619" s="146">
        <f xml:space="preserve"> (-11266.59) + (medical_insurance!A619 * 258.35) + (medical_insurance!C619 * 311.02) + (medical_insurance!H619 * 23961.26)</f>
        <v>33315.932000000001</v>
      </c>
      <c r="C619" s="146">
        <f t="shared" si="18"/>
        <v>-10009.385000000002</v>
      </c>
      <c r="D619" s="4">
        <f t="shared" si="19"/>
        <v>10009.385000000002</v>
      </c>
    </row>
    <row r="620" spans="1:4">
      <c r="A620" s="75">
        <v>34439.855900000002</v>
      </c>
      <c r="B620" s="146">
        <f xml:space="preserve"> (-11266.59) + (medical_insurance!A620 * 258.35) + (medical_insurance!C620 * 311.02) + (medical_insurance!H620 * 23961.26)</f>
        <v>27901.192199999998</v>
      </c>
      <c r="C620" s="146">
        <f t="shared" si="18"/>
        <v>6538.6637000000046</v>
      </c>
      <c r="D620" s="4">
        <f t="shared" si="19"/>
        <v>6538.6637000000046</v>
      </c>
    </row>
    <row r="621" spans="1:4">
      <c r="A621" s="75">
        <v>10713.644</v>
      </c>
      <c r="B621" s="146">
        <f xml:space="preserve"> (-11266.59) + (medical_insurance!A621 * 258.35) + (medical_insurance!C621 * 311.02) + (medical_insurance!H621 * 23961.26)</f>
        <v>14481.502000000002</v>
      </c>
      <c r="C621" s="146">
        <f t="shared" si="18"/>
        <v>-3767.858000000002</v>
      </c>
      <c r="D621" s="4">
        <f t="shared" si="19"/>
        <v>3767.858000000002</v>
      </c>
    </row>
    <row r="622" spans="1:4">
      <c r="A622" s="75">
        <v>3659.346</v>
      </c>
      <c r="B622" s="146">
        <f xml:space="preserve"> (-11266.59) + (medical_insurance!A622 * 258.35) + (medical_insurance!C622 * 311.02) + (medical_insurance!H622 * 23961.26)</f>
        <v>6249.9379999999992</v>
      </c>
      <c r="C622" s="146">
        <f t="shared" si="18"/>
        <v>-2590.5919999999992</v>
      </c>
      <c r="D622" s="4">
        <f t="shared" si="19"/>
        <v>2590.5919999999992</v>
      </c>
    </row>
    <row r="623" spans="1:4">
      <c r="A623" s="75">
        <v>40182.245999999999</v>
      </c>
      <c r="B623" s="146">
        <f xml:space="preserve"> (-11266.59) + (medical_insurance!A623 * 258.35) + (medical_insurance!C623 * 311.02) + (medical_insurance!H623 * 23961.26)</f>
        <v>32859.402000000002</v>
      </c>
      <c r="C623" s="146">
        <f t="shared" si="18"/>
        <v>7322.8439999999973</v>
      </c>
      <c r="D623" s="4">
        <f t="shared" si="19"/>
        <v>7322.8439999999973</v>
      </c>
    </row>
    <row r="624" spans="1:4">
      <c r="A624" s="75">
        <v>9182.17</v>
      </c>
      <c r="B624" s="146">
        <f xml:space="preserve"> (-11266.59) + (medical_insurance!A624 * 258.35) + (medical_insurance!C624 * 311.02) + (medical_insurance!H624 * 23961.26)</f>
        <v>8017.286000000001</v>
      </c>
      <c r="C624" s="146">
        <f t="shared" si="18"/>
        <v>1164.8839999999991</v>
      </c>
      <c r="D624" s="4">
        <f t="shared" si="19"/>
        <v>1164.8839999999991</v>
      </c>
    </row>
    <row r="625" spans="1:4">
      <c r="A625" s="75">
        <v>34617.840649999998</v>
      </c>
      <c r="B625" s="146">
        <f xml:space="preserve"> (-11266.59) + (medical_insurance!A625 * 258.35) + (medical_insurance!C625 * 311.02) + (medical_insurance!H625 * 23961.26)</f>
        <v>27775.025699999998</v>
      </c>
      <c r="C625" s="146">
        <f t="shared" si="18"/>
        <v>6842.81495</v>
      </c>
      <c r="D625" s="4">
        <f t="shared" si="19"/>
        <v>6842.81495</v>
      </c>
    </row>
    <row r="626" spans="1:4">
      <c r="A626" s="75">
        <v>12129.614149999999</v>
      </c>
      <c r="B626" s="146">
        <f xml:space="preserve"> (-11266.59) + (medical_insurance!A626 * 258.35) + (medical_insurance!C626 * 311.02) + (medical_insurance!H626 * 23961.26)</f>
        <v>12928.770700000001</v>
      </c>
      <c r="C626" s="146">
        <f t="shared" si="18"/>
        <v>-799.15655000000152</v>
      </c>
      <c r="D626" s="4">
        <f t="shared" si="19"/>
        <v>799.15655000000152</v>
      </c>
    </row>
    <row r="627" spans="1:4">
      <c r="A627" s="75">
        <v>3736.4647</v>
      </c>
      <c r="B627" s="146">
        <f xml:space="preserve"> (-11266.59) + (medical_insurance!A627 * 258.35) + (medical_insurance!C627 * 311.02) + (medical_insurance!H627 * 23961.26)</f>
        <v>4321.4106000000002</v>
      </c>
      <c r="C627" s="146">
        <f t="shared" si="18"/>
        <v>-584.94590000000017</v>
      </c>
      <c r="D627" s="4">
        <f t="shared" si="19"/>
        <v>584.94590000000017</v>
      </c>
    </row>
    <row r="628" spans="1:4">
      <c r="A628" s="75">
        <v>6748.5911999999998</v>
      </c>
      <c r="B628" s="146">
        <f xml:space="preserve"> (-11266.59) + (medical_insurance!A628 * 258.35) + (medical_insurance!C628 * 311.02) + (medical_insurance!H628 * 23961.26)</f>
        <v>7016.2675999999992</v>
      </c>
      <c r="C628" s="146">
        <f t="shared" si="18"/>
        <v>-267.67639999999938</v>
      </c>
      <c r="D628" s="4">
        <f t="shared" si="19"/>
        <v>267.67639999999938</v>
      </c>
    </row>
    <row r="629" spans="1:4">
      <c r="A629" s="75">
        <v>11326.71487</v>
      </c>
      <c r="B629" s="146">
        <f xml:space="preserve"> (-11266.59) + (medical_insurance!A629 * 258.35) + (medical_insurance!C629 * 311.02) + (medical_insurance!H629 * 23961.26)</f>
        <v>10464.869200000001</v>
      </c>
      <c r="C629" s="146">
        <f t="shared" si="18"/>
        <v>861.84566999999879</v>
      </c>
      <c r="D629" s="4">
        <f t="shared" si="19"/>
        <v>861.84566999999879</v>
      </c>
    </row>
    <row r="630" spans="1:4">
      <c r="A630" s="75">
        <v>11365.951999999999</v>
      </c>
      <c r="B630" s="146">
        <f xml:space="preserve"> (-11266.59) + (medical_insurance!A630 * 258.35) + (medical_insurance!C630 * 311.02) + (medical_insurance!H630 * 23961.26)</f>
        <v>15536.47</v>
      </c>
      <c r="C630" s="146">
        <f t="shared" si="18"/>
        <v>-4170.518</v>
      </c>
      <c r="D630" s="4">
        <f t="shared" si="19"/>
        <v>4170.518</v>
      </c>
    </row>
    <row r="631" spans="1:4">
      <c r="A631" s="75">
        <v>42983.458500000001</v>
      </c>
      <c r="B631" s="146">
        <f xml:space="preserve"> (-11266.59) + (medical_insurance!A631 * 258.35) + (medical_insurance!C631 * 311.02) + (medical_insurance!H631 * 23961.26)</f>
        <v>36176.298999999999</v>
      </c>
      <c r="C631" s="146">
        <f t="shared" si="18"/>
        <v>6807.1595000000016</v>
      </c>
      <c r="D631" s="4">
        <f t="shared" si="19"/>
        <v>6807.1595000000016</v>
      </c>
    </row>
    <row r="632" spans="1:4">
      <c r="A632" s="75">
        <v>10085.846</v>
      </c>
      <c r="B632" s="146">
        <f xml:space="preserve"> (-11266.59) + (medical_insurance!A632 * 258.35) + (medical_insurance!C632 * 311.02) + (medical_insurance!H632 * 23961.26)</f>
        <v>13653.782000000001</v>
      </c>
      <c r="C632" s="146">
        <f t="shared" si="18"/>
        <v>-3567.9360000000015</v>
      </c>
      <c r="D632" s="4">
        <f t="shared" si="19"/>
        <v>3567.9360000000015</v>
      </c>
    </row>
    <row r="633" spans="1:4">
      <c r="A633" s="75">
        <v>1977.8150000000001</v>
      </c>
      <c r="B633" s="146">
        <f xml:space="preserve"> (-11266.59) + (medical_insurance!A633 * 258.35) + (medical_insurance!C633 * 311.02) + (medical_insurance!H633 * 23961.26)</f>
        <v>4046.6960000000008</v>
      </c>
      <c r="C633" s="146">
        <f t="shared" si="18"/>
        <v>-2068.8810000000008</v>
      </c>
      <c r="D633" s="4">
        <f t="shared" si="19"/>
        <v>2068.8810000000008</v>
      </c>
    </row>
    <row r="634" spans="1:4">
      <c r="A634" s="75">
        <v>3366.6696999999999</v>
      </c>
      <c r="B634" s="146">
        <f xml:space="preserve"> (-11266.59) + (medical_insurance!A634 * 258.35) + (medical_insurance!C634 * 311.02) + (medical_insurance!H634 * 23961.26)</f>
        <v>7276.1006000000007</v>
      </c>
      <c r="C634" s="146">
        <f t="shared" si="18"/>
        <v>-3909.4309000000007</v>
      </c>
      <c r="D634" s="4">
        <f t="shared" si="19"/>
        <v>3909.4309000000007</v>
      </c>
    </row>
    <row r="635" spans="1:4">
      <c r="A635" s="75">
        <v>7173.35995</v>
      </c>
      <c r="B635" s="146">
        <f xml:space="preserve"> (-11266.59) + (medical_insurance!A635 * 258.35) + (medical_insurance!C635 * 311.02) + (medical_insurance!H635 * 23961.26)</f>
        <v>6129.119099999999</v>
      </c>
      <c r="C635" s="146">
        <f t="shared" si="18"/>
        <v>1044.240850000001</v>
      </c>
      <c r="D635" s="4">
        <f t="shared" si="19"/>
        <v>1044.240850000001</v>
      </c>
    </row>
    <row r="636" spans="1:4">
      <c r="A636" s="75">
        <v>9391.3459999999995</v>
      </c>
      <c r="B636" s="146">
        <f xml:space="preserve"> (-11266.59) + (medical_insurance!A636 * 258.35) + (medical_insurance!C636 * 311.02) + (medical_insurance!H636 * 23961.26)</f>
        <v>14256.754000000001</v>
      </c>
      <c r="C636" s="146">
        <f t="shared" si="18"/>
        <v>-4865.4080000000013</v>
      </c>
      <c r="D636" s="4">
        <f t="shared" si="19"/>
        <v>4865.4080000000013</v>
      </c>
    </row>
    <row r="637" spans="1:4">
      <c r="A637" s="75">
        <v>14410.9321</v>
      </c>
      <c r="B637" s="146">
        <f xml:space="preserve"> (-11266.59) + (medical_insurance!A637 * 258.35) + (medical_insurance!C637 * 311.02) + (medical_insurance!H637 * 23961.26)</f>
        <v>17145.663800000002</v>
      </c>
      <c r="C637" s="146">
        <f t="shared" si="18"/>
        <v>-2734.7317000000021</v>
      </c>
      <c r="D637" s="4">
        <f t="shared" si="19"/>
        <v>2734.7317000000021</v>
      </c>
    </row>
    <row r="638" spans="1:4">
      <c r="A638" s="75">
        <v>2709.1118999999999</v>
      </c>
      <c r="B638" s="146">
        <f xml:space="preserve"> (-11266.59) + (medical_insurance!A638 * 258.35) + (medical_insurance!C638 * 311.02) + (medical_insurance!H638 * 23961.26)</f>
        <v>1265.1602000000003</v>
      </c>
      <c r="C638" s="146">
        <f t="shared" si="18"/>
        <v>1443.9516999999996</v>
      </c>
      <c r="D638" s="4">
        <f t="shared" si="19"/>
        <v>1443.9516999999996</v>
      </c>
    </row>
    <row r="639" spans="1:4">
      <c r="A639" s="75">
        <v>24915.046259999999</v>
      </c>
      <c r="B639" s="146">
        <f xml:space="preserve"> (-11266.59) + (medical_insurance!A639 * 258.35) + (medical_insurance!C639 * 311.02) + (medical_insurance!H639 * 23961.26)</f>
        <v>9623.9668999999994</v>
      </c>
      <c r="C639" s="146">
        <f t="shared" si="18"/>
        <v>15291.07936</v>
      </c>
      <c r="D639" s="4">
        <f t="shared" si="19"/>
        <v>15291.07936</v>
      </c>
    </row>
    <row r="640" spans="1:4">
      <c r="A640" s="75">
        <v>20149.322899999999</v>
      </c>
      <c r="B640" s="146">
        <f xml:space="preserve"> (-11266.59) + (medical_insurance!A640 * 258.35) + (medical_insurance!C640 * 311.02) + (medical_insurance!H640 * 23961.26)</f>
        <v>30984.358199999999</v>
      </c>
      <c r="C640" s="146">
        <f t="shared" si="18"/>
        <v>-10835.0353</v>
      </c>
      <c r="D640" s="4">
        <f t="shared" si="19"/>
        <v>10835.0353</v>
      </c>
    </row>
    <row r="641" spans="1:4">
      <c r="A641" s="75">
        <v>12949.1554</v>
      </c>
      <c r="B641" s="146">
        <f xml:space="preserve"> (-11266.59) + (medical_insurance!A641 * 258.35) + (medical_insurance!C641 * 311.02) + (medical_insurance!H641 * 23961.26)</f>
        <v>13669.9432</v>
      </c>
      <c r="C641" s="146">
        <f t="shared" si="18"/>
        <v>-720.78780000000006</v>
      </c>
      <c r="D641" s="4">
        <f t="shared" si="19"/>
        <v>720.78780000000006</v>
      </c>
    </row>
    <row r="642" spans="1:4">
      <c r="A642" s="75">
        <v>6666.2430000000004</v>
      </c>
      <c r="B642" s="146">
        <f xml:space="preserve"> (-11266.59) + (medical_insurance!A642 * 258.35) + (medical_insurance!C642 * 311.02) + (medical_insurance!H642 * 23961.26)</f>
        <v>10446.208000000001</v>
      </c>
      <c r="C642" s="146">
        <f t="shared" si="18"/>
        <v>-3779.9650000000001</v>
      </c>
      <c r="D642" s="4">
        <f t="shared" si="19"/>
        <v>3779.9650000000001</v>
      </c>
    </row>
    <row r="643" spans="1:4">
      <c r="A643" s="75">
        <v>32787.458590000002</v>
      </c>
      <c r="B643" s="146">
        <f xml:space="preserve"> (-11266.59) + (medical_insurance!A643 * 258.35) + (medical_insurance!C643 * 311.02) + (medical_insurance!H643 * 23961.26)</f>
        <v>32350.3462</v>
      </c>
      <c r="C643" s="146">
        <f t="shared" ref="C643:C706" si="20">A643-B643</f>
        <v>437.11239000000205</v>
      </c>
      <c r="D643" s="4">
        <f t="shared" ref="D643:D706" si="21">ABS(C643)</f>
        <v>437.11239000000205</v>
      </c>
    </row>
    <row r="644" spans="1:4">
      <c r="A644" s="75">
        <v>13143.86485</v>
      </c>
      <c r="B644" s="146">
        <f xml:space="preserve"> (-11266.59) + (medical_insurance!A644 * 258.35) + (medical_insurance!C644 * 311.02) + (medical_insurance!H644 * 23961.26)</f>
        <v>15041.0033</v>
      </c>
      <c r="C644" s="146">
        <f t="shared" si="20"/>
        <v>-1897.1384500000004</v>
      </c>
      <c r="D644" s="4">
        <f t="shared" si="21"/>
        <v>1897.1384500000004</v>
      </c>
    </row>
    <row r="645" spans="1:4">
      <c r="A645" s="75">
        <v>4466.6214</v>
      </c>
      <c r="B645" s="146">
        <f xml:space="preserve"> (-11266.59) + (medical_insurance!A645 * 258.35) + (medical_insurance!C645 * 311.02) + (medical_insurance!H645 * 23961.26)</f>
        <v>5548.7192000000005</v>
      </c>
      <c r="C645" s="146">
        <f t="shared" si="20"/>
        <v>-1082.0978000000005</v>
      </c>
      <c r="D645" s="4">
        <f t="shared" si="21"/>
        <v>1082.0978000000005</v>
      </c>
    </row>
    <row r="646" spans="1:4">
      <c r="A646" s="75">
        <v>18806.145469999999</v>
      </c>
      <c r="B646" s="146">
        <f xml:space="preserve"> (-11266.59) + (medical_insurance!A646 * 258.35) + (medical_insurance!C646 * 311.02) + (medical_insurance!H646 * 23961.26)</f>
        <v>10824.576200000001</v>
      </c>
      <c r="C646" s="146">
        <f t="shared" si="20"/>
        <v>7981.5692699999981</v>
      </c>
      <c r="D646" s="4">
        <f t="shared" si="21"/>
        <v>7981.5692699999981</v>
      </c>
    </row>
    <row r="647" spans="1:4">
      <c r="A647" s="75">
        <v>10141.136200000001</v>
      </c>
      <c r="B647" s="146">
        <f xml:space="preserve"> (-11266.59) + (medical_insurance!A647 * 258.35) + (medical_insurance!C647 * 311.02) + (medical_insurance!H647 * 23961.26)</f>
        <v>10707.4056</v>
      </c>
      <c r="C647" s="146">
        <f t="shared" si="20"/>
        <v>-566.26939999999922</v>
      </c>
      <c r="D647" s="4">
        <f t="shared" si="21"/>
        <v>566.26939999999922</v>
      </c>
    </row>
    <row r="648" spans="1:4">
      <c r="A648" s="75">
        <v>6123.5688</v>
      </c>
      <c r="B648" s="146">
        <f xml:space="preserve"> (-11266.59) + (medical_insurance!A648 * 258.35) + (medical_insurance!C648 * 311.02) + (medical_insurance!H648 * 23961.26)</f>
        <v>6964.0044000000007</v>
      </c>
      <c r="C648" s="146">
        <f t="shared" si="20"/>
        <v>-840.4356000000007</v>
      </c>
      <c r="D648" s="4">
        <f t="shared" si="21"/>
        <v>840.4356000000007</v>
      </c>
    </row>
    <row r="649" spans="1:4">
      <c r="A649" s="75">
        <v>8252.2842999999993</v>
      </c>
      <c r="B649" s="146">
        <f xml:space="preserve"> (-11266.59) + (medical_insurance!A649 * 258.35) + (medical_insurance!C649 * 311.02) + (medical_insurance!H649 * 23961.26)</f>
        <v>6335.9474</v>
      </c>
      <c r="C649" s="146">
        <f t="shared" si="20"/>
        <v>1916.3368999999993</v>
      </c>
      <c r="D649" s="4">
        <f t="shared" si="21"/>
        <v>1916.3368999999993</v>
      </c>
    </row>
    <row r="650" spans="1:4">
      <c r="A650" s="75">
        <v>1712.2270000000001</v>
      </c>
      <c r="B650" s="146">
        <f xml:space="preserve"> (-11266.59) + (medical_insurance!A650 * 258.35) + (medical_insurance!C650 * 311.02) + (medical_insurance!H650 * 23961.26)</f>
        <v>2247.7799999999997</v>
      </c>
      <c r="C650" s="146">
        <f t="shared" si="20"/>
        <v>-535.55299999999966</v>
      </c>
      <c r="D650" s="4">
        <f t="shared" si="21"/>
        <v>535.55299999999966</v>
      </c>
    </row>
    <row r="651" spans="1:4">
      <c r="A651" s="75">
        <v>12430.95335</v>
      </c>
      <c r="B651" s="146">
        <f xml:space="preserve"> (-11266.59) + (medical_insurance!A651 * 258.35) + (medical_insurance!C651 * 311.02) + (medical_insurance!H651 * 23961.26)</f>
        <v>13970.484300000002</v>
      </c>
      <c r="C651" s="146">
        <f t="shared" si="20"/>
        <v>-1539.5309500000021</v>
      </c>
      <c r="D651" s="4">
        <f t="shared" si="21"/>
        <v>1539.5309500000021</v>
      </c>
    </row>
    <row r="652" spans="1:4">
      <c r="A652" s="75">
        <v>9800.8881999999994</v>
      </c>
      <c r="B652" s="146">
        <f xml:space="preserve"> (-11266.59) + (medical_insurance!A652 * 258.35) + (medical_insurance!C652 * 311.02) + (medical_insurance!H652 * 23961.26)</f>
        <v>14666.893600000001</v>
      </c>
      <c r="C652" s="146">
        <f t="shared" si="20"/>
        <v>-4866.0054000000018</v>
      </c>
      <c r="D652" s="4">
        <f t="shared" si="21"/>
        <v>4866.0054000000018</v>
      </c>
    </row>
    <row r="653" spans="1:4">
      <c r="A653" s="75">
        <v>10579.710999999999</v>
      </c>
      <c r="B653" s="146">
        <f xml:space="preserve"> (-11266.59) + (medical_insurance!A653 * 258.35) + (medical_insurance!C653 * 311.02) + (medical_insurance!H653 * 23961.26)</f>
        <v>14742.352000000001</v>
      </c>
      <c r="C653" s="146">
        <f t="shared" si="20"/>
        <v>-4162.6410000000014</v>
      </c>
      <c r="D653" s="4">
        <f t="shared" si="21"/>
        <v>4162.6410000000014</v>
      </c>
    </row>
    <row r="654" spans="1:4">
      <c r="A654" s="75">
        <v>8280.6226999999999</v>
      </c>
      <c r="B654" s="146">
        <f xml:space="preserve"> (-11266.59) + (medical_insurance!A654 * 258.35) + (medical_insurance!C654 * 311.02) + (medical_insurance!H654 * 23961.26)</f>
        <v>10816.2626</v>
      </c>
      <c r="C654" s="146">
        <f t="shared" si="20"/>
        <v>-2535.6399000000001</v>
      </c>
      <c r="D654" s="4">
        <f t="shared" si="21"/>
        <v>2535.6399000000001</v>
      </c>
    </row>
    <row r="655" spans="1:4">
      <c r="A655" s="75">
        <v>8527.5319999999992</v>
      </c>
      <c r="B655" s="146">
        <f xml:space="preserve"> (-11266.59) + (medical_insurance!A655 * 258.35) + (medical_insurance!C655 * 311.02) + (medical_insurance!H655 * 23961.26)</f>
        <v>11649.186</v>
      </c>
      <c r="C655" s="146">
        <f t="shared" si="20"/>
        <v>-3121.6540000000005</v>
      </c>
      <c r="D655" s="4">
        <f t="shared" si="21"/>
        <v>3121.6540000000005</v>
      </c>
    </row>
    <row r="656" spans="1:4">
      <c r="A656" s="75">
        <v>12244.531000000001</v>
      </c>
      <c r="B656" s="146">
        <f xml:space="preserve"> (-11266.59) + (medical_insurance!A656 * 258.35) + (medical_insurance!C656 * 311.02) + (medical_insurance!H656 * 23961.26)</f>
        <v>14923.964000000002</v>
      </c>
      <c r="C656" s="146">
        <f t="shared" si="20"/>
        <v>-2679.4330000000009</v>
      </c>
      <c r="D656" s="4">
        <f t="shared" si="21"/>
        <v>2679.4330000000009</v>
      </c>
    </row>
    <row r="657" spans="1:4">
      <c r="A657" s="75">
        <v>24667.419000000002</v>
      </c>
      <c r="B657" s="146">
        <f xml:space="preserve"> (-11266.59) + (medical_insurance!A657 * 258.35) + (medical_insurance!C657 * 311.02) + (medical_insurance!H657 * 23961.26)</f>
        <v>33997.675999999999</v>
      </c>
      <c r="C657" s="146">
        <f t="shared" si="20"/>
        <v>-9330.2569999999978</v>
      </c>
      <c r="D657" s="4">
        <f t="shared" si="21"/>
        <v>9330.2569999999978</v>
      </c>
    </row>
    <row r="658" spans="1:4">
      <c r="A658" s="75">
        <v>3410.3240000000001</v>
      </c>
      <c r="B658" s="146">
        <f xml:space="preserve"> (-11266.59) + (medical_insurance!A658 * 258.35) + (medical_insurance!C658 * 311.02) + (medical_insurance!H658 * 23961.26)</f>
        <v>8637.7579999999998</v>
      </c>
      <c r="C658" s="146">
        <f t="shared" si="20"/>
        <v>-5227.4339999999993</v>
      </c>
      <c r="D658" s="4">
        <f t="shared" si="21"/>
        <v>5227.4339999999993</v>
      </c>
    </row>
    <row r="659" spans="1:4">
      <c r="A659" s="75">
        <v>4058.71245</v>
      </c>
      <c r="B659" s="146">
        <f xml:space="preserve"> (-11266.59) + (medical_insurance!A659 * 258.35) + (medical_insurance!C659 * 311.02) + (medical_insurance!H659 * 23961.26)</f>
        <v>6020.7281000000003</v>
      </c>
      <c r="C659" s="146">
        <f t="shared" si="20"/>
        <v>-1962.0156500000003</v>
      </c>
      <c r="D659" s="4">
        <f t="shared" si="21"/>
        <v>1962.0156500000003</v>
      </c>
    </row>
    <row r="660" spans="1:4">
      <c r="A660" s="75">
        <v>26392.260289999998</v>
      </c>
      <c r="B660" s="146">
        <f xml:space="preserve"> (-11266.59) + (medical_insurance!A660 * 258.35) + (medical_insurance!C660 * 311.02) + (medical_insurance!H660 * 23961.26)</f>
        <v>12302.938199999999</v>
      </c>
      <c r="C660" s="146">
        <f t="shared" si="20"/>
        <v>14089.32209</v>
      </c>
      <c r="D660" s="4">
        <f t="shared" si="21"/>
        <v>14089.32209</v>
      </c>
    </row>
    <row r="661" spans="1:4">
      <c r="A661" s="75">
        <v>14394.398150000001</v>
      </c>
      <c r="B661" s="146">
        <f xml:space="preserve"> (-11266.59) + (medical_insurance!A661 * 258.35) + (medical_insurance!C661 * 311.02) + (medical_insurance!H661 * 23961.26)</f>
        <v>12412.0707</v>
      </c>
      <c r="C661" s="146">
        <f t="shared" si="20"/>
        <v>1982.3274500000007</v>
      </c>
      <c r="D661" s="4">
        <f t="shared" si="21"/>
        <v>1982.3274500000007</v>
      </c>
    </row>
    <row r="662" spans="1:4">
      <c r="A662" s="75">
        <v>6435.6237000000001</v>
      </c>
      <c r="B662" s="146">
        <f xml:space="preserve"> (-11266.59) + (medical_insurance!A662 * 258.35) + (medical_insurance!C662 * 311.02) + (medical_insurance!H662 * 23961.26)</f>
        <v>12764.1206</v>
      </c>
      <c r="C662" s="146">
        <f t="shared" si="20"/>
        <v>-6328.4969000000001</v>
      </c>
      <c r="D662" s="4">
        <f t="shared" si="21"/>
        <v>6328.4969000000001</v>
      </c>
    </row>
    <row r="663" spans="1:4">
      <c r="A663" s="75">
        <v>22192.437109999999</v>
      </c>
      <c r="B663" s="146">
        <f xml:space="preserve"> (-11266.59) + (medical_insurance!A663 * 258.35) + (medical_insurance!C663 * 311.02) + (medical_insurance!H663 * 23961.26)</f>
        <v>10917.6196</v>
      </c>
      <c r="C663" s="146">
        <f t="shared" si="20"/>
        <v>11274.817509999999</v>
      </c>
      <c r="D663" s="4">
        <f t="shared" si="21"/>
        <v>11274.817509999999</v>
      </c>
    </row>
    <row r="664" spans="1:4">
      <c r="A664" s="75">
        <v>5148.5526</v>
      </c>
      <c r="B664" s="146">
        <f xml:space="preserve"> (-11266.59) + (medical_insurance!A664 * 258.35) + (medical_insurance!C664 * 311.02) + (medical_insurance!H664 * 23961.26)</f>
        <v>6810.1808000000001</v>
      </c>
      <c r="C664" s="146">
        <f t="shared" si="20"/>
        <v>-1661.6282000000001</v>
      </c>
      <c r="D664" s="4">
        <f t="shared" si="21"/>
        <v>1661.6282000000001</v>
      </c>
    </row>
    <row r="665" spans="1:4">
      <c r="A665" s="75">
        <v>1136.3994</v>
      </c>
      <c r="B665" s="146">
        <f xml:space="preserve"> (-11266.59) + (medical_insurance!A665 * 258.35) + (medical_insurance!C665 * 311.02) + (medical_insurance!H665 * 23961.26)</f>
        <v>3852.6431999999977</v>
      </c>
      <c r="C665" s="146">
        <f t="shared" si="20"/>
        <v>-2716.2437999999975</v>
      </c>
      <c r="D665" s="4">
        <f t="shared" si="21"/>
        <v>2716.2437999999975</v>
      </c>
    </row>
    <row r="666" spans="1:4">
      <c r="A666" s="75">
        <v>27037.914100000002</v>
      </c>
      <c r="B666" s="146">
        <f xml:space="preserve"> (-11266.59) + (medical_insurance!A666 * 258.35) + (medical_insurance!C666 * 311.02) + (medical_insurance!H666 * 23961.26)</f>
        <v>36379.419800000003</v>
      </c>
      <c r="C666" s="146">
        <f t="shared" si="20"/>
        <v>-9341.5057000000015</v>
      </c>
      <c r="D666" s="4">
        <f t="shared" si="21"/>
        <v>9341.5057000000015</v>
      </c>
    </row>
    <row r="667" spans="1:4">
      <c r="A667" s="75">
        <v>42560.430399999997</v>
      </c>
      <c r="B667" s="146">
        <f xml:space="preserve"> (-11266.59) + (medical_insurance!A667 * 258.35) + (medical_insurance!C667 * 311.02) + (medical_insurance!H667 * 23961.26)</f>
        <v>35641.141199999998</v>
      </c>
      <c r="C667" s="146">
        <f t="shared" si="20"/>
        <v>6919.2891999999993</v>
      </c>
      <c r="D667" s="4">
        <f t="shared" si="21"/>
        <v>6919.2891999999993</v>
      </c>
    </row>
    <row r="668" spans="1:4">
      <c r="A668" s="75">
        <v>8703.4560000000001</v>
      </c>
      <c r="B668" s="146">
        <f xml:space="preserve"> (-11266.59) + (medical_insurance!A668 * 258.35) + (medical_insurance!C668 * 311.02) + (medical_insurance!H668 * 23961.26)</f>
        <v>10318.834000000001</v>
      </c>
      <c r="C668" s="146">
        <f t="shared" si="20"/>
        <v>-1615.3780000000006</v>
      </c>
      <c r="D668" s="4">
        <f t="shared" si="21"/>
        <v>1615.3780000000006</v>
      </c>
    </row>
    <row r="669" spans="1:4">
      <c r="A669" s="75">
        <v>40003.332249999999</v>
      </c>
      <c r="B669" s="146">
        <f xml:space="preserve"> (-11266.59) + (medical_insurance!A669 * 258.35) + (medical_insurance!C669 * 311.02) + (medical_insurance!H669 * 23961.26)</f>
        <v>33222.3505</v>
      </c>
      <c r="C669" s="146">
        <f t="shared" si="20"/>
        <v>6780.981749999999</v>
      </c>
      <c r="D669" s="4">
        <f t="shared" si="21"/>
        <v>6780.981749999999</v>
      </c>
    </row>
    <row r="670" spans="1:4">
      <c r="A670" s="75">
        <v>45710.207849999999</v>
      </c>
      <c r="B670" s="146">
        <f xml:space="preserve"> (-11266.59) + (medical_insurance!A670 * 258.35) + (medical_insurance!C670 * 311.02) + (medical_insurance!H670 * 23961.26)</f>
        <v>38669.675300000003</v>
      </c>
      <c r="C670" s="146">
        <f t="shared" si="20"/>
        <v>7040.5325499999963</v>
      </c>
      <c r="D670" s="4">
        <f t="shared" si="21"/>
        <v>7040.5325499999963</v>
      </c>
    </row>
    <row r="671" spans="1:4">
      <c r="A671" s="75">
        <v>6500.2358999999997</v>
      </c>
      <c r="B671" s="146">
        <f xml:space="preserve"> (-11266.59) + (medical_insurance!A671 * 258.35) + (medical_insurance!C671 * 311.02) + (medical_insurance!H671 * 23961.26)</f>
        <v>8338.9161999999997</v>
      </c>
      <c r="C671" s="146">
        <f t="shared" si="20"/>
        <v>-1838.6803</v>
      </c>
      <c r="D671" s="4">
        <f t="shared" si="21"/>
        <v>1838.6803</v>
      </c>
    </row>
    <row r="672" spans="1:4">
      <c r="A672" s="75">
        <v>4837.5823</v>
      </c>
      <c r="B672" s="146">
        <f xml:space="preserve"> (-11266.59) + (medical_insurance!A672 * 258.35) + (medical_insurance!C672 * 311.02) + (medical_insurance!H672 * 23961.26)</f>
        <v>6302.8113999999996</v>
      </c>
      <c r="C672" s="146">
        <f t="shared" si="20"/>
        <v>-1465.2290999999996</v>
      </c>
      <c r="D672" s="4">
        <f t="shared" si="21"/>
        <v>1465.2290999999996</v>
      </c>
    </row>
    <row r="673" spans="1:4">
      <c r="A673" s="75">
        <v>3943.5954000000002</v>
      </c>
      <c r="B673" s="146">
        <f xml:space="preserve"> (-11266.59) + (medical_insurance!A673 * 258.35) + (medical_insurance!C673 * 311.02) + (medical_insurance!H673 * 23961.26)</f>
        <v>5916.9432000000006</v>
      </c>
      <c r="C673" s="146">
        <f t="shared" si="20"/>
        <v>-1973.3478000000005</v>
      </c>
      <c r="D673" s="4">
        <f t="shared" si="21"/>
        <v>1973.3478000000005</v>
      </c>
    </row>
    <row r="674" spans="1:4">
      <c r="A674" s="75">
        <v>4399.7309999999998</v>
      </c>
      <c r="B674" s="146">
        <f xml:space="preserve"> (-11266.59) + (medical_insurance!A674 * 258.35) + (medical_insurance!C674 * 311.02) + (medical_insurance!H674 * 23961.26)</f>
        <v>7271.3040000000001</v>
      </c>
      <c r="C674" s="146">
        <f t="shared" si="20"/>
        <v>-2871.5730000000003</v>
      </c>
      <c r="D674" s="4">
        <f t="shared" si="21"/>
        <v>2871.5730000000003</v>
      </c>
    </row>
    <row r="675" spans="1:4">
      <c r="A675" s="75">
        <v>6185.3208000000004</v>
      </c>
      <c r="B675" s="146">
        <f xml:space="preserve"> (-11266.59) + (medical_insurance!A675 * 258.35) + (medical_insurance!C675 * 311.02) + (medical_insurance!H675 * 23961.26)</f>
        <v>8973.6003999999994</v>
      </c>
      <c r="C675" s="146">
        <f t="shared" si="20"/>
        <v>-2788.2795999999989</v>
      </c>
      <c r="D675" s="4">
        <f t="shared" si="21"/>
        <v>2788.2795999999989</v>
      </c>
    </row>
    <row r="676" spans="1:4">
      <c r="A676" s="75">
        <v>46200.985099999998</v>
      </c>
      <c r="B676" s="146">
        <f xml:space="preserve"> (-11266.59) + (medical_insurance!A676 * 258.35) + (medical_insurance!C676 * 311.02) + (medical_insurance!H676 * 23961.26)</f>
        <v>37712.737800000003</v>
      </c>
      <c r="C676" s="146">
        <f t="shared" si="20"/>
        <v>8488.2472999999954</v>
      </c>
      <c r="D676" s="4">
        <f t="shared" si="21"/>
        <v>8488.2472999999954</v>
      </c>
    </row>
    <row r="677" spans="1:4">
      <c r="A677" s="75">
        <v>7222.7862500000001</v>
      </c>
      <c r="B677" s="146">
        <f xml:space="preserve"> (-11266.59) + (medical_insurance!A677 * 258.35) + (medical_insurance!C677 * 311.02) + (medical_insurance!H677 * 23961.26)</f>
        <v>7007.2125000000015</v>
      </c>
      <c r="C677" s="146">
        <f t="shared" si="20"/>
        <v>215.57374999999865</v>
      </c>
      <c r="D677" s="4">
        <f t="shared" si="21"/>
        <v>215.57374999999865</v>
      </c>
    </row>
    <row r="678" spans="1:4">
      <c r="A678" s="75">
        <v>12485.8009</v>
      </c>
      <c r="B678" s="146">
        <f xml:space="preserve"> (-11266.59) + (medical_insurance!A678 * 258.35) + (medical_insurance!C678 * 311.02) + (medical_insurance!H678 * 23961.26)</f>
        <v>15635.386200000001</v>
      </c>
      <c r="C678" s="146">
        <f t="shared" si="20"/>
        <v>-3149.5853000000006</v>
      </c>
      <c r="D678" s="4">
        <f t="shared" si="21"/>
        <v>3149.5853000000006</v>
      </c>
    </row>
    <row r="679" spans="1:4">
      <c r="A679" s="75">
        <v>46130.5265</v>
      </c>
      <c r="B679" s="146">
        <f xml:space="preserve"> (-11266.59) + (medical_insurance!A679 * 258.35) + (medical_insurance!C679 * 311.02) + (medical_insurance!H679 * 23961.26)</f>
        <v>37946.146999999997</v>
      </c>
      <c r="C679" s="146">
        <f t="shared" si="20"/>
        <v>8184.3795000000027</v>
      </c>
      <c r="D679" s="4">
        <f t="shared" si="21"/>
        <v>8184.3795000000027</v>
      </c>
    </row>
    <row r="680" spans="1:4">
      <c r="A680" s="75">
        <v>12363.547</v>
      </c>
      <c r="B680" s="146">
        <f xml:space="preserve"> (-11266.59) + (medical_insurance!A680 * 258.35) + (medical_insurance!C680 * 311.02) + (medical_insurance!H680 * 23961.26)</f>
        <v>14428.832000000002</v>
      </c>
      <c r="C680" s="146">
        <f t="shared" si="20"/>
        <v>-2065.2850000000017</v>
      </c>
      <c r="D680" s="4">
        <f t="shared" si="21"/>
        <v>2065.2850000000017</v>
      </c>
    </row>
    <row r="681" spans="1:4">
      <c r="A681" s="75">
        <v>10156.7832</v>
      </c>
      <c r="B681" s="146">
        <f xml:space="preserve"> (-11266.59) + (medical_insurance!A681 * 258.35) + (medical_insurance!C681 * 311.02) + (medical_insurance!H681 * 23961.26)</f>
        <v>8602.0036</v>
      </c>
      <c r="C681" s="146">
        <f t="shared" si="20"/>
        <v>1554.7795999999998</v>
      </c>
      <c r="D681" s="4">
        <f t="shared" si="21"/>
        <v>1554.7795999999998</v>
      </c>
    </row>
    <row r="682" spans="1:4">
      <c r="A682" s="75">
        <v>2585.2689999999998</v>
      </c>
      <c r="B682" s="146">
        <f xml:space="preserve"> (-11266.59) + (medical_insurance!A682 * 258.35) + (medical_insurance!C682 * 311.02) + (medical_insurance!H682 * 23961.26)</f>
        <v>-429.49200000000019</v>
      </c>
      <c r="C682" s="146">
        <f t="shared" si="20"/>
        <v>3014.761</v>
      </c>
      <c r="D682" s="4">
        <f t="shared" si="21"/>
        <v>3014.761</v>
      </c>
    </row>
    <row r="683" spans="1:4">
      <c r="A683" s="75">
        <v>1242.26</v>
      </c>
      <c r="B683" s="146">
        <f xml:space="preserve"> (-11266.59) + (medical_insurance!A683 * 258.35) + (medical_insurance!C683 * 311.02) + (medical_insurance!H683 * 23961.26)</f>
        <v>-44.233999999999469</v>
      </c>
      <c r="C683" s="146">
        <f t="shared" si="20"/>
        <v>1286.4939999999995</v>
      </c>
      <c r="D683" s="4">
        <f t="shared" si="21"/>
        <v>1286.4939999999995</v>
      </c>
    </row>
    <row r="684" spans="1:4">
      <c r="A684" s="75">
        <v>40103.89</v>
      </c>
      <c r="B684" s="146">
        <f xml:space="preserve"> (-11266.59) + (medical_insurance!A684 * 258.35) + (medical_insurance!C684 * 311.02) + (medical_insurance!H684 * 23961.26)</f>
        <v>33749.326000000001</v>
      </c>
      <c r="C684" s="146">
        <f t="shared" si="20"/>
        <v>6354.5639999999985</v>
      </c>
      <c r="D684" s="4">
        <f t="shared" si="21"/>
        <v>6354.5639999999985</v>
      </c>
    </row>
    <row r="685" spans="1:4">
      <c r="A685" s="75">
        <v>9863.4717999999993</v>
      </c>
      <c r="B685" s="146">
        <f xml:space="preserve"> (-11266.59) + (medical_insurance!A685 * 258.35) + (medical_insurance!C685 * 311.02) + (medical_insurance!H685 * 23961.26)</f>
        <v>9989.9664000000012</v>
      </c>
      <c r="C685" s="146">
        <f t="shared" si="20"/>
        <v>-126.49460000000181</v>
      </c>
      <c r="D685" s="4">
        <f t="shared" si="21"/>
        <v>126.49460000000181</v>
      </c>
    </row>
    <row r="686" spans="1:4">
      <c r="A686" s="75">
        <v>4766.0219999999999</v>
      </c>
      <c r="B686" s="146">
        <f xml:space="preserve"> (-11266.59) + (medical_insurance!A686 * 258.35) + (medical_insurance!C686 * 311.02) + (medical_insurance!H686 * 23961.26)</f>
        <v>3012.8300000000008</v>
      </c>
      <c r="C686" s="146">
        <f t="shared" si="20"/>
        <v>1753.1919999999991</v>
      </c>
      <c r="D686" s="4">
        <f t="shared" si="21"/>
        <v>1753.1919999999991</v>
      </c>
    </row>
    <row r="687" spans="1:4">
      <c r="A687" s="75">
        <v>11244.376899999999</v>
      </c>
      <c r="B687" s="146">
        <f xml:space="preserve"> (-11266.59) + (medical_insurance!A687 * 258.35) + (medical_insurance!C687 * 311.02) + (medical_insurance!H687 * 23961.26)</f>
        <v>10639.9982</v>
      </c>
      <c r="C687" s="146">
        <f t="shared" si="20"/>
        <v>604.3786999999993</v>
      </c>
      <c r="D687" s="4">
        <f t="shared" si="21"/>
        <v>604.3786999999993</v>
      </c>
    </row>
    <row r="688" spans="1:4">
      <c r="A688" s="75">
        <v>7729.6457499999997</v>
      </c>
      <c r="B688" s="146">
        <f xml:space="preserve"> (-11266.59) + (medical_insurance!A688 * 258.35) + (medical_insurance!C688 * 311.02) + (medical_insurance!H688 * 23961.26)</f>
        <v>7709.5074999999997</v>
      </c>
      <c r="C688" s="146">
        <f t="shared" si="20"/>
        <v>20.138249999999971</v>
      </c>
      <c r="D688" s="4">
        <f t="shared" si="21"/>
        <v>20.138249999999971</v>
      </c>
    </row>
    <row r="689" spans="1:4">
      <c r="A689" s="75">
        <v>5438.7491</v>
      </c>
      <c r="B689" s="146">
        <f xml:space="preserve"> (-11266.59) + (medical_insurance!A689 * 258.35) + (medical_insurance!C689 * 311.02) + (medical_insurance!H689 * 23961.26)</f>
        <v>12033.833799999999</v>
      </c>
      <c r="C689" s="146">
        <f t="shared" si="20"/>
        <v>-6595.0846999999985</v>
      </c>
      <c r="D689" s="4">
        <f t="shared" si="21"/>
        <v>6595.0846999999985</v>
      </c>
    </row>
    <row r="690" spans="1:4">
      <c r="A690" s="75">
        <v>26236.579969999999</v>
      </c>
      <c r="B690" s="146">
        <f xml:space="preserve"> (-11266.59) + (medical_insurance!A690 * 258.35) + (medical_insurance!C690 * 311.02) + (medical_insurance!H690 * 23961.26)</f>
        <v>8371.4420000000009</v>
      </c>
      <c r="C690" s="146">
        <f t="shared" si="20"/>
        <v>17865.137969999996</v>
      </c>
      <c r="D690" s="4">
        <f t="shared" si="21"/>
        <v>17865.137969999996</v>
      </c>
    </row>
    <row r="691" spans="1:4">
      <c r="A691" s="75">
        <v>34806.467700000001</v>
      </c>
      <c r="B691" s="146">
        <f xml:space="preserve"> (-11266.59) + (medical_insurance!A691 * 258.35) + (medical_insurance!C691 * 311.02) + (medical_insurance!H691 * 23961.26)</f>
        <v>29352.172599999998</v>
      </c>
      <c r="C691" s="146">
        <f t="shared" si="20"/>
        <v>5454.295100000003</v>
      </c>
      <c r="D691" s="4">
        <f t="shared" si="21"/>
        <v>5454.295100000003</v>
      </c>
    </row>
    <row r="692" spans="1:4">
      <c r="A692" s="75">
        <v>2104.1134000000002</v>
      </c>
      <c r="B692" s="146">
        <f xml:space="preserve"> (-11266.59) + (medical_insurance!A692 * 258.35) + (medical_insurance!C692 * 311.02) + (medical_insurance!H692 * 23961.26)</f>
        <v>2668.2672000000002</v>
      </c>
      <c r="C692" s="146">
        <f t="shared" si="20"/>
        <v>-564.15380000000005</v>
      </c>
      <c r="D692" s="4">
        <f t="shared" si="21"/>
        <v>564.15380000000005</v>
      </c>
    </row>
    <row r="693" spans="1:4">
      <c r="A693" s="75">
        <v>8068.1850000000004</v>
      </c>
      <c r="B693" s="146">
        <f xml:space="preserve"> (-11266.59) + (medical_insurance!A693 * 258.35) + (medical_insurance!C693 * 311.02) + (medical_insurance!H693 * 23961.26)</f>
        <v>12134.784000000001</v>
      </c>
      <c r="C693" s="146">
        <f t="shared" si="20"/>
        <v>-4066.5990000000011</v>
      </c>
      <c r="D693" s="4">
        <f t="shared" si="21"/>
        <v>4066.5990000000011</v>
      </c>
    </row>
    <row r="694" spans="1:4">
      <c r="A694" s="75">
        <v>2362.2290499999999</v>
      </c>
      <c r="B694" s="146">
        <f xml:space="preserve"> (-11266.59) + (medical_insurance!A694 * 258.35) + (medical_insurance!C694 * 311.02) + (medical_insurance!H694 * 23961.26)</f>
        <v>3975.902900000001</v>
      </c>
      <c r="C694" s="146">
        <f t="shared" si="20"/>
        <v>-1613.673850000001</v>
      </c>
      <c r="D694" s="4">
        <f t="shared" si="21"/>
        <v>1613.673850000001</v>
      </c>
    </row>
    <row r="695" spans="1:4">
      <c r="A695" s="75">
        <v>2352.9684499999998</v>
      </c>
      <c r="B695" s="146">
        <f xml:space="preserve"> (-11266.59) + (medical_insurance!A695 * 258.35) + (medical_insurance!C695 * 311.02) + (medical_insurance!H695 * 23961.26)</f>
        <v>2290.9881000000005</v>
      </c>
      <c r="C695" s="146">
        <f t="shared" si="20"/>
        <v>61.980349999999362</v>
      </c>
      <c r="D695" s="4">
        <f t="shared" si="21"/>
        <v>61.980349999999362</v>
      </c>
    </row>
    <row r="696" spans="1:4">
      <c r="A696" s="75">
        <v>3577.9989999999998</v>
      </c>
      <c r="B696" s="146">
        <f xml:space="preserve"> (-11266.59) + (medical_insurance!A696 * 258.35) + (medical_insurance!C696 * 311.02) + (medical_insurance!H696 * 23961.26)</f>
        <v>6532.3559999999998</v>
      </c>
      <c r="C696" s="146">
        <f t="shared" si="20"/>
        <v>-2954.357</v>
      </c>
      <c r="D696" s="4">
        <f t="shared" si="21"/>
        <v>2954.357</v>
      </c>
    </row>
    <row r="697" spans="1:4">
      <c r="A697" s="75">
        <v>3201.2451500000002</v>
      </c>
      <c r="B697" s="146">
        <f xml:space="preserve"> (-11266.59) + (medical_insurance!A697 * 258.35) + (medical_insurance!C697 * 311.02) + (medical_insurance!H697 * 23961.26)</f>
        <v>7948.8487000000005</v>
      </c>
      <c r="C697" s="146">
        <f t="shared" si="20"/>
        <v>-4747.6035499999998</v>
      </c>
      <c r="D697" s="4">
        <f t="shared" si="21"/>
        <v>4747.6035499999998</v>
      </c>
    </row>
    <row r="698" spans="1:4">
      <c r="A698" s="75">
        <v>29186.482360000002</v>
      </c>
      <c r="B698" s="146">
        <f xml:space="preserve"> (-11266.59) + (medical_insurance!A698 * 258.35) + (medical_insurance!C698 * 311.02) + (medical_insurance!H698 * 23961.26)</f>
        <v>12471.905999999999</v>
      </c>
      <c r="C698" s="146">
        <f t="shared" si="20"/>
        <v>16714.576360000003</v>
      </c>
      <c r="D698" s="4">
        <f t="shared" si="21"/>
        <v>16714.576360000003</v>
      </c>
    </row>
    <row r="699" spans="1:4">
      <c r="A699" s="75">
        <v>40273.645499999999</v>
      </c>
      <c r="B699" s="146">
        <f xml:space="preserve"> (-11266.59) + (medical_insurance!A699 * 258.35) + (medical_insurance!C699 * 311.02) + (medical_insurance!H699 * 23961.26)</f>
        <v>34405.985000000001</v>
      </c>
      <c r="C699" s="146">
        <f t="shared" si="20"/>
        <v>5867.6604999999981</v>
      </c>
      <c r="D699" s="4">
        <f t="shared" si="21"/>
        <v>5867.6604999999981</v>
      </c>
    </row>
    <row r="700" spans="1:4">
      <c r="A700" s="75">
        <v>10976.24575</v>
      </c>
      <c r="B700" s="146">
        <f xml:space="preserve"> (-11266.59) + (medical_insurance!A700 * 258.35) + (medical_insurance!C700 * 311.02) + (medical_insurance!H700 * 23961.26)</f>
        <v>13690.159500000002</v>
      </c>
      <c r="C700" s="146">
        <f t="shared" si="20"/>
        <v>-2713.9137500000015</v>
      </c>
      <c r="D700" s="4">
        <f t="shared" si="21"/>
        <v>2713.9137500000015</v>
      </c>
    </row>
    <row r="701" spans="1:4">
      <c r="A701" s="75">
        <v>3500.6122999999998</v>
      </c>
      <c r="B701" s="146">
        <f xml:space="preserve"> (-11266.59) + (medical_insurance!A701 * 258.35) + (medical_insurance!C701 * 311.02) + (medical_insurance!H701 * 23961.26)</f>
        <v>6889.2154</v>
      </c>
      <c r="C701" s="146">
        <f t="shared" si="20"/>
        <v>-3388.6031000000003</v>
      </c>
      <c r="D701" s="4">
        <f t="shared" si="21"/>
        <v>3388.6031000000003</v>
      </c>
    </row>
    <row r="702" spans="1:4">
      <c r="A702" s="75">
        <v>2020.5523000000001</v>
      </c>
      <c r="B702" s="146">
        <f xml:space="preserve"> (-11266.59) + (medical_insurance!A702 * 258.35) + (medical_insurance!C702 * 311.02) + (medical_insurance!H702 * 23961.26)</f>
        <v>5004.027399999999</v>
      </c>
      <c r="C702" s="146">
        <f t="shared" si="20"/>
        <v>-2983.4750999999987</v>
      </c>
      <c r="D702" s="4">
        <f t="shared" si="21"/>
        <v>2983.4750999999987</v>
      </c>
    </row>
    <row r="703" spans="1:4">
      <c r="A703" s="75">
        <v>9541.6955500000004</v>
      </c>
      <c r="B703" s="146">
        <f xml:space="preserve"> (-11266.59) + (medical_insurance!A703 * 258.35) + (medical_insurance!C703 * 311.02) + (medical_insurance!H703 * 23961.26)</f>
        <v>15567.499900000001</v>
      </c>
      <c r="C703" s="146">
        <f t="shared" si="20"/>
        <v>-6025.8043500000003</v>
      </c>
      <c r="D703" s="4">
        <f t="shared" si="21"/>
        <v>6025.8043500000003</v>
      </c>
    </row>
    <row r="704" spans="1:4">
      <c r="A704" s="75">
        <v>9504.3102999999992</v>
      </c>
      <c r="B704" s="146">
        <f xml:space="preserve"> (-11266.59) + (medical_insurance!A704 * 258.35) + (medical_insurance!C704 * 311.02) + (medical_insurance!H704 * 23961.26)</f>
        <v>15323.9594</v>
      </c>
      <c r="C704" s="146">
        <f t="shared" si="20"/>
        <v>-5819.6491000000005</v>
      </c>
      <c r="D704" s="4">
        <f t="shared" si="21"/>
        <v>5819.6491000000005</v>
      </c>
    </row>
    <row r="705" spans="1:4">
      <c r="A705" s="75">
        <v>5385.3379000000004</v>
      </c>
      <c r="B705" s="146">
        <f xml:space="preserve"> (-11266.59) + (medical_insurance!A705 * 258.35) + (medical_insurance!C705 * 311.02) + (medical_insurance!H705 * 23961.26)</f>
        <v>5731.3482000000004</v>
      </c>
      <c r="C705" s="146">
        <f t="shared" si="20"/>
        <v>-346.01029999999992</v>
      </c>
      <c r="D705" s="4">
        <f t="shared" si="21"/>
        <v>346.01029999999992</v>
      </c>
    </row>
    <row r="706" spans="1:4">
      <c r="A706" s="75">
        <v>8930.9345499999999</v>
      </c>
      <c r="B706" s="146">
        <f xml:space="preserve"> (-11266.59) + (medical_insurance!A706 * 258.35) + (medical_insurance!C706 * 311.02) + (medical_insurance!H706 * 23961.26)</f>
        <v>10064.945900000001</v>
      </c>
      <c r="C706" s="146">
        <f t="shared" si="20"/>
        <v>-1134.0113500000007</v>
      </c>
      <c r="D706" s="4">
        <f t="shared" si="21"/>
        <v>1134.0113500000007</v>
      </c>
    </row>
    <row r="707" spans="1:4">
      <c r="A707" s="75">
        <v>5375.0379999999996</v>
      </c>
      <c r="B707" s="146">
        <f xml:space="preserve"> (-11266.59) + (medical_insurance!A707 * 258.35) + (medical_insurance!C707 * 311.02) + (medical_insurance!H707 * 23961.26)</f>
        <v>7491.518</v>
      </c>
      <c r="C707" s="146">
        <f t="shared" ref="C707:C770" si="22">A707-B707</f>
        <v>-2116.4800000000005</v>
      </c>
      <c r="D707" s="4">
        <f t="shared" ref="D707:D770" si="23">ABS(C707)</f>
        <v>2116.4800000000005</v>
      </c>
    </row>
    <row r="708" spans="1:4">
      <c r="A708" s="75">
        <v>44400.4064</v>
      </c>
      <c r="B708" s="146">
        <f xml:space="preserve"> (-11266.59) + (medical_insurance!A708 * 258.35) + (medical_insurance!C708 * 311.02) + (medical_insurance!H708 * 23961.26)</f>
        <v>37707.941200000001</v>
      </c>
      <c r="C708" s="146">
        <f t="shared" si="22"/>
        <v>6692.4651999999987</v>
      </c>
      <c r="D708" s="4">
        <f t="shared" si="23"/>
        <v>6692.4651999999987</v>
      </c>
    </row>
    <row r="709" spans="1:4">
      <c r="A709" s="75">
        <v>10264.4421</v>
      </c>
      <c r="B709" s="146">
        <f xml:space="preserve"> (-11266.59) + (medical_insurance!A709 * 258.35) + (medical_insurance!C709 * 311.02) + (medical_insurance!H709 * 23961.26)</f>
        <v>10315.723800000002</v>
      </c>
      <c r="C709" s="146">
        <f t="shared" si="22"/>
        <v>-51.281700000001365</v>
      </c>
      <c r="D709" s="4">
        <f t="shared" si="23"/>
        <v>51.281700000001365</v>
      </c>
    </row>
    <row r="710" spans="1:4">
      <c r="A710" s="75">
        <v>6113.2310500000003</v>
      </c>
      <c r="B710" s="146">
        <f xml:space="preserve"> (-11266.59) + (medical_insurance!A710 * 258.35) + (medical_insurance!C710 * 311.02) + (medical_insurance!H710 * 23961.26)</f>
        <v>6226.8148999999994</v>
      </c>
      <c r="C710" s="146">
        <f t="shared" si="22"/>
        <v>-113.58384999999907</v>
      </c>
      <c r="D710" s="4">
        <f t="shared" si="23"/>
        <v>113.58384999999907</v>
      </c>
    </row>
    <row r="711" spans="1:4">
      <c r="A711" s="75">
        <v>5469.0065999999997</v>
      </c>
      <c r="B711" s="146">
        <f xml:space="preserve"> (-11266.59) + (medical_insurance!A711 * 258.35) + (medical_insurance!C711 * 311.02) + (medical_insurance!H711 * 23961.26)</f>
        <v>6661.7047999999995</v>
      </c>
      <c r="C711" s="146">
        <f t="shared" si="22"/>
        <v>-1192.6981999999998</v>
      </c>
      <c r="D711" s="4">
        <f t="shared" si="23"/>
        <v>1192.6981999999998</v>
      </c>
    </row>
    <row r="712" spans="1:4">
      <c r="A712" s="75">
        <v>1727.54</v>
      </c>
      <c r="B712" s="146">
        <f xml:space="preserve"> (-11266.59) + (medical_insurance!A712 * 258.35) + (medical_insurance!C712 * 311.02) + (medical_insurance!H712 * 23961.26)</f>
        <v>4331.6140000000005</v>
      </c>
      <c r="C712" s="146">
        <f t="shared" si="22"/>
        <v>-2604.0740000000005</v>
      </c>
      <c r="D712" s="4">
        <f t="shared" si="23"/>
        <v>2604.0740000000005</v>
      </c>
    </row>
    <row r="713" spans="1:4">
      <c r="A713" s="75">
        <v>10107.220600000001</v>
      </c>
      <c r="B713" s="146">
        <f xml:space="preserve"> (-11266.59) + (medical_insurance!A713 * 258.35) + (medical_insurance!C713 * 311.02) + (medical_insurance!H713 * 23961.26)</f>
        <v>8972.3208000000013</v>
      </c>
      <c r="C713" s="146">
        <f t="shared" si="22"/>
        <v>1134.8997999999992</v>
      </c>
      <c r="D713" s="4">
        <f t="shared" si="23"/>
        <v>1134.8997999999992</v>
      </c>
    </row>
    <row r="714" spans="1:4">
      <c r="A714" s="75">
        <v>8310.8391499999998</v>
      </c>
      <c r="B714" s="146">
        <f xml:space="preserve"> (-11266.59) + (medical_insurance!A714 * 258.35) + (medical_insurance!C714 * 311.02) + (medical_insurance!H714 * 23961.26)</f>
        <v>9386.1087000000007</v>
      </c>
      <c r="C714" s="146">
        <f t="shared" si="22"/>
        <v>-1075.2695500000009</v>
      </c>
      <c r="D714" s="4">
        <f t="shared" si="23"/>
        <v>1075.2695500000009</v>
      </c>
    </row>
    <row r="715" spans="1:4">
      <c r="A715" s="75">
        <v>1984.4532999999999</v>
      </c>
      <c r="B715" s="146">
        <f xml:space="preserve"> (-11266.59) + (medical_insurance!A715 * 258.35) + (medical_insurance!C715 * 311.02) + (medical_insurance!H715 * 23961.26)</f>
        <v>6487.3893999999982</v>
      </c>
      <c r="C715" s="146">
        <f t="shared" si="22"/>
        <v>-4502.9360999999981</v>
      </c>
      <c r="D715" s="4">
        <f t="shared" si="23"/>
        <v>4502.9360999999981</v>
      </c>
    </row>
    <row r="716" spans="1:4">
      <c r="A716" s="75">
        <v>2457.502</v>
      </c>
      <c r="B716" s="146">
        <f xml:space="preserve"> (-11266.59) + (medical_insurance!A716 * 258.35) + (medical_insurance!C716 * 311.02) + (medical_insurance!H716 * 23961.26)</f>
        <v>1962.8620000000001</v>
      </c>
      <c r="C716" s="146">
        <f t="shared" si="22"/>
        <v>494.63999999999987</v>
      </c>
      <c r="D716" s="4">
        <f t="shared" si="23"/>
        <v>494.63999999999987</v>
      </c>
    </row>
    <row r="717" spans="1:4">
      <c r="A717" s="75">
        <v>12146.971</v>
      </c>
      <c r="B717" s="146">
        <f xml:space="preserve"> (-11266.59) + (medical_insurance!A717 * 258.35) + (medical_insurance!C717 * 311.02) + (medical_insurance!H717 * 23961.26)</f>
        <v>13222.888000000001</v>
      </c>
      <c r="C717" s="146">
        <f t="shared" si="22"/>
        <v>-1075.9170000000013</v>
      </c>
      <c r="D717" s="4">
        <f t="shared" si="23"/>
        <v>1075.9170000000013</v>
      </c>
    </row>
    <row r="718" spans="1:4">
      <c r="A718" s="75">
        <v>9566.9909000000007</v>
      </c>
      <c r="B718" s="146">
        <f xml:space="preserve"> (-11266.59) + (medical_insurance!A718 * 258.35) + (medical_insurance!C718 * 311.02) + (medical_insurance!H718 * 23961.26)</f>
        <v>8424.7222000000002</v>
      </c>
      <c r="C718" s="146">
        <f t="shared" si="22"/>
        <v>1142.2687000000005</v>
      </c>
      <c r="D718" s="4">
        <f t="shared" si="23"/>
        <v>1142.2687000000005</v>
      </c>
    </row>
    <row r="719" spans="1:4">
      <c r="A719" s="75">
        <v>13112.604799999999</v>
      </c>
      <c r="B719" s="146">
        <f xml:space="preserve"> (-11266.59) + (medical_insurance!A719 * 258.35) + (medical_insurance!C719 * 311.02) + (medical_insurance!H719 * 23961.26)</f>
        <v>11798.416400000002</v>
      </c>
      <c r="C719" s="146">
        <f t="shared" si="22"/>
        <v>1314.1883999999973</v>
      </c>
      <c r="D719" s="4">
        <f t="shared" si="23"/>
        <v>1314.1883999999973</v>
      </c>
    </row>
    <row r="720" spans="1:4">
      <c r="A720" s="75">
        <v>10848.1343</v>
      </c>
      <c r="B720" s="146">
        <f xml:space="preserve"> (-11266.59) + (medical_insurance!A720 * 258.35) + (medical_insurance!C720 * 311.02) + (medical_insurance!H720 * 23961.26)</f>
        <v>13314.3634</v>
      </c>
      <c r="C720" s="146">
        <f t="shared" si="22"/>
        <v>-2466.2291000000005</v>
      </c>
      <c r="D720" s="4">
        <f t="shared" si="23"/>
        <v>2466.2291000000005</v>
      </c>
    </row>
    <row r="721" spans="1:4">
      <c r="A721" s="75">
        <v>12231.613600000001</v>
      </c>
      <c r="B721" s="146">
        <f xml:space="preserve"> (-11266.59) + (medical_insurance!A721 * 258.35) + (medical_insurance!C721 * 311.02) + (medical_insurance!H721 * 23961.26)</f>
        <v>14118.218799999999</v>
      </c>
      <c r="C721" s="146">
        <f t="shared" si="22"/>
        <v>-1886.6051999999981</v>
      </c>
      <c r="D721" s="4">
        <f t="shared" si="23"/>
        <v>1886.6051999999981</v>
      </c>
    </row>
    <row r="722" spans="1:4">
      <c r="A722" s="75">
        <v>9875.6803999999993</v>
      </c>
      <c r="B722" s="146">
        <f xml:space="preserve"> (-11266.59) + (medical_insurance!A722 * 258.35) + (medical_insurance!C722 * 311.02) + (medical_insurance!H722 * 23961.26)</f>
        <v>14555.333199999999</v>
      </c>
      <c r="C722" s="146">
        <f t="shared" si="22"/>
        <v>-4679.6527999999998</v>
      </c>
      <c r="D722" s="4">
        <f t="shared" si="23"/>
        <v>4679.6527999999998</v>
      </c>
    </row>
    <row r="723" spans="1:4">
      <c r="A723" s="75">
        <v>11264.540999999999</v>
      </c>
      <c r="B723" s="146">
        <f xml:space="preserve"> (-11266.59) + (medical_insurance!A723 * 258.35) + (medical_insurance!C723 * 311.02) + (medical_insurance!H723 * 23961.26)</f>
        <v>13809.292000000001</v>
      </c>
      <c r="C723" s="146">
        <f t="shared" si="22"/>
        <v>-2544.751000000002</v>
      </c>
      <c r="D723" s="4">
        <f t="shared" si="23"/>
        <v>2544.751000000002</v>
      </c>
    </row>
    <row r="724" spans="1:4">
      <c r="A724" s="75">
        <v>12979.358</v>
      </c>
      <c r="B724" s="146">
        <f xml:space="preserve"> (-11266.59) + (medical_insurance!A724 * 258.35) + (medical_insurance!C724 * 311.02) + (medical_insurance!H724 * 23961.26)</f>
        <v>16383.258</v>
      </c>
      <c r="C724" s="146">
        <f t="shared" si="22"/>
        <v>-3403.8999999999996</v>
      </c>
      <c r="D724" s="4">
        <f t="shared" si="23"/>
        <v>3403.8999999999996</v>
      </c>
    </row>
    <row r="725" spans="1:4">
      <c r="A725" s="75">
        <v>1263.249</v>
      </c>
      <c r="B725" s="146">
        <f xml:space="preserve"> (-11266.59) + (medical_insurance!A725 * 258.35) + (medical_insurance!C725 * 311.02) + (medical_insurance!H725 * 23961.26)</f>
        <v>4652.1679999999988</v>
      </c>
      <c r="C725" s="146">
        <f t="shared" si="22"/>
        <v>-3388.918999999999</v>
      </c>
      <c r="D725" s="4">
        <f t="shared" si="23"/>
        <v>3388.918999999999</v>
      </c>
    </row>
    <row r="726" spans="1:4">
      <c r="A726" s="75">
        <v>10106.134249999999</v>
      </c>
      <c r="B726" s="146">
        <f xml:space="preserve"> (-11266.59) + (medical_insurance!A726 * 258.35) + (medical_insurance!C726 * 311.02) + (medical_insurance!H726 * 23961.26)</f>
        <v>10071.776500000002</v>
      </c>
      <c r="C726" s="146">
        <f t="shared" si="22"/>
        <v>34.357749999997395</v>
      </c>
      <c r="D726" s="4">
        <f t="shared" si="23"/>
        <v>34.357749999997395</v>
      </c>
    </row>
    <row r="727" spans="1:4">
      <c r="A727" s="75">
        <v>40932.429499999998</v>
      </c>
      <c r="B727" s="146">
        <f xml:space="preserve"> (-11266.59) + (medical_insurance!A727 * 258.35) + (medical_insurance!C727 * 311.02) + (medical_insurance!H727 * 23961.26)</f>
        <v>32590.500999999997</v>
      </c>
      <c r="C727" s="146">
        <f t="shared" si="22"/>
        <v>8341.9285000000018</v>
      </c>
      <c r="D727" s="4">
        <f t="shared" si="23"/>
        <v>8341.9285000000018</v>
      </c>
    </row>
    <row r="728" spans="1:4">
      <c r="A728" s="75">
        <v>6664.68595</v>
      </c>
      <c r="B728" s="146">
        <f xml:space="preserve"> (-11266.59) + (medical_insurance!A728 * 258.35) + (medical_insurance!C728 * 311.02) + (medical_insurance!H728 * 23961.26)</f>
        <v>8160.2831000000006</v>
      </c>
      <c r="C728" s="146">
        <f t="shared" si="22"/>
        <v>-1495.5971500000005</v>
      </c>
      <c r="D728" s="4">
        <f t="shared" si="23"/>
        <v>1495.5971500000005</v>
      </c>
    </row>
    <row r="729" spans="1:4">
      <c r="A729" s="75">
        <v>16657.71745</v>
      </c>
      <c r="B729" s="146">
        <f xml:space="preserve"> (-11266.59) + (medical_insurance!A729 * 258.35) + (medical_insurance!C729 * 311.02) + (medical_insurance!H729 * 23961.26)</f>
        <v>26953.060099999999</v>
      </c>
      <c r="C729" s="146">
        <f t="shared" si="22"/>
        <v>-10295.342649999999</v>
      </c>
      <c r="D729" s="4">
        <f t="shared" si="23"/>
        <v>10295.342649999999</v>
      </c>
    </row>
    <row r="730" spans="1:4">
      <c r="A730" s="75">
        <v>2217.6012000000001</v>
      </c>
      <c r="B730" s="146">
        <f xml:space="preserve"> (-11266.59) + (medical_insurance!A730 * 258.35) + (medical_insurance!C730 * 311.02) + (medical_insurance!H730 * 23961.26)</f>
        <v>5911.5955999999996</v>
      </c>
      <c r="C730" s="146">
        <f t="shared" si="22"/>
        <v>-3693.9943999999996</v>
      </c>
      <c r="D730" s="4">
        <f t="shared" si="23"/>
        <v>3693.9943999999996</v>
      </c>
    </row>
    <row r="731" spans="1:4">
      <c r="A731" s="75">
        <v>6781.3541999999998</v>
      </c>
      <c r="B731" s="146">
        <f xml:space="preserve"> (-11266.59) + (medical_insurance!A731 * 258.35) + (medical_insurance!C731 * 311.02) + (medical_insurance!H731 * 23961.26)</f>
        <v>10547.361599999998</v>
      </c>
      <c r="C731" s="146">
        <f t="shared" si="22"/>
        <v>-3766.0073999999986</v>
      </c>
      <c r="D731" s="4">
        <f t="shared" si="23"/>
        <v>3766.0073999999986</v>
      </c>
    </row>
    <row r="732" spans="1:4">
      <c r="A732" s="75">
        <v>19361.998800000001</v>
      </c>
      <c r="B732" s="146">
        <f xml:space="preserve"> (-11266.59) + (medical_insurance!A732 * 258.35) + (medical_insurance!C732 * 311.02) + (medical_insurance!H732 * 23961.26)</f>
        <v>29332.028399999999</v>
      </c>
      <c r="C732" s="146">
        <f t="shared" si="22"/>
        <v>-9970.029599999998</v>
      </c>
      <c r="D732" s="4">
        <f t="shared" si="23"/>
        <v>9970.029599999998</v>
      </c>
    </row>
    <row r="733" spans="1:4">
      <c r="A733" s="75">
        <v>10065.413</v>
      </c>
      <c r="B733" s="146">
        <f xml:space="preserve"> (-11266.59) + (medical_insurance!A733 * 258.35) + (medical_insurance!C733 * 311.02) + (medical_insurance!H733 * 23961.26)</f>
        <v>9081.7880000000005</v>
      </c>
      <c r="C733" s="146">
        <f t="shared" si="22"/>
        <v>983.625</v>
      </c>
      <c r="D733" s="4">
        <f t="shared" si="23"/>
        <v>983.625</v>
      </c>
    </row>
    <row r="734" spans="1:4">
      <c r="A734" s="75">
        <v>4234.9269999999997</v>
      </c>
      <c r="B734" s="146">
        <f xml:space="preserve"> (-11266.59) + (medical_insurance!A734 * 258.35) + (medical_insurance!C734 * 311.02) + (medical_insurance!H734 * 23961.26)</f>
        <v>4295.5119999999997</v>
      </c>
      <c r="C734" s="146">
        <f t="shared" si="22"/>
        <v>-60.585000000000036</v>
      </c>
      <c r="D734" s="4">
        <f t="shared" si="23"/>
        <v>60.585000000000036</v>
      </c>
    </row>
    <row r="735" spans="1:4">
      <c r="A735" s="75">
        <v>9447.2503500000003</v>
      </c>
      <c r="B735" s="146">
        <f xml:space="preserve"> (-11266.59) + (medical_insurance!A735 * 258.35) + (medical_insurance!C735 * 311.02) + (medical_insurance!H735 * 23961.26)</f>
        <v>9614.1702999999998</v>
      </c>
      <c r="C735" s="146">
        <f t="shared" si="22"/>
        <v>-166.91994999999952</v>
      </c>
      <c r="D735" s="4">
        <f t="shared" si="23"/>
        <v>166.91994999999952</v>
      </c>
    </row>
    <row r="736" spans="1:4">
      <c r="A736" s="75">
        <v>14007.222</v>
      </c>
      <c r="B736" s="146">
        <f xml:space="preserve"> (-11266.59) + (medical_insurance!A736 * 258.35) + (medical_insurance!C736 * 311.02) + (medical_insurance!H736 * 23961.26)</f>
        <v>13959.802000000001</v>
      </c>
      <c r="C736" s="146">
        <f t="shared" si="22"/>
        <v>47.419999999998254</v>
      </c>
      <c r="D736" s="4">
        <f t="shared" si="23"/>
        <v>47.419999999998254</v>
      </c>
    </row>
    <row r="737" spans="1:4">
      <c r="A737" s="75">
        <v>9583.8932999999997</v>
      </c>
      <c r="B737" s="146">
        <f xml:space="preserve"> (-11266.59) + (medical_insurance!A737 * 258.35) + (medical_insurance!C737 * 311.02) + (medical_insurance!H737 * 23961.26)</f>
        <v>12206.725400000001</v>
      </c>
      <c r="C737" s="146">
        <f t="shared" si="22"/>
        <v>-2622.8321000000014</v>
      </c>
      <c r="D737" s="4">
        <f t="shared" si="23"/>
        <v>2622.8321000000014</v>
      </c>
    </row>
    <row r="738" spans="1:4">
      <c r="A738" s="75">
        <v>40419.019099999998</v>
      </c>
      <c r="B738" s="146">
        <f xml:space="preserve"> (-11266.59) + (medical_insurance!A738 * 258.35) + (medical_insurance!C738 * 311.02) + (medical_insurance!H738 * 23961.26)</f>
        <v>34193.677799999998</v>
      </c>
      <c r="C738" s="146">
        <f t="shared" si="22"/>
        <v>6225.3413</v>
      </c>
      <c r="D738" s="4">
        <f t="shared" si="23"/>
        <v>6225.3413</v>
      </c>
    </row>
    <row r="739" spans="1:4">
      <c r="A739" s="75">
        <v>3484.3310000000001</v>
      </c>
      <c r="B739" s="146">
        <f xml:space="preserve"> (-11266.59) + (medical_insurance!A739 * 258.35) + (medical_insurance!C739 * 311.02) + (medical_insurance!H739 * 23961.26)</f>
        <v>2821.6839999999993</v>
      </c>
      <c r="C739" s="146">
        <f t="shared" si="22"/>
        <v>662.64700000000084</v>
      </c>
      <c r="D739" s="4">
        <f t="shared" si="23"/>
        <v>662.64700000000084</v>
      </c>
    </row>
    <row r="740" spans="1:4">
      <c r="A740" s="75">
        <v>36189.101699999999</v>
      </c>
      <c r="B740" s="146">
        <f xml:space="preserve"> (-11266.59) + (medical_insurance!A740 * 258.35) + (medical_insurance!C740 * 311.02) + (medical_insurance!H740 * 23961.26)</f>
        <v>28505.384599999998</v>
      </c>
      <c r="C740" s="146">
        <f t="shared" si="22"/>
        <v>7683.7171000000017</v>
      </c>
      <c r="D740" s="4">
        <f t="shared" si="23"/>
        <v>7683.7171000000017</v>
      </c>
    </row>
    <row r="741" spans="1:4">
      <c r="A741" s="75">
        <v>44585.455869999998</v>
      </c>
      <c r="B741" s="146">
        <f xml:space="preserve"> (-11266.59) + (medical_insurance!A741 * 258.35) + (medical_insurance!C741 * 311.02) + (medical_insurance!H741 * 23961.26)</f>
        <v>31228.03</v>
      </c>
      <c r="C741" s="146">
        <f t="shared" si="22"/>
        <v>13357.425869999999</v>
      </c>
      <c r="D741" s="4">
        <f t="shared" si="23"/>
        <v>13357.425869999999</v>
      </c>
    </row>
    <row r="742" spans="1:4">
      <c r="A742" s="75">
        <v>8604.4836500000001</v>
      </c>
      <c r="B742" s="146">
        <f xml:space="preserve"> (-11266.59) + (medical_insurance!A742 * 258.35) + (medical_insurance!C742 * 311.02) + (medical_insurance!H742 * 23961.26)</f>
        <v>7834.5257000000011</v>
      </c>
      <c r="C742" s="146">
        <f t="shared" si="22"/>
        <v>769.95794999999907</v>
      </c>
      <c r="D742" s="4">
        <f t="shared" si="23"/>
        <v>769.95794999999907</v>
      </c>
    </row>
    <row r="743" spans="1:4">
      <c r="A743" s="75">
        <v>18246.495500000001</v>
      </c>
      <c r="B743" s="146">
        <f xml:space="preserve"> (-11266.59) + (medical_insurance!A743 * 258.35) + (medical_insurance!C743 * 311.02) + (medical_insurance!H743 * 23961.26)</f>
        <v>28736.352999999996</v>
      </c>
      <c r="C743" s="146">
        <f t="shared" si="22"/>
        <v>-10489.857499999995</v>
      </c>
      <c r="D743" s="4">
        <f t="shared" si="23"/>
        <v>10489.857499999995</v>
      </c>
    </row>
    <row r="744" spans="1:4">
      <c r="A744" s="75">
        <v>43254.417950000003</v>
      </c>
      <c r="B744" s="146">
        <f xml:space="preserve"> (-11266.59) + (medical_insurance!A744 * 258.35) + (medical_insurance!C744 * 311.02) + (medical_insurance!H744 * 23961.26)</f>
        <v>36994.557099999998</v>
      </c>
      <c r="C744" s="146">
        <f t="shared" si="22"/>
        <v>6259.8608500000046</v>
      </c>
      <c r="D744" s="4">
        <f t="shared" si="23"/>
        <v>6259.8608500000046</v>
      </c>
    </row>
    <row r="745" spans="1:4">
      <c r="A745" s="75">
        <v>3757.8447999999999</v>
      </c>
      <c r="B745" s="146">
        <f xml:space="preserve"> (-11266.59) + (medical_insurance!A745 * 258.35) + (medical_insurance!C745 * 311.02) + (medical_insurance!H745 * 23961.26)</f>
        <v>5021.6124</v>
      </c>
      <c r="C745" s="146">
        <f t="shared" si="22"/>
        <v>-1263.7676000000001</v>
      </c>
      <c r="D745" s="4">
        <f t="shared" si="23"/>
        <v>1263.7676000000001</v>
      </c>
    </row>
    <row r="746" spans="1:4">
      <c r="A746" s="75">
        <v>8827.2098999999998</v>
      </c>
      <c r="B746" s="146">
        <f xml:space="preserve"> (-11266.59) + (medical_insurance!A746 * 258.35) + (medical_insurance!C746 * 311.02) + (medical_insurance!H746 * 23961.26)</f>
        <v>9864.9482000000007</v>
      </c>
      <c r="C746" s="146">
        <f t="shared" si="22"/>
        <v>-1037.7383000000009</v>
      </c>
      <c r="D746" s="4">
        <f t="shared" si="23"/>
        <v>1037.7383000000009</v>
      </c>
    </row>
    <row r="747" spans="1:4">
      <c r="A747" s="75">
        <v>9910.3598500000007</v>
      </c>
      <c r="B747" s="146">
        <f xml:space="preserve"> (-11266.59) + (medical_insurance!A747 * 258.35) + (medical_insurance!C747 * 311.02) + (medical_insurance!H747 * 23961.26)</f>
        <v>11017.2773</v>
      </c>
      <c r="C747" s="146">
        <f t="shared" si="22"/>
        <v>-1106.917449999999</v>
      </c>
      <c r="D747" s="4">
        <f t="shared" si="23"/>
        <v>1106.917449999999</v>
      </c>
    </row>
    <row r="748" spans="1:4">
      <c r="A748" s="75">
        <v>11737.848840000001</v>
      </c>
      <c r="B748" s="146">
        <f xml:space="preserve"> (-11266.59) + (medical_insurance!A748 * 258.35) + (medical_insurance!C748 * 311.02) + (medical_insurance!H748 * 23961.26)</f>
        <v>5914.85</v>
      </c>
      <c r="C748" s="146">
        <f t="shared" si="22"/>
        <v>5822.9988400000002</v>
      </c>
      <c r="D748" s="4">
        <f t="shared" si="23"/>
        <v>5822.9988400000002</v>
      </c>
    </row>
    <row r="749" spans="1:4">
      <c r="A749" s="75">
        <v>1627.2824499999999</v>
      </c>
      <c r="B749" s="146">
        <f xml:space="preserve"> (-11266.59) + (medical_insurance!A749 * 258.35) + (medical_insurance!C749 * 311.02) + (medical_insurance!H749 * 23961.26)</f>
        <v>408.30009999999947</v>
      </c>
      <c r="C749" s="146">
        <f t="shared" si="22"/>
        <v>1218.9823500000005</v>
      </c>
      <c r="D749" s="4">
        <f t="shared" si="23"/>
        <v>1218.9823500000005</v>
      </c>
    </row>
    <row r="750" spans="1:4">
      <c r="A750" s="75">
        <v>8556.9069999999992</v>
      </c>
      <c r="B750" s="146">
        <f xml:space="preserve"> (-11266.59) + (medical_insurance!A750 * 258.35) + (medical_insurance!C750 * 311.02) + (medical_insurance!H750 * 23961.26)</f>
        <v>12072.58</v>
      </c>
      <c r="C750" s="146">
        <f t="shared" si="22"/>
        <v>-3515.6730000000007</v>
      </c>
      <c r="D750" s="4">
        <f t="shared" si="23"/>
        <v>3515.6730000000007</v>
      </c>
    </row>
    <row r="751" spans="1:4">
      <c r="A751" s="75">
        <v>3062.5082499999999</v>
      </c>
      <c r="B751" s="146">
        <f xml:space="preserve"> (-11266.59) + (medical_insurance!A751 * 258.35) + (medical_insurance!C751 * 311.02) + (medical_insurance!H751 * 23961.26)</f>
        <v>5569.9525000000012</v>
      </c>
      <c r="C751" s="146">
        <f t="shared" si="22"/>
        <v>-2507.4442500000014</v>
      </c>
      <c r="D751" s="4">
        <f t="shared" si="23"/>
        <v>2507.4442500000014</v>
      </c>
    </row>
    <row r="752" spans="1:4">
      <c r="A752" s="75">
        <v>19539.242999999999</v>
      </c>
      <c r="B752" s="146">
        <f xml:space="preserve"> (-11266.59) + (medical_insurance!A752 * 258.35) + (medical_insurance!C752 * 311.02) + (medical_insurance!H752 * 23961.26)</f>
        <v>30464.547999999999</v>
      </c>
      <c r="C752" s="146">
        <f t="shared" si="22"/>
        <v>-10925.305</v>
      </c>
      <c r="D752" s="4">
        <f t="shared" si="23"/>
        <v>10925.305</v>
      </c>
    </row>
    <row r="753" spans="1:4">
      <c r="A753" s="75">
        <v>1906.35825</v>
      </c>
      <c r="B753" s="146">
        <f xml:space="preserve"> (-11266.59) + (medical_insurance!A753 * 258.35) + (medical_insurance!C753 * 311.02) + (medical_insurance!H753 * 23961.26)</f>
        <v>3170.5645000000004</v>
      </c>
      <c r="C753" s="146">
        <f t="shared" si="22"/>
        <v>-1264.2062500000004</v>
      </c>
      <c r="D753" s="4">
        <f t="shared" si="23"/>
        <v>1264.2062500000004</v>
      </c>
    </row>
    <row r="754" spans="1:4">
      <c r="A754" s="75">
        <v>14210.53595</v>
      </c>
      <c r="B754" s="146">
        <f xml:space="preserve"> (-11266.59) + (medical_insurance!A754 * 258.35) + (medical_insurance!C754 * 311.02) + (medical_insurance!H754 * 23961.26)</f>
        <v>17057.023099999999</v>
      </c>
      <c r="C754" s="146">
        <f t="shared" si="22"/>
        <v>-2846.487149999999</v>
      </c>
      <c r="D754" s="4">
        <f t="shared" si="23"/>
        <v>2846.487149999999</v>
      </c>
    </row>
    <row r="755" spans="1:4">
      <c r="A755" s="75">
        <v>11833.782300000001</v>
      </c>
      <c r="B755" s="146">
        <f xml:space="preserve"> (-11266.59) + (medical_insurance!A755 * 258.35) + (medical_insurance!C755 * 311.02) + (medical_insurance!H755 * 23961.26)</f>
        <v>10799.635399999999</v>
      </c>
      <c r="C755" s="146">
        <f t="shared" si="22"/>
        <v>1034.1469000000016</v>
      </c>
      <c r="D755" s="4">
        <f t="shared" si="23"/>
        <v>1034.1469000000016</v>
      </c>
    </row>
    <row r="756" spans="1:4">
      <c r="A756" s="75">
        <v>17128.426080000001</v>
      </c>
      <c r="B756" s="146">
        <f xml:space="preserve"> (-11266.59) + (medical_insurance!A756 * 258.35) + (medical_insurance!C756 * 311.02) + (medical_insurance!H756 * 23961.26)</f>
        <v>5393.4126000000006</v>
      </c>
      <c r="C756" s="146">
        <f t="shared" si="22"/>
        <v>11735.013480000001</v>
      </c>
      <c r="D756" s="4">
        <f t="shared" si="23"/>
        <v>11735.013480000001</v>
      </c>
    </row>
    <row r="757" spans="1:4">
      <c r="A757" s="75">
        <v>5031.26955</v>
      </c>
      <c r="B757" s="146">
        <f xml:space="preserve"> (-11266.59) + (medical_insurance!A757 * 258.35) + (medical_insurance!C757 * 311.02) + (medical_insurance!H757 * 23961.26)</f>
        <v>5340.4079000000002</v>
      </c>
      <c r="C757" s="146">
        <f t="shared" si="22"/>
        <v>-309.13835000000017</v>
      </c>
      <c r="D757" s="4">
        <f t="shared" si="23"/>
        <v>309.13835000000017</v>
      </c>
    </row>
    <row r="758" spans="1:4">
      <c r="A758" s="75">
        <v>7985.8149999999996</v>
      </c>
      <c r="B758" s="146">
        <f xml:space="preserve"> (-11266.59) + (medical_insurance!A758 * 258.35) + (medical_insurance!C758 * 311.02) + (medical_insurance!H758 * 23961.26)</f>
        <v>5900.3160000000007</v>
      </c>
      <c r="C758" s="146">
        <f t="shared" si="22"/>
        <v>2085.4989999999989</v>
      </c>
      <c r="D758" s="4">
        <f t="shared" si="23"/>
        <v>2085.4989999999989</v>
      </c>
    </row>
    <row r="759" spans="1:4">
      <c r="A759" s="75">
        <v>23065.420699999999</v>
      </c>
      <c r="B759" s="146">
        <f xml:space="preserve"> (-11266.59) + (medical_insurance!A759 * 258.35) + (medical_insurance!C759 * 311.02) + (medical_insurance!H759 * 23961.26)</f>
        <v>33492.806599999996</v>
      </c>
      <c r="C759" s="146">
        <f t="shared" si="22"/>
        <v>-10427.385899999997</v>
      </c>
      <c r="D759" s="4">
        <f t="shared" si="23"/>
        <v>10427.385899999997</v>
      </c>
    </row>
    <row r="760" spans="1:4">
      <c r="A760" s="75">
        <v>5428.7277000000004</v>
      </c>
      <c r="B760" s="146">
        <f xml:space="preserve"> (-11266.59) + (medical_insurance!A760 * 258.35) + (medical_insurance!C760 * 311.02) + (medical_insurance!H760 * 23961.26)</f>
        <v>8125.3885999999993</v>
      </c>
      <c r="C760" s="146">
        <f t="shared" si="22"/>
        <v>-2696.6608999999989</v>
      </c>
      <c r="D760" s="4">
        <f t="shared" si="23"/>
        <v>2696.6608999999989</v>
      </c>
    </row>
    <row r="761" spans="1:4">
      <c r="A761" s="75">
        <v>36307.798300000002</v>
      </c>
      <c r="B761" s="146">
        <f xml:space="preserve"> (-11266.59) + (medical_insurance!A761 * 258.35) + (medical_insurance!C761 * 311.02) + (medical_insurance!H761 * 23961.26)</f>
        <v>29216.6034</v>
      </c>
      <c r="C761" s="146">
        <f t="shared" si="22"/>
        <v>7091.1949000000022</v>
      </c>
      <c r="D761" s="4">
        <f t="shared" si="23"/>
        <v>7091.1949000000022</v>
      </c>
    </row>
    <row r="762" spans="1:4">
      <c r="A762" s="75">
        <v>3925.7582000000002</v>
      </c>
      <c r="B762" s="146">
        <f xml:space="preserve"> (-11266.59) + (medical_insurance!A762 * 258.35) + (medical_insurance!C762 * 311.02) + (medical_insurance!H762 * 23961.26)</f>
        <v>5172.1815999999999</v>
      </c>
      <c r="C762" s="146">
        <f t="shared" si="22"/>
        <v>-1246.4233999999997</v>
      </c>
      <c r="D762" s="4">
        <f t="shared" si="23"/>
        <v>1246.4233999999997</v>
      </c>
    </row>
    <row r="763" spans="1:4">
      <c r="A763" s="75">
        <v>2416.9549999999999</v>
      </c>
      <c r="B763" s="146">
        <f xml:space="preserve"> (-11266.59) + (medical_insurance!A763 * 258.35) + (medical_insurance!C763 * 311.02) + (medical_insurance!H763 * 23961.26)</f>
        <v>5623.3640000000005</v>
      </c>
      <c r="C763" s="146">
        <f t="shared" si="22"/>
        <v>-3206.4090000000006</v>
      </c>
      <c r="D763" s="4">
        <f t="shared" si="23"/>
        <v>3206.4090000000006</v>
      </c>
    </row>
    <row r="764" spans="1:4">
      <c r="A764" s="75">
        <v>19040.876</v>
      </c>
      <c r="B764" s="146">
        <f xml:space="preserve"> (-11266.59) + (medical_insurance!A764 * 258.35) + (medical_insurance!C764 * 311.02) + (medical_insurance!H764 * 23961.26)</f>
        <v>29648.862000000001</v>
      </c>
      <c r="C764" s="146">
        <f t="shared" si="22"/>
        <v>-10607.986000000001</v>
      </c>
      <c r="D764" s="4">
        <f t="shared" si="23"/>
        <v>10607.986000000001</v>
      </c>
    </row>
    <row r="765" spans="1:4">
      <c r="A765" s="75">
        <v>3070.8087</v>
      </c>
      <c r="B765" s="146">
        <f xml:space="preserve"> (-11266.59) + (medical_insurance!A765 * 258.35) + (medical_insurance!C765 * 311.02) + (medical_insurance!H765 * 23961.26)</f>
        <v>3804.7106000000003</v>
      </c>
      <c r="C765" s="146">
        <f t="shared" si="22"/>
        <v>-733.9019000000003</v>
      </c>
      <c r="D765" s="4">
        <f t="shared" si="23"/>
        <v>733.9019000000003</v>
      </c>
    </row>
    <row r="766" spans="1:4">
      <c r="A766" s="75">
        <v>9095.0682500000003</v>
      </c>
      <c r="B766" s="146">
        <f xml:space="preserve"> (-11266.59) + (medical_insurance!A766 * 258.35) + (medical_insurance!C766 * 311.02) + (medical_insurance!H766 * 23961.26)</f>
        <v>8189.0885000000017</v>
      </c>
      <c r="C766" s="146">
        <f t="shared" si="22"/>
        <v>905.9797499999986</v>
      </c>
      <c r="D766" s="4">
        <f t="shared" si="23"/>
        <v>905.9797499999986</v>
      </c>
    </row>
    <row r="767" spans="1:4">
      <c r="A767" s="75">
        <v>11842.623750000001</v>
      </c>
      <c r="B767" s="146">
        <f xml:space="preserve"> (-11266.59) + (medical_insurance!A767 * 258.35) + (medical_insurance!C767 * 311.02) + (medical_insurance!H767 * 23961.26)</f>
        <v>13357.5715</v>
      </c>
      <c r="C767" s="146">
        <f t="shared" si="22"/>
        <v>-1514.9477499999994</v>
      </c>
      <c r="D767" s="4">
        <f t="shared" si="23"/>
        <v>1514.9477499999994</v>
      </c>
    </row>
    <row r="768" spans="1:4">
      <c r="A768" s="75">
        <v>8062.7640000000001</v>
      </c>
      <c r="B768" s="146">
        <f xml:space="preserve"> (-11266.59) + (medical_insurance!A768 * 258.35) + (medical_insurance!C768 * 311.02) + (medical_insurance!H768 * 23961.26)</f>
        <v>10921.805999999999</v>
      </c>
      <c r="C768" s="146">
        <f t="shared" si="22"/>
        <v>-2859.0419999999986</v>
      </c>
      <c r="D768" s="4">
        <f t="shared" si="23"/>
        <v>2859.0419999999986</v>
      </c>
    </row>
    <row r="769" spans="1:4">
      <c r="A769" s="75">
        <v>7050.6419999999998</v>
      </c>
      <c r="B769" s="146">
        <f xml:space="preserve"> (-11266.59) + (medical_insurance!A769 * 258.35) + (medical_insurance!C769 * 311.02) + (medical_insurance!H769 * 23961.26)</f>
        <v>8603.69</v>
      </c>
      <c r="C769" s="146">
        <f t="shared" si="22"/>
        <v>-1553.0480000000007</v>
      </c>
      <c r="D769" s="4">
        <f t="shared" si="23"/>
        <v>1553.0480000000007</v>
      </c>
    </row>
    <row r="770" spans="1:4">
      <c r="A770" s="75">
        <v>14319.031000000001</v>
      </c>
      <c r="B770" s="146">
        <f xml:space="preserve"> (-11266.59) + (medical_insurance!A770 * 258.35) + (medical_insurance!C770 * 311.02) + (medical_insurance!H770 * 23961.26)</f>
        <v>17615.304000000004</v>
      </c>
      <c r="C770" s="146">
        <f t="shared" si="22"/>
        <v>-3296.2730000000029</v>
      </c>
      <c r="D770" s="4">
        <f t="shared" si="23"/>
        <v>3296.2730000000029</v>
      </c>
    </row>
    <row r="771" spans="1:4">
      <c r="A771" s="75">
        <v>6933.2422500000002</v>
      </c>
      <c r="B771" s="146">
        <f xml:space="preserve"> (-11266.59) + (medical_insurance!A771 * 258.35) + (medical_insurance!C771 * 311.02) + (medical_insurance!H771 * 23961.26)</f>
        <v>4607.8245000000006</v>
      </c>
      <c r="C771" s="146">
        <f t="shared" ref="C771:C834" si="24">A771-B771</f>
        <v>2325.4177499999996</v>
      </c>
      <c r="D771" s="4">
        <f t="shared" ref="D771:D834" si="25">ABS(C771)</f>
        <v>2325.4177499999996</v>
      </c>
    </row>
    <row r="772" spans="1:4">
      <c r="A772" s="75">
        <v>27941.28758</v>
      </c>
      <c r="B772" s="146">
        <f xml:space="preserve"> (-11266.59) + (medical_insurance!A772 * 258.35) + (medical_insurance!C772 * 311.02) + (medical_insurance!H772 * 23961.26)</f>
        <v>15720.582000000002</v>
      </c>
      <c r="C772" s="146">
        <f t="shared" si="24"/>
        <v>12220.705579999998</v>
      </c>
      <c r="D772" s="4">
        <f t="shared" si="25"/>
        <v>12220.705579999998</v>
      </c>
    </row>
    <row r="773" spans="1:4">
      <c r="A773" s="75">
        <v>11150.78</v>
      </c>
      <c r="B773" s="146">
        <f xml:space="preserve"> (-11266.59) + (medical_insurance!A773 * 258.35) + (medical_insurance!C773 * 311.02) + (medical_insurance!H773 * 23961.26)</f>
        <v>10730.194</v>
      </c>
      <c r="C773" s="146">
        <f t="shared" si="24"/>
        <v>420.58600000000115</v>
      </c>
      <c r="D773" s="4">
        <f t="shared" si="25"/>
        <v>420.58600000000115</v>
      </c>
    </row>
    <row r="774" spans="1:4">
      <c r="A774" s="75">
        <v>12797.20962</v>
      </c>
      <c r="B774" s="146">
        <f xml:space="preserve"> (-11266.59) + (medical_insurance!A774 * 258.35) + (medical_insurance!C774 * 311.02) + (medical_insurance!H774 * 23961.26)</f>
        <v>11446.819599999999</v>
      </c>
      <c r="C774" s="146">
        <f t="shared" si="24"/>
        <v>1350.3900200000007</v>
      </c>
      <c r="D774" s="4">
        <f t="shared" si="25"/>
        <v>1350.3900200000007</v>
      </c>
    </row>
    <row r="775" spans="1:4">
      <c r="A775" s="75">
        <v>17748.5062</v>
      </c>
      <c r="B775" s="146">
        <f xml:space="preserve"> (-11266.59) + (medical_insurance!A775 * 258.35) + (medical_insurance!C775 * 311.02) + (medical_insurance!H775 * 23961.26)</f>
        <v>26585.577599999997</v>
      </c>
      <c r="C775" s="146">
        <f t="shared" si="24"/>
        <v>-8837.0713999999971</v>
      </c>
      <c r="D775" s="4">
        <f t="shared" si="25"/>
        <v>8837.0713999999971</v>
      </c>
    </row>
    <row r="776" spans="1:4">
      <c r="A776" s="75">
        <v>7261.741</v>
      </c>
      <c r="B776" s="146">
        <f xml:space="preserve"> (-11266.59) + (medical_insurance!A776 * 258.35) + (medical_insurance!C776 * 311.02) + (medical_insurance!H776 * 23961.26)</f>
        <v>9962.6440000000002</v>
      </c>
      <c r="C776" s="146">
        <f t="shared" si="24"/>
        <v>-2700.9030000000002</v>
      </c>
      <c r="D776" s="4">
        <f t="shared" si="25"/>
        <v>2700.9030000000002</v>
      </c>
    </row>
    <row r="777" spans="1:4">
      <c r="A777" s="75">
        <v>10560.4917</v>
      </c>
      <c r="B777" s="146">
        <f xml:space="preserve"> (-11266.59) + (medical_insurance!A777 * 258.35) + (medical_insurance!C777 * 311.02) + (medical_insurance!H777 * 23961.26)</f>
        <v>12275.5566</v>
      </c>
      <c r="C777" s="146">
        <f t="shared" si="24"/>
        <v>-1715.0648999999994</v>
      </c>
      <c r="D777" s="4">
        <f t="shared" si="25"/>
        <v>1715.0648999999994</v>
      </c>
    </row>
    <row r="778" spans="1:4">
      <c r="A778" s="75">
        <v>6986.6970000000001</v>
      </c>
      <c r="B778" s="146">
        <f xml:space="preserve"> (-11266.59) + (medical_insurance!A778 * 258.35) + (medical_insurance!C778 * 311.02) + (medical_insurance!H778 * 23961.26)</f>
        <v>9113.3559999999979</v>
      </c>
      <c r="C778" s="146">
        <f t="shared" si="24"/>
        <v>-2126.6589999999978</v>
      </c>
      <c r="D778" s="4">
        <f t="shared" si="25"/>
        <v>2126.6589999999978</v>
      </c>
    </row>
    <row r="779" spans="1:4">
      <c r="A779" s="75">
        <v>7448.4039499999999</v>
      </c>
      <c r="B779" s="146">
        <f xml:space="preserve"> (-11266.59) + (medical_insurance!A779 * 258.35) + (medical_insurance!C779 * 311.02) + (medical_insurance!H779 * 23961.26)</f>
        <v>12739.311100000001</v>
      </c>
      <c r="C779" s="146">
        <f t="shared" si="24"/>
        <v>-5290.9071500000009</v>
      </c>
      <c r="D779" s="4">
        <f t="shared" si="25"/>
        <v>5290.9071500000009</v>
      </c>
    </row>
    <row r="780" spans="1:4">
      <c r="A780" s="75">
        <v>5934.3797999999997</v>
      </c>
      <c r="B780" s="146">
        <f xml:space="preserve"> (-11266.59) + (medical_insurance!A780 * 258.35) + (medical_insurance!C780 * 311.02) + (medical_insurance!H780 * 23961.26)</f>
        <v>8449.866399999999</v>
      </c>
      <c r="C780" s="146">
        <f t="shared" si="24"/>
        <v>-2515.4865999999993</v>
      </c>
      <c r="D780" s="4">
        <f t="shared" si="25"/>
        <v>2515.4865999999993</v>
      </c>
    </row>
    <row r="781" spans="1:4">
      <c r="A781" s="75">
        <v>9869.8101999999999</v>
      </c>
      <c r="B781" s="146">
        <f xml:space="preserve"> (-11266.59) + (medical_insurance!A781 * 258.35) + (medical_insurance!C781 * 311.02) + (medical_insurance!H781 * 23961.26)</f>
        <v>11408.2176</v>
      </c>
      <c r="C781" s="146">
        <f t="shared" si="24"/>
        <v>-1538.4074000000001</v>
      </c>
      <c r="D781" s="4">
        <f t="shared" si="25"/>
        <v>1538.4074000000001</v>
      </c>
    </row>
    <row r="782" spans="1:4">
      <c r="A782" s="75">
        <v>18259.216</v>
      </c>
      <c r="B782" s="146">
        <f xml:space="preserve"> (-11266.59) + (medical_insurance!A782 * 258.35) + (medical_insurance!C782 * 311.02) + (medical_insurance!H782 * 23961.26)</f>
        <v>28034.057999999997</v>
      </c>
      <c r="C782" s="146">
        <f t="shared" si="24"/>
        <v>-9774.8419999999969</v>
      </c>
      <c r="D782" s="4">
        <f t="shared" si="25"/>
        <v>9774.8419999999969</v>
      </c>
    </row>
    <row r="783" spans="1:4">
      <c r="A783" s="75">
        <v>1146.7965999999999</v>
      </c>
      <c r="B783" s="146">
        <f xml:space="preserve"> (-11266.59) + (medical_insurance!A783 * 258.35) + (medical_insurance!C783 * 311.02) + (medical_insurance!H783 * 23961.26)</f>
        <v>6179.072799999999</v>
      </c>
      <c r="C783" s="146">
        <f t="shared" si="24"/>
        <v>-5032.2761999999993</v>
      </c>
      <c r="D783" s="4">
        <f t="shared" si="25"/>
        <v>5032.2761999999993</v>
      </c>
    </row>
    <row r="784" spans="1:4">
      <c r="A784" s="75">
        <v>9386.1612999999998</v>
      </c>
      <c r="B784" s="146">
        <f xml:space="preserve"> (-11266.59) + (medical_insurance!A784 * 258.35) + (medical_insurance!C784 * 311.02) + (medical_insurance!H784 * 23961.26)</f>
        <v>13096.649399999998</v>
      </c>
      <c r="C784" s="146">
        <f t="shared" si="24"/>
        <v>-3710.4880999999987</v>
      </c>
      <c r="D784" s="4">
        <f t="shared" si="25"/>
        <v>3710.4880999999987</v>
      </c>
    </row>
    <row r="785" spans="1:4">
      <c r="A785" s="75">
        <v>24520.263999999999</v>
      </c>
      <c r="B785" s="146">
        <f xml:space="preserve"> (-11266.59) + (medical_insurance!A785 * 258.35) + (medical_insurance!C785 * 311.02) + (medical_insurance!H785 * 23961.26)</f>
        <v>34196.322</v>
      </c>
      <c r="C785" s="146">
        <f t="shared" si="24"/>
        <v>-9676.0580000000009</v>
      </c>
      <c r="D785" s="4">
        <f t="shared" si="25"/>
        <v>9676.0580000000009</v>
      </c>
    </row>
    <row r="786" spans="1:4">
      <c r="A786" s="75">
        <v>4350.5144</v>
      </c>
      <c r="B786" s="146">
        <f xml:space="preserve"> (-11266.59) + (medical_insurance!A786 * 258.35) + (medical_insurance!C786 * 311.02) + (medical_insurance!H786 * 23961.26)</f>
        <v>5842.7052000000003</v>
      </c>
      <c r="C786" s="146">
        <f t="shared" si="24"/>
        <v>-1492.1908000000003</v>
      </c>
      <c r="D786" s="4">
        <f t="shared" si="25"/>
        <v>1492.1908000000003</v>
      </c>
    </row>
    <row r="787" spans="1:4">
      <c r="A787" s="75">
        <v>6414.1779999999999</v>
      </c>
      <c r="B787" s="146">
        <f xml:space="preserve"> (-11266.59) + (medical_insurance!A787 * 258.35) + (medical_insurance!C787 * 311.02) + (medical_insurance!H787 * 23961.26)</f>
        <v>6390.9139999999989</v>
      </c>
      <c r="C787" s="146">
        <f t="shared" si="24"/>
        <v>23.264000000001033</v>
      </c>
      <c r="D787" s="4">
        <f t="shared" si="25"/>
        <v>23.264000000001033</v>
      </c>
    </row>
    <row r="788" spans="1:4">
      <c r="A788" s="75">
        <v>12741.167450000001</v>
      </c>
      <c r="B788" s="146">
        <f xml:space="preserve"> (-11266.59) + (medical_insurance!A788 * 258.35) + (medical_insurance!C788 * 311.02) + (medical_insurance!H788 * 23961.26)</f>
        <v>15728.1541</v>
      </c>
      <c r="C788" s="146">
        <f t="shared" si="24"/>
        <v>-2986.9866499999989</v>
      </c>
      <c r="D788" s="4">
        <f t="shared" si="25"/>
        <v>2986.9866499999989</v>
      </c>
    </row>
    <row r="789" spans="1:4">
      <c r="A789" s="75">
        <v>1917.3184000000001</v>
      </c>
      <c r="B789" s="146">
        <f xml:space="preserve"> (-11266.59) + (medical_insurance!A789 * 258.35) + (medical_insurance!C789 * 311.02) + (medical_insurance!H789 * 23961.26)</f>
        <v>5622.9571999999989</v>
      </c>
      <c r="C789" s="146">
        <f t="shared" si="24"/>
        <v>-3705.6387999999988</v>
      </c>
      <c r="D789" s="4">
        <f t="shared" si="25"/>
        <v>3705.6387999999988</v>
      </c>
    </row>
    <row r="790" spans="1:4">
      <c r="A790" s="75">
        <v>5209.5788499999999</v>
      </c>
      <c r="B790" s="146">
        <f xml:space="preserve"> (-11266.59) + (medical_insurance!A790 * 258.35) + (medical_insurance!C790 * 311.02) + (medical_insurance!H790 * 23961.26)</f>
        <v>3228.1752999999999</v>
      </c>
      <c r="C790" s="146">
        <f t="shared" si="24"/>
        <v>1981.40355</v>
      </c>
      <c r="D790" s="4">
        <f t="shared" si="25"/>
        <v>1981.40355</v>
      </c>
    </row>
    <row r="791" spans="1:4">
      <c r="A791" s="75">
        <v>13457.960800000001</v>
      </c>
      <c r="B791" s="146">
        <f xml:space="preserve"> (-11266.59) + (medical_insurance!A791 * 258.35) + (medical_insurance!C791 * 311.02) + (medical_insurance!H791 * 23961.26)</f>
        <v>14056.8284</v>
      </c>
      <c r="C791" s="146">
        <f t="shared" si="24"/>
        <v>-598.86759999999958</v>
      </c>
      <c r="D791" s="4">
        <f t="shared" si="25"/>
        <v>598.86759999999958</v>
      </c>
    </row>
    <row r="792" spans="1:4">
      <c r="A792" s="75">
        <v>5662.2250000000004</v>
      </c>
      <c r="B792" s="146">
        <f xml:space="preserve"> (-11266.59) + (medical_insurance!A792 * 258.35) + (medical_insurance!C792 * 311.02) + (medical_insurance!H792 * 23961.26)</f>
        <v>11809.696</v>
      </c>
      <c r="C792" s="146">
        <f t="shared" si="24"/>
        <v>-6147.4709999999995</v>
      </c>
      <c r="D792" s="4">
        <f t="shared" si="25"/>
        <v>6147.4709999999995</v>
      </c>
    </row>
    <row r="793" spans="1:4">
      <c r="A793" s="75">
        <v>1252.4069999999999</v>
      </c>
      <c r="B793" s="146">
        <f xml:space="preserve"> (-11266.59) + (medical_insurance!A793 * 258.35) + (medical_insurance!C793 * 311.02) + (medical_insurance!H793 * 23961.26)</f>
        <v>2226.2120000000004</v>
      </c>
      <c r="C793" s="146">
        <f t="shared" si="24"/>
        <v>-973.80500000000052</v>
      </c>
      <c r="D793" s="4">
        <f t="shared" si="25"/>
        <v>973.80500000000052</v>
      </c>
    </row>
    <row r="794" spans="1:4">
      <c r="A794" s="75">
        <v>2731.9122000000002</v>
      </c>
      <c r="B794" s="146">
        <f xml:space="preserve"> (-11266.59) + (medical_insurance!A794 * 258.35) + (medical_insurance!C794 * 311.02) + (medical_insurance!H794 * 23961.26)</f>
        <v>1626.5536000000002</v>
      </c>
      <c r="C794" s="146">
        <f t="shared" si="24"/>
        <v>1105.3586</v>
      </c>
      <c r="D794" s="4">
        <f t="shared" si="25"/>
        <v>1105.3586</v>
      </c>
    </row>
    <row r="795" spans="1:4">
      <c r="A795" s="75">
        <v>21195.817999999999</v>
      </c>
      <c r="B795" s="146">
        <f xml:space="preserve"> (-11266.59) + (medical_insurance!A795 * 258.35) + (medical_insurance!C795 * 311.02) + (medical_insurance!H795 * 23961.26)</f>
        <v>32887.538</v>
      </c>
      <c r="C795" s="146">
        <f t="shared" si="24"/>
        <v>-11691.720000000001</v>
      </c>
      <c r="D795" s="4">
        <f t="shared" si="25"/>
        <v>11691.720000000001</v>
      </c>
    </row>
    <row r="796" spans="1:4">
      <c r="A796" s="75">
        <v>7209.4917999999998</v>
      </c>
      <c r="B796" s="146">
        <f xml:space="preserve"> (-11266.59) + (medical_insurance!A796 * 258.35) + (medical_insurance!C796 * 311.02) + (medical_insurance!H796 * 23961.26)</f>
        <v>8736.8184000000019</v>
      </c>
      <c r="C796" s="146">
        <f t="shared" si="24"/>
        <v>-1527.3266000000021</v>
      </c>
      <c r="D796" s="4">
        <f t="shared" si="25"/>
        <v>1527.3266000000021</v>
      </c>
    </row>
    <row r="797" spans="1:4">
      <c r="A797" s="75">
        <v>18310.741999999998</v>
      </c>
      <c r="B797" s="146">
        <f xml:space="preserve"> (-11266.59) + (medical_insurance!A797 * 258.35) + (medical_insurance!C797 * 311.02) + (medical_insurance!H797 * 23961.26)</f>
        <v>28534.19</v>
      </c>
      <c r="C797" s="146">
        <f t="shared" si="24"/>
        <v>-10223.448</v>
      </c>
      <c r="D797" s="4">
        <f t="shared" si="25"/>
        <v>10223.448</v>
      </c>
    </row>
    <row r="798" spans="1:4">
      <c r="A798" s="75">
        <v>4266.1657999999998</v>
      </c>
      <c r="B798" s="146">
        <f xml:space="preserve"> (-11266.59) + (medical_insurance!A798 * 258.35) + (medical_insurance!C798 * 311.02) + (medical_insurance!H798 * 23961.26)</f>
        <v>10237.214400000001</v>
      </c>
      <c r="C798" s="146">
        <f t="shared" si="24"/>
        <v>-5971.048600000001</v>
      </c>
      <c r="D798" s="4">
        <f t="shared" si="25"/>
        <v>5971.048600000001</v>
      </c>
    </row>
    <row r="799" spans="1:4">
      <c r="A799" s="75">
        <v>4719.52405</v>
      </c>
      <c r="B799" s="146">
        <f xml:space="preserve"> (-11266.59) + (medical_insurance!A799 * 258.35) + (medical_insurance!C799 * 311.02) + (medical_insurance!H799 * 23961.26)</f>
        <v>3604.7129000000004</v>
      </c>
      <c r="C799" s="146">
        <f t="shared" si="24"/>
        <v>1114.8111499999995</v>
      </c>
      <c r="D799" s="4">
        <f t="shared" si="25"/>
        <v>1114.8111499999995</v>
      </c>
    </row>
    <row r="800" spans="1:4">
      <c r="A800" s="75">
        <v>11848.141</v>
      </c>
      <c r="B800" s="146">
        <f xml:space="preserve"> (-11266.59) + (medical_insurance!A800 * 258.35) + (medical_insurance!C800 * 311.02) + (medical_insurance!H800 * 23961.26)</f>
        <v>14012.472000000002</v>
      </c>
      <c r="C800" s="146">
        <f t="shared" si="24"/>
        <v>-2164.3310000000019</v>
      </c>
      <c r="D800" s="4">
        <f t="shared" si="25"/>
        <v>2164.3310000000019</v>
      </c>
    </row>
    <row r="801" spans="1:4">
      <c r="A801" s="75">
        <v>17904.527050000001</v>
      </c>
      <c r="B801" s="146">
        <f xml:space="preserve"> (-11266.59) + (medical_insurance!A801 * 258.35) + (medical_insurance!C801 * 311.02) + (medical_insurance!H801 * 23961.26)</f>
        <v>28931.960899999998</v>
      </c>
      <c r="C801" s="146">
        <f t="shared" si="24"/>
        <v>-11027.433849999998</v>
      </c>
      <c r="D801" s="4">
        <f t="shared" si="25"/>
        <v>11027.433849999998</v>
      </c>
    </row>
    <row r="802" spans="1:4">
      <c r="A802" s="75">
        <v>7046.7222000000002</v>
      </c>
      <c r="B802" s="146">
        <f xml:space="preserve"> (-11266.59) + (medical_insurance!A802 * 258.35) + (medical_insurance!C802 * 311.02) + (medical_insurance!H802 * 23961.26)</f>
        <v>7726.6135999999997</v>
      </c>
      <c r="C802" s="146">
        <f t="shared" si="24"/>
        <v>-679.89139999999952</v>
      </c>
      <c r="D802" s="4">
        <f t="shared" si="25"/>
        <v>679.89139999999952</v>
      </c>
    </row>
    <row r="803" spans="1:4">
      <c r="A803" s="75">
        <v>14313.846299999999</v>
      </c>
      <c r="B803" s="146">
        <f xml:space="preserve"> (-11266.59) + (medical_insurance!A803 * 258.35) + (medical_insurance!C803 * 311.02) + (medical_insurance!H803 * 23961.26)</f>
        <v>16455.199399999998</v>
      </c>
      <c r="C803" s="146">
        <f t="shared" si="24"/>
        <v>-2141.3530999999984</v>
      </c>
      <c r="D803" s="4">
        <f t="shared" si="25"/>
        <v>2141.3530999999984</v>
      </c>
    </row>
    <row r="804" spans="1:4">
      <c r="A804" s="75">
        <v>2103.08</v>
      </c>
      <c r="B804" s="146">
        <f xml:space="preserve"> (-11266.59) + (medical_insurance!A804 * 258.35) + (medical_insurance!C804 * 311.02) + (medical_insurance!H804 * 23961.26)</f>
        <v>1094.5060000000003</v>
      </c>
      <c r="C804" s="146">
        <f t="shared" si="24"/>
        <v>1008.5739999999996</v>
      </c>
      <c r="D804" s="4">
        <f t="shared" si="25"/>
        <v>1008.5739999999996</v>
      </c>
    </row>
    <row r="805" spans="1:4">
      <c r="A805" s="75">
        <v>38792.685599999997</v>
      </c>
      <c r="B805" s="146">
        <f xml:space="preserve"> (-11266.59) + (medical_insurance!A805 * 258.35) + (medical_insurance!C805 * 311.02) + (medical_insurance!H805 * 23961.26)</f>
        <v>30482.4548</v>
      </c>
      <c r="C805" s="146">
        <f t="shared" si="24"/>
        <v>8310.2307999999975</v>
      </c>
      <c r="D805" s="4">
        <f t="shared" si="25"/>
        <v>8310.2307999999975</v>
      </c>
    </row>
    <row r="806" spans="1:4">
      <c r="A806" s="75">
        <v>1815.8759</v>
      </c>
      <c r="B806" s="146">
        <f xml:space="preserve"> (-11266.59) + (medical_insurance!A806 * 258.35) + (medical_insurance!C806 * 311.02) + (medical_insurance!H806 * 23961.26)</f>
        <v>2920.6001999999999</v>
      </c>
      <c r="C806" s="146">
        <f t="shared" si="24"/>
        <v>-1104.7242999999999</v>
      </c>
      <c r="D806" s="4">
        <f t="shared" si="25"/>
        <v>1104.7242999999999</v>
      </c>
    </row>
    <row r="807" spans="1:4">
      <c r="A807" s="75">
        <v>7731.8578500000003</v>
      </c>
      <c r="B807" s="146">
        <f xml:space="preserve"> (-11266.59) + (medical_insurance!A807 * 258.35) + (medical_insurance!C807 * 311.02) + (medical_insurance!H807 * 23961.26)</f>
        <v>11498.3413</v>
      </c>
      <c r="C807" s="146">
        <f t="shared" si="24"/>
        <v>-3766.4834499999997</v>
      </c>
      <c r="D807" s="4">
        <f t="shared" si="25"/>
        <v>3766.4834499999997</v>
      </c>
    </row>
    <row r="808" spans="1:4">
      <c r="A808" s="75">
        <v>28476.734990000001</v>
      </c>
      <c r="B808" s="146">
        <f xml:space="preserve"> (-11266.59) + (medical_insurance!A808 * 258.35) + (medical_insurance!C808 * 311.02) + (medical_insurance!H808 * 23961.26)</f>
        <v>11949.858399999999</v>
      </c>
      <c r="C808" s="146">
        <f t="shared" si="24"/>
        <v>16526.87659</v>
      </c>
      <c r="D808" s="4">
        <f t="shared" si="25"/>
        <v>16526.87659</v>
      </c>
    </row>
    <row r="809" spans="1:4">
      <c r="A809" s="75">
        <v>2136.8822500000001</v>
      </c>
      <c r="B809" s="146">
        <f xml:space="preserve"> (-11266.59) + (medical_insurance!A809 * 258.35) + (medical_insurance!C809 * 311.02) + (medical_insurance!H809 * 23961.26)</f>
        <v>5017.616500000001</v>
      </c>
      <c r="C809" s="146">
        <f t="shared" si="24"/>
        <v>-2880.7342500000009</v>
      </c>
      <c r="D809" s="4">
        <f t="shared" si="25"/>
        <v>2880.7342500000009</v>
      </c>
    </row>
    <row r="810" spans="1:4">
      <c r="A810" s="75">
        <v>1131.5065999999999</v>
      </c>
      <c r="B810" s="146">
        <f xml:space="preserve"> (-11266.59) + (medical_insurance!A810 * 258.35) + (medical_insurance!C810 * 311.02) + (medical_insurance!H810 * 23961.26)</f>
        <v>2757.8527999999997</v>
      </c>
      <c r="C810" s="146">
        <f t="shared" si="24"/>
        <v>-1626.3461999999997</v>
      </c>
      <c r="D810" s="4">
        <f t="shared" si="25"/>
        <v>1626.3461999999997</v>
      </c>
    </row>
    <row r="811" spans="1:4">
      <c r="A811" s="75">
        <v>3309.7926000000002</v>
      </c>
      <c r="B811" s="146">
        <f xml:space="preserve"> (-11266.59) + (medical_insurance!A811 * 258.35) + (medical_insurance!C811 * 311.02) + (medical_insurance!H811 * 23961.26)</f>
        <v>3228.9168</v>
      </c>
      <c r="C811" s="146">
        <f t="shared" si="24"/>
        <v>80.875800000000254</v>
      </c>
      <c r="D811" s="4">
        <f t="shared" si="25"/>
        <v>80.875800000000254</v>
      </c>
    </row>
    <row r="812" spans="1:4">
      <c r="A812" s="75">
        <v>9414.92</v>
      </c>
      <c r="B812" s="146">
        <f xml:space="preserve"> (-11266.59) + (medical_insurance!A812 * 258.35) + (medical_insurance!C812 * 311.02) + (medical_insurance!H812 * 23961.26)</f>
        <v>10196.925999999999</v>
      </c>
      <c r="C812" s="146">
        <f t="shared" si="24"/>
        <v>-782.0059999999994</v>
      </c>
      <c r="D812" s="4">
        <f t="shared" si="25"/>
        <v>782.0059999999994</v>
      </c>
    </row>
    <row r="813" spans="1:4">
      <c r="A813" s="75">
        <v>6360.9935999999998</v>
      </c>
      <c r="B813" s="146">
        <f xml:space="preserve"> (-11266.59) + (medical_insurance!A813 * 258.35) + (medical_insurance!C813 * 311.02) + (medical_insurance!H813 * 23961.26)</f>
        <v>10614.158799999999</v>
      </c>
      <c r="C813" s="146">
        <f t="shared" si="24"/>
        <v>-4253.1651999999995</v>
      </c>
      <c r="D813" s="4">
        <f t="shared" si="25"/>
        <v>4253.1651999999995</v>
      </c>
    </row>
    <row r="814" spans="1:4">
      <c r="A814" s="75">
        <v>11013.7119</v>
      </c>
      <c r="B814" s="146">
        <f xml:space="preserve"> (-11266.59) + (medical_insurance!A814 * 258.35) + (medical_insurance!C814 * 311.02) + (medical_insurance!H814 * 23961.26)</f>
        <v>9218.8402000000024</v>
      </c>
      <c r="C814" s="146">
        <f t="shared" si="24"/>
        <v>1794.8716999999979</v>
      </c>
      <c r="D814" s="4">
        <f t="shared" si="25"/>
        <v>1794.8716999999979</v>
      </c>
    </row>
    <row r="815" spans="1:4">
      <c r="A815" s="75">
        <v>4428.8878500000001</v>
      </c>
      <c r="B815" s="146">
        <f xml:space="preserve"> (-11266.59) + (medical_insurance!A815 * 258.35) + (medical_insurance!C815 * 311.02) + (medical_insurance!H815 * 23961.26)</f>
        <v>2969.8253000000004</v>
      </c>
      <c r="C815" s="146">
        <f t="shared" si="24"/>
        <v>1459.0625499999996</v>
      </c>
      <c r="D815" s="4">
        <f t="shared" si="25"/>
        <v>1459.0625499999996</v>
      </c>
    </row>
    <row r="816" spans="1:4">
      <c r="A816" s="75">
        <v>5584.3056999999999</v>
      </c>
      <c r="B816" s="146">
        <f xml:space="preserve"> (-11266.59) + (medical_insurance!A816 * 258.35) + (medical_insurance!C816 * 311.02) + (medical_insurance!H816 * 23961.26)</f>
        <v>8742.4285999999993</v>
      </c>
      <c r="C816" s="146">
        <f t="shared" si="24"/>
        <v>-3158.1228999999994</v>
      </c>
      <c r="D816" s="4">
        <f t="shared" si="25"/>
        <v>3158.1228999999994</v>
      </c>
    </row>
    <row r="817" spans="1:4">
      <c r="A817" s="75">
        <v>1877.9294</v>
      </c>
      <c r="B817" s="146">
        <f xml:space="preserve"> (-11266.59) + (medical_insurance!A817 * 258.35) + (medical_insurance!C817 * 311.02) + (medical_insurance!H817 * 23961.26)</f>
        <v>3685.0991999999987</v>
      </c>
      <c r="C817" s="146">
        <f t="shared" si="24"/>
        <v>-1807.1697999999988</v>
      </c>
      <c r="D817" s="4">
        <f t="shared" si="25"/>
        <v>1807.1697999999988</v>
      </c>
    </row>
    <row r="818" spans="1:4">
      <c r="A818" s="75">
        <v>2842.7607499999999</v>
      </c>
      <c r="B818" s="146">
        <f xml:space="preserve"> (-11266.59) + (medical_insurance!A818 * 258.35) + (medical_insurance!C818 * 311.02) + (medical_insurance!H818 * 23961.26)</f>
        <v>2468.2695000000003</v>
      </c>
      <c r="C818" s="146">
        <f t="shared" si="24"/>
        <v>374.49124999999958</v>
      </c>
      <c r="D818" s="4">
        <f t="shared" si="25"/>
        <v>374.49124999999958</v>
      </c>
    </row>
    <row r="819" spans="1:4">
      <c r="A819" s="75">
        <v>3597.596</v>
      </c>
      <c r="B819" s="146">
        <f xml:space="preserve"> (-11266.59) + (medical_insurance!A819 * 258.35) + (medical_insurance!C819 * 311.02) + (medical_insurance!H819 * 23961.26)</f>
        <v>6214.3020000000006</v>
      </c>
      <c r="C819" s="146">
        <f t="shared" si="24"/>
        <v>-2616.7060000000006</v>
      </c>
      <c r="D819" s="4">
        <f t="shared" si="25"/>
        <v>2616.7060000000006</v>
      </c>
    </row>
    <row r="820" spans="1:4">
      <c r="A820" s="75">
        <v>23401.30575</v>
      </c>
      <c r="B820" s="146">
        <f xml:space="preserve"> (-11266.59) + (medical_insurance!A820 * 258.35) + (medical_insurance!C820 * 311.02) + (medical_insurance!H820 * 23961.26)</f>
        <v>32962.517500000002</v>
      </c>
      <c r="C820" s="146">
        <f t="shared" si="24"/>
        <v>-9561.2117500000022</v>
      </c>
      <c r="D820" s="4">
        <f t="shared" si="25"/>
        <v>9561.2117500000022</v>
      </c>
    </row>
    <row r="821" spans="1:4">
      <c r="A821" s="75">
        <v>55135.402090000003</v>
      </c>
      <c r="B821" s="146">
        <f xml:space="preserve"> (-11266.59) + (medical_insurance!A821 * 258.35) + (medical_insurance!C821 * 311.02) + (medical_insurance!H821 * 23961.26)</f>
        <v>32270.760600000001</v>
      </c>
      <c r="C821" s="146">
        <f t="shared" si="24"/>
        <v>22864.641490000002</v>
      </c>
      <c r="D821" s="4">
        <f t="shared" si="25"/>
        <v>22864.641490000002</v>
      </c>
    </row>
    <row r="822" spans="1:4">
      <c r="A822" s="75">
        <v>7445.9179999999997</v>
      </c>
      <c r="B822" s="146">
        <f xml:space="preserve"> (-11266.59) + (medical_insurance!A822 * 258.35) + (medical_insurance!C822 * 311.02) + (medical_insurance!H822 * 23961.26)</f>
        <v>10840.534000000001</v>
      </c>
      <c r="C822" s="146">
        <f t="shared" si="24"/>
        <v>-3394.6160000000018</v>
      </c>
      <c r="D822" s="4">
        <f t="shared" si="25"/>
        <v>3394.6160000000018</v>
      </c>
    </row>
    <row r="823" spans="1:4">
      <c r="A823" s="75">
        <v>2680.9493000000002</v>
      </c>
      <c r="B823" s="146">
        <f xml:space="preserve"> (-11266.59) + (medical_insurance!A823 * 258.35) + (medical_insurance!C823 * 311.02) + (medical_insurance!H823 * 23961.26)</f>
        <v>946.23340000000007</v>
      </c>
      <c r="C823" s="146">
        <f t="shared" si="24"/>
        <v>1734.7159000000001</v>
      </c>
      <c r="D823" s="4">
        <f t="shared" si="25"/>
        <v>1734.7159000000001</v>
      </c>
    </row>
    <row r="824" spans="1:4">
      <c r="A824" s="75">
        <v>1621.8827000000001</v>
      </c>
      <c r="B824" s="146">
        <f xml:space="preserve"> (-11266.59) + (medical_insurance!A824 * 258.35) + (medical_insurance!C824 * 311.02) + (medical_insurance!H824 * 23961.26)</f>
        <v>3065.7625999999991</v>
      </c>
      <c r="C824" s="146">
        <f t="shared" si="24"/>
        <v>-1443.879899999999</v>
      </c>
      <c r="D824" s="4">
        <f t="shared" si="25"/>
        <v>1443.879899999999</v>
      </c>
    </row>
    <row r="825" spans="1:4">
      <c r="A825" s="75">
        <v>8219.2039000000004</v>
      </c>
      <c r="B825" s="146">
        <f xml:space="preserve"> (-11266.59) + (medical_insurance!A825 * 258.35) + (medical_insurance!C825 * 311.02) + (medical_insurance!H825 * 23961.26)</f>
        <v>9372.3162000000011</v>
      </c>
      <c r="C825" s="146">
        <f t="shared" si="24"/>
        <v>-1153.1123000000007</v>
      </c>
      <c r="D825" s="4">
        <f t="shared" si="25"/>
        <v>1153.1123000000007</v>
      </c>
    </row>
    <row r="826" spans="1:4">
      <c r="A826" s="75">
        <v>12523.604799999999</v>
      </c>
      <c r="B826" s="146">
        <f xml:space="preserve"> (-11266.59) + (medical_insurance!A826 * 258.35) + (medical_insurance!C826 * 311.02) + (medical_insurance!H826 * 23961.26)</f>
        <v>11798.416400000002</v>
      </c>
      <c r="C826" s="146">
        <f t="shared" si="24"/>
        <v>725.18839999999727</v>
      </c>
      <c r="D826" s="4">
        <f t="shared" si="25"/>
        <v>725.18839999999727</v>
      </c>
    </row>
    <row r="827" spans="1:4">
      <c r="A827" s="75">
        <v>16069.08475</v>
      </c>
      <c r="B827" s="146">
        <f xml:space="preserve"> (-11266.59) + (medical_insurance!A827 * 258.35) + (medical_insurance!C827 * 311.02) + (medical_insurance!H827 * 23961.26)</f>
        <v>15166.021500000001</v>
      </c>
      <c r="C827" s="146">
        <f t="shared" si="24"/>
        <v>903.06324999999924</v>
      </c>
      <c r="D827" s="4">
        <f t="shared" si="25"/>
        <v>903.06324999999924</v>
      </c>
    </row>
    <row r="828" spans="1:4">
      <c r="A828" s="75">
        <v>43813.866099999999</v>
      </c>
      <c r="B828" s="146">
        <f xml:space="preserve"> (-11266.59) + (medical_insurance!A828 * 258.35) + (medical_insurance!C828 * 311.02) + (medical_insurance!H828 * 23961.26)</f>
        <v>37049.595799999996</v>
      </c>
      <c r="C828" s="146">
        <f t="shared" si="24"/>
        <v>6764.2703000000038</v>
      </c>
      <c r="D828" s="4">
        <f t="shared" si="25"/>
        <v>6764.2703000000038</v>
      </c>
    </row>
    <row r="829" spans="1:4">
      <c r="A829" s="75">
        <v>20773.62775</v>
      </c>
      <c r="B829" s="146">
        <f xml:space="preserve"> (-11266.59) + (medical_insurance!A829 * 258.35) + (medical_insurance!C829 * 311.02) + (medical_insurance!H829 * 23961.26)</f>
        <v>30711.605499999998</v>
      </c>
      <c r="C829" s="146">
        <f t="shared" si="24"/>
        <v>-9937.9777499999982</v>
      </c>
      <c r="D829" s="4">
        <f t="shared" si="25"/>
        <v>9937.9777499999982</v>
      </c>
    </row>
    <row r="830" spans="1:4">
      <c r="A830" s="75">
        <v>39597.407200000001</v>
      </c>
      <c r="B830" s="146">
        <f xml:space="preserve"> (-11266.59) + (medical_insurance!A830 * 258.35) + (medical_insurance!C830 * 311.02) + (medical_insurance!H830 * 23961.26)</f>
        <v>32860.215599999996</v>
      </c>
      <c r="C830" s="146">
        <f t="shared" si="24"/>
        <v>6737.1916000000056</v>
      </c>
      <c r="D830" s="4">
        <f t="shared" si="25"/>
        <v>6737.1916000000056</v>
      </c>
    </row>
    <row r="831" spans="1:4">
      <c r="A831" s="75">
        <v>6117.4944999999998</v>
      </c>
      <c r="B831" s="146">
        <f xml:space="preserve"> (-11266.59) + (medical_insurance!A831 * 258.35) + (medical_insurance!C831 * 311.02) + (medical_insurance!H831 * 23961.26)</f>
        <v>5604.8470000000016</v>
      </c>
      <c r="C831" s="146">
        <f t="shared" si="24"/>
        <v>512.64749999999822</v>
      </c>
      <c r="D831" s="4">
        <f t="shared" si="25"/>
        <v>512.64749999999822</v>
      </c>
    </row>
    <row r="832" spans="1:4">
      <c r="A832" s="75">
        <v>13393.755999999999</v>
      </c>
      <c r="B832" s="146">
        <f xml:space="preserve"> (-11266.59) + (medical_insurance!A832 * 258.35) + (medical_insurance!C832 * 311.02) + (medical_insurance!H832 * 23961.26)</f>
        <v>15304.222000000002</v>
      </c>
      <c r="C832" s="146">
        <f t="shared" si="24"/>
        <v>-1910.4660000000022</v>
      </c>
      <c r="D832" s="4">
        <f t="shared" si="25"/>
        <v>1910.4660000000022</v>
      </c>
    </row>
    <row r="833" spans="1:4">
      <c r="A833" s="75">
        <v>5266.3656000000001</v>
      </c>
      <c r="B833" s="146">
        <f xml:space="preserve"> (-11266.59) + (medical_insurance!A833 * 258.35) + (medical_insurance!C833 * 311.02) + (medical_insurance!H833 * 23961.26)</f>
        <v>6070.7667999999994</v>
      </c>
      <c r="C833" s="146">
        <f t="shared" si="24"/>
        <v>-804.40119999999933</v>
      </c>
      <c r="D833" s="4">
        <f t="shared" si="25"/>
        <v>804.40119999999933</v>
      </c>
    </row>
    <row r="834" spans="1:4">
      <c r="A834" s="75">
        <v>4719.7365499999996</v>
      </c>
      <c r="B834" s="146">
        <f xml:space="preserve"> (-11266.59) + (medical_insurance!A834 * 258.35) + (medical_insurance!C834 * 311.02) + (medical_insurance!H834 * 23961.26)</f>
        <v>3383.4818999999998</v>
      </c>
      <c r="C834" s="146">
        <f t="shared" si="24"/>
        <v>1336.2546499999999</v>
      </c>
      <c r="D834" s="4">
        <f t="shared" si="25"/>
        <v>1336.2546499999999</v>
      </c>
    </row>
    <row r="835" spans="1:4">
      <c r="A835" s="75">
        <v>11743.9341</v>
      </c>
      <c r="B835" s="146">
        <f xml:space="preserve"> (-11266.59) + (medical_insurance!A835 * 258.35) + (medical_insurance!C835 * 311.02) + (medical_insurance!H835 * 23961.26)</f>
        <v>14413.6878</v>
      </c>
      <c r="C835" s="146">
        <f t="shared" ref="C835:C898" si="26">A835-B835</f>
        <v>-2669.7536999999993</v>
      </c>
      <c r="D835" s="4">
        <f t="shared" ref="D835:D898" si="27">ABS(C835)</f>
        <v>2669.7536999999993</v>
      </c>
    </row>
    <row r="836" spans="1:4">
      <c r="A836" s="75">
        <v>5377.4578000000001</v>
      </c>
      <c r="B836" s="146">
        <f xml:space="preserve"> (-11266.59) + (medical_insurance!A836 * 258.35) + (medical_insurance!C836 * 311.02) + (medical_insurance!H836 * 23961.26)</f>
        <v>8552.7063999999991</v>
      </c>
      <c r="C836" s="146">
        <f t="shared" si="26"/>
        <v>-3175.248599999999</v>
      </c>
      <c r="D836" s="4">
        <f t="shared" si="27"/>
        <v>3175.248599999999</v>
      </c>
    </row>
    <row r="837" spans="1:4">
      <c r="A837" s="75">
        <v>7160.3302999999996</v>
      </c>
      <c r="B837" s="146">
        <f xml:space="preserve"> (-11266.59) + (medical_insurance!A837 * 258.35) + (medical_insurance!C837 * 311.02) + (medical_insurance!H837 * 23961.26)</f>
        <v>10771.499399999999</v>
      </c>
      <c r="C837" s="146">
        <f t="shared" si="26"/>
        <v>-3611.1690999999992</v>
      </c>
      <c r="D837" s="4">
        <f t="shared" si="27"/>
        <v>3611.1690999999992</v>
      </c>
    </row>
    <row r="838" spans="1:4">
      <c r="A838" s="75">
        <v>4402.2330000000002</v>
      </c>
      <c r="B838" s="146">
        <f xml:space="preserve"> (-11266.59) + (medical_insurance!A838 * 258.35) + (medical_insurance!C838 * 311.02) + (medical_insurance!H838 * 23961.26)</f>
        <v>7831.1399999999994</v>
      </c>
      <c r="C838" s="146">
        <f t="shared" si="26"/>
        <v>-3428.9069999999992</v>
      </c>
      <c r="D838" s="4">
        <f t="shared" si="27"/>
        <v>3428.9069999999992</v>
      </c>
    </row>
    <row r="839" spans="1:4">
      <c r="A839" s="75">
        <v>11657.7189</v>
      </c>
      <c r="B839" s="146">
        <f xml:space="preserve"> (-11266.59) + (medical_insurance!A839 * 258.35) + (medical_insurance!C839 * 311.02) + (medical_insurance!H839 * 23961.26)</f>
        <v>12005.986200000001</v>
      </c>
      <c r="C839" s="146">
        <f t="shared" si="26"/>
        <v>-348.26730000000134</v>
      </c>
      <c r="D839" s="4">
        <f t="shared" si="27"/>
        <v>348.26730000000134</v>
      </c>
    </row>
    <row r="840" spans="1:4">
      <c r="A840" s="75">
        <v>6402.2913500000004</v>
      </c>
      <c r="B840" s="146">
        <f xml:space="preserve"> (-11266.59) + (medical_insurance!A840 * 258.35) + (medical_insurance!C840 * 311.02) + (medical_insurance!H840 * 23961.26)</f>
        <v>5073.7442999999994</v>
      </c>
      <c r="C840" s="146">
        <f t="shared" si="26"/>
        <v>1328.547050000001</v>
      </c>
      <c r="D840" s="4">
        <f t="shared" si="27"/>
        <v>1328.547050000001</v>
      </c>
    </row>
    <row r="841" spans="1:4">
      <c r="A841" s="75">
        <v>12622.1795</v>
      </c>
      <c r="B841" s="146">
        <f xml:space="preserve"> (-11266.59) + (medical_insurance!A841 * 258.35) + (medical_insurance!C841 * 311.02) + (medical_insurance!H841 * 23961.26)</f>
        <v>13726.537000000002</v>
      </c>
      <c r="C841" s="146">
        <f t="shared" si="26"/>
        <v>-1104.3575000000019</v>
      </c>
      <c r="D841" s="4">
        <f t="shared" si="27"/>
        <v>1104.3575000000019</v>
      </c>
    </row>
    <row r="842" spans="1:4">
      <c r="A842" s="75">
        <v>1526.3119999999999</v>
      </c>
      <c r="B842" s="146">
        <f xml:space="preserve"> (-11266.59) + (medical_insurance!A842 * 258.35) + (medical_insurance!C842 * 311.02) + (medical_insurance!H842 * 23961.26)</f>
        <v>3831.482</v>
      </c>
      <c r="C842" s="146">
        <f t="shared" si="26"/>
        <v>-2305.17</v>
      </c>
      <c r="D842" s="4">
        <f t="shared" si="27"/>
        <v>2305.17</v>
      </c>
    </row>
    <row r="843" spans="1:4">
      <c r="A843" s="75">
        <v>12323.936</v>
      </c>
      <c r="B843" s="146">
        <f xml:space="preserve"> (-11266.59) + (medical_insurance!A843 * 258.35) + (medical_insurance!C843 * 311.02) + (medical_insurance!H843 * 23961.26)</f>
        <v>11658.254000000001</v>
      </c>
      <c r="C843" s="146">
        <f t="shared" si="26"/>
        <v>665.68199999999888</v>
      </c>
      <c r="D843" s="4">
        <f t="shared" si="27"/>
        <v>665.68199999999888</v>
      </c>
    </row>
    <row r="844" spans="1:4">
      <c r="A844" s="75">
        <v>36021.011200000001</v>
      </c>
      <c r="B844" s="146">
        <f xml:space="preserve"> (-11266.59) + (medical_insurance!A844 * 258.35) + (medical_insurance!C844 * 311.02) + (medical_insurance!H844 * 23961.26)</f>
        <v>28831.955599999998</v>
      </c>
      <c r="C844" s="146">
        <f t="shared" si="26"/>
        <v>7189.0556000000033</v>
      </c>
      <c r="D844" s="4">
        <f t="shared" si="27"/>
        <v>7189.0556000000033</v>
      </c>
    </row>
    <row r="845" spans="1:4">
      <c r="A845" s="75">
        <v>27533.912899999999</v>
      </c>
      <c r="B845" s="146">
        <f xml:space="preserve"> (-11266.59) + (medical_insurance!A845 * 258.35) + (medical_insurance!C845 * 311.02) + (medical_insurance!H845 * 23961.26)</f>
        <v>36692.126199999999</v>
      </c>
      <c r="C845" s="146">
        <f t="shared" si="26"/>
        <v>-9158.2132999999994</v>
      </c>
      <c r="D845" s="4">
        <f t="shared" si="27"/>
        <v>9158.2132999999994</v>
      </c>
    </row>
    <row r="846" spans="1:4">
      <c r="A846" s="75">
        <v>10072.055050000001</v>
      </c>
      <c r="B846" s="146">
        <f xml:space="preserve"> (-11266.59) + (medical_insurance!A846 * 258.35) + (medical_insurance!C846 * 311.02) + (medical_insurance!H846 * 23961.26)</f>
        <v>11910.5149</v>
      </c>
      <c r="C846" s="146">
        <f t="shared" si="26"/>
        <v>-1838.4598499999993</v>
      </c>
      <c r="D846" s="4">
        <f t="shared" si="27"/>
        <v>1838.4598499999993</v>
      </c>
    </row>
    <row r="847" spans="1:4">
      <c r="A847" s="75">
        <v>45008.955499999996</v>
      </c>
      <c r="B847" s="146">
        <f xml:space="preserve"> (-11266.59) + (medical_insurance!A847 * 258.35) + (medical_insurance!C847 * 311.02) + (medical_insurance!H847 * 23961.26)</f>
        <v>38288.269</v>
      </c>
      <c r="C847" s="146">
        <f t="shared" si="26"/>
        <v>6720.6864999999962</v>
      </c>
      <c r="D847" s="4">
        <f t="shared" si="27"/>
        <v>6720.6864999999962</v>
      </c>
    </row>
    <row r="848" spans="1:4">
      <c r="A848" s="75">
        <v>9872.7009999999991</v>
      </c>
      <c r="B848" s="146">
        <f xml:space="preserve"> (-11266.59) + (medical_insurance!A848 * 258.35) + (medical_insurance!C848 * 311.02) + (medical_insurance!H848 * 23961.26)</f>
        <v>12546.144</v>
      </c>
      <c r="C848" s="146">
        <f t="shared" si="26"/>
        <v>-2673.4430000000011</v>
      </c>
      <c r="D848" s="4">
        <f t="shared" si="27"/>
        <v>2673.4430000000011</v>
      </c>
    </row>
    <row r="849" spans="1:4">
      <c r="A849" s="75">
        <v>2438.0551999999998</v>
      </c>
      <c r="B849" s="146">
        <f xml:space="preserve"> (-11266.59) + (medical_insurance!A849 * 258.35) + (medical_insurance!C849 * 311.02) + (medical_insurance!H849 * 23961.26)</f>
        <v>10344.6476</v>
      </c>
      <c r="C849" s="146">
        <f t="shared" si="26"/>
        <v>-7906.5924000000005</v>
      </c>
      <c r="D849" s="4">
        <f t="shared" si="27"/>
        <v>7906.5924000000005</v>
      </c>
    </row>
    <row r="850" spans="1:4">
      <c r="A850" s="75">
        <v>2974.1260000000002</v>
      </c>
      <c r="B850" s="146">
        <f xml:space="preserve"> (-11266.59) + (medical_insurance!A850 * 258.35) + (medical_insurance!C850 * 311.02) + (medical_insurance!H850 * 23961.26)</f>
        <v>3204.4420000000009</v>
      </c>
      <c r="C850" s="146">
        <f t="shared" si="26"/>
        <v>-230.31600000000071</v>
      </c>
      <c r="D850" s="4">
        <f t="shared" si="27"/>
        <v>230.31600000000071</v>
      </c>
    </row>
    <row r="851" spans="1:4">
      <c r="A851" s="75">
        <v>10601.632250000001</v>
      </c>
      <c r="B851" s="146">
        <f xml:space="preserve"> (-11266.59) + (medical_insurance!A851 * 258.35) + (medical_insurance!C851 * 311.02) + (medical_insurance!H851 * 23961.26)</f>
        <v>13136.3405</v>
      </c>
      <c r="C851" s="146">
        <f t="shared" si="26"/>
        <v>-2534.7082499999997</v>
      </c>
      <c r="D851" s="4">
        <f t="shared" si="27"/>
        <v>2534.7082499999997</v>
      </c>
    </row>
    <row r="852" spans="1:4">
      <c r="A852" s="75">
        <v>37270.1512</v>
      </c>
      <c r="B852" s="146">
        <f xml:space="preserve"> (-11266.59) + (medical_insurance!A852 * 258.35) + (medical_insurance!C852 * 311.02) + (medical_insurance!H852 * 23961.26)</f>
        <v>31826.815599999998</v>
      </c>
      <c r="C852" s="146">
        <f t="shared" si="26"/>
        <v>5443.3356000000022</v>
      </c>
      <c r="D852" s="4">
        <f t="shared" si="27"/>
        <v>5443.3356000000022</v>
      </c>
    </row>
    <row r="853" spans="1:4">
      <c r="A853" s="75">
        <v>14119.62</v>
      </c>
      <c r="B853" s="146">
        <f xml:space="preserve"> (-11266.59) + (medical_insurance!A853 * 258.35) + (medical_insurance!C853 * 311.02) + (medical_insurance!H853 * 23961.26)</f>
        <v>14538.706</v>
      </c>
      <c r="C853" s="146">
        <f t="shared" si="26"/>
        <v>-419.08599999999933</v>
      </c>
      <c r="D853" s="4">
        <f t="shared" si="27"/>
        <v>419.08599999999933</v>
      </c>
    </row>
    <row r="854" spans="1:4">
      <c r="A854" s="75">
        <v>42111.664700000001</v>
      </c>
      <c r="B854" s="146">
        <f xml:space="preserve"> (-11266.59) + (medical_insurance!A854 * 258.35) + (medical_insurance!C854 * 311.02) + (medical_insurance!H854 * 23961.26)</f>
        <v>35629.310599999997</v>
      </c>
      <c r="C854" s="146">
        <f t="shared" si="26"/>
        <v>6482.3541000000041</v>
      </c>
      <c r="D854" s="4">
        <f t="shared" si="27"/>
        <v>6482.3541000000041</v>
      </c>
    </row>
    <row r="855" spans="1:4">
      <c r="A855" s="75">
        <v>11729.6795</v>
      </c>
      <c r="B855" s="146">
        <f xml:space="preserve"> (-11266.59) + (medical_insurance!A855 * 258.35) + (medical_insurance!C855 * 311.02) + (medical_insurance!H855 * 23961.26)</f>
        <v>9812.6850000000013</v>
      </c>
      <c r="C855" s="146">
        <f t="shared" si="26"/>
        <v>1916.9944999999989</v>
      </c>
      <c r="D855" s="4">
        <f t="shared" si="27"/>
        <v>1916.9944999999989</v>
      </c>
    </row>
    <row r="856" spans="1:4">
      <c r="A856" s="75">
        <v>24106.912550000001</v>
      </c>
      <c r="B856" s="146">
        <f xml:space="preserve"> (-11266.59) + (medical_insurance!A856 * 258.35) + (medical_insurance!C856 * 311.02) + (medical_insurance!H856 * 23961.26)</f>
        <v>32770.091899999999</v>
      </c>
      <c r="C856" s="146">
        <f t="shared" si="26"/>
        <v>-8663.1793499999985</v>
      </c>
      <c r="D856" s="4">
        <f t="shared" si="27"/>
        <v>8663.1793499999985</v>
      </c>
    </row>
    <row r="857" spans="1:4">
      <c r="A857" s="75">
        <v>1875.3440000000001</v>
      </c>
      <c r="B857" s="146">
        <f xml:space="preserve"> (-11266.59) + (medical_insurance!A857 * 258.35) + (medical_insurance!C857 * 311.02) + (medical_insurance!H857 * 23961.26)</f>
        <v>3106.601999999999</v>
      </c>
      <c r="C857" s="146">
        <f t="shared" si="26"/>
        <v>-1231.2579999999989</v>
      </c>
      <c r="D857" s="4">
        <f t="shared" si="27"/>
        <v>1231.2579999999989</v>
      </c>
    </row>
    <row r="858" spans="1:4">
      <c r="A858" s="75">
        <v>40974.164900000003</v>
      </c>
      <c r="B858" s="146">
        <f xml:space="preserve"> (-11266.59) + (medical_insurance!A858 * 258.35) + (medical_insurance!C858 * 311.02) + (medical_insurance!H858 * 23961.26)</f>
        <v>35393.342199999999</v>
      </c>
      <c r="C858" s="146">
        <f t="shared" si="26"/>
        <v>5580.8227000000043</v>
      </c>
      <c r="D858" s="4">
        <f t="shared" si="27"/>
        <v>5580.8227000000043</v>
      </c>
    </row>
    <row r="859" spans="1:4">
      <c r="A859" s="75">
        <v>15817.985699999999</v>
      </c>
      <c r="B859" s="146">
        <f xml:space="preserve"> (-11266.59) + (medical_insurance!A859 * 258.35) + (medical_insurance!C859 * 311.02) + (medical_insurance!H859 * 23961.26)</f>
        <v>26658.332599999998</v>
      </c>
      <c r="C859" s="146">
        <f t="shared" si="26"/>
        <v>-10840.346899999999</v>
      </c>
      <c r="D859" s="4">
        <f t="shared" si="27"/>
        <v>10840.346899999999</v>
      </c>
    </row>
    <row r="860" spans="1:4">
      <c r="A860" s="75">
        <v>18218.161390000001</v>
      </c>
      <c r="B860" s="146">
        <f xml:space="preserve"> (-11266.59) + (medical_insurance!A860 * 258.35) + (medical_insurance!C860 * 311.02) + (medical_insurance!H860 * 23961.26)</f>
        <v>5216.3345999999992</v>
      </c>
      <c r="C860" s="146">
        <f t="shared" si="26"/>
        <v>13001.826790000003</v>
      </c>
      <c r="D860" s="4">
        <f t="shared" si="27"/>
        <v>13001.826790000003</v>
      </c>
    </row>
    <row r="861" spans="1:4">
      <c r="A861" s="75">
        <v>10965.446</v>
      </c>
      <c r="B861" s="146">
        <f xml:space="preserve"> (-11266.59) + (medical_insurance!A861 * 258.35) + (medical_insurance!C861 * 311.02) + (medical_insurance!H861 * 23961.26)</f>
        <v>12199.022000000001</v>
      </c>
      <c r="C861" s="146">
        <f t="shared" si="26"/>
        <v>-1233.5760000000009</v>
      </c>
      <c r="D861" s="4">
        <f t="shared" si="27"/>
        <v>1233.5760000000009</v>
      </c>
    </row>
    <row r="862" spans="1:4">
      <c r="A862" s="75">
        <v>46113.510999999999</v>
      </c>
      <c r="B862" s="146">
        <f xml:space="preserve"> (-11266.59) + (medical_insurance!A862 * 258.35) + (medical_insurance!C862 * 311.02) + (medical_insurance!H862 * 23961.26)</f>
        <v>37058.171999999999</v>
      </c>
      <c r="C862" s="146">
        <f t="shared" si="26"/>
        <v>9055.3389999999999</v>
      </c>
      <c r="D862" s="4">
        <f t="shared" si="27"/>
        <v>9055.3389999999999</v>
      </c>
    </row>
    <row r="863" spans="1:4">
      <c r="A863" s="75">
        <v>7151.0919999999996</v>
      </c>
      <c r="B863" s="146">
        <f xml:space="preserve"> (-11266.59) + (medical_insurance!A863 * 258.35) + (medical_insurance!C863 * 311.02) + (medical_insurance!H863 * 23961.26)</f>
        <v>7259.27</v>
      </c>
      <c r="C863" s="146">
        <f t="shared" si="26"/>
        <v>-108.17800000000079</v>
      </c>
      <c r="D863" s="4">
        <f t="shared" si="27"/>
        <v>108.17800000000079</v>
      </c>
    </row>
    <row r="864" spans="1:4">
      <c r="A864" s="75">
        <v>12269.68865</v>
      </c>
      <c r="B864" s="146">
        <f xml:space="preserve"> (-11266.59) + (medical_insurance!A864 * 258.35) + (medical_insurance!C864 * 311.02) + (medical_insurance!H864 * 23961.26)</f>
        <v>13372.715700000001</v>
      </c>
      <c r="C864" s="146">
        <f t="shared" si="26"/>
        <v>-1103.0270500000006</v>
      </c>
      <c r="D864" s="4">
        <f t="shared" si="27"/>
        <v>1103.0270500000006</v>
      </c>
    </row>
    <row r="865" spans="1:4">
      <c r="A865" s="75">
        <v>5458.0464499999998</v>
      </c>
      <c r="B865" s="146">
        <f xml:space="preserve"> (-11266.59) + (medical_insurance!A865 * 258.35) + (medical_insurance!C865 * 311.02) + (medical_insurance!H865 * 23961.26)</f>
        <v>4209.3121000000001</v>
      </c>
      <c r="C865" s="146">
        <f t="shared" si="26"/>
        <v>1248.7343499999997</v>
      </c>
      <c r="D865" s="4">
        <f t="shared" si="27"/>
        <v>1248.7343499999997</v>
      </c>
    </row>
    <row r="866" spans="1:4">
      <c r="A866" s="75">
        <v>8782.4689999999991</v>
      </c>
      <c r="B866" s="146">
        <f xml:space="preserve"> (-11266.59) + (medical_insurance!A866 * 258.35) + (medical_insurance!C866 * 311.02) + (medical_insurance!H866 * 23961.26)</f>
        <v>9809.1679999999997</v>
      </c>
      <c r="C866" s="146">
        <f t="shared" si="26"/>
        <v>-1026.6990000000005</v>
      </c>
      <c r="D866" s="4">
        <f t="shared" si="27"/>
        <v>1026.6990000000005</v>
      </c>
    </row>
    <row r="867" spans="1:4">
      <c r="A867" s="75">
        <v>6600.3609999999999</v>
      </c>
      <c r="B867" s="146">
        <f xml:space="preserve"> (-11266.59) + (medical_insurance!A867 * 258.35) + (medical_insurance!C867 * 311.02) + (medical_insurance!H867 * 23961.26)</f>
        <v>8366.9079999999994</v>
      </c>
      <c r="C867" s="146">
        <f t="shared" si="26"/>
        <v>-1766.5469999999996</v>
      </c>
      <c r="D867" s="4">
        <f t="shared" si="27"/>
        <v>1766.5469999999996</v>
      </c>
    </row>
    <row r="868" spans="1:4">
      <c r="A868" s="75">
        <v>1141.4450999999999</v>
      </c>
      <c r="B868" s="146">
        <f xml:space="preserve"> (-11266.59) + (medical_insurance!A868 * 258.35) + (medical_insurance!C868 * 311.02) + (medical_insurance!H868 * 23961.26)</f>
        <v>4981.6457999999993</v>
      </c>
      <c r="C868" s="146">
        <f t="shared" si="26"/>
        <v>-3840.2006999999994</v>
      </c>
      <c r="D868" s="4">
        <f t="shared" si="27"/>
        <v>3840.2006999999994</v>
      </c>
    </row>
    <row r="869" spans="1:4">
      <c r="A869" s="75">
        <v>11576.13</v>
      </c>
      <c r="B869" s="146">
        <f xml:space="preserve"> (-11266.59) + (medical_insurance!A869 * 258.35) + (medical_insurance!C869 * 311.02) + (medical_insurance!H869 * 23961.26)</f>
        <v>17050.934000000001</v>
      </c>
      <c r="C869" s="146">
        <f t="shared" si="26"/>
        <v>-5474.8040000000019</v>
      </c>
      <c r="D869" s="4">
        <f t="shared" si="27"/>
        <v>5474.8040000000019</v>
      </c>
    </row>
    <row r="870" spans="1:4">
      <c r="A870" s="75">
        <v>13129.603450000001</v>
      </c>
      <c r="B870" s="146">
        <f xml:space="preserve"> (-11266.59) + (medical_insurance!A870 * 258.35) + (medical_insurance!C870 * 311.02) + (medical_insurance!H870 * 23961.26)</f>
        <v>11849.938100000003</v>
      </c>
      <c r="C870" s="146">
        <f t="shared" si="26"/>
        <v>1279.6653499999975</v>
      </c>
      <c r="D870" s="4">
        <f t="shared" si="27"/>
        <v>1279.6653499999975</v>
      </c>
    </row>
    <row r="871" spans="1:4">
      <c r="A871" s="75">
        <v>4391.652</v>
      </c>
      <c r="B871" s="146">
        <f xml:space="preserve"> (-11266.59) + (medical_insurance!A871 * 258.35) + (medical_insurance!C871 * 311.02) + (medical_insurance!H871 * 23961.26)</f>
        <v>2749.9460000000008</v>
      </c>
      <c r="C871" s="146">
        <f t="shared" si="26"/>
        <v>1641.7059999999992</v>
      </c>
      <c r="D871" s="4">
        <f t="shared" si="27"/>
        <v>1641.7059999999992</v>
      </c>
    </row>
    <row r="872" spans="1:4">
      <c r="A872" s="75">
        <v>8457.8179999999993</v>
      </c>
      <c r="B872" s="146">
        <f xml:space="preserve"> (-11266.59) + (medical_insurance!A872 * 258.35) + (medical_insurance!C872 * 311.02) + (medical_insurance!H872 * 23961.26)</f>
        <v>12909.834000000003</v>
      </c>
      <c r="C872" s="146">
        <f t="shared" si="26"/>
        <v>-4452.0160000000033</v>
      </c>
      <c r="D872" s="4">
        <f t="shared" si="27"/>
        <v>4452.0160000000033</v>
      </c>
    </row>
    <row r="873" spans="1:4">
      <c r="A873" s="75">
        <v>3392.3652000000002</v>
      </c>
      <c r="B873" s="146">
        <f xml:space="preserve"> (-11266.59) + (medical_insurance!A873 * 258.35) + (medical_insurance!C873 * 311.02) + (medical_insurance!H873 * 23961.26)</f>
        <v>4619.3796000000002</v>
      </c>
      <c r="C873" s="146">
        <f t="shared" si="26"/>
        <v>-1227.0144</v>
      </c>
      <c r="D873" s="4">
        <f t="shared" si="27"/>
        <v>1227.0144</v>
      </c>
    </row>
    <row r="874" spans="1:4">
      <c r="A874" s="75">
        <v>5966.8873999999996</v>
      </c>
      <c r="B874" s="146">
        <f xml:space="preserve"> (-11266.59) + (medical_insurance!A874 * 258.35) + (medical_insurance!C874 * 311.02) + (medical_insurance!H874 * 23961.26)</f>
        <v>7316.0671999999995</v>
      </c>
      <c r="C874" s="146">
        <f t="shared" si="26"/>
        <v>-1349.1797999999999</v>
      </c>
      <c r="D874" s="4">
        <f t="shared" si="27"/>
        <v>1349.1797999999999</v>
      </c>
    </row>
    <row r="875" spans="1:4">
      <c r="A875" s="75">
        <v>6849.0259999999998</v>
      </c>
      <c r="B875" s="146">
        <f xml:space="preserve"> (-11266.59) + (medical_insurance!A875 * 258.35) + (medical_insurance!C875 * 311.02) + (medical_insurance!H875 * 23961.26)</f>
        <v>9204.1620000000003</v>
      </c>
      <c r="C875" s="146">
        <f t="shared" si="26"/>
        <v>-2355.1360000000004</v>
      </c>
      <c r="D875" s="4">
        <f t="shared" si="27"/>
        <v>2355.1360000000004</v>
      </c>
    </row>
    <row r="876" spans="1:4">
      <c r="A876" s="75">
        <v>8891.1394999999993</v>
      </c>
      <c r="B876" s="146">
        <f xml:space="preserve"> (-11266.59) + (medical_insurance!A876 * 258.35) + (medical_insurance!C876 * 311.02) + (medical_insurance!H876 * 23961.26)</f>
        <v>6896.5970000000016</v>
      </c>
      <c r="C876" s="146">
        <f t="shared" si="26"/>
        <v>1994.5424999999977</v>
      </c>
      <c r="D876" s="4">
        <f t="shared" si="27"/>
        <v>1994.5424999999977</v>
      </c>
    </row>
    <row r="877" spans="1:4">
      <c r="A877" s="75">
        <v>2690.1138000000001</v>
      </c>
      <c r="B877" s="146">
        <f xml:space="preserve"> (-11266.59) + (medical_insurance!A877 * 258.35) + (medical_insurance!C877 * 311.02) + (medical_insurance!H877 * 23961.26)</f>
        <v>3421.3424000000005</v>
      </c>
      <c r="C877" s="146">
        <f t="shared" si="26"/>
        <v>-731.22860000000037</v>
      </c>
      <c r="D877" s="4">
        <f t="shared" si="27"/>
        <v>731.22860000000037</v>
      </c>
    </row>
    <row r="878" spans="1:4">
      <c r="A878" s="75">
        <v>26140.3603</v>
      </c>
      <c r="B878" s="146">
        <f xml:space="preserve"> (-11266.59) + (medical_insurance!A878 * 258.35) + (medical_insurance!C878 * 311.02) + (medical_insurance!H878 * 23961.26)</f>
        <v>9821.2020000000011</v>
      </c>
      <c r="C878" s="146">
        <f t="shared" si="26"/>
        <v>16319.158299999999</v>
      </c>
      <c r="D878" s="4">
        <f t="shared" si="27"/>
        <v>16319.158299999999</v>
      </c>
    </row>
    <row r="879" spans="1:4">
      <c r="A879" s="75">
        <v>6653.7885999999999</v>
      </c>
      <c r="B879" s="146">
        <f xml:space="preserve"> (-11266.59) + (medical_insurance!A879 * 258.35) + (medical_insurance!C879 * 311.02) + (medical_insurance!H879 * 23961.26)</f>
        <v>7659.4687999999987</v>
      </c>
      <c r="C879" s="146">
        <f t="shared" si="26"/>
        <v>-1005.6801999999989</v>
      </c>
      <c r="D879" s="4">
        <f t="shared" si="27"/>
        <v>1005.6801999999989</v>
      </c>
    </row>
    <row r="880" spans="1:4">
      <c r="A880" s="75">
        <v>6282.2349999999997</v>
      </c>
      <c r="B880" s="146">
        <f xml:space="preserve"> (-11266.59) + (medical_insurance!A880 * 258.35) + (medical_insurance!C880 * 311.02) + (medical_insurance!H880 * 23961.26)</f>
        <v>8283.1360000000004</v>
      </c>
      <c r="C880" s="146">
        <f t="shared" si="26"/>
        <v>-2000.9010000000007</v>
      </c>
      <c r="D880" s="4">
        <f t="shared" si="27"/>
        <v>2000.9010000000007</v>
      </c>
    </row>
    <row r="881" spans="1:4">
      <c r="A881" s="75">
        <v>6311.9520000000002</v>
      </c>
      <c r="B881" s="146">
        <f xml:space="preserve"> (-11266.59) + (medical_insurance!A881 * 258.35) + (medical_insurance!C881 * 311.02) + (medical_insurance!H881 * 23961.26)</f>
        <v>7467.4500000000007</v>
      </c>
      <c r="C881" s="146">
        <f t="shared" si="26"/>
        <v>-1155.4980000000005</v>
      </c>
      <c r="D881" s="4">
        <f t="shared" si="27"/>
        <v>1155.4980000000005</v>
      </c>
    </row>
    <row r="882" spans="1:4">
      <c r="A882" s="75">
        <v>3443.0639999999999</v>
      </c>
      <c r="B882" s="146">
        <f xml:space="preserve"> (-11266.59) + (medical_insurance!A882 * 258.35) + (medical_insurance!C882 * 311.02) + (medical_insurance!H882 * 23961.26)</f>
        <v>5240.6059999999998</v>
      </c>
      <c r="C882" s="146">
        <f t="shared" si="26"/>
        <v>-1797.5419999999999</v>
      </c>
      <c r="D882" s="4">
        <f t="shared" si="27"/>
        <v>1797.5419999999999</v>
      </c>
    </row>
    <row r="883" spans="1:4">
      <c r="A883" s="75">
        <v>2789.0574000000001</v>
      </c>
      <c r="B883" s="146">
        <f xml:space="preserve"> (-11266.59) + (medical_insurance!A883 * 258.35) + (medical_insurance!C883 * 311.02) + (medical_insurance!H883 * 23961.26)</f>
        <v>3184.9672</v>
      </c>
      <c r="C883" s="146">
        <f t="shared" si="26"/>
        <v>-395.9097999999999</v>
      </c>
      <c r="D883" s="4">
        <f t="shared" si="27"/>
        <v>395.9097999999999</v>
      </c>
    </row>
    <row r="884" spans="1:4">
      <c r="A884" s="75">
        <v>2585.8506499999999</v>
      </c>
      <c r="B884" s="146">
        <f xml:space="preserve"> (-11266.59) + (medical_insurance!A884 * 258.35) + (medical_insurance!C884 * 311.02) + (medical_insurance!H884 * 23961.26)</f>
        <v>1043.1877000000004</v>
      </c>
      <c r="C884" s="146">
        <f t="shared" si="26"/>
        <v>1542.6629499999995</v>
      </c>
      <c r="D884" s="4">
        <f t="shared" si="27"/>
        <v>1542.6629499999995</v>
      </c>
    </row>
    <row r="885" spans="1:4">
      <c r="A885" s="75">
        <v>46255.112500000003</v>
      </c>
      <c r="B885" s="146">
        <f xml:space="preserve"> (-11266.59) + (medical_insurance!A885 * 258.35) + (medical_insurance!C885 * 311.02) + (medical_insurance!H885 * 23961.26)</f>
        <v>37393.811000000002</v>
      </c>
      <c r="C885" s="146">
        <f t="shared" si="26"/>
        <v>8861.3015000000014</v>
      </c>
      <c r="D885" s="4">
        <f t="shared" si="27"/>
        <v>8861.3015000000014</v>
      </c>
    </row>
    <row r="886" spans="1:4">
      <c r="A886" s="75">
        <v>4877.9810500000003</v>
      </c>
      <c r="B886" s="146">
        <f xml:space="preserve"> (-11266.59) + (medical_insurance!A886 * 258.35) + (medical_insurance!C886 * 311.02) + (medical_insurance!H886 * 23961.26)</f>
        <v>3494.8388999999997</v>
      </c>
      <c r="C886" s="146">
        <f t="shared" si="26"/>
        <v>1383.1421500000006</v>
      </c>
      <c r="D886" s="4">
        <f t="shared" si="27"/>
        <v>1383.1421500000006</v>
      </c>
    </row>
    <row r="887" spans="1:4">
      <c r="A887" s="75">
        <v>19719.6947</v>
      </c>
      <c r="B887" s="146">
        <f xml:space="preserve"> (-11266.59) + (medical_insurance!A887 * 258.35) + (medical_insurance!C887 * 311.02) + (medical_insurance!H887 * 23961.26)</f>
        <v>29959.678599999999</v>
      </c>
      <c r="C887" s="146">
        <f t="shared" si="26"/>
        <v>-10239.983899999999</v>
      </c>
      <c r="D887" s="4">
        <f t="shared" si="27"/>
        <v>10239.983899999999</v>
      </c>
    </row>
    <row r="888" spans="1:4">
      <c r="A888" s="75">
        <v>27218.437249999999</v>
      </c>
      <c r="B888" s="146">
        <f xml:space="preserve"> (-11266.59) + (medical_insurance!A888 * 258.35) + (medical_insurance!C888 * 311.02) + (medical_insurance!H888 * 23961.26)</f>
        <v>36432.424500000001</v>
      </c>
      <c r="C888" s="146">
        <f t="shared" si="26"/>
        <v>-9213.9872500000019</v>
      </c>
      <c r="D888" s="4">
        <f t="shared" si="27"/>
        <v>9213.9872500000019</v>
      </c>
    </row>
    <row r="889" spans="1:4">
      <c r="A889" s="75">
        <v>5272.1758</v>
      </c>
      <c r="B889" s="146">
        <f xml:space="preserve"> (-11266.59) + (medical_insurance!A889 * 258.35) + (medical_insurance!C889 * 311.02) + (medical_insurance!H889 * 23961.26)</f>
        <v>7370.8303999999989</v>
      </c>
      <c r="C889" s="146">
        <f t="shared" si="26"/>
        <v>-2098.6545999999989</v>
      </c>
      <c r="D889" s="4">
        <f t="shared" si="27"/>
        <v>2098.6545999999989</v>
      </c>
    </row>
    <row r="890" spans="1:4">
      <c r="A890" s="75">
        <v>1682.597</v>
      </c>
      <c r="B890" s="146">
        <f xml:space="preserve"> (-11266.59) + (medical_insurance!A890 * 258.35) + (medical_insurance!C890 * 311.02) + (medical_insurance!H890 * 23961.26)</f>
        <v>6702.4</v>
      </c>
      <c r="C890" s="146">
        <f t="shared" si="26"/>
        <v>-5019.8029999999999</v>
      </c>
      <c r="D890" s="4">
        <f t="shared" si="27"/>
        <v>5019.8029999999999</v>
      </c>
    </row>
    <row r="891" spans="1:4">
      <c r="A891" s="75">
        <v>11945.1327</v>
      </c>
      <c r="B891" s="146">
        <f xml:space="preserve"> (-11266.59) + (medical_insurance!A891 * 258.35) + (medical_insurance!C891 * 311.02) + (medical_insurance!H891 * 23961.26)</f>
        <v>13918.962600000001</v>
      </c>
      <c r="C891" s="146">
        <f t="shared" si="26"/>
        <v>-1973.8299000000006</v>
      </c>
      <c r="D891" s="4">
        <f t="shared" si="27"/>
        <v>1973.8299000000006</v>
      </c>
    </row>
    <row r="892" spans="1:4">
      <c r="A892" s="75">
        <v>29330.98315</v>
      </c>
      <c r="B892" s="146">
        <f xml:space="preserve"> (-11266.59) + (medical_insurance!A892 * 258.35) + (medical_insurance!C892 * 311.02) + (medical_insurance!H892 * 23961.26)</f>
        <v>37590.842700000001</v>
      </c>
      <c r="C892" s="146">
        <f t="shared" si="26"/>
        <v>-8259.859550000001</v>
      </c>
      <c r="D892" s="4">
        <f t="shared" si="27"/>
        <v>8259.859550000001</v>
      </c>
    </row>
    <row r="893" spans="1:4">
      <c r="A893" s="75">
        <v>7243.8136000000004</v>
      </c>
      <c r="B893" s="146">
        <f xml:space="preserve"> (-11266.59) + (medical_insurance!A893 * 258.35) + (medical_insurance!C893 * 311.02) + (medical_insurance!H893 * 23961.26)</f>
        <v>7066.0307999999986</v>
      </c>
      <c r="C893" s="146">
        <f t="shared" si="26"/>
        <v>177.78280000000177</v>
      </c>
      <c r="D893" s="4">
        <f t="shared" si="27"/>
        <v>177.78280000000177</v>
      </c>
    </row>
    <row r="894" spans="1:4">
      <c r="A894" s="75">
        <v>10422.916649999999</v>
      </c>
      <c r="B894" s="146">
        <f xml:space="preserve"> (-11266.59) + (medical_insurance!A894 * 258.35) + (medical_insurance!C894 * 311.02) + (medical_insurance!H894 * 23961.26)</f>
        <v>10159.6757</v>
      </c>
      <c r="C894" s="146">
        <f t="shared" si="26"/>
        <v>263.24094999999943</v>
      </c>
      <c r="D894" s="4">
        <f t="shared" si="27"/>
        <v>263.24094999999943</v>
      </c>
    </row>
    <row r="895" spans="1:4">
      <c r="A895" s="75">
        <v>44202.653599999998</v>
      </c>
      <c r="B895" s="146">
        <f xml:space="preserve"> (-11266.59) + (medical_insurance!A895 * 258.35) + (medical_insurance!C895 * 311.02) + (medical_insurance!H895 * 23961.26)</f>
        <v>36948.238799999999</v>
      </c>
      <c r="C895" s="146">
        <f t="shared" si="26"/>
        <v>7254.4147999999986</v>
      </c>
      <c r="D895" s="4">
        <f t="shared" si="27"/>
        <v>7254.4147999999986</v>
      </c>
    </row>
    <row r="896" spans="1:4">
      <c r="A896" s="75">
        <v>13555.0049</v>
      </c>
      <c r="B896" s="146">
        <f xml:space="preserve"> (-11266.59) + (medical_insurance!A896 * 258.35) + (medical_insurance!C896 * 311.02) + (medical_insurance!H896 * 23961.26)</f>
        <v>14737.9622</v>
      </c>
      <c r="C896" s="146">
        <f t="shared" si="26"/>
        <v>-1182.9573</v>
      </c>
      <c r="D896" s="4">
        <f t="shared" si="27"/>
        <v>1182.9573</v>
      </c>
    </row>
    <row r="897" spans="1:4">
      <c r="A897" s="75">
        <v>13063.883</v>
      </c>
      <c r="B897" s="146">
        <f xml:space="preserve"> (-11266.59) + (medical_insurance!A897 * 258.35) + (medical_insurance!C897 * 311.02) + (medical_insurance!H897 * 23961.26)</f>
        <v>18177.64</v>
      </c>
      <c r="C897" s="146">
        <f t="shared" si="26"/>
        <v>-5113.7569999999996</v>
      </c>
      <c r="D897" s="4">
        <f t="shared" si="27"/>
        <v>5113.7569999999996</v>
      </c>
    </row>
    <row r="898" spans="1:4">
      <c r="A898" s="75">
        <v>19798.054550000001</v>
      </c>
      <c r="B898" s="146">
        <f xml:space="preserve"> (-11266.59) + (medical_insurance!A898 * 258.35) + (medical_insurance!C898 * 311.02) + (medical_insurance!H898 * 23961.26)</f>
        <v>30038.115900000001</v>
      </c>
      <c r="C898" s="146">
        <f t="shared" si="26"/>
        <v>-10240.06135</v>
      </c>
      <c r="D898" s="4">
        <f t="shared" si="27"/>
        <v>10240.06135</v>
      </c>
    </row>
    <row r="899" spans="1:4">
      <c r="A899" s="75">
        <v>2221.5644499999999</v>
      </c>
      <c r="B899" s="146">
        <f xml:space="preserve"> (-11266.59) + (medical_insurance!A899 * 258.35) + (medical_insurance!C899 * 311.02) + (medical_insurance!H899 * 23961.26)</f>
        <v>1590.1760999999997</v>
      </c>
      <c r="C899" s="146">
        <f t="shared" ref="C899:C962" si="28">A899-B899</f>
        <v>631.38835000000017</v>
      </c>
      <c r="D899" s="4">
        <f t="shared" ref="D899:D962" si="29">ABS(C899)</f>
        <v>631.38835000000017</v>
      </c>
    </row>
    <row r="900" spans="1:4">
      <c r="A900" s="75">
        <v>1634.5734</v>
      </c>
      <c r="B900" s="146">
        <f xml:space="preserve"> (-11266.59) + (medical_insurance!A900 * 258.35) + (medical_insurance!C900 * 311.02) + (medical_insurance!H900 * 23961.26)</f>
        <v>5905.3751999999995</v>
      </c>
      <c r="C900" s="146">
        <f t="shared" si="28"/>
        <v>-4270.8017999999993</v>
      </c>
      <c r="D900" s="4">
        <f t="shared" si="29"/>
        <v>4270.8017999999993</v>
      </c>
    </row>
    <row r="901" spans="1:4">
      <c r="A901" s="75">
        <v>2117.3388500000001</v>
      </c>
      <c r="B901" s="146">
        <f xml:space="preserve"> (-11266.59) + (medical_insurance!A901 * 258.35) + (medical_insurance!C901 * 311.02) + (medical_insurance!H901 * 23961.26)</f>
        <v>644.67529999999988</v>
      </c>
      <c r="C901" s="146">
        <f t="shared" si="28"/>
        <v>1472.6635500000002</v>
      </c>
      <c r="D901" s="4">
        <f t="shared" si="29"/>
        <v>1472.6635500000002</v>
      </c>
    </row>
    <row r="902" spans="1:4">
      <c r="A902" s="75">
        <v>8688.8588500000005</v>
      </c>
      <c r="B902" s="146">
        <f xml:space="preserve"> (-11266.59) + (medical_insurance!A902 * 258.35) + (medical_insurance!C902 * 311.02) + (medical_insurance!H902 * 23961.26)</f>
        <v>8395.1753000000008</v>
      </c>
      <c r="C902" s="146">
        <f t="shared" si="28"/>
        <v>293.68354999999974</v>
      </c>
      <c r="D902" s="4">
        <f t="shared" si="29"/>
        <v>293.68354999999974</v>
      </c>
    </row>
    <row r="903" spans="1:4">
      <c r="A903" s="75">
        <v>48673.558799999999</v>
      </c>
      <c r="B903" s="146">
        <f xml:space="preserve"> (-11266.59) + (medical_insurance!A903 * 258.35) + (medical_insurance!C903 * 311.02) + (medical_insurance!H903 * 23961.26)</f>
        <v>40922.608399999997</v>
      </c>
      <c r="C903" s="146">
        <f t="shared" si="28"/>
        <v>7750.9504000000015</v>
      </c>
      <c r="D903" s="4">
        <f t="shared" si="29"/>
        <v>7750.9504000000015</v>
      </c>
    </row>
    <row r="904" spans="1:4">
      <c r="A904" s="75">
        <v>4661.2863500000003</v>
      </c>
      <c r="B904" s="146">
        <f xml:space="preserve"> (-11266.59) + (medical_insurance!A904 * 258.35) + (medical_insurance!C904 * 311.02) + (medical_insurance!H904 * 23961.26)</f>
        <v>3930.470299999999</v>
      </c>
      <c r="C904" s="146">
        <f t="shared" si="28"/>
        <v>730.81605000000127</v>
      </c>
      <c r="D904" s="4">
        <f t="shared" si="29"/>
        <v>730.81605000000127</v>
      </c>
    </row>
    <row r="905" spans="1:4">
      <c r="A905" s="75">
        <v>8125.7844999999998</v>
      </c>
      <c r="B905" s="146">
        <f xml:space="preserve"> (-11266.59) + (medical_insurance!A905 * 258.35) + (medical_insurance!C905 * 311.02) + (medical_insurance!H905 * 23961.26)</f>
        <v>12853.647000000001</v>
      </c>
      <c r="C905" s="146">
        <f t="shared" si="28"/>
        <v>-4727.8625000000011</v>
      </c>
      <c r="D905" s="4">
        <f t="shared" si="29"/>
        <v>4727.8625000000011</v>
      </c>
    </row>
    <row r="906" spans="1:4">
      <c r="A906" s="75">
        <v>12644.589</v>
      </c>
      <c r="B906" s="146">
        <f xml:space="preserve"> (-11266.59) + (medical_insurance!A906 * 258.35) + (medical_insurance!C906 * 311.02) + (medical_insurance!H906 * 23961.26)</f>
        <v>15151.212000000001</v>
      </c>
      <c r="C906" s="146">
        <f t="shared" si="28"/>
        <v>-2506.6230000000014</v>
      </c>
      <c r="D906" s="4">
        <f t="shared" si="29"/>
        <v>2506.6230000000014</v>
      </c>
    </row>
    <row r="907" spans="1:4">
      <c r="A907" s="75">
        <v>4564.1914500000003</v>
      </c>
      <c r="B907" s="146">
        <f xml:space="preserve"> (-11266.59) + (medical_insurance!A907 * 258.35) + (medical_insurance!C907 * 311.02) + (medical_insurance!H907 * 23961.26)</f>
        <v>4580.5020999999997</v>
      </c>
      <c r="C907" s="146">
        <f t="shared" si="28"/>
        <v>-16.310649999999441</v>
      </c>
      <c r="D907" s="4">
        <f t="shared" si="29"/>
        <v>16.310649999999441</v>
      </c>
    </row>
    <row r="908" spans="1:4">
      <c r="A908" s="75">
        <v>4846.9201499999999</v>
      </c>
      <c r="B908" s="146">
        <f xml:space="preserve"> (-11266.59) + (medical_insurance!A908 * 258.35) + (medical_insurance!C908 * 311.02) + (medical_insurance!H908 * 23961.26)</f>
        <v>5843.4467000000004</v>
      </c>
      <c r="C908" s="146">
        <f t="shared" si="28"/>
        <v>-996.5265500000005</v>
      </c>
      <c r="D908" s="4">
        <f t="shared" si="29"/>
        <v>996.5265500000005</v>
      </c>
    </row>
    <row r="909" spans="1:4">
      <c r="A909" s="75">
        <v>7633.7205999999996</v>
      </c>
      <c r="B909" s="146">
        <f xml:space="preserve"> (-11266.59) + (medical_insurance!A909 * 258.35) + (medical_insurance!C909 * 311.02) + (medical_insurance!H909 * 23961.26)</f>
        <v>10159.196800000002</v>
      </c>
      <c r="C909" s="146">
        <f t="shared" si="28"/>
        <v>-2525.4762000000019</v>
      </c>
      <c r="D909" s="4">
        <f t="shared" si="29"/>
        <v>2525.4762000000019</v>
      </c>
    </row>
    <row r="910" spans="1:4">
      <c r="A910" s="75">
        <v>15170.069</v>
      </c>
      <c r="B910" s="146">
        <f xml:space="preserve"> (-11266.59) + (medical_insurance!A910 * 258.35) + (medical_insurance!C910 * 311.02) + (medical_insurance!H910 * 23961.26)</f>
        <v>17388.055999999997</v>
      </c>
      <c r="C910" s="146">
        <f t="shared" si="28"/>
        <v>-2217.9869999999974</v>
      </c>
      <c r="D910" s="4">
        <f t="shared" si="29"/>
        <v>2217.9869999999974</v>
      </c>
    </row>
    <row r="911" spans="1:4">
      <c r="A911" s="75">
        <v>17496.306</v>
      </c>
      <c r="B911" s="146">
        <f xml:space="preserve"> (-11266.59) + (medical_insurance!A911 * 258.35) + (medical_insurance!C911 * 311.02) + (medical_insurance!H911 * 23961.26)</f>
        <v>28612.962</v>
      </c>
      <c r="C911" s="146">
        <f t="shared" si="28"/>
        <v>-11116.655999999999</v>
      </c>
      <c r="D911" s="4">
        <f t="shared" si="29"/>
        <v>11116.655999999999</v>
      </c>
    </row>
    <row r="912" spans="1:4">
      <c r="A912" s="75">
        <v>2639.0428999999999</v>
      </c>
      <c r="B912" s="146">
        <f xml:space="preserve"> (-11266.59) + (medical_insurance!A912 * 258.35) + (medical_insurance!C912 * 311.02) + (medical_insurance!H912 * 23961.26)</f>
        <v>3222.0861999999997</v>
      </c>
      <c r="C912" s="146">
        <f t="shared" si="28"/>
        <v>-583.04329999999982</v>
      </c>
      <c r="D912" s="4">
        <f t="shared" si="29"/>
        <v>583.04329999999982</v>
      </c>
    </row>
    <row r="913" spans="1:4">
      <c r="A913" s="75">
        <v>33732.686699999998</v>
      </c>
      <c r="B913" s="146">
        <f xml:space="preserve"> (-11266.59) + (medical_insurance!A913 * 258.35) + (medical_insurance!C913 * 311.02) + (medical_insurance!H913 * 23961.26)</f>
        <v>27213.634599999998</v>
      </c>
      <c r="C913" s="146">
        <f t="shared" si="28"/>
        <v>6519.0521000000008</v>
      </c>
      <c r="D913" s="4">
        <f t="shared" si="29"/>
        <v>6519.0521000000008</v>
      </c>
    </row>
    <row r="914" spans="1:4">
      <c r="A914" s="75">
        <v>14382.709049999999</v>
      </c>
      <c r="B914" s="146">
        <f xml:space="preserve"> (-11266.59) + (medical_insurance!A914 * 258.35) + (medical_insurance!C914 * 311.02) + (medical_insurance!H914 * 23961.26)</f>
        <v>12278.7389</v>
      </c>
      <c r="C914" s="146">
        <f t="shared" si="28"/>
        <v>2103.9701499999992</v>
      </c>
      <c r="D914" s="4">
        <f t="shared" si="29"/>
        <v>2103.9701499999992</v>
      </c>
    </row>
    <row r="915" spans="1:4">
      <c r="A915" s="75">
        <v>7626.9930000000004</v>
      </c>
      <c r="B915" s="146">
        <f xml:space="preserve"> (-11266.59) + (medical_insurance!A915 * 258.35) + (medical_insurance!C915 * 311.02) + (medical_insurance!H915 * 23961.26)</f>
        <v>8653.86</v>
      </c>
      <c r="C915" s="146">
        <f t="shared" si="28"/>
        <v>-1026.8670000000002</v>
      </c>
      <c r="D915" s="4">
        <f t="shared" si="29"/>
        <v>1026.8670000000002</v>
      </c>
    </row>
    <row r="916" spans="1:4">
      <c r="A916" s="75">
        <v>5257.5079500000002</v>
      </c>
      <c r="B916" s="146">
        <f xml:space="preserve"> (-11266.59) + (medical_insurance!A916 * 258.35) + (medical_insurance!C916 * 311.02) + (medical_insurance!H916 * 23961.26)</f>
        <v>4911.6071000000011</v>
      </c>
      <c r="C916" s="146">
        <f t="shared" si="28"/>
        <v>345.90084999999908</v>
      </c>
      <c r="D916" s="4">
        <f t="shared" si="29"/>
        <v>345.90084999999908</v>
      </c>
    </row>
    <row r="917" spans="1:4">
      <c r="A917" s="75">
        <v>2473.3341</v>
      </c>
      <c r="B917" s="146">
        <f xml:space="preserve"> (-11266.59) + (medical_insurance!A917 * 258.35) + (medical_insurance!C917 * 311.02) + (medical_insurance!H917 * 23961.26)</f>
        <v>5505.3797999999997</v>
      </c>
      <c r="C917" s="146">
        <f t="shared" si="28"/>
        <v>-3032.0456999999997</v>
      </c>
      <c r="D917" s="4">
        <f t="shared" si="29"/>
        <v>3032.0456999999997</v>
      </c>
    </row>
    <row r="918" spans="1:4">
      <c r="A918" s="75">
        <v>21774.32215</v>
      </c>
      <c r="B918" s="146">
        <f xml:space="preserve"> (-11266.59) + (medical_insurance!A918 * 258.35) + (medical_insurance!C918 * 311.02) + (medical_insurance!H918 * 23961.26)</f>
        <v>32165.492699999999</v>
      </c>
      <c r="C918" s="146">
        <f t="shared" si="28"/>
        <v>-10391.170549999999</v>
      </c>
      <c r="D918" s="4">
        <f t="shared" si="29"/>
        <v>10391.170549999999</v>
      </c>
    </row>
    <row r="919" spans="1:4">
      <c r="A919" s="75">
        <v>35069.374519999998</v>
      </c>
      <c r="B919" s="146">
        <f xml:space="preserve"> (-11266.59) + (medical_insurance!A919 * 258.35) + (medical_insurance!C919 * 311.02) + (medical_insurance!H919 * 23961.26)</f>
        <v>31441.222900000001</v>
      </c>
      <c r="C919" s="146">
        <f t="shared" si="28"/>
        <v>3628.1516199999969</v>
      </c>
      <c r="D919" s="4">
        <f t="shared" si="29"/>
        <v>3628.1516199999969</v>
      </c>
    </row>
    <row r="920" spans="1:4">
      <c r="A920" s="75">
        <v>13041.921</v>
      </c>
      <c r="B920" s="146">
        <f xml:space="preserve"> (-11266.59) + (medical_insurance!A920 * 258.35) + (medical_insurance!C920 * 311.02) + (medical_insurance!H920 * 23961.26)</f>
        <v>13263.524000000001</v>
      </c>
      <c r="C920" s="146">
        <f t="shared" si="28"/>
        <v>-221.60300000000097</v>
      </c>
      <c r="D920" s="4">
        <f t="shared" si="29"/>
        <v>221.60300000000097</v>
      </c>
    </row>
    <row r="921" spans="1:4">
      <c r="A921" s="75">
        <v>5245.2268999999997</v>
      </c>
      <c r="B921" s="146">
        <f xml:space="preserve"> (-11266.59) + (medical_insurance!A921 * 258.35) + (medical_insurance!C921 * 311.02) + (medical_insurance!H921 * 23961.26)</f>
        <v>8415.654199999999</v>
      </c>
      <c r="C921" s="146">
        <f t="shared" si="28"/>
        <v>-3170.4272999999994</v>
      </c>
      <c r="D921" s="4">
        <f t="shared" si="29"/>
        <v>3170.4272999999994</v>
      </c>
    </row>
    <row r="922" spans="1:4">
      <c r="A922" s="75">
        <v>13451.121999999999</v>
      </c>
      <c r="B922" s="146">
        <f xml:space="preserve"> (-11266.59) + (medical_insurance!A922 * 258.35) + (medical_insurance!C922 * 311.02) + (medical_insurance!H922 * 23961.26)</f>
        <v>12526.61</v>
      </c>
      <c r="C922" s="146">
        <f t="shared" si="28"/>
        <v>924.51199999999881</v>
      </c>
      <c r="D922" s="4">
        <f t="shared" si="29"/>
        <v>924.51199999999881</v>
      </c>
    </row>
    <row r="923" spans="1:4">
      <c r="A923" s="75">
        <v>13462.52</v>
      </c>
      <c r="B923" s="146">
        <f xml:space="preserve"> (-11266.59) + (medical_insurance!A923 * 258.35) + (medical_insurance!C923 * 311.02) + (medical_insurance!H923 * 23961.26)</f>
        <v>15076.974</v>
      </c>
      <c r="C923" s="146">
        <f t="shared" si="28"/>
        <v>-1614.4539999999997</v>
      </c>
      <c r="D923" s="4">
        <f t="shared" si="29"/>
        <v>1614.4539999999997</v>
      </c>
    </row>
    <row r="924" spans="1:4">
      <c r="A924" s="75">
        <v>5488.2619999999997</v>
      </c>
      <c r="B924" s="146">
        <f xml:space="preserve"> (-11266.59) + (medical_insurance!A924 * 258.35) + (medical_insurance!C924 * 311.02) + (medical_insurance!H924 * 23961.26)</f>
        <v>8192.33</v>
      </c>
      <c r="C924" s="146">
        <f t="shared" si="28"/>
        <v>-2704.0680000000002</v>
      </c>
      <c r="D924" s="4">
        <f t="shared" si="29"/>
        <v>2704.0680000000002</v>
      </c>
    </row>
    <row r="925" spans="1:4">
      <c r="A925" s="75">
        <v>4320.4108500000002</v>
      </c>
      <c r="B925" s="146">
        <f xml:space="preserve"> (-11266.59) + (medical_insurance!A925 * 258.35) + (medical_insurance!C925 * 311.02) + (medical_insurance!H925 * 23961.26)</f>
        <v>8656.4912999999997</v>
      </c>
      <c r="C925" s="146">
        <f t="shared" si="28"/>
        <v>-4336.0804499999995</v>
      </c>
      <c r="D925" s="4">
        <f t="shared" si="29"/>
        <v>4336.0804499999995</v>
      </c>
    </row>
    <row r="926" spans="1:4">
      <c r="A926" s="75">
        <v>6250.4350000000004</v>
      </c>
      <c r="B926" s="146">
        <f xml:space="preserve"> (-11266.59) + (medical_insurance!A926 * 258.35) + (medical_insurance!C926 * 311.02) + (medical_insurance!H926 * 23961.26)</f>
        <v>7058.1240000000007</v>
      </c>
      <c r="C926" s="146">
        <f t="shared" si="28"/>
        <v>-807.68900000000031</v>
      </c>
      <c r="D926" s="4">
        <f t="shared" si="29"/>
        <v>807.68900000000031</v>
      </c>
    </row>
    <row r="927" spans="1:4">
      <c r="A927" s="75">
        <v>25333.332839999999</v>
      </c>
      <c r="B927" s="146">
        <f xml:space="preserve"> (-11266.59) + (medical_insurance!A927 * 258.35) + (medical_insurance!C927 * 311.02) + (medical_insurance!H927 * 23961.26)</f>
        <v>11637.762200000001</v>
      </c>
      <c r="C927" s="146">
        <f t="shared" si="28"/>
        <v>13695.570639999998</v>
      </c>
      <c r="D927" s="4">
        <f t="shared" si="29"/>
        <v>13695.570639999998</v>
      </c>
    </row>
    <row r="928" spans="1:4">
      <c r="A928" s="75">
        <v>2913.569</v>
      </c>
      <c r="B928" s="146">
        <f xml:space="preserve"> (-11266.59) + (medical_insurance!A928 * 258.35) + (medical_insurance!C928 * 311.02) + (medical_insurance!H928 * 23961.26)</f>
        <v>919.92799999999988</v>
      </c>
      <c r="C928" s="146">
        <f t="shared" si="28"/>
        <v>1993.6410000000001</v>
      </c>
      <c r="D928" s="4">
        <f t="shared" si="29"/>
        <v>1993.6410000000001</v>
      </c>
    </row>
    <row r="929" spans="1:4">
      <c r="A929" s="75">
        <v>12032.325999999999</v>
      </c>
      <c r="B929" s="146">
        <f xml:space="preserve"> (-11266.59) + (medical_insurance!A929 * 258.35) + (medical_insurance!C929 * 311.02) + (medical_insurance!H929 * 23961.26)</f>
        <v>9710.862000000001</v>
      </c>
      <c r="C929" s="146">
        <f t="shared" si="28"/>
        <v>2321.4639999999981</v>
      </c>
      <c r="D929" s="4">
        <f t="shared" si="29"/>
        <v>2321.4639999999981</v>
      </c>
    </row>
    <row r="930" spans="1:4">
      <c r="A930" s="75">
        <v>13470.804400000001</v>
      </c>
      <c r="B930" s="146">
        <f xml:space="preserve"> (-11266.59) + (medical_insurance!A930 * 258.35) + (medical_insurance!C930 * 311.02) + (medical_insurance!H930 * 23961.26)</f>
        <v>16930.653200000001</v>
      </c>
      <c r="C930" s="146">
        <f t="shared" si="28"/>
        <v>-3459.8487999999998</v>
      </c>
      <c r="D930" s="4">
        <f t="shared" si="29"/>
        <v>3459.8487999999998</v>
      </c>
    </row>
    <row r="931" spans="1:4">
      <c r="A931" s="75">
        <v>6289.7548999999999</v>
      </c>
      <c r="B931" s="146">
        <f xml:space="preserve"> (-11266.59) + (medical_insurance!A931 * 258.35) + (medical_insurance!C931 * 311.02) + (medical_insurance!H931 * 23961.26)</f>
        <v>9965.7541999999994</v>
      </c>
      <c r="C931" s="146">
        <f t="shared" si="28"/>
        <v>-3675.9992999999995</v>
      </c>
      <c r="D931" s="4">
        <f t="shared" si="29"/>
        <v>3675.9992999999995</v>
      </c>
    </row>
    <row r="932" spans="1:4">
      <c r="A932" s="75">
        <v>2927.0646999999999</v>
      </c>
      <c r="B932" s="146">
        <f xml:space="preserve"> (-11266.59) + (medical_insurance!A932 * 258.35) + (medical_insurance!C932 * 311.02) + (medical_insurance!H932 * 23961.26)</f>
        <v>9922.2705999999998</v>
      </c>
      <c r="C932" s="146">
        <f t="shared" si="28"/>
        <v>-6995.2058999999999</v>
      </c>
      <c r="D932" s="4">
        <f t="shared" si="29"/>
        <v>6995.2058999999999</v>
      </c>
    </row>
    <row r="933" spans="1:4">
      <c r="A933" s="75">
        <v>6238.2979999999998</v>
      </c>
      <c r="B933" s="146">
        <f xml:space="preserve"> (-11266.59) + (medical_insurance!A933 * 258.35) + (medical_insurance!C933 * 311.02) + (medical_insurance!H933 * 23961.26)</f>
        <v>8917.2100000000009</v>
      </c>
      <c r="C933" s="146">
        <f t="shared" si="28"/>
        <v>-2678.9120000000012</v>
      </c>
      <c r="D933" s="4">
        <f t="shared" si="29"/>
        <v>2678.9120000000012</v>
      </c>
    </row>
    <row r="934" spans="1:4">
      <c r="A934" s="75">
        <v>10096.969999999999</v>
      </c>
      <c r="B934" s="146">
        <f xml:space="preserve"> (-11266.59) + (medical_insurance!A934 * 258.35) + (medical_insurance!C934 * 311.02) + (medical_insurance!H934 * 23961.26)</f>
        <v>8641.8260000000009</v>
      </c>
      <c r="C934" s="146">
        <f t="shared" si="28"/>
        <v>1455.1439999999984</v>
      </c>
      <c r="D934" s="4">
        <f t="shared" si="29"/>
        <v>1455.1439999999984</v>
      </c>
    </row>
    <row r="935" spans="1:4">
      <c r="A935" s="75">
        <v>7348.1419999999998</v>
      </c>
      <c r="B935" s="146">
        <f xml:space="preserve"> (-11266.59) + (medical_insurance!A935 * 258.35) + (medical_insurance!C935 * 311.02) + (medical_insurance!H935 * 23961.26)</f>
        <v>11338.165999999999</v>
      </c>
      <c r="C935" s="146">
        <f t="shared" si="28"/>
        <v>-3990.0239999999994</v>
      </c>
      <c r="D935" s="4">
        <f t="shared" si="29"/>
        <v>3990.0239999999994</v>
      </c>
    </row>
    <row r="936" spans="1:4">
      <c r="A936" s="75">
        <v>4673.3922000000002</v>
      </c>
      <c r="B936" s="146">
        <f xml:space="preserve"> (-11266.59) + (medical_insurance!A936 * 258.35) + (medical_insurance!C936 * 311.02) + (medical_insurance!H936 * 23961.26)</f>
        <v>8564.3335999999999</v>
      </c>
      <c r="C936" s="146">
        <f t="shared" si="28"/>
        <v>-3890.9413999999997</v>
      </c>
      <c r="D936" s="4">
        <f t="shared" si="29"/>
        <v>3890.9413999999997</v>
      </c>
    </row>
    <row r="937" spans="1:4">
      <c r="A937" s="75">
        <v>12233.828</v>
      </c>
      <c r="B937" s="146">
        <f xml:space="preserve"> (-11266.59) + (medical_insurance!A937 * 258.35) + (medical_insurance!C937 * 311.02) + (medical_insurance!H937 * 23961.26)</f>
        <v>12529.11</v>
      </c>
      <c r="C937" s="146">
        <f t="shared" si="28"/>
        <v>-295.28200000000106</v>
      </c>
      <c r="D937" s="4">
        <f t="shared" si="29"/>
        <v>295.28200000000106</v>
      </c>
    </row>
    <row r="938" spans="1:4">
      <c r="A938" s="75">
        <v>32108.662820000001</v>
      </c>
      <c r="B938" s="146">
        <f xml:space="preserve"> (-11266.59) + (medical_insurance!A938 * 258.35) + (medical_insurance!C938 * 311.02) + (medical_insurance!H938 * 23961.26)</f>
        <v>9348.9897000000001</v>
      </c>
      <c r="C938" s="146">
        <f t="shared" si="28"/>
        <v>22759.673119999999</v>
      </c>
      <c r="D938" s="4">
        <f t="shared" si="29"/>
        <v>22759.673119999999</v>
      </c>
    </row>
    <row r="939" spans="1:4">
      <c r="A939" s="75">
        <v>8965.7957499999993</v>
      </c>
      <c r="B939" s="146">
        <f xml:space="preserve"> (-11266.59) + (medical_insurance!A939 * 258.35) + (medical_insurance!C939 * 311.02) + (medical_insurance!H939 * 23961.26)</f>
        <v>6343.5195000000012</v>
      </c>
      <c r="C939" s="146">
        <f t="shared" si="28"/>
        <v>2622.2762499999981</v>
      </c>
      <c r="D939" s="4">
        <f t="shared" si="29"/>
        <v>2622.2762499999981</v>
      </c>
    </row>
    <row r="940" spans="1:4">
      <c r="A940" s="75">
        <v>2304.0021999999999</v>
      </c>
      <c r="B940" s="146">
        <f xml:space="preserve"> (-11266.59) + (medical_insurance!A940 * 258.35) + (medical_insurance!C940 * 311.02) + (medical_insurance!H940 * 23961.26)</f>
        <v>1526.2135999999991</v>
      </c>
      <c r="C940" s="146">
        <f t="shared" si="28"/>
        <v>777.78860000000077</v>
      </c>
      <c r="D940" s="4">
        <f t="shared" si="29"/>
        <v>777.78860000000077</v>
      </c>
    </row>
    <row r="941" spans="1:4">
      <c r="A941" s="75">
        <v>9487.6442000000006</v>
      </c>
      <c r="B941" s="146">
        <f xml:space="preserve"> (-11266.59) + (medical_insurance!A941 * 258.35) + (medical_insurance!C941 * 311.02) + (medical_insurance!H941 * 23961.26)</f>
        <v>11594.829600000001</v>
      </c>
      <c r="C941" s="146">
        <f t="shared" si="28"/>
        <v>-2107.1854000000003</v>
      </c>
      <c r="D941" s="4">
        <f t="shared" si="29"/>
        <v>2107.1854000000003</v>
      </c>
    </row>
    <row r="942" spans="1:4">
      <c r="A942" s="75">
        <v>1121.8739</v>
      </c>
      <c r="B942" s="146">
        <f xml:space="preserve"> (-11266.59) + (medical_insurance!A942 * 258.35) + (medical_insurance!C942 * 311.02) + (medical_insurance!H942 * 23961.26)</f>
        <v>602.48419999999987</v>
      </c>
      <c r="C942" s="146">
        <f t="shared" si="28"/>
        <v>519.38970000000018</v>
      </c>
      <c r="D942" s="4">
        <f t="shared" si="29"/>
        <v>519.38970000000018</v>
      </c>
    </row>
    <row r="943" spans="1:4">
      <c r="A943" s="75">
        <v>9549.5650999999998</v>
      </c>
      <c r="B943" s="146">
        <f xml:space="preserve"> (-11266.59) + (medical_insurance!A943 * 258.35) + (medical_insurance!C943 * 311.02) + (medical_insurance!H943 * 23961.26)</f>
        <v>15985.821800000002</v>
      </c>
      <c r="C943" s="146">
        <f t="shared" si="28"/>
        <v>-6436.2567000000017</v>
      </c>
      <c r="D943" s="4">
        <f t="shared" si="29"/>
        <v>6436.2567000000017</v>
      </c>
    </row>
    <row r="944" spans="1:4">
      <c r="A944" s="75">
        <v>2217.4691499999999</v>
      </c>
      <c r="B944" s="146">
        <f xml:space="preserve"> (-11266.59) + (medical_insurance!A944 * 258.35) + (medical_insurance!C944 * 311.02) + (medical_insurance!H944 * 23961.26)</f>
        <v>5882.0487000000003</v>
      </c>
      <c r="C944" s="146">
        <f t="shared" si="28"/>
        <v>-3664.5795500000004</v>
      </c>
      <c r="D944" s="4">
        <f t="shared" si="29"/>
        <v>3664.5795500000004</v>
      </c>
    </row>
    <row r="945" spans="1:4">
      <c r="A945" s="75">
        <v>1628.4709</v>
      </c>
      <c r="B945" s="146">
        <f xml:space="preserve"> (-11266.59) + (medical_insurance!A945 * 258.35) + (medical_insurance!C945 * 311.02) + (medical_insurance!H945 * 23961.26)</f>
        <v>674.22220000000016</v>
      </c>
      <c r="C945" s="146">
        <f t="shared" si="28"/>
        <v>954.24869999999987</v>
      </c>
      <c r="D945" s="4">
        <f t="shared" si="29"/>
        <v>954.24869999999987</v>
      </c>
    </row>
    <row r="946" spans="1:4">
      <c r="A946" s="75">
        <v>12982.8747</v>
      </c>
      <c r="B946" s="146">
        <f xml:space="preserve"> (-11266.59) + (medical_insurance!A946 * 258.35) + (medical_insurance!C946 * 311.02) + (medical_insurance!H946 * 23961.26)</f>
        <v>17170.138599999998</v>
      </c>
      <c r="C946" s="146">
        <f t="shared" si="28"/>
        <v>-4187.2638999999981</v>
      </c>
      <c r="D946" s="4">
        <f t="shared" si="29"/>
        <v>4187.2638999999981</v>
      </c>
    </row>
    <row r="947" spans="1:4">
      <c r="A947" s="75">
        <v>11674.13</v>
      </c>
      <c r="B947" s="146">
        <f xml:space="preserve"> (-11266.59) + (medical_insurance!A947 * 258.35) + (medical_insurance!C947 * 311.02) + (medical_insurance!H947 * 23961.26)</f>
        <v>14335.526</v>
      </c>
      <c r="C947" s="146">
        <f t="shared" si="28"/>
        <v>-2661.3960000000006</v>
      </c>
      <c r="D947" s="4">
        <f t="shared" si="29"/>
        <v>2661.3960000000006</v>
      </c>
    </row>
    <row r="948" spans="1:4">
      <c r="A948" s="75">
        <v>7160.0940000000001</v>
      </c>
      <c r="B948" s="146">
        <f xml:space="preserve"> (-11266.59) + (medical_insurance!A948 * 258.35) + (medical_insurance!C948 * 311.02) + (medical_insurance!H948 * 23961.26)</f>
        <v>10718.625999999998</v>
      </c>
      <c r="C948" s="146">
        <f t="shared" si="28"/>
        <v>-3558.5319999999983</v>
      </c>
      <c r="D948" s="4">
        <f t="shared" si="29"/>
        <v>3558.5319999999983</v>
      </c>
    </row>
    <row r="949" spans="1:4">
      <c r="A949" s="75">
        <v>39047.285000000003</v>
      </c>
      <c r="B949" s="146">
        <f xml:space="preserve"> (-11266.59) + (medical_insurance!A949 * 258.35) + (medical_insurance!C949 * 311.02) + (medical_insurance!H949 * 23961.26)</f>
        <v>32890.504000000001</v>
      </c>
      <c r="C949" s="146">
        <f t="shared" si="28"/>
        <v>6156.7810000000027</v>
      </c>
      <c r="D949" s="4">
        <f t="shared" si="29"/>
        <v>6156.7810000000027</v>
      </c>
    </row>
    <row r="950" spans="1:4">
      <c r="A950" s="75">
        <v>6358.7764500000003</v>
      </c>
      <c r="B950" s="146">
        <f xml:space="preserve"> (-11266.59) + (medical_insurance!A950 * 258.35) + (medical_insurance!C950 * 311.02) + (medical_insurance!H950 * 23961.26)</f>
        <v>9305.0401000000002</v>
      </c>
      <c r="C950" s="146">
        <f t="shared" si="28"/>
        <v>-2946.2636499999999</v>
      </c>
      <c r="D950" s="4">
        <f t="shared" si="29"/>
        <v>2946.2636499999999</v>
      </c>
    </row>
    <row r="951" spans="1:4">
      <c r="A951" s="75">
        <v>19933.457999999999</v>
      </c>
      <c r="B951" s="146">
        <f xml:space="preserve"> (-11266.59) + (medical_insurance!A951 * 258.35) + (medical_insurance!C951 * 311.02) + (medical_insurance!H951 * 23961.26)</f>
        <v>28390.714</v>
      </c>
      <c r="C951" s="146">
        <f t="shared" si="28"/>
        <v>-8457.2560000000012</v>
      </c>
      <c r="D951" s="4">
        <f t="shared" si="29"/>
        <v>8457.2560000000012</v>
      </c>
    </row>
    <row r="952" spans="1:4">
      <c r="A952" s="75">
        <v>11534.872649999999</v>
      </c>
      <c r="B952" s="146">
        <f xml:space="preserve"> (-11266.59) + (medical_insurance!A952 * 258.35) + (medical_insurance!C952 * 311.02) + (medical_insurance!H952 * 23961.26)</f>
        <v>9161.9117000000006</v>
      </c>
      <c r="C952" s="146">
        <f t="shared" si="28"/>
        <v>2372.9609499999988</v>
      </c>
      <c r="D952" s="4">
        <f t="shared" si="29"/>
        <v>2372.9609499999988</v>
      </c>
    </row>
    <row r="953" spans="1:4">
      <c r="A953" s="75">
        <v>47462.894</v>
      </c>
      <c r="B953" s="146">
        <f xml:space="preserve"> (-11266.59) + (medical_insurance!A953 * 258.35) + (medical_insurance!C953 * 311.02) + (medical_insurance!H953 * 23961.26)</f>
        <v>39213.277999999998</v>
      </c>
      <c r="C953" s="146">
        <f t="shared" si="28"/>
        <v>8249.6160000000018</v>
      </c>
      <c r="D953" s="4">
        <f t="shared" si="29"/>
        <v>8249.6160000000018</v>
      </c>
    </row>
    <row r="954" spans="1:4">
      <c r="A954" s="75">
        <v>4527.1829500000003</v>
      </c>
      <c r="B954" s="146">
        <f xml:space="preserve"> (-11266.59) + (medical_insurance!A954 * 258.35) + (medical_insurance!C954 * 311.02) + (medical_insurance!H954 * 23961.26)</f>
        <v>5318.4331000000011</v>
      </c>
      <c r="C954" s="146">
        <f t="shared" si="28"/>
        <v>-791.25015000000076</v>
      </c>
      <c r="D954" s="4">
        <f t="shared" si="29"/>
        <v>791.25015000000076</v>
      </c>
    </row>
    <row r="955" spans="1:4">
      <c r="A955" s="75">
        <v>38998.546000000002</v>
      </c>
      <c r="B955" s="146">
        <f xml:space="preserve"> (-11266.59) + (medical_insurance!A955 * 258.35) + (medical_insurance!C955 * 311.02) + (medical_insurance!H955 * 23961.26)</f>
        <v>33454.873999999996</v>
      </c>
      <c r="C955" s="146">
        <f t="shared" si="28"/>
        <v>5543.6720000000059</v>
      </c>
      <c r="D955" s="4">
        <f t="shared" si="29"/>
        <v>5543.6720000000059</v>
      </c>
    </row>
    <row r="956" spans="1:4">
      <c r="A956" s="75">
        <v>20009.63365</v>
      </c>
      <c r="B956" s="146">
        <f xml:space="preserve"> (-11266.59) + (medical_insurance!A956 * 258.35) + (medical_insurance!C956 * 311.02) + (medical_insurance!H956 * 23961.26)</f>
        <v>30135.811699999998</v>
      </c>
      <c r="C956" s="146">
        <f t="shared" si="28"/>
        <v>-10126.178049999999</v>
      </c>
      <c r="D956" s="4">
        <f t="shared" si="29"/>
        <v>10126.178049999999</v>
      </c>
    </row>
    <row r="957" spans="1:4">
      <c r="A957" s="75">
        <v>3875.7341000000001</v>
      </c>
      <c r="B957" s="146">
        <f xml:space="preserve"> (-11266.59) + (medical_insurance!A957 * 258.35) + (medical_insurance!C957 * 311.02) + (medical_insurance!H957 * 23961.26)</f>
        <v>9024.4398000000001</v>
      </c>
      <c r="C957" s="146">
        <f t="shared" si="28"/>
        <v>-5148.7057000000004</v>
      </c>
      <c r="D957" s="4">
        <f t="shared" si="29"/>
        <v>5148.7057000000004</v>
      </c>
    </row>
    <row r="958" spans="1:4">
      <c r="A958" s="75">
        <v>41999.519999999997</v>
      </c>
      <c r="B958" s="146">
        <f xml:space="preserve"> (-11266.59) + (medical_insurance!A958 * 258.35) + (medical_insurance!C958 * 311.02) + (medical_insurance!H958 * 23961.26)</f>
        <v>36224.985999999997</v>
      </c>
      <c r="C958" s="146">
        <f t="shared" si="28"/>
        <v>5774.5339999999997</v>
      </c>
      <c r="D958" s="4">
        <f t="shared" si="29"/>
        <v>5774.5339999999997</v>
      </c>
    </row>
    <row r="959" spans="1:4">
      <c r="A959" s="75">
        <v>12609.88702</v>
      </c>
      <c r="B959" s="146">
        <f xml:space="preserve"> (-11266.59) + (medical_insurance!A959 * 258.35) + (medical_insurance!C959 * 311.02) + (medical_insurance!H959 * 23961.26)</f>
        <v>3266.0357999999987</v>
      </c>
      <c r="C959" s="146">
        <f t="shared" si="28"/>
        <v>9343.8512200000005</v>
      </c>
      <c r="D959" s="4">
        <f t="shared" si="29"/>
        <v>9343.8512200000005</v>
      </c>
    </row>
    <row r="960" spans="1:4">
      <c r="A960" s="75">
        <v>41034.221400000002</v>
      </c>
      <c r="B960" s="146">
        <f xml:space="preserve"> (-11266.59) + (medical_insurance!A960 * 258.35) + (medical_insurance!C960 * 311.02) + (medical_insurance!H960 * 23961.26)</f>
        <v>34676.979200000002</v>
      </c>
      <c r="C960" s="146">
        <f t="shared" si="28"/>
        <v>6357.2422000000006</v>
      </c>
      <c r="D960" s="4">
        <f t="shared" si="29"/>
        <v>6357.2422000000006</v>
      </c>
    </row>
    <row r="961" spans="1:4">
      <c r="A961" s="75">
        <v>28468.919010000001</v>
      </c>
      <c r="B961" s="146">
        <f xml:space="preserve"> (-11266.59) + (medical_insurance!A961 * 258.35) + (medical_insurance!C961 * 311.02) + (medical_insurance!H961 * 23961.26)</f>
        <v>12539.313400000001</v>
      </c>
      <c r="C961" s="146">
        <f t="shared" si="28"/>
        <v>15929.605610000001</v>
      </c>
      <c r="D961" s="4">
        <f t="shared" si="29"/>
        <v>15929.605610000001</v>
      </c>
    </row>
    <row r="962" spans="1:4">
      <c r="A962" s="75">
        <v>2730.1078499999999</v>
      </c>
      <c r="B962" s="146">
        <f xml:space="preserve"> (-11266.59) + (medical_insurance!A962 * 258.35) + (medical_insurance!C962 * 311.02) + (medical_insurance!H962 * 23961.26)</f>
        <v>5963.1173000000008</v>
      </c>
      <c r="C962" s="146">
        <f t="shared" si="28"/>
        <v>-3233.0094500000009</v>
      </c>
      <c r="D962" s="4">
        <f t="shared" si="29"/>
        <v>3233.0094500000009</v>
      </c>
    </row>
    <row r="963" spans="1:4">
      <c r="A963" s="75">
        <v>3353.2840000000001</v>
      </c>
      <c r="B963" s="146">
        <f xml:space="preserve"> (-11266.59) + (medical_insurance!A963 * 258.35) + (medical_insurance!C963 * 311.02) + (medical_insurance!H963 * 23961.26)</f>
        <v>4280.9779999999992</v>
      </c>
      <c r="C963" s="146">
        <f t="shared" ref="C963:C1026" si="30">A963-B963</f>
        <v>-927.69399999999905</v>
      </c>
      <c r="D963" s="4">
        <f t="shared" ref="D963:D1026" si="31">ABS(C963)</f>
        <v>927.69399999999905</v>
      </c>
    </row>
    <row r="964" spans="1:4">
      <c r="A964" s="75">
        <v>14474.674999999999</v>
      </c>
      <c r="B964" s="146">
        <f xml:space="preserve"> (-11266.59) + (medical_insurance!A964 * 258.35) + (medical_insurance!C964 * 311.02) + (medical_insurance!H964 * 23961.26)</f>
        <v>15957.364000000001</v>
      </c>
      <c r="C964" s="146">
        <f t="shared" si="30"/>
        <v>-1482.6890000000021</v>
      </c>
      <c r="D964" s="4">
        <f t="shared" si="31"/>
        <v>1482.6890000000021</v>
      </c>
    </row>
    <row r="965" spans="1:4">
      <c r="A965" s="75">
        <v>9500.5730500000009</v>
      </c>
      <c r="B965" s="146">
        <f xml:space="preserve"> (-11266.59) + (medical_insurance!A965 * 258.35) + (medical_insurance!C965 * 311.02) + (medical_insurance!H965 * 23961.26)</f>
        <v>8329.2508999999991</v>
      </c>
      <c r="C965" s="146">
        <f t="shared" si="30"/>
        <v>1171.3221500000018</v>
      </c>
      <c r="D965" s="4">
        <f t="shared" si="31"/>
        <v>1171.3221500000018</v>
      </c>
    </row>
    <row r="966" spans="1:4">
      <c r="A966" s="75">
        <v>26467.09737</v>
      </c>
      <c r="B966" s="146">
        <f xml:space="preserve"> (-11266.59) + (medical_insurance!A966 * 258.35) + (medical_insurance!C966 * 311.02) + (medical_insurance!H966 * 23961.26)</f>
        <v>13602.2603</v>
      </c>
      <c r="C966" s="146">
        <f t="shared" si="30"/>
        <v>12864.83707</v>
      </c>
      <c r="D966" s="4">
        <f t="shared" si="31"/>
        <v>12864.83707</v>
      </c>
    </row>
    <row r="967" spans="1:4">
      <c r="A967" s="75">
        <v>4746.3440000000001</v>
      </c>
      <c r="B967" s="146">
        <f xml:space="preserve"> (-11266.59) + (medical_insurance!A967 * 258.35) + (medical_insurance!C967 * 311.02) + (medical_insurance!H967 * 23961.26)</f>
        <v>6204.3019999999997</v>
      </c>
      <c r="C967" s="146">
        <f t="shared" si="30"/>
        <v>-1457.9579999999996</v>
      </c>
      <c r="D967" s="4">
        <f t="shared" si="31"/>
        <v>1457.9579999999996</v>
      </c>
    </row>
    <row r="968" spans="1:4">
      <c r="A968" s="75">
        <v>23967.38305</v>
      </c>
      <c r="B968" s="146">
        <f xml:space="preserve"> (-11266.59) + (medical_insurance!A968 * 258.35) + (medical_insurance!C968 * 311.02) + (medical_insurance!H968 * 23961.26)</f>
        <v>33582.260899999994</v>
      </c>
      <c r="C968" s="146">
        <f t="shared" si="30"/>
        <v>-9614.8778499999935</v>
      </c>
      <c r="D968" s="4">
        <f t="shared" si="31"/>
        <v>9614.8778499999935</v>
      </c>
    </row>
    <row r="969" spans="1:4">
      <c r="A969" s="75">
        <v>7518.0253499999999</v>
      </c>
      <c r="B969" s="146">
        <f xml:space="preserve"> (-11266.59) + (medical_insurance!A969 * 258.35) + (medical_insurance!C969 * 311.02) + (medical_insurance!H969 * 23961.26)</f>
        <v>7989.8323</v>
      </c>
      <c r="C969" s="146">
        <f t="shared" si="30"/>
        <v>-471.80695000000014</v>
      </c>
      <c r="D969" s="4">
        <f t="shared" si="31"/>
        <v>471.80695000000014</v>
      </c>
    </row>
    <row r="970" spans="1:4">
      <c r="A970" s="75">
        <v>3279.8685500000001</v>
      </c>
      <c r="B970" s="146">
        <f xml:space="preserve"> (-11266.59) + (medical_insurance!A970 * 258.35) + (medical_insurance!C970 * 311.02) + (medical_insurance!H970 * 23961.26)</f>
        <v>2165.9699000000001</v>
      </c>
      <c r="C970" s="146">
        <f t="shared" si="30"/>
        <v>1113.8986500000001</v>
      </c>
      <c r="D970" s="4">
        <f t="shared" si="31"/>
        <v>1113.8986500000001</v>
      </c>
    </row>
    <row r="971" spans="1:4">
      <c r="A971" s="75">
        <v>8596.8277999999991</v>
      </c>
      <c r="B971" s="146">
        <f xml:space="preserve"> (-11266.59) + (medical_insurance!A971 * 258.35) + (medical_insurance!C971 * 311.02) + (medical_insurance!H971 * 23961.26)</f>
        <v>9483.2664000000004</v>
      </c>
      <c r="C971" s="146">
        <f t="shared" si="30"/>
        <v>-886.43860000000132</v>
      </c>
      <c r="D971" s="4">
        <f t="shared" si="31"/>
        <v>886.43860000000132</v>
      </c>
    </row>
    <row r="972" spans="1:4">
      <c r="A972" s="75">
        <v>10702.642400000001</v>
      </c>
      <c r="B972" s="146">
        <f xml:space="preserve"> (-11266.59) + (medical_insurance!A972 * 258.35) + (medical_insurance!C972 * 311.02) + (medical_insurance!H972 * 23961.26)</f>
        <v>10409.233200000001</v>
      </c>
      <c r="C972" s="146">
        <f t="shared" si="30"/>
        <v>293.40920000000006</v>
      </c>
      <c r="D972" s="4">
        <f t="shared" si="31"/>
        <v>293.40920000000006</v>
      </c>
    </row>
    <row r="973" spans="1:4">
      <c r="A973" s="75">
        <v>4992.3764000000001</v>
      </c>
      <c r="B973" s="146">
        <f xml:space="preserve"> (-11266.59) + (medical_insurance!A973 * 258.35) + (medical_insurance!C973 * 311.02) + (medical_insurance!H973 * 23961.26)</f>
        <v>4844.9412000000002</v>
      </c>
      <c r="C973" s="146">
        <f t="shared" si="30"/>
        <v>147.4351999999999</v>
      </c>
      <c r="D973" s="4">
        <f t="shared" si="31"/>
        <v>147.4351999999999</v>
      </c>
    </row>
    <row r="974" spans="1:4">
      <c r="A974" s="75">
        <v>2527.8186500000002</v>
      </c>
      <c r="B974" s="146">
        <f xml:space="preserve"> (-11266.59) + (medical_insurance!A974 * 258.35) + (medical_insurance!C974 * 311.02) + (medical_insurance!H974 * 23961.26)</f>
        <v>710.59969999999976</v>
      </c>
      <c r="C974" s="146">
        <f t="shared" si="30"/>
        <v>1817.2189500000004</v>
      </c>
      <c r="D974" s="4">
        <f t="shared" si="31"/>
        <v>1817.2189500000004</v>
      </c>
    </row>
    <row r="975" spans="1:4">
      <c r="A975" s="75">
        <v>1759.338</v>
      </c>
      <c r="B975" s="146">
        <f xml:space="preserve"> (-11266.59) + (medical_insurance!A975 * 258.35) + (medical_insurance!C975 * 311.02) + (medical_insurance!H975 * 23961.26)</f>
        <v>6238.37</v>
      </c>
      <c r="C975" s="146">
        <f t="shared" si="30"/>
        <v>-4479.0320000000002</v>
      </c>
      <c r="D975" s="4">
        <f t="shared" si="31"/>
        <v>4479.0320000000002</v>
      </c>
    </row>
    <row r="976" spans="1:4">
      <c r="A976" s="75">
        <v>2322.6217999999999</v>
      </c>
      <c r="B976" s="146">
        <f xml:space="preserve"> (-11266.59) + (medical_insurance!A976 * 258.35) + (medical_insurance!C976 * 311.02) + (medical_insurance!H976 * 23961.26)</f>
        <v>6466.8384000000005</v>
      </c>
      <c r="C976" s="146">
        <f t="shared" si="30"/>
        <v>-4144.2166000000007</v>
      </c>
      <c r="D976" s="4">
        <f t="shared" si="31"/>
        <v>4144.2166000000007</v>
      </c>
    </row>
    <row r="977" spans="1:4">
      <c r="A977" s="75">
        <v>16138.762049999999</v>
      </c>
      <c r="B977" s="146">
        <f xml:space="preserve"> (-11266.59) + (medical_insurance!A977 * 258.35) + (medical_insurance!C977 * 311.02) + (medical_insurance!H977 * 23961.26)</f>
        <v>27307.622899999998</v>
      </c>
      <c r="C977" s="146">
        <f t="shared" si="30"/>
        <v>-11168.860849999999</v>
      </c>
      <c r="D977" s="4">
        <f t="shared" si="31"/>
        <v>11168.860849999999</v>
      </c>
    </row>
    <row r="978" spans="1:4">
      <c r="A978" s="75">
        <v>7804.1605</v>
      </c>
      <c r="B978" s="146">
        <f xml:space="preserve"> (-11266.59) + (medical_insurance!A978 * 258.35) + (medical_insurance!C978 * 311.02) + (medical_insurance!H978 * 23961.26)</f>
        <v>13621.663</v>
      </c>
      <c r="C978" s="146">
        <f t="shared" si="30"/>
        <v>-5817.5025000000005</v>
      </c>
      <c r="D978" s="4">
        <f t="shared" si="31"/>
        <v>5817.5025000000005</v>
      </c>
    </row>
    <row r="979" spans="1:4">
      <c r="A979" s="75">
        <v>2902.9065000000001</v>
      </c>
      <c r="B979" s="146">
        <f xml:space="preserve"> (-11266.59) + (medical_insurance!A979 * 258.35) + (medical_insurance!C979 * 311.02) + (medical_insurance!H979 * 23961.26)</f>
        <v>4516.7429999999986</v>
      </c>
      <c r="C979" s="146">
        <f t="shared" si="30"/>
        <v>-1613.8364999999985</v>
      </c>
      <c r="D979" s="4">
        <f t="shared" si="31"/>
        <v>1613.8364999999985</v>
      </c>
    </row>
    <row r="980" spans="1:4">
      <c r="A980" s="75">
        <v>9704.6680500000002</v>
      </c>
      <c r="B980" s="146">
        <f xml:space="preserve"> (-11266.59) + (medical_insurance!A980 * 258.35) + (medical_insurance!C980 * 311.02) + (medical_insurance!H980 * 23961.26)</f>
        <v>12798.4049</v>
      </c>
      <c r="C980" s="146">
        <f t="shared" si="30"/>
        <v>-3093.7368499999993</v>
      </c>
      <c r="D980" s="4">
        <f t="shared" si="31"/>
        <v>3093.7368499999993</v>
      </c>
    </row>
    <row r="981" spans="1:4">
      <c r="A981" s="75">
        <v>4889.0367999999999</v>
      </c>
      <c r="B981" s="146">
        <f xml:space="preserve"> (-11266.59) + (medical_insurance!A981 * 258.35) + (medical_insurance!C981 * 311.02) + (medical_insurance!H981 * 23961.26)</f>
        <v>7339.7284</v>
      </c>
      <c r="C981" s="146">
        <f t="shared" si="30"/>
        <v>-2450.6916000000001</v>
      </c>
      <c r="D981" s="4">
        <f t="shared" si="31"/>
        <v>2450.6916000000001</v>
      </c>
    </row>
    <row r="982" spans="1:4">
      <c r="A982" s="75">
        <v>25517.11363</v>
      </c>
      <c r="B982" s="146">
        <f xml:space="preserve"> (-11266.59) + (medical_insurance!A982 * 258.35) + (medical_insurance!C982 * 311.02) + (medical_insurance!H982 * 23961.26)</f>
        <v>10602.879200000001</v>
      </c>
      <c r="C982" s="146">
        <f t="shared" si="30"/>
        <v>14914.234429999999</v>
      </c>
      <c r="D982" s="4">
        <f t="shared" si="31"/>
        <v>14914.234429999999</v>
      </c>
    </row>
    <row r="983" spans="1:4">
      <c r="A983" s="75">
        <v>4500.33925</v>
      </c>
      <c r="B983" s="146">
        <f xml:space="preserve"> (-11266.59) + (medical_insurance!A983 * 258.35) + (medical_insurance!C983 * 311.02) + (medical_insurance!H983 * 23961.26)</f>
        <v>4165.3625000000011</v>
      </c>
      <c r="C983" s="146">
        <f t="shared" si="30"/>
        <v>334.9767499999989</v>
      </c>
      <c r="D983" s="4">
        <f t="shared" si="31"/>
        <v>334.9767499999989</v>
      </c>
    </row>
    <row r="984" spans="1:4">
      <c r="A984" s="75">
        <v>19199.944</v>
      </c>
      <c r="B984" s="146">
        <f xml:space="preserve"> (-11266.59) + (medical_insurance!A984 * 258.35) + (medical_insurance!C984 * 311.02) + (medical_insurance!H984 * 23961.26)</f>
        <v>28758.937999999998</v>
      </c>
      <c r="C984" s="146">
        <f t="shared" si="30"/>
        <v>-9558.9939999999988</v>
      </c>
      <c r="D984" s="4">
        <f t="shared" si="31"/>
        <v>9558.9939999999988</v>
      </c>
    </row>
    <row r="985" spans="1:4">
      <c r="A985" s="75">
        <v>16796.411940000002</v>
      </c>
      <c r="B985" s="146">
        <f xml:space="preserve"> (-11266.59) + (medical_insurance!A985 * 258.35) + (medical_insurance!C985 * 311.02) + (medical_insurance!H985 * 23961.26)</f>
        <v>5222.9617999999991</v>
      </c>
      <c r="C985" s="146">
        <f t="shared" si="30"/>
        <v>11573.450140000003</v>
      </c>
      <c r="D985" s="4">
        <f t="shared" si="31"/>
        <v>11573.450140000003</v>
      </c>
    </row>
    <row r="986" spans="1:4">
      <c r="A986" s="75">
        <v>4915.0598499999996</v>
      </c>
      <c r="B986" s="146">
        <f xml:space="preserve"> (-11266.59) + (medical_insurance!A986 * 258.35) + (medical_insurance!C986 * 311.02) + (medical_insurance!H986 * 23961.26)</f>
        <v>3266.7772999999979</v>
      </c>
      <c r="C986" s="146">
        <f t="shared" si="30"/>
        <v>1648.2825500000017</v>
      </c>
      <c r="D986" s="4">
        <f t="shared" si="31"/>
        <v>1648.2825500000017</v>
      </c>
    </row>
    <row r="987" spans="1:4">
      <c r="A987" s="75">
        <v>7624.63</v>
      </c>
      <c r="B987" s="146">
        <f xml:space="preserve"> (-11266.59) + (medical_insurance!A987 * 258.35) + (medical_insurance!C987 * 311.02) + (medical_insurance!H987 * 23961.26)</f>
        <v>8125.1260000000011</v>
      </c>
      <c r="C987" s="146">
        <f t="shared" si="30"/>
        <v>-500.496000000001</v>
      </c>
      <c r="D987" s="4">
        <f t="shared" si="31"/>
        <v>500.496000000001</v>
      </c>
    </row>
    <row r="988" spans="1:4">
      <c r="A988" s="75">
        <v>8410.0468500000006</v>
      </c>
      <c r="B988" s="146">
        <f xml:space="preserve"> (-11266.59) + (medical_insurance!A988 * 258.35) + (medical_insurance!C988 * 311.02) + (medical_insurance!H988 * 23961.26)</f>
        <v>9208.827299999999</v>
      </c>
      <c r="C988" s="146">
        <f t="shared" si="30"/>
        <v>-798.78044999999838</v>
      </c>
      <c r="D988" s="4">
        <f t="shared" si="31"/>
        <v>798.78044999999838</v>
      </c>
    </row>
    <row r="989" spans="1:4">
      <c r="A989" s="75">
        <v>28340.188849999999</v>
      </c>
      <c r="B989" s="146">
        <f xml:space="preserve"> (-11266.59) + (medical_insurance!A989 * 258.35) + (medical_insurance!C989 * 311.02) + (medical_insurance!H989 * 23961.26)</f>
        <v>8957.3079000000016</v>
      </c>
      <c r="C989" s="146">
        <f t="shared" si="30"/>
        <v>19382.880949999999</v>
      </c>
      <c r="D989" s="4">
        <f t="shared" si="31"/>
        <v>19382.880949999999</v>
      </c>
    </row>
    <row r="990" spans="1:4">
      <c r="A990" s="75">
        <v>4518.8262500000001</v>
      </c>
      <c r="B990" s="146">
        <f xml:space="preserve"> (-11266.59) + (medical_insurance!A990 * 258.35) + (medical_insurance!C990 * 311.02) + (medical_insurance!H990 * 23961.26)</f>
        <v>8301.9285</v>
      </c>
      <c r="C990" s="146">
        <f t="shared" si="30"/>
        <v>-3783.1022499999999</v>
      </c>
      <c r="D990" s="4">
        <f t="shared" si="31"/>
        <v>3783.1022499999999</v>
      </c>
    </row>
    <row r="991" spans="1:4">
      <c r="A991" s="75">
        <v>14571.890799999999</v>
      </c>
      <c r="B991" s="146">
        <f xml:space="preserve"> (-11266.59) + (medical_insurance!A991 * 258.35) + (medical_insurance!C991 * 311.02) + (medical_insurance!H991 * 23961.26)</f>
        <v>25277.200399999998</v>
      </c>
      <c r="C991" s="146">
        <f t="shared" si="30"/>
        <v>-10705.309599999999</v>
      </c>
      <c r="D991" s="4">
        <f t="shared" si="31"/>
        <v>10705.309599999999</v>
      </c>
    </row>
    <row r="992" spans="1:4">
      <c r="A992" s="75">
        <v>3378.91</v>
      </c>
      <c r="B992" s="146">
        <f xml:space="preserve"> (-11266.59) + (medical_insurance!A992 * 258.35) + (medical_insurance!C992 * 311.02) + (medical_insurance!H992 * 23961.26)</f>
        <v>1608.7060000000001</v>
      </c>
      <c r="C992" s="146">
        <f t="shared" si="30"/>
        <v>1770.2039999999997</v>
      </c>
      <c r="D992" s="4">
        <f t="shared" si="31"/>
        <v>1770.2039999999997</v>
      </c>
    </row>
    <row r="993" spans="1:4">
      <c r="A993" s="75">
        <v>7144.86265</v>
      </c>
      <c r="B993" s="146">
        <f xml:space="preserve"> (-11266.59) + (medical_insurance!A993 * 258.35) + (medical_insurance!C993 * 311.02) + (medical_insurance!H993 * 23961.26)</f>
        <v>7207.9517000000014</v>
      </c>
      <c r="C993" s="146">
        <f t="shared" si="30"/>
        <v>-63.089050000001407</v>
      </c>
      <c r="D993" s="4">
        <f t="shared" si="31"/>
        <v>63.089050000001407</v>
      </c>
    </row>
    <row r="994" spans="1:4">
      <c r="A994" s="75">
        <v>10118.424000000001</v>
      </c>
      <c r="B994" s="146">
        <f xml:space="preserve"> (-11266.59) + (medical_insurance!A994 * 258.35) + (medical_insurance!C994 * 311.02) + (medical_insurance!H994 * 23961.26)</f>
        <v>11479.142000000002</v>
      </c>
      <c r="C994" s="146">
        <f t="shared" si="30"/>
        <v>-1360.7180000000008</v>
      </c>
      <c r="D994" s="4">
        <f t="shared" si="31"/>
        <v>1360.7180000000008</v>
      </c>
    </row>
    <row r="995" spans="1:4">
      <c r="A995" s="75">
        <v>5484.4673000000003</v>
      </c>
      <c r="B995" s="146">
        <f xml:space="preserve"> (-11266.59) + (medical_insurance!A995 * 258.35) + (medical_insurance!C995 * 311.02) + (medical_insurance!H995 * 23961.26)</f>
        <v>7343.2453999999998</v>
      </c>
      <c r="C995" s="146">
        <f t="shared" si="30"/>
        <v>-1858.7780999999995</v>
      </c>
      <c r="D995" s="4">
        <f t="shared" si="31"/>
        <v>1858.7780999999995</v>
      </c>
    </row>
    <row r="996" spans="1:4">
      <c r="A996" s="75">
        <v>16420.494549999999</v>
      </c>
      <c r="B996" s="146">
        <f xml:space="preserve"> (-11266.59) + (medical_insurance!A996 * 258.35) + (medical_insurance!C996 * 311.02) + (medical_insurance!H996 * 23961.26)</f>
        <v>25904.515899999999</v>
      </c>
      <c r="C996" s="146">
        <f t="shared" si="30"/>
        <v>-9484.0213499999991</v>
      </c>
      <c r="D996" s="4">
        <f t="shared" si="31"/>
        <v>9484.0213499999991</v>
      </c>
    </row>
    <row r="997" spans="1:4">
      <c r="A997" s="75">
        <v>7986.4752500000004</v>
      </c>
      <c r="B997" s="146">
        <f xml:space="preserve"> (-11266.59) + (medical_insurance!A997 * 258.35) + (medical_insurance!C997 * 311.02) + (medical_insurance!H997 * 23961.26)</f>
        <v>6048.0505000000003</v>
      </c>
      <c r="C997" s="146">
        <f t="shared" si="30"/>
        <v>1938.4247500000001</v>
      </c>
      <c r="D997" s="4">
        <f t="shared" si="31"/>
        <v>1938.4247500000001</v>
      </c>
    </row>
    <row r="998" spans="1:4">
      <c r="A998" s="75">
        <v>7418.5219999999999</v>
      </c>
      <c r="B998" s="146">
        <f xml:space="preserve"> (-11266.59) + (medical_insurance!A998 * 258.35) + (medical_insurance!C998 * 311.02) + (medical_insurance!H998 * 23961.26)</f>
        <v>9414.8420000000006</v>
      </c>
      <c r="C998" s="146">
        <f t="shared" si="30"/>
        <v>-1996.3200000000006</v>
      </c>
      <c r="D998" s="4">
        <f t="shared" si="31"/>
        <v>1996.3200000000006</v>
      </c>
    </row>
    <row r="999" spans="1:4">
      <c r="A999" s="75">
        <v>13887.968500000001</v>
      </c>
      <c r="B999" s="146">
        <f xml:space="preserve"> (-11266.59) + (medical_insurance!A999 * 258.35) + (medical_insurance!C999 * 311.02) + (medical_insurance!H999 * 23961.26)</f>
        <v>16470.546999999999</v>
      </c>
      <c r="C999" s="146">
        <f t="shared" si="30"/>
        <v>-2582.5784999999978</v>
      </c>
      <c r="D999" s="4">
        <f t="shared" si="31"/>
        <v>2582.5784999999978</v>
      </c>
    </row>
    <row r="1000" spans="1:4">
      <c r="A1000" s="75">
        <v>6551.7501000000002</v>
      </c>
      <c r="B1000" s="146">
        <f xml:space="preserve"> (-11266.59) + (medical_insurance!A1000 * 258.35) + (medical_insurance!C1000 * 311.02) + (medical_insurance!H1000 * 23961.26)</f>
        <v>8545.8757999999998</v>
      </c>
      <c r="C1000" s="146">
        <f t="shared" si="30"/>
        <v>-1994.1256999999996</v>
      </c>
      <c r="D1000" s="4">
        <f t="shared" si="31"/>
        <v>1994.1256999999996</v>
      </c>
    </row>
    <row r="1001" spans="1:4">
      <c r="A1001" s="75">
        <v>5267.8181500000001</v>
      </c>
      <c r="B1001" s="146">
        <f xml:space="preserve"> (-11266.59) + (medical_insurance!A1001 * 258.35) + (medical_insurance!C1001 * 311.02) + (medical_insurance!H1001 * 23961.26)</f>
        <v>6395.7826999999997</v>
      </c>
      <c r="C1001" s="146">
        <f t="shared" si="30"/>
        <v>-1127.9645499999997</v>
      </c>
      <c r="D1001" s="4">
        <f t="shared" si="31"/>
        <v>1127.9645499999997</v>
      </c>
    </row>
    <row r="1002" spans="1:4">
      <c r="A1002" s="75">
        <v>17361.766100000001</v>
      </c>
      <c r="B1002" s="146">
        <f xml:space="preserve"> (-11266.59) + (medical_insurance!A1002 * 258.35) + (medical_insurance!C1002 * 311.02) + (medical_insurance!H1002 * 23961.26)</f>
        <v>27595.519799999998</v>
      </c>
      <c r="C1002" s="146">
        <f t="shared" si="30"/>
        <v>-10233.753699999997</v>
      </c>
      <c r="D1002" s="4">
        <f t="shared" si="31"/>
        <v>10233.753699999997</v>
      </c>
    </row>
    <row r="1003" spans="1:4">
      <c r="A1003" s="75">
        <v>34472.841</v>
      </c>
      <c r="B1003" s="146">
        <f xml:space="preserve"> (-11266.59) + (medical_insurance!A1003 * 258.35) + (medical_insurance!C1003 * 311.02) + (medical_insurance!H1003 * 23961.26)</f>
        <v>29065.423999999999</v>
      </c>
      <c r="C1003" s="146">
        <f t="shared" si="30"/>
        <v>5407.4170000000013</v>
      </c>
      <c r="D1003" s="4">
        <f t="shared" si="31"/>
        <v>5407.4170000000013</v>
      </c>
    </row>
    <row r="1004" spans="1:4">
      <c r="A1004" s="75">
        <v>1972.95</v>
      </c>
      <c r="B1004" s="146">
        <f xml:space="preserve"> (-11266.59) + (medical_insurance!A1004 * 258.35) + (medical_insurance!C1004 * 311.02) + (medical_insurance!H1004 * 23961.26)</f>
        <v>2958.1260000000002</v>
      </c>
      <c r="C1004" s="146">
        <f t="shared" si="30"/>
        <v>-985.17600000000016</v>
      </c>
      <c r="D1004" s="4">
        <f t="shared" si="31"/>
        <v>985.17600000000016</v>
      </c>
    </row>
    <row r="1005" spans="1:4">
      <c r="A1005" s="75">
        <v>21232.182260000001</v>
      </c>
      <c r="B1005" s="146">
        <f xml:space="preserve"> (-11266.59) + (medical_insurance!A1005 * 258.35) + (medical_insurance!C1005 * 311.02) + (medical_insurance!H1005 * 23961.26)</f>
        <v>10340.402</v>
      </c>
      <c r="C1005" s="146">
        <f t="shared" si="30"/>
        <v>10891.780260000001</v>
      </c>
      <c r="D1005" s="4">
        <f t="shared" si="31"/>
        <v>10891.780260000001</v>
      </c>
    </row>
    <row r="1006" spans="1:4">
      <c r="A1006" s="75">
        <v>8627.5411000000004</v>
      </c>
      <c r="B1006" s="146">
        <f xml:space="preserve"> (-11266.59) + (medical_insurance!A1006 * 258.35) + (medical_insurance!C1006 * 311.02) + (medical_insurance!H1006 * 23961.26)</f>
        <v>6844.3338000000003</v>
      </c>
      <c r="C1006" s="146">
        <f t="shared" si="30"/>
        <v>1783.2073</v>
      </c>
      <c r="D1006" s="4">
        <f t="shared" si="31"/>
        <v>1783.2073</v>
      </c>
    </row>
    <row r="1007" spans="1:4">
      <c r="A1007" s="75">
        <v>4433.3877000000002</v>
      </c>
      <c r="B1007" s="146">
        <f xml:space="preserve"> (-11266.59) + (medical_insurance!A1007 * 258.35) + (medical_insurance!C1007 * 311.02) + (medical_insurance!H1007 * 23961.26)</f>
        <v>6094.2246000000005</v>
      </c>
      <c r="C1007" s="146">
        <f t="shared" si="30"/>
        <v>-1660.8369000000002</v>
      </c>
      <c r="D1007" s="4">
        <f t="shared" si="31"/>
        <v>1660.8369000000002</v>
      </c>
    </row>
    <row r="1008" spans="1:4">
      <c r="A1008" s="75">
        <v>4438.2633999999998</v>
      </c>
      <c r="B1008" s="146">
        <f xml:space="preserve"> (-11266.59) + (medical_insurance!A1008 * 258.35) + (medical_insurance!C1008 * 311.02) + (medical_insurance!H1008 * 23961.26)</f>
        <v>5067.6552000000011</v>
      </c>
      <c r="C1008" s="146">
        <f t="shared" si="30"/>
        <v>-629.39180000000124</v>
      </c>
      <c r="D1008" s="4">
        <f t="shared" si="31"/>
        <v>629.39180000000124</v>
      </c>
    </row>
    <row r="1009" spans="1:4">
      <c r="A1009" s="75">
        <v>24915.220850000002</v>
      </c>
      <c r="B1009" s="146">
        <f xml:space="preserve"> (-11266.59) + (medical_insurance!A1009 * 258.35) + (medical_insurance!C1009 * 311.02) + (medical_insurance!H1009 * 23961.26)</f>
        <v>33612.549299999999</v>
      </c>
      <c r="C1009" s="146">
        <f t="shared" si="30"/>
        <v>-8697.3284499999972</v>
      </c>
      <c r="D1009" s="4">
        <f t="shared" si="31"/>
        <v>8697.3284499999972</v>
      </c>
    </row>
    <row r="1010" spans="1:4">
      <c r="A1010" s="75">
        <v>23241.47453</v>
      </c>
      <c r="B1010" s="146">
        <f xml:space="preserve"> (-11266.59) + (medical_insurance!A1010 * 258.35) + (medical_insurance!C1010 * 311.02) + (medical_insurance!H1010 * 23961.26)</f>
        <v>2962.9947000000002</v>
      </c>
      <c r="C1010" s="146">
        <f t="shared" si="30"/>
        <v>20278.47983</v>
      </c>
      <c r="D1010" s="4">
        <f t="shared" si="31"/>
        <v>20278.47983</v>
      </c>
    </row>
    <row r="1011" spans="1:4">
      <c r="A1011" s="75">
        <v>9957.7216000000008</v>
      </c>
      <c r="B1011" s="146">
        <f xml:space="preserve"> (-11266.59) + (medical_insurance!A1011 * 258.35) + (medical_insurance!C1011 * 311.02) + (medical_insurance!H1011 * 23961.26)</f>
        <v>10536.9548</v>
      </c>
      <c r="C1011" s="146">
        <f t="shared" si="30"/>
        <v>-579.23319999999876</v>
      </c>
      <c r="D1011" s="4">
        <f t="shared" si="31"/>
        <v>579.23319999999876</v>
      </c>
    </row>
    <row r="1012" spans="1:4">
      <c r="A1012" s="75">
        <v>8269.0439999999999</v>
      </c>
      <c r="B1012" s="146">
        <f xml:space="preserve"> (-11266.59) + (medical_insurance!A1012 * 258.35) + (medical_insurance!C1012 * 311.02) + (medical_insurance!H1012 * 23961.26)</f>
        <v>8225.4660000000003</v>
      </c>
      <c r="C1012" s="146">
        <f t="shared" si="30"/>
        <v>43.57799999999952</v>
      </c>
      <c r="D1012" s="4">
        <f t="shared" si="31"/>
        <v>43.57799999999952</v>
      </c>
    </row>
    <row r="1013" spans="1:4">
      <c r="A1013" s="75">
        <v>18767.737700000001</v>
      </c>
      <c r="B1013" s="146">
        <f xml:space="preserve"> (-11266.59) + (medical_insurance!A1013 * 258.35) + (medical_insurance!C1013 * 311.02) + (medical_insurance!H1013 * 23961.26)</f>
        <v>30064.552599999999</v>
      </c>
      <c r="C1013" s="146">
        <f t="shared" si="30"/>
        <v>-11296.814899999998</v>
      </c>
      <c r="D1013" s="4">
        <f t="shared" si="31"/>
        <v>11296.814899999998</v>
      </c>
    </row>
    <row r="1014" spans="1:4">
      <c r="A1014" s="75">
        <v>36580.282160000002</v>
      </c>
      <c r="B1014" s="146">
        <f xml:space="preserve"> (-11266.59) + (medical_insurance!A1014 * 258.35) + (medical_insurance!C1014 * 311.02) + (medical_insurance!H1014 * 23961.26)</f>
        <v>14859.056600000002</v>
      </c>
      <c r="C1014" s="146">
        <f t="shared" si="30"/>
        <v>21721.225559999999</v>
      </c>
      <c r="D1014" s="4">
        <f t="shared" si="31"/>
        <v>21721.225559999999</v>
      </c>
    </row>
    <row r="1015" spans="1:4">
      <c r="A1015" s="75">
        <v>8765.2489999999998</v>
      </c>
      <c r="B1015" s="146">
        <f xml:space="preserve"> (-11266.59) + (medical_insurance!A1015 * 258.35) + (medical_insurance!C1015 * 311.02) + (medical_insurance!H1015 * 23961.26)</f>
        <v>11180.155999999999</v>
      </c>
      <c r="C1015" s="146">
        <f t="shared" si="30"/>
        <v>-2414.9069999999992</v>
      </c>
      <c r="D1015" s="4">
        <f t="shared" si="31"/>
        <v>2414.9069999999992</v>
      </c>
    </row>
    <row r="1016" spans="1:4">
      <c r="A1016" s="75">
        <v>5383.5360000000001</v>
      </c>
      <c r="B1016" s="146">
        <f xml:space="preserve"> (-11266.59) + (medical_insurance!A1016 * 258.35) + (medical_insurance!C1016 * 311.02) + (medical_insurance!H1016 * 23961.26)</f>
        <v>7134.862000000001</v>
      </c>
      <c r="C1016" s="146">
        <f t="shared" si="30"/>
        <v>-1751.3260000000009</v>
      </c>
      <c r="D1016" s="4">
        <f t="shared" si="31"/>
        <v>1751.3260000000009</v>
      </c>
    </row>
    <row r="1017" spans="1:4">
      <c r="A1017" s="75">
        <v>12124.992399999999</v>
      </c>
      <c r="B1017" s="146">
        <f xml:space="preserve"> (-11266.59) + (medical_insurance!A1017 * 258.35) + (medical_insurance!C1017 * 311.02) + (medical_insurance!H1017 * 23961.26)</f>
        <v>11894.629200000001</v>
      </c>
      <c r="C1017" s="146">
        <f t="shared" si="30"/>
        <v>230.36319999999796</v>
      </c>
      <c r="D1017" s="4">
        <f t="shared" si="31"/>
        <v>230.36319999999796</v>
      </c>
    </row>
    <row r="1018" spans="1:4">
      <c r="A1018" s="75">
        <v>2709.24395</v>
      </c>
      <c r="B1018" s="146">
        <f xml:space="preserve"> (-11266.59) + (medical_insurance!A1018 * 258.35) + (medical_insurance!C1018 * 311.02) + (medical_insurance!H1018 * 23961.26)</f>
        <v>1294.7071000000005</v>
      </c>
      <c r="C1018" s="146">
        <f t="shared" si="30"/>
        <v>1414.5368499999995</v>
      </c>
      <c r="D1018" s="4">
        <f t="shared" si="31"/>
        <v>1414.5368499999995</v>
      </c>
    </row>
    <row r="1019" spans="1:4">
      <c r="A1019" s="75">
        <v>3987.9259999999999</v>
      </c>
      <c r="B1019" s="146">
        <f xml:space="preserve"> (-11266.59) + (medical_insurance!A1019 * 258.35) + (medical_insurance!C1019 * 311.02) + (medical_insurance!H1019 * 23961.26)</f>
        <v>6087.3940000000002</v>
      </c>
      <c r="C1019" s="146">
        <f t="shared" si="30"/>
        <v>-2099.4680000000003</v>
      </c>
      <c r="D1019" s="4">
        <f t="shared" si="31"/>
        <v>2099.4680000000003</v>
      </c>
    </row>
    <row r="1020" spans="1:4">
      <c r="A1020" s="75">
        <v>12495.290849999999</v>
      </c>
      <c r="B1020" s="146">
        <f xml:space="preserve"> (-11266.59) + (medical_insurance!A1020 * 258.35) + (medical_insurance!C1020 * 311.02) + (medical_insurance!H1020 * 23961.26)</f>
        <v>13823.4913</v>
      </c>
      <c r="C1020" s="146">
        <f t="shared" si="30"/>
        <v>-1328.2004500000003</v>
      </c>
      <c r="D1020" s="4">
        <f t="shared" si="31"/>
        <v>1328.2004500000003</v>
      </c>
    </row>
    <row r="1021" spans="1:4">
      <c r="A1021" s="75">
        <v>26018.950519999999</v>
      </c>
      <c r="B1021" s="146">
        <f xml:space="preserve"> (-11266.59) + (medical_insurance!A1021 * 258.35) + (medical_insurance!C1021 * 311.02) + (medical_insurance!H1021 * 23961.26)</f>
        <v>4322.8935999999994</v>
      </c>
      <c r="C1021" s="146">
        <f t="shared" si="30"/>
        <v>21696.056919999999</v>
      </c>
      <c r="D1021" s="4">
        <f t="shared" si="31"/>
        <v>21696.056919999999</v>
      </c>
    </row>
    <row r="1022" spans="1:4">
      <c r="A1022" s="75">
        <v>8798.5930000000008</v>
      </c>
      <c r="B1022" s="146">
        <f xml:space="preserve"> (-11266.59) + (medical_insurance!A1022 * 258.35) + (medical_insurance!C1022 * 311.02) + (medical_insurance!H1022 * 23961.26)</f>
        <v>13417</v>
      </c>
      <c r="C1022" s="146">
        <f t="shared" si="30"/>
        <v>-4618.4069999999992</v>
      </c>
      <c r="D1022" s="4">
        <f t="shared" si="31"/>
        <v>4618.4069999999992</v>
      </c>
    </row>
    <row r="1023" spans="1:4">
      <c r="A1023" s="75">
        <v>35595.589800000002</v>
      </c>
      <c r="B1023" s="146">
        <f xml:space="preserve"> (-11266.59) + (medical_insurance!A1023 * 258.35) + (medical_insurance!C1023 * 311.02) + (medical_insurance!H1023 * 23961.26)</f>
        <v>28026.210399999996</v>
      </c>
      <c r="C1023" s="146">
        <f t="shared" si="30"/>
        <v>7569.3794000000053</v>
      </c>
      <c r="D1023" s="4">
        <f t="shared" si="31"/>
        <v>7569.3794000000053</v>
      </c>
    </row>
    <row r="1024" spans="1:4">
      <c r="A1024" s="75">
        <v>42211.138200000001</v>
      </c>
      <c r="B1024" s="146">
        <f xml:space="preserve"> (-11266.59) + (medical_insurance!A1024 * 258.35) + (medical_insurance!C1024 * 311.02) + (medical_insurance!H1024 * 23961.26)</f>
        <v>36058.721599999997</v>
      </c>
      <c r="C1024" s="146">
        <f t="shared" si="30"/>
        <v>6152.4166000000041</v>
      </c>
      <c r="D1024" s="4">
        <f t="shared" si="31"/>
        <v>6152.4166000000041</v>
      </c>
    </row>
    <row r="1025" spans="1:4">
      <c r="A1025" s="75">
        <v>1711.0268000000001</v>
      </c>
      <c r="B1025" s="146">
        <f xml:space="preserve"> (-11266.59) + (medical_insurance!A1025 * 258.35) + (medical_insurance!C1025 * 311.02) + (medical_insurance!H1025 * 23961.26)</f>
        <v>636.69639999999981</v>
      </c>
      <c r="C1025" s="146">
        <f t="shared" si="30"/>
        <v>1074.3304000000003</v>
      </c>
      <c r="D1025" s="4">
        <f t="shared" si="31"/>
        <v>1074.3304000000003</v>
      </c>
    </row>
    <row r="1026" spans="1:4">
      <c r="A1026" s="75">
        <v>8569.8618000000006</v>
      </c>
      <c r="B1026" s="146">
        <f xml:space="preserve"> (-11266.59) + (medical_insurance!A1026 * 258.35) + (medical_insurance!C1026 * 311.02) + (medical_insurance!H1026 * 23961.26)</f>
        <v>14971.286399999999</v>
      </c>
      <c r="C1026" s="146">
        <f t="shared" si="30"/>
        <v>-6401.4245999999985</v>
      </c>
      <c r="D1026" s="4">
        <f t="shared" si="31"/>
        <v>6401.4245999999985</v>
      </c>
    </row>
    <row r="1027" spans="1:4">
      <c r="A1027" s="75">
        <v>2020.1769999999999</v>
      </c>
      <c r="B1027" s="146">
        <f xml:space="preserve"> (-11266.59) + (medical_insurance!A1027 * 258.35) + (medical_insurance!C1027 * 311.02) + (medical_insurance!H1027 * 23961.26)</f>
        <v>4920.0519999999997</v>
      </c>
      <c r="C1027" s="146">
        <f t="shared" ref="C1027:C1090" si="32">A1027-B1027</f>
        <v>-2899.875</v>
      </c>
      <c r="D1027" s="4">
        <f t="shared" ref="D1027:D1090" si="33">ABS(C1027)</f>
        <v>2899.875</v>
      </c>
    </row>
    <row r="1028" spans="1:4">
      <c r="A1028" s="75">
        <v>16450.894700000001</v>
      </c>
      <c r="B1028" s="146">
        <f xml:space="preserve"> (-11266.59) + (medical_insurance!A1028 * 258.35) + (medical_insurance!C1028 * 311.02) + (medical_insurance!H1028 * 23961.26)</f>
        <v>25699.170599999998</v>
      </c>
      <c r="C1028" s="146">
        <f t="shared" si="32"/>
        <v>-9248.2758999999969</v>
      </c>
      <c r="D1028" s="4">
        <f t="shared" si="33"/>
        <v>9248.2758999999969</v>
      </c>
    </row>
    <row r="1029" spans="1:4">
      <c r="A1029" s="75">
        <v>21595.382290000001</v>
      </c>
      <c r="B1029" s="146">
        <f xml:space="preserve"> (-11266.59) + (medical_insurance!A1029 * 258.35) + (medical_insurance!C1029 * 311.02) + (medical_insurance!H1029 * 23961.26)</f>
        <v>496.19929999999931</v>
      </c>
      <c r="C1029" s="146">
        <f t="shared" si="32"/>
        <v>21099.182990000001</v>
      </c>
      <c r="D1029" s="4">
        <f t="shared" si="33"/>
        <v>21099.182990000001</v>
      </c>
    </row>
    <row r="1030" spans="1:4">
      <c r="A1030" s="75">
        <v>9850.4320000000007</v>
      </c>
      <c r="B1030" s="146">
        <f xml:space="preserve"> (-11266.59) + (medical_insurance!A1030 * 258.35) + (medical_insurance!C1030 * 311.02) + (medical_insurance!H1030 * 23961.26)</f>
        <v>12512.542000000001</v>
      </c>
      <c r="C1030" s="146">
        <f t="shared" si="32"/>
        <v>-2662.1100000000006</v>
      </c>
      <c r="D1030" s="4">
        <f t="shared" si="33"/>
        <v>2662.1100000000006</v>
      </c>
    </row>
    <row r="1031" spans="1:4">
      <c r="A1031" s="75">
        <v>6877.9800999999998</v>
      </c>
      <c r="B1031" s="146">
        <f xml:space="preserve"> (-11266.59) + (medical_insurance!A1031 * 258.35) + (medical_insurance!C1031 * 311.02) + (medical_insurance!H1031 * 23961.26)</f>
        <v>3669.8958000000002</v>
      </c>
      <c r="C1031" s="146">
        <f t="shared" si="32"/>
        <v>3208.0842999999995</v>
      </c>
      <c r="D1031" s="4">
        <f t="shared" si="33"/>
        <v>3208.0842999999995</v>
      </c>
    </row>
    <row r="1032" spans="1:4">
      <c r="A1032" s="75">
        <v>21677.283449999999</v>
      </c>
      <c r="B1032" s="146">
        <f xml:space="preserve"> (-11266.59) + (medical_insurance!A1032 * 258.35) + (medical_insurance!C1032 * 311.02) + (medical_insurance!H1032 * 23961.26)</f>
        <v>31935.948099999998</v>
      </c>
      <c r="C1032" s="146">
        <f t="shared" si="32"/>
        <v>-10258.664649999999</v>
      </c>
      <c r="D1032" s="4">
        <f t="shared" si="33"/>
        <v>10258.664649999999</v>
      </c>
    </row>
    <row r="1033" spans="1:4">
      <c r="A1033" s="75">
        <v>44423.803</v>
      </c>
      <c r="B1033" s="146">
        <f xml:space="preserve"> (-11266.59) + (medical_insurance!A1033 * 258.35) + (medical_insurance!C1033 * 311.02) + (medical_insurance!H1033 * 23961.26)</f>
        <v>37851.824000000001</v>
      </c>
      <c r="C1033" s="146">
        <f t="shared" si="32"/>
        <v>6571.9789999999994</v>
      </c>
      <c r="D1033" s="4">
        <f t="shared" si="33"/>
        <v>6571.9789999999994</v>
      </c>
    </row>
    <row r="1034" spans="1:4">
      <c r="A1034" s="75">
        <v>4137.5227000000004</v>
      </c>
      <c r="B1034" s="146">
        <f xml:space="preserve"> (-11266.59) + (medical_insurance!A1034 * 258.35) + (medical_insurance!C1034 * 311.02) + (medical_insurance!H1034 * 23961.26)</f>
        <v>5170.6986000000006</v>
      </c>
      <c r="C1034" s="146">
        <f t="shared" si="32"/>
        <v>-1033.1759000000002</v>
      </c>
      <c r="D1034" s="4">
        <f t="shared" si="33"/>
        <v>1033.1759000000002</v>
      </c>
    </row>
    <row r="1035" spans="1:4">
      <c r="A1035" s="75">
        <v>13747.87235</v>
      </c>
      <c r="B1035" s="146">
        <f xml:space="preserve"> (-11266.59) + (medical_insurance!A1035 * 258.35) + (medical_insurance!C1035 * 311.02) + (medical_insurance!H1035 * 23961.26)</f>
        <v>24052.116299999998</v>
      </c>
      <c r="C1035" s="146">
        <f t="shared" si="32"/>
        <v>-10304.243949999998</v>
      </c>
      <c r="D1035" s="4">
        <f t="shared" si="33"/>
        <v>10304.243949999998</v>
      </c>
    </row>
    <row r="1036" spans="1:4">
      <c r="A1036" s="75">
        <v>12950.0712</v>
      </c>
      <c r="B1036" s="146">
        <f xml:space="preserve"> (-11266.59) + (medical_insurance!A1036 * 258.35) + (medical_insurance!C1036 * 311.02) + (medical_insurance!H1036 * 23961.26)</f>
        <v>16429.707600000002</v>
      </c>
      <c r="C1036" s="146">
        <f t="shared" si="32"/>
        <v>-3479.6364000000012</v>
      </c>
      <c r="D1036" s="4">
        <f t="shared" si="33"/>
        <v>3479.6364000000012</v>
      </c>
    </row>
    <row r="1037" spans="1:4">
      <c r="A1037" s="75">
        <v>12094.477999999999</v>
      </c>
      <c r="B1037" s="146">
        <f xml:space="preserve"> (-11266.59) + (medical_insurance!A1037 * 258.35) + (medical_insurance!C1037 * 311.02) + (medical_insurance!H1037 * 23961.26)</f>
        <v>9837.77</v>
      </c>
      <c r="C1037" s="146">
        <f t="shared" si="32"/>
        <v>2256.7079999999987</v>
      </c>
      <c r="D1037" s="4">
        <f t="shared" si="33"/>
        <v>2256.7079999999987</v>
      </c>
    </row>
    <row r="1038" spans="1:4">
      <c r="A1038" s="75">
        <v>37484.4493</v>
      </c>
      <c r="B1038" s="146">
        <f xml:space="preserve"> (-11266.59) + (medical_insurance!A1038 * 258.35) + (medical_insurance!C1038 * 311.02) + (medical_insurance!H1038 * 23961.26)</f>
        <v>29907.881399999998</v>
      </c>
      <c r="C1038" s="146">
        <f t="shared" si="32"/>
        <v>7576.5679000000018</v>
      </c>
      <c r="D1038" s="4">
        <f t="shared" si="33"/>
        <v>7576.5679000000018</v>
      </c>
    </row>
    <row r="1039" spans="1:4">
      <c r="A1039" s="75">
        <v>39725.518049999999</v>
      </c>
      <c r="B1039" s="146">
        <f xml:space="preserve"> (-11266.59) + (medical_insurance!A1039 * 258.35) + (medical_insurance!C1039 * 311.02) + (medical_insurance!H1039 * 23961.26)</f>
        <v>33804.974900000001</v>
      </c>
      <c r="C1039" s="146">
        <f t="shared" si="32"/>
        <v>5920.5431499999977</v>
      </c>
      <c r="D1039" s="4">
        <f t="shared" si="33"/>
        <v>5920.5431499999977</v>
      </c>
    </row>
    <row r="1040" spans="1:4">
      <c r="A1040" s="75">
        <v>2250.8352</v>
      </c>
      <c r="B1040" s="146">
        <f xml:space="preserve"> (-11266.59) + (medical_insurance!A1040 * 258.35) + (medical_insurance!C1040 * 311.02) + (medical_insurance!H1040 * 23961.26)</f>
        <v>3399.3675999999996</v>
      </c>
      <c r="C1040" s="146">
        <f t="shared" si="32"/>
        <v>-1148.5323999999996</v>
      </c>
      <c r="D1040" s="4">
        <f t="shared" si="33"/>
        <v>1148.5323999999996</v>
      </c>
    </row>
    <row r="1041" spans="1:4">
      <c r="A1041" s="75">
        <v>22493.659640000002</v>
      </c>
      <c r="B1041" s="146">
        <f xml:space="preserve"> (-11266.59) + (medical_insurance!A1041 * 258.35) + (medical_insurance!C1041 * 311.02) + (medical_insurance!H1041 * 23961.26)</f>
        <v>2122.0202999999992</v>
      </c>
      <c r="C1041" s="146">
        <f t="shared" si="32"/>
        <v>20371.639340000002</v>
      </c>
      <c r="D1041" s="4">
        <f t="shared" si="33"/>
        <v>20371.639340000002</v>
      </c>
    </row>
    <row r="1042" spans="1:4">
      <c r="A1042" s="75">
        <v>20234.854749999999</v>
      </c>
      <c r="B1042" s="146">
        <f xml:space="preserve"> (-11266.59) + (medical_insurance!A1042 * 258.35) + (medical_insurance!C1042 * 311.02) + (medical_insurance!H1042 * 23961.26)</f>
        <v>30453.255499999999</v>
      </c>
      <c r="C1042" s="146">
        <f t="shared" si="32"/>
        <v>-10218.400750000001</v>
      </c>
      <c r="D1042" s="4">
        <f t="shared" si="33"/>
        <v>10218.400750000001</v>
      </c>
    </row>
    <row r="1043" spans="1:4">
      <c r="A1043" s="75">
        <v>1704.7001499999999</v>
      </c>
      <c r="B1043" s="146">
        <f xml:space="preserve"> (-11266.59) + (medical_insurance!A1043 * 258.35) + (medical_insurance!C1043 * 311.02) + (medical_insurance!H1043 * 23961.26)</f>
        <v>563.60670000000027</v>
      </c>
      <c r="C1043" s="146">
        <f t="shared" si="32"/>
        <v>1141.0934499999996</v>
      </c>
      <c r="D1043" s="4">
        <f t="shared" si="33"/>
        <v>1141.0934499999996</v>
      </c>
    </row>
    <row r="1044" spans="1:4">
      <c r="A1044" s="75">
        <v>33475.817150000003</v>
      </c>
      <c r="B1044" s="146">
        <f xml:space="preserve"> (-11266.59) + (medical_insurance!A1044 * 258.35) + (medical_insurance!C1044 * 311.02) + (medical_insurance!H1044 * 23961.26)</f>
        <v>27405.318699999996</v>
      </c>
      <c r="C1044" s="146">
        <f t="shared" si="32"/>
        <v>6070.4984500000064</v>
      </c>
      <c r="D1044" s="4">
        <f t="shared" si="33"/>
        <v>6070.4984500000064</v>
      </c>
    </row>
    <row r="1045" spans="1:4">
      <c r="A1045" s="75">
        <v>3161.4540000000002</v>
      </c>
      <c r="B1045" s="146">
        <f xml:space="preserve"> (-11266.59) + (medical_insurance!A1045 * 258.35) + (medical_insurance!C1045 * 311.02) + (medical_insurance!H1045 * 23961.26)</f>
        <v>3991.5260000000007</v>
      </c>
      <c r="C1045" s="146">
        <f t="shared" si="32"/>
        <v>-830.07200000000057</v>
      </c>
      <c r="D1045" s="4">
        <f t="shared" si="33"/>
        <v>830.07200000000057</v>
      </c>
    </row>
    <row r="1046" spans="1:4">
      <c r="A1046" s="75">
        <v>11394.065549999999</v>
      </c>
      <c r="B1046" s="146">
        <f xml:space="preserve"> (-11266.59) + (medical_insurance!A1046 * 258.35) + (medical_insurance!C1046 * 311.02) + (medical_insurance!H1046 * 23961.26)</f>
        <v>13904.5599</v>
      </c>
      <c r="C1046" s="146">
        <f t="shared" si="32"/>
        <v>-2510.4943500000008</v>
      </c>
      <c r="D1046" s="4">
        <f t="shared" si="33"/>
        <v>2510.4943500000008</v>
      </c>
    </row>
    <row r="1047" spans="1:4">
      <c r="A1047" s="75">
        <v>21880.82</v>
      </c>
      <c r="B1047" s="146">
        <f xml:space="preserve"> (-11266.59) + (medical_insurance!A1047 * 258.35) + (medical_insurance!C1047 * 311.02) + (medical_insurance!H1047 * 23961.26)</f>
        <v>31485.913999999997</v>
      </c>
      <c r="C1047" s="146">
        <f t="shared" si="32"/>
        <v>-9605.0939999999973</v>
      </c>
      <c r="D1047" s="4">
        <f t="shared" si="33"/>
        <v>9605.0939999999973</v>
      </c>
    </row>
    <row r="1048" spans="1:4">
      <c r="A1048" s="75">
        <v>7325.0482000000002</v>
      </c>
      <c r="B1048" s="146">
        <f xml:space="preserve"> (-11266.59) + (medical_insurance!A1048 * 258.35) + (medical_insurance!C1048 * 311.02) + (medical_insurance!H1048 * 23961.26)</f>
        <v>7642.8415999999997</v>
      </c>
      <c r="C1048" s="146">
        <f t="shared" si="32"/>
        <v>-317.79339999999956</v>
      </c>
      <c r="D1048" s="4">
        <f t="shared" si="33"/>
        <v>317.79339999999956</v>
      </c>
    </row>
    <row r="1049" spans="1:4">
      <c r="A1049" s="75">
        <v>44501.398200000003</v>
      </c>
      <c r="B1049" s="146">
        <f xml:space="preserve"> (-11266.59) + (medical_insurance!A1049 * 258.35) + (medical_insurance!C1049 * 311.02) + (medical_insurance!H1049 * 23961.26)</f>
        <v>34731.801599999999</v>
      </c>
      <c r="C1049" s="146">
        <f t="shared" si="32"/>
        <v>9769.5966000000044</v>
      </c>
      <c r="D1049" s="4">
        <f t="shared" si="33"/>
        <v>9769.5966000000044</v>
      </c>
    </row>
    <row r="1050" spans="1:4">
      <c r="A1050" s="75">
        <v>3594.17085</v>
      </c>
      <c r="B1050" s="146">
        <f xml:space="preserve"> (-11266.59) + (medical_insurance!A1050 * 258.35) + (medical_insurance!C1050 * 311.02) + (medical_insurance!H1050 * 23961.26)</f>
        <v>2194.7753000000002</v>
      </c>
      <c r="C1050" s="146">
        <f t="shared" si="32"/>
        <v>1399.3955499999997</v>
      </c>
      <c r="D1050" s="4">
        <f t="shared" si="33"/>
        <v>1399.3955499999997</v>
      </c>
    </row>
    <row r="1051" spans="1:4">
      <c r="A1051" s="75">
        <v>39727.614000000001</v>
      </c>
      <c r="B1051" s="146">
        <f xml:space="preserve"> (-11266.59) + (medical_insurance!A1051 * 258.35) + (medical_insurance!C1051 * 311.02) + (medical_insurance!H1051 * 23961.26)</f>
        <v>34964.337999999996</v>
      </c>
      <c r="C1051" s="146">
        <f t="shared" si="32"/>
        <v>4763.2760000000053</v>
      </c>
      <c r="D1051" s="4">
        <f t="shared" si="33"/>
        <v>4763.2760000000053</v>
      </c>
    </row>
    <row r="1052" spans="1:4">
      <c r="A1052" s="75">
        <v>8023.1354499999998</v>
      </c>
      <c r="B1052" s="146">
        <f xml:space="preserve"> (-11266.59) + (medical_insurance!A1052 * 258.35) + (medical_insurance!C1052 * 311.02) + (medical_insurance!H1052 * 23961.26)</f>
        <v>11594.554099999999</v>
      </c>
      <c r="C1052" s="146">
        <f t="shared" si="32"/>
        <v>-3571.4186499999996</v>
      </c>
      <c r="D1052" s="4">
        <f t="shared" si="33"/>
        <v>3571.4186499999996</v>
      </c>
    </row>
    <row r="1053" spans="1:4">
      <c r="A1053" s="75">
        <v>14394.5579</v>
      </c>
      <c r="B1053" s="146">
        <f xml:space="preserve"> (-11266.59) + (medical_insurance!A1053 * 258.35) + (medical_insurance!C1053 * 311.02) + (medical_insurance!H1053 * 23961.26)</f>
        <v>13481.8482</v>
      </c>
      <c r="C1053" s="146">
        <f t="shared" si="32"/>
        <v>912.70969999999943</v>
      </c>
      <c r="D1053" s="4">
        <f t="shared" si="33"/>
        <v>912.70969999999943</v>
      </c>
    </row>
    <row r="1054" spans="1:4">
      <c r="A1054" s="75">
        <v>9288.0267000000003</v>
      </c>
      <c r="B1054" s="146">
        <f xml:space="preserve"> (-11266.59) + (medical_insurance!A1054 * 258.35) + (medical_insurance!C1054 * 311.02) + (medical_insurance!H1054 * 23961.26)</f>
        <v>10670.286599999999</v>
      </c>
      <c r="C1054" s="146">
        <f t="shared" si="32"/>
        <v>-1382.2598999999991</v>
      </c>
      <c r="D1054" s="4">
        <f t="shared" si="33"/>
        <v>1382.2598999999991</v>
      </c>
    </row>
    <row r="1055" spans="1:4">
      <c r="A1055" s="75">
        <v>25309.489000000001</v>
      </c>
      <c r="B1055" s="146">
        <f xml:space="preserve"> (-11266.59) + (medical_insurance!A1055 * 258.35) + (medical_insurance!C1055 * 311.02) + (medical_insurance!H1055 * 23961.26)</f>
        <v>34105.515999999996</v>
      </c>
      <c r="C1055" s="146">
        <f t="shared" si="32"/>
        <v>-8796.0269999999946</v>
      </c>
      <c r="D1055" s="4">
        <f t="shared" si="33"/>
        <v>8796.0269999999946</v>
      </c>
    </row>
    <row r="1056" spans="1:4">
      <c r="A1056" s="75">
        <v>3353.4703</v>
      </c>
      <c r="B1056" s="146">
        <f xml:space="preserve"> (-11266.59) + (medical_insurance!A1056 * 258.35) + (medical_insurance!C1056 * 311.02) + (medical_insurance!H1056 * 23961.26)</f>
        <v>2386.4593999999997</v>
      </c>
      <c r="C1056" s="146">
        <f t="shared" si="32"/>
        <v>967.01090000000022</v>
      </c>
      <c r="D1056" s="4">
        <f t="shared" si="33"/>
        <v>967.01090000000022</v>
      </c>
    </row>
    <row r="1057" spans="1:4">
      <c r="A1057" s="75">
        <v>10594.501550000001</v>
      </c>
      <c r="B1057" s="146">
        <f xml:space="preserve"> (-11266.59) + (medical_insurance!A1057 * 258.35) + (medical_insurance!C1057 * 311.02) + (medical_insurance!H1057 * 23961.26)</f>
        <v>11540.807900000002</v>
      </c>
      <c r="C1057" s="146">
        <f t="shared" si="32"/>
        <v>-946.30635000000075</v>
      </c>
      <c r="D1057" s="4">
        <f t="shared" si="33"/>
        <v>946.30635000000075</v>
      </c>
    </row>
    <row r="1058" spans="1:4">
      <c r="A1058" s="75">
        <v>8277.5229999999992</v>
      </c>
      <c r="B1058" s="146">
        <f xml:space="preserve"> (-11266.59) + (medical_insurance!A1058 * 258.35) + (medical_insurance!C1058 * 311.02) + (medical_insurance!H1058 * 23961.26)</f>
        <v>10122.688</v>
      </c>
      <c r="C1058" s="146">
        <f t="shared" si="32"/>
        <v>-1845.1650000000009</v>
      </c>
      <c r="D1058" s="4">
        <f t="shared" si="33"/>
        <v>1845.1650000000009</v>
      </c>
    </row>
    <row r="1059" spans="1:4">
      <c r="A1059" s="75">
        <v>17929.303370000001</v>
      </c>
      <c r="B1059" s="146">
        <f xml:space="preserve"> (-11266.59) + (medical_insurance!A1059 * 258.35) + (medical_insurance!C1059 * 311.02) + (medical_insurance!H1059 * 23961.26)</f>
        <v>10246.4858</v>
      </c>
      <c r="C1059" s="146">
        <f t="shared" si="32"/>
        <v>7682.8175700000011</v>
      </c>
      <c r="D1059" s="4">
        <f t="shared" si="33"/>
        <v>7682.8175700000011</v>
      </c>
    </row>
    <row r="1060" spans="1:4">
      <c r="A1060" s="75">
        <v>2480.9791</v>
      </c>
      <c r="B1060" s="146">
        <f xml:space="preserve"> (-11266.59) + (medical_insurance!A1060 * 258.35) + (medical_insurance!C1060 * 311.02) + (medical_insurance!H1060 * 23961.26)</f>
        <v>7215.9898000000003</v>
      </c>
      <c r="C1060" s="146">
        <f t="shared" si="32"/>
        <v>-4735.0107000000007</v>
      </c>
      <c r="D1060" s="4">
        <f t="shared" si="33"/>
        <v>4735.0107000000007</v>
      </c>
    </row>
    <row r="1061" spans="1:4">
      <c r="A1061" s="75">
        <v>4462.7218000000003</v>
      </c>
      <c r="B1061" s="146">
        <f xml:space="preserve"> (-11266.59) + (medical_insurance!A1061 * 258.35) + (medical_insurance!C1061 * 311.02) + (medical_insurance!H1061 * 23961.26)</f>
        <v>7519.3063999999995</v>
      </c>
      <c r="C1061" s="146">
        <f t="shared" si="32"/>
        <v>-3056.5845999999992</v>
      </c>
      <c r="D1061" s="4">
        <f t="shared" si="33"/>
        <v>3056.5845999999992</v>
      </c>
    </row>
    <row r="1062" spans="1:4">
      <c r="A1062" s="75">
        <v>1981.5818999999999</v>
      </c>
      <c r="B1062" s="146">
        <f xml:space="preserve"> (-11266.59) + (medical_insurance!A1062 * 258.35) + (medical_insurance!C1062 * 311.02) + (medical_insurance!H1062 * 23961.26)</f>
        <v>4889.560199999999</v>
      </c>
      <c r="C1062" s="146">
        <f t="shared" si="32"/>
        <v>-2907.9782999999989</v>
      </c>
      <c r="D1062" s="4">
        <f t="shared" si="33"/>
        <v>2907.9782999999989</v>
      </c>
    </row>
    <row r="1063" spans="1:4">
      <c r="A1063" s="75">
        <v>11554.223599999999</v>
      </c>
      <c r="B1063" s="146">
        <f xml:space="preserve"> (-11266.59) + (medical_insurance!A1063 * 258.35) + (medical_insurance!C1063 * 311.02) + (medical_insurance!H1063 * 23961.26)</f>
        <v>12149.2588</v>
      </c>
      <c r="C1063" s="146">
        <f t="shared" si="32"/>
        <v>-595.03520000000026</v>
      </c>
      <c r="D1063" s="4">
        <f t="shared" si="33"/>
        <v>595.03520000000026</v>
      </c>
    </row>
    <row r="1064" spans="1:4">
      <c r="A1064" s="75">
        <v>48970.247600000002</v>
      </c>
      <c r="B1064" s="146">
        <f xml:space="preserve"> (-11266.59) + (medical_insurance!A1064 * 258.35) + (medical_insurance!C1064 * 311.02) + (medical_insurance!H1064 * 23961.26)</f>
        <v>40732.682799999995</v>
      </c>
      <c r="C1064" s="146">
        <f t="shared" si="32"/>
        <v>8237.5648000000074</v>
      </c>
      <c r="D1064" s="4">
        <f t="shared" si="33"/>
        <v>8237.5648000000074</v>
      </c>
    </row>
    <row r="1065" spans="1:4">
      <c r="A1065" s="75">
        <v>6548.1950500000003</v>
      </c>
      <c r="B1065" s="146">
        <f xml:space="preserve"> (-11266.59) + (medical_insurance!A1065 * 258.35) + (medical_insurance!C1065 * 311.02) + (medical_insurance!H1065 * 23961.26)</f>
        <v>6927.6268999999993</v>
      </c>
      <c r="C1065" s="146">
        <f t="shared" si="32"/>
        <v>-379.43184999999903</v>
      </c>
      <c r="D1065" s="4">
        <f t="shared" si="33"/>
        <v>379.43184999999903</v>
      </c>
    </row>
    <row r="1066" spans="1:4">
      <c r="A1066" s="75">
        <v>5708.8670000000002</v>
      </c>
      <c r="B1066" s="146">
        <f xml:space="preserve"> (-11266.59) + (medical_insurance!A1066 * 258.35) + (medical_insurance!C1066 * 311.02) + (medical_insurance!H1066 * 23961.26)</f>
        <v>4187.6720000000005</v>
      </c>
      <c r="C1066" s="146">
        <f t="shared" si="32"/>
        <v>1521.1949999999997</v>
      </c>
      <c r="D1066" s="4">
        <f t="shared" si="33"/>
        <v>1521.1949999999997</v>
      </c>
    </row>
    <row r="1067" spans="1:4">
      <c r="A1067" s="75">
        <v>7045.4989999999998</v>
      </c>
      <c r="B1067" s="146">
        <f xml:space="preserve"> (-11266.59) + (medical_insurance!A1067 * 258.35) + (medical_insurance!C1067 * 311.02) + (medical_insurance!H1067 * 23961.26)</f>
        <v>7452.9160000000002</v>
      </c>
      <c r="C1067" s="146">
        <f t="shared" si="32"/>
        <v>-407.41700000000037</v>
      </c>
      <c r="D1067" s="4">
        <f t="shared" si="33"/>
        <v>407.41700000000037</v>
      </c>
    </row>
    <row r="1068" spans="1:4">
      <c r="A1068" s="75">
        <v>8978.1851000000006</v>
      </c>
      <c r="B1068" s="146">
        <f xml:space="preserve"> (-11266.59) + (medical_insurance!A1068 * 258.35) + (medical_insurance!C1068 * 311.02) + (medical_insurance!H1068 * 23961.26)</f>
        <v>12732.1458</v>
      </c>
      <c r="C1068" s="146">
        <f t="shared" si="32"/>
        <v>-3753.9606999999996</v>
      </c>
      <c r="D1068" s="4">
        <f t="shared" si="33"/>
        <v>3753.9606999999996</v>
      </c>
    </row>
    <row r="1069" spans="1:4">
      <c r="A1069" s="75">
        <v>5757.41345</v>
      </c>
      <c r="B1069" s="146">
        <f xml:space="preserve"> (-11266.59) + (medical_insurance!A1069 * 258.35) + (medical_insurance!C1069 * 311.02) + (medical_insurance!H1069 * 23961.26)</f>
        <v>12075.618100000002</v>
      </c>
      <c r="C1069" s="146">
        <f t="shared" si="32"/>
        <v>-6318.2046500000015</v>
      </c>
      <c r="D1069" s="4">
        <f t="shared" si="33"/>
        <v>6318.2046500000015</v>
      </c>
    </row>
    <row r="1070" spans="1:4">
      <c r="A1070" s="75">
        <v>14349.8544</v>
      </c>
      <c r="B1070" s="146">
        <f xml:space="preserve"> (-11266.59) + (medical_insurance!A1070 * 258.35) + (medical_insurance!C1070 * 311.02) + (medical_insurance!H1070 * 23961.26)</f>
        <v>11746.153200000001</v>
      </c>
      <c r="C1070" s="146">
        <f t="shared" si="32"/>
        <v>2603.7011999999995</v>
      </c>
      <c r="D1070" s="4">
        <f t="shared" si="33"/>
        <v>2603.7011999999995</v>
      </c>
    </row>
    <row r="1071" spans="1:4">
      <c r="A1071" s="75">
        <v>10928.849</v>
      </c>
      <c r="B1071" s="146">
        <f xml:space="preserve"> (-11266.59) + (medical_insurance!A1071 * 258.35) + (medical_insurance!C1071 * 311.02) + (medical_insurance!H1071 * 23961.26)</f>
        <v>12605.848</v>
      </c>
      <c r="C1071" s="146">
        <f t="shared" si="32"/>
        <v>-1676.9989999999998</v>
      </c>
      <c r="D1071" s="4">
        <f t="shared" si="33"/>
        <v>1676.9989999999998</v>
      </c>
    </row>
    <row r="1072" spans="1:4">
      <c r="A1072" s="75">
        <v>39871.704299999998</v>
      </c>
      <c r="B1072" s="146">
        <f xml:space="preserve"> (-11266.59) + (medical_insurance!A1072 * 258.35) + (medical_insurance!C1072 * 311.02) + (medical_insurance!H1072 * 23961.26)</f>
        <v>33783.131399999998</v>
      </c>
      <c r="C1072" s="146">
        <f t="shared" si="32"/>
        <v>6088.5728999999992</v>
      </c>
      <c r="D1072" s="4">
        <f t="shared" si="33"/>
        <v>6088.5728999999992</v>
      </c>
    </row>
    <row r="1073" spans="1:4">
      <c r="A1073" s="75">
        <v>13974.455550000001</v>
      </c>
      <c r="B1073" s="146">
        <f xml:space="preserve"> (-11266.59) + (medical_insurance!A1073 * 258.35) + (medical_insurance!C1073 * 311.02) + (medical_insurance!H1073 * 23961.26)</f>
        <v>14789.483900000001</v>
      </c>
      <c r="C1073" s="146">
        <f t="shared" si="32"/>
        <v>-815.0283500000005</v>
      </c>
      <c r="D1073" s="4">
        <f t="shared" si="33"/>
        <v>815.0283500000005</v>
      </c>
    </row>
    <row r="1074" spans="1:4">
      <c r="A1074" s="75">
        <v>1909.52745</v>
      </c>
      <c r="B1074" s="146">
        <f xml:space="preserve"> (-11266.59) + (medical_insurance!A1074 * 258.35) + (medical_insurance!C1074 * 311.02) + (medical_insurance!H1074 * 23961.26)</f>
        <v>3879.6900999999998</v>
      </c>
      <c r="C1074" s="146">
        <f t="shared" si="32"/>
        <v>-1970.1626499999998</v>
      </c>
      <c r="D1074" s="4">
        <f t="shared" si="33"/>
        <v>1970.1626499999998</v>
      </c>
    </row>
    <row r="1075" spans="1:4">
      <c r="A1075" s="75">
        <v>12096.6512</v>
      </c>
      <c r="B1075" s="146">
        <f xml:space="preserve"> (-11266.59) + (medical_insurance!A1075 * 258.35) + (medical_insurance!C1075 * 311.02) + (medical_insurance!H1075 * 23961.26)</f>
        <v>11666.5676</v>
      </c>
      <c r="C1075" s="146">
        <f t="shared" si="32"/>
        <v>430.08359999999993</v>
      </c>
      <c r="D1075" s="4">
        <f t="shared" si="33"/>
        <v>430.08359999999993</v>
      </c>
    </row>
    <row r="1076" spans="1:4">
      <c r="A1076" s="75">
        <v>13204.28565</v>
      </c>
      <c r="B1076" s="146">
        <f xml:space="preserve"> (-11266.59) + (medical_insurance!A1076 * 258.35) + (medical_insurance!C1076 * 311.02) + (medical_insurance!H1076 * 23961.26)</f>
        <v>9936.9617000000017</v>
      </c>
      <c r="C1076" s="146">
        <f t="shared" si="32"/>
        <v>3267.3239499999981</v>
      </c>
      <c r="D1076" s="4">
        <f t="shared" si="33"/>
        <v>3267.3239499999981</v>
      </c>
    </row>
    <row r="1077" spans="1:4">
      <c r="A1077" s="75">
        <v>4562.8420999999998</v>
      </c>
      <c r="B1077" s="146">
        <f xml:space="preserve"> (-11266.59) + (medical_insurance!A1077 * 258.35) + (medical_insurance!C1077 * 311.02) + (medical_insurance!H1077 * 23961.26)</f>
        <v>6203.6918000000005</v>
      </c>
      <c r="C1077" s="146">
        <f t="shared" si="32"/>
        <v>-1640.8497000000007</v>
      </c>
      <c r="D1077" s="4">
        <f t="shared" si="33"/>
        <v>1640.8497000000007</v>
      </c>
    </row>
    <row r="1078" spans="1:4">
      <c r="A1078" s="75">
        <v>8551.3469999999998</v>
      </c>
      <c r="B1078" s="146">
        <f xml:space="preserve"> (-11266.59) + (medical_insurance!A1078 * 258.35) + (medical_insurance!C1078 * 311.02) + (medical_insurance!H1078 * 23961.26)</f>
        <v>10828.5</v>
      </c>
      <c r="C1078" s="146">
        <f t="shared" si="32"/>
        <v>-2277.1530000000002</v>
      </c>
      <c r="D1078" s="4">
        <f t="shared" si="33"/>
        <v>2277.1530000000002</v>
      </c>
    </row>
    <row r="1079" spans="1:4">
      <c r="A1079" s="75">
        <v>2102.2647000000002</v>
      </c>
      <c r="B1079" s="146">
        <f xml:space="preserve"> (-11266.59) + (medical_insurance!A1079 * 258.35) + (medical_insurance!C1079 * 311.02) + (medical_insurance!H1079 * 23961.26)</f>
        <v>2254.6106</v>
      </c>
      <c r="C1079" s="146">
        <f t="shared" si="32"/>
        <v>-152.3458999999998</v>
      </c>
      <c r="D1079" s="4">
        <f t="shared" si="33"/>
        <v>152.3458999999998</v>
      </c>
    </row>
    <row r="1080" spans="1:4">
      <c r="A1080" s="75">
        <v>34672.147199999999</v>
      </c>
      <c r="B1080" s="146">
        <f xml:space="preserve"> (-11266.59) + (medical_insurance!A1080 * 258.35) + (medical_insurance!C1080 * 311.02) + (medical_insurance!H1080 * 23961.26)</f>
        <v>29781.583599999998</v>
      </c>
      <c r="C1080" s="146">
        <f t="shared" si="32"/>
        <v>4890.5636000000013</v>
      </c>
      <c r="D1080" s="4">
        <f t="shared" si="33"/>
        <v>4890.5636000000013</v>
      </c>
    </row>
    <row r="1081" spans="1:4">
      <c r="A1081" s="75">
        <v>15161.5344</v>
      </c>
      <c r="B1081" s="146">
        <f xml:space="preserve"> (-11266.59) + (medical_insurance!A1081 * 258.35) + (medical_insurance!C1081 * 311.02) + (medical_insurance!H1081 * 23961.26)</f>
        <v>15478.393199999999</v>
      </c>
      <c r="C1081" s="146">
        <f t="shared" si="32"/>
        <v>-316.85879999999815</v>
      </c>
      <c r="D1081" s="4">
        <f t="shared" si="33"/>
        <v>316.85879999999815</v>
      </c>
    </row>
    <row r="1082" spans="1:4">
      <c r="A1082" s="75">
        <v>11884.048580000001</v>
      </c>
      <c r="B1082" s="146">
        <f xml:space="preserve"> (-11266.59) + (medical_insurance!A1082 * 258.35) + (medical_insurance!C1082 * 311.02) + (medical_insurance!H1082 * 23961.26)</f>
        <v>157.72559999999976</v>
      </c>
      <c r="C1082" s="146">
        <f t="shared" si="32"/>
        <v>11726.322980000001</v>
      </c>
      <c r="D1082" s="4">
        <f t="shared" si="33"/>
        <v>11726.322980000001</v>
      </c>
    </row>
    <row r="1083" spans="1:4">
      <c r="A1083" s="75">
        <v>4454.40265</v>
      </c>
      <c r="B1083" s="146">
        <f xml:space="preserve"> (-11266.59) + (medical_insurance!A1083 * 258.35) + (medical_insurance!C1083 * 311.02) + (medical_insurance!H1083 * 23961.26)</f>
        <v>5657.8517000000011</v>
      </c>
      <c r="C1083" s="146">
        <f t="shared" si="32"/>
        <v>-1203.4490500000011</v>
      </c>
      <c r="D1083" s="4">
        <f t="shared" si="33"/>
        <v>1203.4490500000011</v>
      </c>
    </row>
    <row r="1084" spans="1:4">
      <c r="A1084" s="75">
        <v>5855.9025000000001</v>
      </c>
      <c r="B1084" s="146">
        <f xml:space="preserve"> (-11266.59) + (medical_insurance!A1084 * 258.35) + (medical_insurance!C1084 * 311.02) + (medical_insurance!H1084 * 23961.26)</f>
        <v>4755.5590000000002</v>
      </c>
      <c r="C1084" s="146">
        <f t="shared" si="32"/>
        <v>1100.3434999999999</v>
      </c>
      <c r="D1084" s="4">
        <f t="shared" si="33"/>
        <v>1100.3434999999999</v>
      </c>
    </row>
    <row r="1085" spans="1:4">
      <c r="A1085" s="75">
        <v>4076.4969999999998</v>
      </c>
      <c r="B1085" s="146">
        <f xml:space="preserve"> (-11266.59) + (medical_insurance!A1085 * 258.35) + (medical_insurance!C1085 * 311.02) + (medical_insurance!H1085 * 23961.26)</f>
        <v>6797.74</v>
      </c>
      <c r="C1085" s="146">
        <f t="shared" si="32"/>
        <v>-2721.2429999999999</v>
      </c>
      <c r="D1085" s="4">
        <f t="shared" si="33"/>
        <v>2721.2429999999999</v>
      </c>
    </row>
    <row r="1086" spans="1:4">
      <c r="A1086" s="75">
        <v>15019.760050000001</v>
      </c>
      <c r="B1086" s="146">
        <f xml:space="preserve"> (-11266.59) + (medical_insurance!A1086 * 258.35) + (medical_insurance!C1086 * 311.02) + (medical_insurance!H1086 * 23961.26)</f>
        <v>14235.6649</v>
      </c>
      <c r="C1086" s="146">
        <f t="shared" si="32"/>
        <v>784.09515000000101</v>
      </c>
      <c r="D1086" s="4">
        <f t="shared" si="33"/>
        <v>784.09515000000101</v>
      </c>
    </row>
    <row r="1087" spans="1:4">
      <c r="A1087" s="75">
        <v>19023.259999999998</v>
      </c>
      <c r="B1087" s="146">
        <f xml:space="preserve"> (-11266.59) + (medical_insurance!A1087 * 258.35) + (medical_insurance!C1087 * 311.02) + (medical_insurance!H1087 * 23961.26)</f>
        <v>28461.986000000001</v>
      </c>
      <c r="C1087" s="146">
        <f t="shared" si="32"/>
        <v>-9438.7260000000024</v>
      </c>
      <c r="D1087" s="4">
        <f t="shared" si="33"/>
        <v>9438.7260000000024</v>
      </c>
    </row>
    <row r="1088" spans="1:4">
      <c r="A1088" s="75">
        <v>10796.35025</v>
      </c>
      <c r="B1088" s="146">
        <f xml:space="preserve"> (-11266.59) + (medical_insurance!A1088 * 258.35) + (medical_insurance!C1088 * 311.02) + (medical_insurance!H1088 * 23961.26)</f>
        <v>11954.464500000002</v>
      </c>
      <c r="C1088" s="146">
        <f t="shared" si="32"/>
        <v>-1158.1142500000024</v>
      </c>
      <c r="D1088" s="4">
        <f t="shared" si="33"/>
        <v>1158.1142500000024</v>
      </c>
    </row>
    <row r="1089" spans="1:4">
      <c r="A1089" s="75">
        <v>11353.2276</v>
      </c>
      <c r="B1089" s="146">
        <f xml:space="preserve"> (-11266.59) + (medical_insurance!A1089 * 258.35) + (medical_insurance!C1089 * 311.02) + (medical_insurance!H1089 * 23961.26)</f>
        <v>13268.9308</v>
      </c>
      <c r="C1089" s="146">
        <f t="shared" si="32"/>
        <v>-1915.7031999999999</v>
      </c>
      <c r="D1089" s="4">
        <f t="shared" si="33"/>
        <v>1915.7031999999999</v>
      </c>
    </row>
    <row r="1090" spans="1:4">
      <c r="A1090" s="75">
        <v>9748.9105999999992</v>
      </c>
      <c r="B1090" s="146">
        <f xml:space="preserve"> (-11266.59) + (medical_insurance!A1090 * 258.35) + (medical_insurance!C1090 * 311.02) + (medical_insurance!H1090 * 23961.26)</f>
        <v>17015.7048</v>
      </c>
      <c r="C1090" s="146">
        <f t="shared" si="32"/>
        <v>-7266.7942000000003</v>
      </c>
      <c r="D1090" s="4">
        <f t="shared" si="33"/>
        <v>7266.7942000000003</v>
      </c>
    </row>
    <row r="1091" spans="1:4">
      <c r="A1091" s="75">
        <v>10577.087</v>
      </c>
      <c r="B1091" s="146">
        <f xml:space="preserve"> (-11266.59) + (medical_insurance!A1091 * 258.35) + (medical_insurance!C1091 * 311.02) + (medical_insurance!H1091 * 23961.26)</f>
        <v>10074.552000000003</v>
      </c>
      <c r="C1091" s="146">
        <f t="shared" ref="C1091:C1154" si="34">A1091-B1091</f>
        <v>502.53499999999622</v>
      </c>
      <c r="D1091" s="4">
        <f t="shared" ref="D1091:D1154" si="35">ABS(C1091)</f>
        <v>502.53499999999622</v>
      </c>
    </row>
    <row r="1092" spans="1:4">
      <c r="A1092" s="75">
        <v>41676.081100000003</v>
      </c>
      <c r="B1092" s="146">
        <f xml:space="preserve"> (-11266.59) + (medical_insurance!A1092 * 258.35) + (medical_insurance!C1092 * 311.02) + (medical_insurance!H1092 * 23961.26)</f>
        <v>36092.933799999999</v>
      </c>
      <c r="C1092" s="146">
        <f t="shared" si="34"/>
        <v>5583.1473000000042</v>
      </c>
      <c r="D1092" s="4">
        <f t="shared" si="35"/>
        <v>5583.1473000000042</v>
      </c>
    </row>
    <row r="1093" spans="1:4">
      <c r="A1093" s="75">
        <v>11286.538699999999</v>
      </c>
      <c r="B1093" s="146">
        <f xml:space="preserve"> (-11266.59) + (medical_insurance!A1093 * 258.35) + (medical_insurance!C1093 * 311.02) + (medical_insurance!H1093 * 23961.26)</f>
        <v>12220.3866</v>
      </c>
      <c r="C1093" s="146">
        <f t="shared" si="34"/>
        <v>-933.84790000000066</v>
      </c>
      <c r="D1093" s="4">
        <f t="shared" si="35"/>
        <v>933.84790000000066</v>
      </c>
    </row>
    <row r="1094" spans="1:4">
      <c r="A1094" s="75">
        <v>3591.48</v>
      </c>
      <c r="B1094" s="146">
        <f xml:space="preserve"> (-11266.59) + (medical_insurance!A1094 * 258.35) + (medical_insurance!C1094 * 311.02) + (medical_insurance!H1094 * 23961.26)</f>
        <v>4845.8140000000012</v>
      </c>
      <c r="C1094" s="146">
        <f t="shared" si="34"/>
        <v>-1254.3340000000012</v>
      </c>
      <c r="D1094" s="4">
        <f t="shared" si="35"/>
        <v>1254.3340000000012</v>
      </c>
    </row>
    <row r="1095" spans="1:4">
      <c r="A1095" s="75">
        <v>33907.548000000003</v>
      </c>
      <c r="B1095" s="146">
        <f xml:space="preserve"> (-11266.59) + (medical_insurance!A1095 * 258.35) + (medical_insurance!C1095 * 311.02) + (medical_insurance!H1095 * 23961.26)</f>
        <v>27833.377999999997</v>
      </c>
      <c r="C1095" s="146">
        <f t="shared" si="34"/>
        <v>6074.1700000000055</v>
      </c>
      <c r="D1095" s="4">
        <f t="shared" si="35"/>
        <v>6074.1700000000055</v>
      </c>
    </row>
    <row r="1096" spans="1:4">
      <c r="A1096" s="75">
        <v>11299.343000000001</v>
      </c>
      <c r="B1096" s="146">
        <f xml:space="preserve"> (-11266.59) + (medical_insurance!A1096 * 258.35) + (medical_insurance!C1096 * 311.02) + (medical_insurance!H1096 * 23961.26)</f>
        <v>12132.284000000001</v>
      </c>
      <c r="C1096" s="146">
        <f t="shared" si="34"/>
        <v>-832.94100000000071</v>
      </c>
      <c r="D1096" s="4">
        <f t="shared" si="35"/>
        <v>832.94100000000071</v>
      </c>
    </row>
    <row r="1097" spans="1:4">
      <c r="A1097" s="75">
        <v>4561.1885000000002</v>
      </c>
      <c r="B1097" s="146">
        <f xml:space="preserve"> (-11266.59) + (medical_insurance!A1097 * 258.35) + (medical_insurance!C1097 * 311.02) + (medical_insurance!H1097 * 23961.26)</f>
        <v>3134.1870000000008</v>
      </c>
      <c r="C1097" s="146">
        <f t="shared" si="34"/>
        <v>1427.0014999999994</v>
      </c>
      <c r="D1097" s="4">
        <f t="shared" si="35"/>
        <v>1427.0014999999994</v>
      </c>
    </row>
    <row r="1098" spans="1:4">
      <c r="A1098" s="75">
        <v>44641.197399999997</v>
      </c>
      <c r="B1098" s="146">
        <f xml:space="preserve"> (-11266.59) + (medical_insurance!A1098 * 258.35) + (medical_insurance!C1098 * 311.02) + (medical_insurance!H1098 * 23961.26)</f>
        <v>36743.779199999997</v>
      </c>
      <c r="C1098" s="146">
        <f t="shared" si="34"/>
        <v>7897.4182000000001</v>
      </c>
      <c r="D1098" s="4">
        <f t="shared" si="35"/>
        <v>7897.4182000000001</v>
      </c>
    </row>
    <row r="1099" spans="1:4">
      <c r="A1099" s="75">
        <v>1674.6323</v>
      </c>
      <c r="B1099" s="146">
        <f xml:space="preserve"> (-11266.59) + (medical_insurance!A1099 * 258.35) + (medical_insurance!C1099 * 311.02) + (medical_insurance!H1099 * 23961.26)</f>
        <v>4920.2554000000018</v>
      </c>
      <c r="C1099" s="146">
        <f t="shared" si="34"/>
        <v>-3245.6231000000016</v>
      </c>
      <c r="D1099" s="4">
        <f t="shared" si="35"/>
        <v>3245.6231000000016</v>
      </c>
    </row>
    <row r="1100" spans="1:4">
      <c r="A1100" s="75">
        <v>23045.566159999998</v>
      </c>
      <c r="B1100" s="146">
        <f xml:space="preserve"> (-11266.59) + (medical_insurance!A1100 * 258.35) + (medical_insurance!C1100 * 311.02) + (medical_insurance!H1100 * 23961.26)</f>
        <v>11770.352500000001</v>
      </c>
      <c r="C1100" s="146">
        <f t="shared" si="34"/>
        <v>11275.213659999998</v>
      </c>
      <c r="D1100" s="4">
        <f t="shared" si="35"/>
        <v>11275.213659999998</v>
      </c>
    </row>
    <row r="1101" spans="1:4">
      <c r="A1101" s="75">
        <v>3227.1210999999998</v>
      </c>
      <c r="B1101" s="146">
        <f xml:space="preserve"> (-11266.59) + (medical_insurance!A1101 * 258.35) + (medical_insurance!C1101 * 311.02) + (medical_insurance!H1101 * 23961.26)</f>
        <v>5763.7298000000001</v>
      </c>
      <c r="C1101" s="146">
        <f t="shared" si="34"/>
        <v>-2536.6087000000002</v>
      </c>
      <c r="D1101" s="4">
        <f t="shared" si="35"/>
        <v>2536.6087000000002</v>
      </c>
    </row>
    <row r="1102" spans="1:4">
      <c r="A1102" s="75">
        <v>16776.304049999999</v>
      </c>
      <c r="B1102" s="146">
        <f xml:space="preserve"> (-11266.59) + (medical_insurance!A1102 * 258.35) + (medical_insurance!C1102 * 311.02) + (medical_insurance!H1102 * 23961.26)</f>
        <v>27159.1469</v>
      </c>
      <c r="C1102" s="146">
        <f t="shared" si="34"/>
        <v>-10382.842850000001</v>
      </c>
      <c r="D1102" s="4">
        <f t="shared" si="35"/>
        <v>10382.842850000001</v>
      </c>
    </row>
    <row r="1103" spans="1:4">
      <c r="A1103" s="75">
        <v>11253.421</v>
      </c>
      <c r="B1103" s="146">
        <f xml:space="preserve"> (-11266.59) + (medical_insurance!A1103 * 258.35) + (medical_insurance!C1103 * 311.02) + (medical_insurance!H1103 * 23961.26)</f>
        <v>11321.132000000001</v>
      </c>
      <c r="C1103" s="146">
        <f t="shared" si="34"/>
        <v>-67.71100000000115</v>
      </c>
      <c r="D1103" s="4">
        <f t="shared" si="35"/>
        <v>67.71100000000115</v>
      </c>
    </row>
    <row r="1104" spans="1:4">
      <c r="A1104" s="75">
        <v>3471.4096</v>
      </c>
      <c r="B1104" s="146">
        <f xml:space="preserve"> (-11266.59) + (medical_insurance!A1104 * 258.35) + (medical_insurance!C1104 * 311.02) + (medical_insurance!H1104 * 23961.26)</f>
        <v>8336.6787999999979</v>
      </c>
      <c r="C1104" s="146">
        <f t="shared" si="34"/>
        <v>-4865.2691999999979</v>
      </c>
      <c r="D1104" s="4">
        <f t="shared" si="35"/>
        <v>4865.2691999999979</v>
      </c>
    </row>
    <row r="1105" spans="1:4">
      <c r="A1105" s="75">
        <v>11363.2832</v>
      </c>
      <c r="B1105" s="146">
        <f xml:space="preserve"> (-11266.59) + (medical_insurance!A1105 * 258.35) + (medical_insurance!C1105 * 311.02) + (medical_insurance!H1105 * 23961.26)</f>
        <v>14939.311599999999</v>
      </c>
      <c r="C1105" s="146">
        <f t="shared" si="34"/>
        <v>-3576.0283999999992</v>
      </c>
      <c r="D1105" s="4">
        <f t="shared" si="35"/>
        <v>3576.0283999999992</v>
      </c>
    </row>
    <row r="1106" spans="1:4">
      <c r="A1106" s="75">
        <v>20420.604650000001</v>
      </c>
      <c r="B1106" s="146">
        <f xml:space="preserve"> (-11266.59) + (medical_insurance!A1106 * 258.35) + (medical_insurance!C1106 * 311.02) + (medical_insurance!H1106 * 23961.26)</f>
        <v>7560.7559999999994</v>
      </c>
      <c r="C1106" s="146">
        <f t="shared" si="34"/>
        <v>12859.848650000002</v>
      </c>
      <c r="D1106" s="4">
        <f t="shared" si="35"/>
        <v>12859.848650000002</v>
      </c>
    </row>
    <row r="1107" spans="1:4">
      <c r="A1107" s="75">
        <v>10338.9316</v>
      </c>
      <c r="B1107" s="146">
        <f xml:space="preserve"> (-11266.59) + (medical_insurance!A1107 * 258.35) + (medical_insurance!C1107 * 311.02) + (medical_insurance!H1107 * 23961.26)</f>
        <v>12400.5748</v>
      </c>
      <c r="C1107" s="146">
        <f t="shared" si="34"/>
        <v>-2061.6432000000004</v>
      </c>
      <c r="D1107" s="4">
        <f t="shared" si="35"/>
        <v>2061.6432000000004</v>
      </c>
    </row>
    <row r="1108" spans="1:4">
      <c r="A1108" s="75">
        <v>8988.1587500000005</v>
      </c>
      <c r="B1108" s="146">
        <f xml:space="preserve"> (-11266.59) + (medical_insurance!A1108 * 258.35) + (medical_insurance!C1108 * 311.02) + (medical_insurance!H1108 * 23961.26)</f>
        <v>10699.833500000001</v>
      </c>
      <c r="C1108" s="146">
        <f t="shared" si="34"/>
        <v>-1711.6747500000001</v>
      </c>
      <c r="D1108" s="4">
        <f t="shared" si="35"/>
        <v>1711.6747500000001</v>
      </c>
    </row>
    <row r="1109" spans="1:4">
      <c r="A1109" s="75">
        <v>10493.9458</v>
      </c>
      <c r="B1109" s="146">
        <f xml:space="preserve"> (-11266.59) + (medical_insurance!A1109 * 258.35) + (medical_insurance!C1109 * 311.02) + (medical_insurance!H1109 * 23961.26)</f>
        <v>9805.8544000000002</v>
      </c>
      <c r="C1109" s="146">
        <f t="shared" si="34"/>
        <v>688.09139999999934</v>
      </c>
      <c r="D1109" s="4">
        <f t="shared" si="35"/>
        <v>688.09139999999934</v>
      </c>
    </row>
    <row r="1110" spans="1:4">
      <c r="A1110" s="75">
        <v>2904.0880000000002</v>
      </c>
      <c r="B1110" s="146">
        <f xml:space="preserve"> (-11266.59) + (medical_insurance!A1110 * 258.35) + (medical_insurance!C1110 * 311.02) + (medical_insurance!H1110 * 23961.26)</f>
        <v>4781.1099999999988</v>
      </c>
      <c r="C1110" s="146">
        <f t="shared" si="34"/>
        <v>-1877.0219999999986</v>
      </c>
      <c r="D1110" s="4">
        <f t="shared" si="35"/>
        <v>1877.0219999999986</v>
      </c>
    </row>
    <row r="1111" spans="1:4">
      <c r="A1111" s="75">
        <v>8605.3615000000009</v>
      </c>
      <c r="B1111" s="146">
        <f xml:space="preserve"> (-11266.59) + (medical_insurance!A1111 * 258.35) + (medical_insurance!C1111 * 311.02) + (medical_insurance!H1111 * 23961.26)</f>
        <v>6688.4170000000022</v>
      </c>
      <c r="C1111" s="146">
        <f t="shared" si="34"/>
        <v>1916.9444999999987</v>
      </c>
      <c r="D1111" s="4">
        <f t="shared" si="35"/>
        <v>1916.9444999999987</v>
      </c>
    </row>
    <row r="1112" spans="1:4">
      <c r="A1112" s="75">
        <v>11512.405000000001</v>
      </c>
      <c r="B1112" s="146">
        <f xml:space="preserve"> (-11266.59) + (medical_insurance!A1112 * 258.35) + (medical_insurance!C1112 * 311.02) + (medical_insurance!H1112 * 23961.26)</f>
        <v>12730.255999999999</v>
      </c>
      <c r="C1112" s="146">
        <f t="shared" si="34"/>
        <v>-1217.8509999999987</v>
      </c>
      <c r="D1112" s="4">
        <f t="shared" si="35"/>
        <v>1217.8509999999987</v>
      </c>
    </row>
    <row r="1113" spans="1:4">
      <c r="A1113" s="75">
        <v>41949.244100000004</v>
      </c>
      <c r="B1113" s="146">
        <f xml:space="preserve"> (-11266.59) + (medical_insurance!A1113 * 258.35) + (medical_insurance!C1113 * 311.02) + (medical_insurance!H1113 * 23961.26)</f>
        <v>34452.027799999996</v>
      </c>
      <c r="C1113" s="146">
        <f t="shared" si="34"/>
        <v>7497.2163000000073</v>
      </c>
      <c r="D1113" s="4">
        <f t="shared" si="35"/>
        <v>7497.2163000000073</v>
      </c>
    </row>
    <row r="1114" spans="1:4">
      <c r="A1114" s="75">
        <v>24180.933499999999</v>
      </c>
      <c r="B1114" s="146">
        <f xml:space="preserve"> (-11266.59) + (medical_insurance!A1114 * 258.35) + (medical_insurance!C1114 * 311.02) + (medical_insurance!H1114 * 23961.26)</f>
        <v>33135.337</v>
      </c>
      <c r="C1114" s="146">
        <f t="shared" si="34"/>
        <v>-8954.4035000000003</v>
      </c>
      <c r="D1114" s="4">
        <f t="shared" si="35"/>
        <v>8954.4035000000003</v>
      </c>
    </row>
    <row r="1115" spans="1:4">
      <c r="A1115" s="75">
        <v>5312.1698500000002</v>
      </c>
      <c r="B1115" s="146">
        <f xml:space="preserve"> (-11266.59) + (medical_insurance!A1115 * 258.35) + (medical_insurance!C1115 * 311.02) + (medical_insurance!H1115 * 23961.26)</f>
        <v>4151.7013000000006</v>
      </c>
      <c r="C1115" s="146">
        <f t="shared" si="34"/>
        <v>1160.4685499999996</v>
      </c>
      <c r="D1115" s="4">
        <f t="shared" si="35"/>
        <v>1160.4685499999996</v>
      </c>
    </row>
    <row r="1116" spans="1:4">
      <c r="A1116" s="75">
        <v>2396.0958999999998</v>
      </c>
      <c r="B1116" s="146">
        <f xml:space="preserve"> (-11266.59) + (medical_insurance!A1116 * 258.35) + (medical_insurance!C1116 * 311.02) + (medical_insurance!H1116 * 23961.26)</f>
        <v>2298.5601999999999</v>
      </c>
      <c r="C1116" s="146">
        <f t="shared" si="34"/>
        <v>97.535699999999906</v>
      </c>
      <c r="D1116" s="4">
        <f t="shared" si="35"/>
        <v>97.535699999999906</v>
      </c>
    </row>
    <row r="1117" spans="1:4">
      <c r="A1117" s="75">
        <v>10807.4863</v>
      </c>
      <c r="B1117" s="146">
        <f xml:space="preserve"> (-11266.59) + (medical_insurance!A1117 * 258.35) + (medical_insurance!C1117 * 311.02) + (medical_insurance!H1117 * 23961.26)</f>
        <v>13103.683400000002</v>
      </c>
      <c r="C1117" s="146">
        <f t="shared" si="34"/>
        <v>-2296.1971000000012</v>
      </c>
      <c r="D1117" s="4">
        <f t="shared" si="35"/>
        <v>2296.1971000000012</v>
      </c>
    </row>
    <row r="1118" spans="1:4">
      <c r="A1118" s="75">
        <v>9222.4025999999994</v>
      </c>
      <c r="B1118" s="146">
        <f xml:space="preserve"> (-11266.59) + (medical_insurance!A1118 * 258.35) + (medical_insurance!C1118 * 311.02) + (medical_insurance!H1118 * 23961.26)</f>
        <v>8544.3927999999996</v>
      </c>
      <c r="C1118" s="146">
        <f t="shared" si="34"/>
        <v>678.00979999999981</v>
      </c>
      <c r="D1118" s="4">
        <f t="shared" si="35"/>
        <v>678.00979999999981</v>
      </c>
    </row>
    <row r="1119" spans="1:4">
      <c r="A1119" s="75">
        <v>36124.573700000001</v>
      </c>
      <c r="B1119" s="146">
        <f xml:space="preserve"> (-11266.59) + (medical_insurance!A1119 * 258.35) + (medical_insurance!C1119 * 311.02) + (medical_insurance!H1119 * 23961.26)</f>
        <v>29519.7166</v>
      </c>
      <c r="C1119" s="146">
        <f t="shared" si="34"/>
        <v>6604.8571000000011</v>
      </c>
      <c r="D1119" s="4">
        <f t="shared" si="35"/>
        <v>6604.8571000000011</v>
      </c>
    </row>
    <row r="1120" spans="1:4">
      <c r="A1120" s="75">
        <v>38282.749499999998</v>
      </c>
      <c r="B1120" s="146">
        <f xml:space="preserve"> (-11266.59) + (medical_insurance!A1120 * 258.35) + (medical_insurance!C1120 * 311.02) + (medical_insurance!H1120 * 23961.26)</f>
        <v>32339.184999999998</v>
      </c>
      <c r="C1120" s="146">
        <f t="shared" si="34"/>
        <v>5943.5645000000004</v>
      </c>
      <c r="D1120" s="4">
        <f t="shared" si="35"/>
        <v>5943.5645000000004</v>
      </c>
    </row>
    <row r="1121" spans="1:4">
      <c r="A1121" s="75">
        <v>5693.4305000000004</v>
      </c>
      <c r="B1121" s="146">
        <f xml:space="preserve"> (-11266.59) + (medical_insurance!A1121 * 258.35) + (medical_insurance!C1121 * 311.02) + (medical_insurance!H1121 * 23961.26)</f>
        <v>2688.759</v>
      </c>
      <c r="C1121" s="146">
        <f t="shared" si="34"/>
        <v>3004.6715000000004</v>
      </c>
      <c r="D1121" s="4">
        <f t="shared" si="35"/>
        <v>3004.6715000000004</v>
      </c>
    </row>
    <row r="1122" spans="1:4">
      <c r="A1122" s="75">
        <v>34166.273000000001</v>
      </c>
      <c r="B1122" s="146">
        <f xml:space="preserve"> (-11266.59) + (medical_insurance!A1122 * 258.35) + (medical_insurance!C1122 * 311.02) + (medical_insurance!H1122 * 23961.26)</f>
        <v>28402.747999999996</v>
      </c>
      <c r="C1122" s="146">
        <f t="shared" si="34"/>
        <v>5763.5250000000051</v>
      </c>
      <c r="D1122" s="4">
        <f t="shared" si="35"/>
        <v>5763.5250000000051</v>
      </c>
    </row>
    <row r="1123" spans="1:4">
      <c r="A1123" s="75">
        <v>8347.1643000000004</v>
      </c>
      <c r="B1123" s="146">
        <f xml:space="preserve"> (-11266.59) + (medical_insurance!A1123 * 258.35) + (medical_insurance!C1123 * 311.02) + (medical_insurance!H1123 * 23961.26)</f>
        <v>12489.143400000001</v>
      </c>
      <c r="C1123" s="146">
        <f t="shared" si="34"/>
        <v>-4141.9791000000005</v>
      </c>
      <c r="D1123" s="4">
        <f t="shared" si="35"/>
        <v>4141.9791000000005</v>
      </c>
    </row>
    <row r="1124" spans="1:4">
      <c r="A1124" s="75">
        <v>46661.4424</v>
      </c>
      <c r="B1124" s="146">
        <f xml:space="preserve"> (-11266.59) + (medical_insurance!A1124 * 258.35) + (medical_insurance!C1124 * 311.02) + (medical_insurance!H1124 * 23961.26)</f>
        <v>37851.417199999996</v>
      </c>
      <c r="C1124" s="146">
        <f t="shared" si="34"/>
        <v>8810.0252000000037</v>
      </c>
      <c r="D1124" s="4">
        <f t="shared" si="35"/>
        <v>8810.0252000000037</v>
      </c>
    </row>
    <row r="1125" spans="1:4">
      <c r="A1125" s="75">
        <v>18903.491409999999</v>
      </c>
      <c r="B1125" s="146">
        <f xml:space="preserve"> (-11266.59) + (medical_insurance!A1125 * 258.35) + (medical_insurance!C1125 * 311.02) + (medical_insurance!H1125 * 23961.26)</f>
        <v>5784.3529000000017</v>
      </c>
      <c r="C1125" s="146">
        <f t="shared" si="34"/>
        <v>13119.138509999997</v>
      </c>
      <c r="D1125" s="4">
        <f t="shared" si="35"/>
        <v>13119.138509999997</v>
      </c>
    </row>
    <row r="1126" spans="1:4">
      <c r="A1126" s="75">
        <v>40904.199500000002</v>
      </c>
      <c r="B1126" s="146">
        <f xml:space="preserve"> (-11266.59) + (medical_insurance!A1126 * 258.35) + (medical_insurance!C1126 * 311.02) + (medical_insurance!H1126 * 23961.26)</f>
        <v>31932.824999999997</v>
      </c>
      <c r="C1126" s="146">
        <f t="shared" si="34"/>
        <v>8971.3745000000054</v>
      </c>
      <c r="D1126" s="4">
        <f t="shared" si="35"/>
        <v>8971.3745000000054</v>
      </c>
    </row>
    <row r="1127" spans="1:4">
      <c r="A1127" s="75">
        <v>14254.608200000001</v>
      </c>
      <c r="B1127" s="146">
        <f xml:space="preserve"> (-11266.59) + (medical_insurance!A1127 * 258.35) + (medical_insurance!C1127 * 311.02) + (medical_insurance!H1127 * 23961.26)</f>
        <v>12809.8416</v>
      </c>
      <c r="C1127" s="146">
        <f t="shared" si="34"/>
        <v>1444.7666000000008</v>
      </c>
      <c r="D1127" s="4">
        <f t="shared" si="35"/>
        <v>1444.7666000000008</v>
      </c>
    </row>
    <row r="1128" spans="1:4">
      <c r="A1128" s="75">
        <v>10214.636</v>
      </c>
      <c r="B1128" s="146">
        <f xml:space="preserve"> (-11266.59) + (medical_insurance!A1128 * 258.35) + (medical_insurance!C1128 * 311.02) + (medical_insurance!H1128 * 23961.26)</f>
        <v>12242.158000000001</v>
      </c>
      <c r="C1128" s="146">
        <f t="shared" si="34"/>
        <v>-2027.5220000000008</v>
      </c>
      <c r="D1128" s="4">
        <f t="shared" si="35"/>
        <v>2027.5220000000008</v>
      </c>
    </row>
    <row r="1129" spans="1:4">
      <c r="A1129" s="75">
        <v>5836.5204000000003</v>
      </c>
      <c r="B1129" s="146">
        <f xml:space="preserve"> (-11266.59) + (medical_insurance!A1129 * 258.35) + (medical_insurance!C1129 * 311.02) + (medical_insurance!H1129 * 23961.26)</f>
        <v>8928.8371999999981</v>
      </c>
      <c r="C1129" s="146">
        <f t="shared" si="34"/>
        <v>-3092.3167999999978</v>
      </c>
      <c r="D1129" s="4">
        <f t="shared" si="35"/>
        <v>3092.3167999999978</v>
      </c>
    </row>
    <row r="1130" spans="1:4">
      <c r="A1130" s="75">
        <v>14358.364369999999</v>
      </c>
      <c r="B1130" s="146">
        <f xml:space="preserve"> (-11266.59) + (medical_insurance!A1130 * 258.35) + (medical_insurance!C1130 * 311.02) + (medical_insurance!H1130 * 23961.26)</f>
        <v>7718.7659999999996</v>
      </c>
      <c r="C1130" s="146">
        <f t="shared" si="34"/>
        <v>6639.5983699999997</v>
      </c>
      <c r="D1130" s="4">
        <f t="shared" si="35"/>
        <v>6639.5983699999997</v>
      </c>
    </row>
    <row r="1131" spans="1:4">
      <c r="A1131" s="75">
        <v>1728.8969999999999</v>
      </c>
      <c r="B1131" s="146">
        <f xml:space="preserve"> (-11266.59) + (medical_insurance!A1131 * 258.35) + (medical_insurance!C1131 * 311.02) + (medical_insurance!H1131 * 23961.26)</f>
        <v>-572.96799999999985</v>
      </c>
      <c r="C1131" s="146">
        <f t="shared" si="34"/>
        <v>2301.8649999999998</v>
      </c>
      <c r="D1131" s="4">
        <f t="shared" si="35"/>
        <v>2301.8649999999998</v>
      </c>
    </row>
    <row r="1132" spans="1:4">
      <c r="A1132" s="75">
        <v>8582.3022999999994</v>
      </c>
      <c r="B1132" s="146">
        <f xml:space="preserve"> (-11266.59) + (medical_insurance!A1132 * 258.35) + (medical_insurance!C1132 * 311.02) + (medical_insurance!H1132 * 23961.26)</f>
        <v>6233.1074000000008</v>
      </c>
      <c r="C1132" s="146">
        <f t="shared" si="34"/>
        <v>2349.1948999999986</v>
      </c>
      <c r="D1132" s="4">
        <f t="shared" si="35"/>
        <v>2349.1948999999986</v>
      </c>
    </row>
    <row r="1133" spans="1:4">
      <c r="A1133" s="75">
        <v>3693.4279999999999</v>
      </c>
      <c r="B1133" s="146">
        <f xml:space="preserve"> (-11266.59) + (medical_insurance!A1133 * 258.35) + (medical_insurance!C1133 * 311.02) + (medical_insurance!H1133 * 23961.26)</f>
        <v>9984.6779999999999</v>
      </c>
      <c r="C1133" s="146">
        <f t="shared" si="34"/>
        <v>-6291.25</v>
      </c>
      <c r="D1133" s="4">
        <f t="shared" si="35"/>
        <v>6291.25</v>
      </c>
    </row>
    <row r="1134" spans="1:4">
      <c r="A1134" s="75">
        <v>20709.020339999999</v>
      </c>
      <c r="B1134" s="146">
        <f xml:space="preserve"> (-11266.59) + (medical_insurance!A1134 * 258.35) + (medical_insurance!C1134 * 311.02) + (medical_insurance!H1134 * 23961.26)</f>
        <v>15987.2456</v>
      </c>
      <c r="C1134" s="146">
        <f t="shared" si="34"/>
        <v>4721.7747399999989</v>
      </c>
      <c r="D1134" s="4">
        <f t="shared" si="35"/>
        <v>4721.7747399999989</v>
      </c>
    </row>
    <row r="1135" spans="1:4">
      <c r="A1135" s="75">
        <v>9991.0376500000002</v>
      </c>
      <c r="B1135" s="146">
        <f xml:space="preserve"> (-11266.59) + (medical_insurance!A1135 * 258.35) + (medical_insurance!C1135 * 311.02) + (medical_insurance!H1135 * 23961.26)</f>
        <v>7870.1617000000006</v>
      </c>
      <c r="C1135" s="146">
        <f t="shared" si="34"/>
        <v>2120.8759499999996</v>
      </c>
      <c r="D1135" s="4">
        <f t="shared" si="35"/>
        <v>2120.8759499999996</v>
      </c>
    </row>
    <row r="1136" spans="1:4">
      <c r="A1136" s="75">
        <v>19673.335729999999</v>
      </c>
      <c r="B1136" s="146">
        <f xml:space="preserve"> (-11266.59) + (medical_insurance!A1136 * 258.35) + (medical_insurance!C1136 * 311.02) + (medical_insurance!H1136 * 23961.26)</f>
        <v>6485.9063999999998</v>
      </c>
      <c r="C1136" s="146">
        <f t="shared" si="34"/>
        <v>13187.429329999999</v>
      </c>
      <c r="D1136" s="4">
        <f t="shared" si="35"/>
        <v>13187.429329999999</v>
      </c>
    </row>
    <row r="1137" spans="1:4">
      <c r="A1137" s="75">
        <v>11085.586799999999</v>
      </c>
      <c r="B1137" s="146">
        <f xml:space="preserve"> (-11266.59) + (medical_insurance!A1137 * 258.35) + (medical_insurance!C1137 * 311.02) + (medical_insurance!H1137 * 23961.26)</f>
        <v>10396.792400000002</v>
      </c>
      <c r="C1137" s="146">
        <f t="shared" si="34"/>
        <v>688.79439999999704</v>
      </c>
      <c r="D1137" s="4">
        <f t="shared" si="35"/>
        <v>688.79439999999704</v>
      </c>
    </row>
    <row r="1138" spans="1:4">
      <c r="A1138" s="75">
        <v>7623.518</v>
      </c>
      <c r="B1138" s="146">
        <f xml:space="preserve"> (-11266.59) + (medical_insurance!A1138 * 258.35) + (medical_insurance!C1138 * 311.02) + (medical_insurance!H1138 * 23961.26)</f>
        <v>7876.3100000000013</v>
      </c>
      <c r="C1138" s="146">
        <f t="shared" si="34"/>
        <v>-252.79200000000128</v>
      </c>
      <c r="D1138" s="4">
        <f t="shared" si="35"/>
        <v>252.79200000000128</v>
      </c>
    </row>
    <row r="1139" spans="1:4">
      <c r="A1139" s="75">
        <v>3176.2876999999999</v>
      </c>
      <c r="B1139" s="146">
        <f xml:space="preserve"> (-11266.59) + (medical_insurance!A1139 * 258.35) + (medical_insurance!C1139 * 311.02) + (medical_insurance!H1139 * 23961.26)</f>
        <v>2364.4845999999998</v>
      </c>
      <c r="C1139" s="146">
        <f t="shared" si="34"/>
        <v>811.80310000000009</v>
      </c>
      <c r="D1139" s="4">
        <f t="shared" si="35"/>
        <v>811.80310000000009</v>
      </c>
    </row>
    <row r="1140" spans="1:4">
      <c r="A1140" s="75">
        <v>3704.3544999999999</v>
      </c>
      <c r="B1140" s="146">
        <f xml:space="preserve"> (-11266.59) + (medical_insurance!A1140 * 258.35) + (medical_insurance!C1140 * 311.02) + (medical_insurance!H1140 * 23961.26)</f>
        <v>6667.3150000000005</v>
      </c>
      <c r="C1140" s="146">
        <f t="shared" si="34"/>
        <v>-2962.9605000000006</v>
      </c>
      <c r="D1140" s="4">
        <f t="shared" si="35"/>
        <v>2962.9605000000006</v>
      </c>
    </row>
    <row r="1141" spans="1:4">
      <c r="A1141" s="75">
        <v>36898.733079999998</v>
      </c>
      <c r="B1141" s="146">
        <f xml:space="preserve"> (-11266.59) + (medical_insurance!A1141 * 258.35) + (medical_insurance!C1141 * 311.02) + (medical_insurance!H1141 * 23961.26)</f>
        <v>27708.359799999998</v>
      </c>
      <c r="C1141" s="146">
        <f t="shared" si="34"/>
        <v>9190.3732799999998</v>
      </c>
      <c r="D1141" s="4">
        <f t="shared" si="35"/>
        <v>9190.3732799999998</v>
      </c>
    </row>
    <row r="1142" spans="1:4">
      <c r="A1142" s="75">
        <v>9048.0272999999997</v>
      </c>
      <c r="B1142" s="146">
        <f xml:space="preserve"> (-11266.59) + (medical_insurance!A1142 * 258.35) + (medical_insurance!C1142 * 311.02) + (medical_insurance!H1142 * 23961.26)</f>
        <v>13180.421400000001</v>
      </c>
      <c r="C1142" s="146">
        <f t="shared" si="34"/>
        <v>-4132.3941000000013</v>
      </c>
      <c r="D1142" s="4">
        <f t="shared" si="35"/>
        <v>4132.3941000000013</v>
      </c>
    </row>
    <row r="1143" spans="1:4">
      <c r="A1143" s="75">
        <v>7954.5169999999998</v>
      </c>
      <c r="B1143" s="146">
        <f xml:space="preserve"> (-11266.59) + (medical_insurance!A1143 * 258.35) + (medical_insurance!C1143 * 311.02) + (medical_insurance!H1143 * 23961.26)</f>
        <v>9465.0120000000006</v>
      </c>
      <c r="C1143" s="146">
        <f t="shared" si="34"/>
        <v>-1510.4950000000008</v>
      </c>
      <c r="D1143" s="4">
        <f t="shared" si="35"/>
        <v>1510.4950000000008</v>
      </c>
    </row>
    <row r="1144" spans="1:4">
      <c r="A1144" s="75">
        <v>27117.993780000001</v>
      </c>
      <c r="B1144" s="146">
        <f xml:space="preserve"> (-11266.59) + (medical_insurance!A1144 * 258.35) + (medical_insurance!C1144 * 311.02) + (medical_insurance!H1144 * 23961.26)</f>
        <v>9899.5671999999995</v>
      </c>
      <c r="C1144" s="146">
        <f t="shared" si="34"/>
        <v>17218.426579999999</v>
      </c>
      <c r="D1144" s="4">
        <f t="shared" si="35"/>
        <v>17218.426579999999</v>
      </c>
    </row>
    <row r="1145" spans="1:4">
      <c r="A1145" s="75">
        <v>6338.0756000000001</v>
      </c>
      <c r="B1145" s="146">
        <f xml:space="preserve"> (-11266.59) + (medical_insurance!A1145 * 258.35) + (medical_insurance!C1145 * 311.02) + (medical_insurance!H1145 * 23961.26)</f>
        <v>8867.4468000000015</v>
      </c>
      <c r="C1145" s="146">
        <f t="shared" si="34"/>
        <v>-2529.3712000000014</v>
      </c>
      <c r="D1145" s="4">
        <f t="shared" si="35"/>
        <v>2529.3712000000014</v>
      </c>
    </row>
    <row r="1146" spans="1:4">
      <c r="A1146" s="75">
        <v>9630.3970000000008</v>
      </c>
      <c r="B1146" s="146">
        <f xml:space="preserve"> (-11266.59) + (medical_insurance!A1146 * 258.35) + (medical_insurance!C1146 * 311.02) + (medical_insurance!H1146 * 23961.26)</f>
        <v>11696.856</v>
      </c>
      <c r="C1146" s="146">
        <f t="shared" si="34"/>
        <v>-2066.4589999999989</v>
      </c>
      <c r="D1146" s="4">
        <f t="shared" si="35"/>
        <v>2066.4589999999989</v>
      </c>
    </row>
    <row r="1147" spans="1:4">
      <c r="A1147" s="75">
        <v>11289.10925</v>
      </c>
      <c r="B1147" s="146">
        <f xml:space="preserve"> (-11266.59) + (medical_insurance!A1147 * 258.35) + (medical_insurance!C1147 * 311.02) + (medical_insurance!H1147 * 23961.26)</f>
        <v>12361.290499999999</v>
      </c>
      <c r="C1147" s="146">
        <f t="shared" si="34"/>
        <v>-1072.1812499999996</v>
      </c>
      <c r="D1147" s="4">
        <f t="shared" si="35"/>
        <v>1072.1812499999996</v>
      </c>
    </row>
    <row r="1148" spans="1:4">
      <c r="A1148" s="75">
        <v>52590.829389999999</v>
      </c>
      <c r="B1148" s="146">
        <f xml:space="preserve"> (-11266.59) + (medical_insurance!A1148 * 258.35) + (medical_insurance!C1148 * 311.02) + (medical_insurance!H1148 * 23961.26)</f>
        <v>38397.125999999997</v>
      </c>
      <c r="C1148" s="146">
        <f t="shared" si="34"/>
        <v>14193.703390000002</v>
      </c>
      <c r="D1148" s="4">
        <f t="shared" si="35"/>
        <v>14193.703390000002</v>
      </c>
    </row>
    <row r="1149" spans="1:4">
      <c r="A1149" s="75">
        <v>2261.5688</v>
      </c>
      <c r="B1149" s="146">
        <f xml:space="preserve"> (-11266.59) + (medical_insurance!A1149 * 258.35) + (medical_insurance!C1149 * 311.02) + (medical_insurance!H1149 * 23961.26)</f>
        <v>3828.1684000000005</v>
      </c>
      <c r="C1149" s="146">
        <f t="shared" si="34"/>
        <v>-1566.5996000000005</v>
      </c>
      <c r="D1149" s="4">
        <f t="shared" si="35"/>
        <v>1566.5996000000005</v>
      </c>
    </row>
    <row r="1150" spans="1:4">
      <c r="A1150" s="75">
        <v>10791.96</v>
      </c>
      <c r="B1150" s="146">
        <f xml:space="preserve"> (-11266.59) + (medical_insurance!A1150 * 258.35) + (medical_insurance!C1150 * 311.02) + (medical_insurance!H1150 * 23961.26)</f>
        <v>9629.59</v>
      </c>
      <c r="C1150" s="146">
        <f t="shared" si="34"/>
        <v>1162.369999999999</v>
      </c>
      <c r="D1150" s="4">
        <f t="shared" si="35"/>
        <v>1162.369999999999</v>
      </c>
    </row>
    <row r="1151" spans="1:4">
      <c r="A1151" s="75">
        <v>5979.7309999999998</v>
      </c>
      <c r="B1151" s="146">
        <f xml:space="preserve"> (-11266.59) + (medical_insurance!A1151 * 258.35) + (medical_insurance!C1151 * 311.02) + (medical_insurance!H1151 * 23961.26)</f>
        <v>10189.892</v>
      </c>
      <c r="C1151" s="146">
        <f t="shared" si="34"/>
        <v>-4210.1610000000001</v>
      </c>
      <c r="D1151" s="4">
        <f t="shared" si="35"/>
        <v>4210.1610000000001</v>
      </c>
    </row>
    <row r="1152" spans="1:4">
      <c r="A1152" s="75">
        <v>2203.7359499999998</v>
      </c>
      <c r="B1152" s="146">
        <f xml:space="preserve"> (-11266.59) + (medical_insurance!A1152 * 258.35) + (medical_insurance!C1152 * 311.02) + (medical_insurance!H1152 * 23961.26)</f>
        <v>2809.1710999999987</v>
      </c>
      <c r="C1152" s="146">
        <f t="shared" si="34"/>
        <v>-605.43514999999888</v>
      </c>
      <c r="D1152" s="4">
        <f t="shared" si="35"/>
        <v>605.43514999999888</v>
      </c>
    </row>
    <row r="1153" spans="1:4">
      <c r="A1153" s="75">
        <v>12235.8392</v>
      </c>
      <c r="B1153" s="146">
        <f xml:space="preserve"> (-11266.59) + (medical_insurance!A1153 * 258.35) + (medical_insurance!C1153 * 311.02) + (medical_insurance!H1153 * 23961.26)</f>
        <v>15063.719599999999</v>
      </c>
      <c r="C1153" s="146">
        <f t="shared" si="34"/>
        <v>-2827.8803999999982</v>
      </c>
      <c r="D1153" s="4">
        <f t="shared" si="35"/>
        <v>2827.8803999999982</v>
      </c>
    </row>
    <row r="1154" spans="1:4">
      <c r="A1154" s="75">
        <v>40941.285400000001</v>
      </c>
      <c r="B1154" s="146">
        <f xml:space="preserve"> (-11266.59) + (medical_insurance!A1154 * 258.35) + (medical_insurance!C1154 * 311.02) + (medical_insurance!H1154 * 23961.26)</f>
        <v>33930.531199999998</v>
      </c>
      <c r="C1154" s="146">
        <f t="shared" si="34"/>
        <v>7010.754200000003</v>
      </c>
      <c r="D1154" s="4">
        <f t="shared" si="35"/>
        <v>7010.754200000003</v>
      </c>
    </row>
    <row r="1155" spans="1:4">
      <c r="A1155" s="75">
        <v>5630.4578499999998</v>
      </c>
      <c r="B1155" s="146">
        <f xml:space="preserve"> (-11266.59) + (medical_insurance!A1155 * 258.35) + (medical_insurance!C1155 * 311.02) + (medical_insurance!H1155 * 23961.26)</f>
        <v>8914.8412999999982</v>
      </c>
      <c r="C1155" s="146">
        <f t="shared" ref="C1155:C1218" si="36">A1155-B1155</f>
        <v>-3284.3834499999984</v>
      </c>
      <c r="D1155" s="4">
        <f t="shared" ref="D1155:D1218" si="37">ABS(C1155)</f>
        <v>3284.3834499999984</v>
      </c>
    </row>
    <row r="1156" spans="1:4">
      <c r="A1156" s="75">
        <v>11015.1747</v>
      </c>
      <c r="B1156" s="146">
        <f xml:space="preserve"> (-11266.59) + (medical_insurance!A1156 * 258.35) + (medical_insurance!C1156 * 311.02) + (medical_insurance!H1156 * 23961.26)</f>
        <v>9820.9986000000008</v>
      </c>
      <c r="C1156" s="146">
        <f t="shared" si="36"/>
        <v>1194.1760999999988</v>
      </c>
      <c r="D1156" s="4">
        <f t="shared" si="37"/>
        <v>1194.1760999999988</v>
      </c>
    </row>
    <row r="1157" spans="1:4">
      <c r="A1157" s="75">
        <v>7228.2156500000001</v>
      </c>
      <c r="B1157" s="146">
        <f xml:space="preserve"> (-11266.59) + (medical_insurance!A1157 * 258.35) + (medical_insurance!C1157 * 311.02) + (medical_insurance!H1157 * 23961.26)</f>
        <v>4918.4377000000004</v>
      </c>
      <c r="C1157" s="146">
        <f t="shared" si="36"/>
        <v>2309.7779499999997</v>
      </c>
      <c r="D1157" s="4">
        <f t="shared" si="37"/>
        <v>2309.7779499999997</v>
      </c>
    </row>
    <row r="1158" spans="1:4">
      <c r="A1158" s="75">
        <v>39722.746200000001</v>
      </c>
      <c r="B1158" s="146">
        <f xml:space="preserve"> (-11266.59) + (medical_insurance!A1158 * 258.35) + (medical_insurance!C1158 * 311.02) + (medical_insurance!H1158 * 23961.26)</f>
        <v>31561.8976</v>
      </c>
      <c r="C1158" s="146">
        <f t="shared" si="36"/>
        <v>8160.8486000000012</v>
      </c>
      <c r="D1158" s="4">
        <f t="shared" si="37"/>
        <v>8160.8486000000012</v>
      </c>
    </row>
    <row r="1159" spans="1:4">
      <c r="A1159" s="75">
        <v>14426.073850000001</v>
      </c>
      <c r="B1159" s="146">
        <f xml:space="preserve"> (-11266.59) + (medical_insurance!A1159 * 258.35) + (medical_insurance!C1159 * 311.02) + (medical_insurance!H1159 * 23961.26)</f>
        <v>1884.9035999999996</v>
      </c>
      <c r="C1159" s="146">
        <f t="shared" si="36"/>
        <v>12541.170250000001</v>
      </c>
      <c r="D1159" s="4">
        <f t="shared" si="37"/>
        <v>12541.170250000001</v>
      </c>
    </row>
    <row r="1160" spans="1:4">
      <c r="A1160" s="75">
        <v>2459.7201</v>
      </c>
      <c r="B1160" s="146">
        <f xml:space="preserve"> (-11266.59) + (medical_insurance!A1160 * 258.35) + (medical_insurance!C1160 * 311.02) + (medical_insurance!H1160 * 23961.26)</f>
        <v>3414.5117999999984</v>
      </c>
      <c r="C1160" s="146">
        <f t="shared" si="36"/>
        <v>-954.7916999999984</v>
      </c>
      <c r="D1160" s="4">
        <f t="shared" si="37"/>
        <v>954.7916999999984</v>
      </c>
    </row>
    <row r="1161" spans="1:4">
      <c r="A1161" s="75">
        <v>3989.8409999999999</v>
      </c>
      <c r="B1161" s="146">
        <f xml:space="preserve"> (-11266.59) + (medical_insurance!A1161 * 258.35) + (medical_insurance!C1161 * 311.02) + (medical_insurance!H1161 * 23961.26)</f>
        <v>9783.5320000000011</v>
      </c>
      <c r="C1161" s="146">
        <f t="shared" si="36"/>
        <v>-5793.6910000000007</v>
      </c>
      <c r="D1161" s="4">
        <f t="shared" si="37"/>
        <v>5793.6910000000007</v>
      </c>
    </row>
    <row r="1162" spans="1:4">
      <c r="A1162" s="75">
        <v>7727.2532000000001</v>
      </c>
      <c r="B1162" s="146">
        <f xml:space="preserve"> (-11266.59) + (medical_insurance!A1162 * 258.35) + (medical_insurance!C1162 * 311.02) + (medical_insurance!H1162 * 23961.26)</f>
        <v>10597.5316</v>
      </c>
      <c r="C1162" s="146">
        <f t="shared" si="36"/>
        <v>-2870.2784000000001</v>
      </c>
      <c r="D1162" s="4">
        <f t="shared" si="37"/>
        <v>2870.2784000000001</v>
      </c>
    </row>
    <row r="1163" spans="1:4">
      <c r="A1163" s="75">
        <v>5124.1886999999997</v>
      </c>
      <c r="B1163" s="146">
        <f xml:space="preserve"> (-11266.59) + (medical_insurance!A1163 * 258.35) + (medical_insurance!C1163 * 311.02) + (medical_insurance!H1163 * 23961.26)</f>
        <v>10620.582600000002</v>
      </c>
      <c r="C1163" s="146">
        <f t="shared" si="36"/>
        <v>-5496.3939000000018</v>
      </c>
      <c r="D1163" s="4">
        <f t="shared" si="37"/>
        <v>5496.3939000000018</v>
      </c>
    </row>
    <row r="1164" spans="1:4">
      <c r="A1164" s="75">
        <v>18963.171920000001</v>
      </c>
      <c r="B1164" s="146">
        <f xml:space="preserve"> (-11266.59) + (medical_insurance!A1164 * 258.35) + (medical_insurance!C1164 * 311.02) + (medical_insurance!H1164 * 23961.26)</f>
        <v>8560.8165999999983</v>
      </c>
      <c r="C1164" s="146">
        <f t="shared" si="36"/>
        <v>10402.355320000002</v>
      </c>
      <c r="D1164" s="4">
        <f t="shared" si="37"/>
        <v>10402.355320000002</v>
      </c>
    </row>
    <row r="1165" spans="1:4">
      <c r="A1165" s="75">
        <v>2200.8308499999998</v>
      </c>
      <c r="B1165" s="146">
        <f xml:space="preserve"> (-11266.59) + (medical_insurance!A1165 * 258.35) + (medical_insurance!C1165 * 311.02) + (medical_insurance!H1165 * 23961.26)</f>
        <v>2159.1392999999998</v>
      </c>
      <c r="C1165" s="146">
        <f t="shared" si="36"/>
        <v>41.691550000000007</v>
      </c>
      <c r="D1165" s="4">
        <f t="shared" si="37"/>
        <v>41.691550000000007</v>
      </c>
    </row>
    <row r="1166" spans="1:4">
      <c r="A1166" s="75">
        <v>7153.5538999999999</v>
      </c>
      <c r="B1166" s="146">
        <f xml:space="preserve"> (-11266.59) + (medical_insurance!A1166 * 258.35) + (medical_insurance!C1166 * 311.02) + (medical_insurance!H1166 * 23961.26)</f>
        <v>8130.7361999999994</v>
      </c>
      <c r="C1166" s="146">
        <f t="shared" si="36"/>
        <v>-977.18229999999949</v>
      </c>
      <c r="D1166" s="4">
        <f t="shared" si="37"/>
        <v>977.18229999999949</v>
      </c>
    </row>
    <row r="1167" spans="1:4">
      <c r="A1167" s="75">
        <v>5227.9887500000004</v>
      </c>
      <c r="B1167" s="146">
        <f xml:space="preserve"> (-11266.59) + (medical_insurance!A1167 * 258.35) + (medical_insurance!C1167 * 311.02) + (medical_insurance!H1167 * 23961.26)</f>
        <v>5901.057499999999</v>
      </c>
      <c r="C1167" s="146">
        <f t="shared" si="36"/>
        <v>-673.06874999999854</v>
      </c>
      <c r="D1167" s="4">
        <f t="shared" si="37"/>
        <v>673.06874999999854</v>
      </c>
    </row>
    <row r="1168" spans="1:4">
      <c r="A1168" s="75">
        <v>10982.5013</v>
      </c>
      <c r="B1168" s="146">
        <f xml:space="preserve"> (-11266.59) + (medical_insurance!A1168 * 258.35) + (medical_insurance!C1168 * 311.02) + (medical_insurance!H1168 * 23961.26)</f>
        <v>16015.237399999998</v>
      </c>
      <c r="C1168" s="146">
        <f t="shared" si="36"/>
        <v>-5032.7360999999983</v>
      </c>
      <c r="D1168" s="4">
        <f t="shared" si="37"/>
        <v>5032.7360999999983</v>
      </c>
    </row>
    <row r="1169" spans="1:4">
      <c r="A1169" s="75">
        <v>4529.4769999999999</v>
      </c>
      <c r="B1169" s="146">
        <f xml:space="preserve"> (-11266.59) + (medical_insurance!A1169 * 258.35) + (medical_insurance!C1169 * 311.02) + (medical_insurance!H1169 * 23961.26)</f>
        <v>3876.652</v>
      </c>
      <c r="C1169" s="146">
        <f t="shared" si="36"/>
        <v>652.82499999999982</v>
      </c>
      <c r="D1169" s="4">
        <f t="shared" si="37"/>
        <v>652.82499999999982</v>
      </c>
    </row>
    <row r="1170" spans="1:4">
      <c r="A1170" s="75">
        <v>4670.6400000000003</v>
      </c>
      <c r="B1170" s="146">
        <f xml:space="preserve"> (-11266.59) + (medical_insurance!A1170 * 258.35) + (medical_insurance!C1170 * 311.02) + (medical_insurance!H1170 * 23961.26)</f>
        <v>7948.514000000001</v>
      </c>
      <c r="C1170" s="146">
        <f t="shared" si="36"/>
        <v>-3277.8740000000007</v>
      </c>
      <c r="D1170" s="4">
        <f t="shared" si="37"/>
        <v>3277.8740000000007</v>
      </c>
    </row>
    <row r="1171" spans="1:4">
      <c r="A1171" s="75">
        <v>6112.3529500000004</v>
      </c>
      <c r="B1171" s="146">
        <f xml:space="preserve"> (-11266.59) + (medical_insurance!A1171 * 258.35) + (medical_insurance!C1171 * 311.02) + (medical_insurance!H1171 * 23961.26)</f>
        <v>8899.6970999999994</v>
      </c>
      <c r="C1171" s="146">
        <f t="shared" si="36"/>
        <v>-2787.344149999999</v>
      </c>
      <c r="D1171" s="4">
        <f t="shared" si="37"/>
        <v>2787.344149999999</v>
      </c>
    </row>
    <row r="1172" spans="1:4">
      <c r="A1172" s="75">
        <v>17178.682400000002</v>
      </c>
      <c r="B1172" s="146">
        <f xml:space="preserve"> (-11266.59) + (medical_insurance!A1172 * 258.35) + (medical_insurance!C1172 * 311.02) + (medical_insurance!H1172 * 23961.26)</f>
        <v>25854.477199999998</v>
      </c>
      <c r="C1172" s="146">
        <f t="shared" si="36"/>
        <v>-8675.794799999996</v>
      </c>
      <c r="D1172" s="4">
        <f t="shared" si="37"/>
        <v>8675.794799999996</v>
      </c>
    </row>
    <row r="1173" spans="1:4">
      <c r="A1173" s="75">
        <v>22478.6</v>
      </c>
      <c r="B1173" s="146">
        <f xml:space="preserve"> (-11266.59) + (medical_insurance!A1173 * 258.35) + (medical_insurance!C1173 * 311.02) + (medical_insurance!H1173 * 23961.26)</f>
        <v>32107.953999999998</v>
      </c>
      <c r="C1173" s="146">
        <f t="shared" si="36"/>
        <v>-9629.3539999999994</v>
      </c>
      <c r="D1173" s="4">
        <f t="shared" si="37"/>
        <v>9629.3539999999994</v>
      </c>
    </row>
    <row r="1174" spans="1:4">
      <c r="A1174" s="75">
        <v>11093.6229</v>
      </c>
      <c r="B1174" s="146">
        <f xml:space="preserve"> (-11266.59) + (medical_insurance!A1174 * 258.35) + (medical_insurance!C1174 * 311.02) + (medical_insurance!H1174 * 23961.26)</f>
        <v>16235.858200000001</v>
      </c>
      <c r="C1174" s="146">
        <f t="shared" si="36"/>
        <v>-5142.2353000000003</v>
      </c>
      <c r="D1174" s="4">
        <f t="shared" si="37"/>
        <v>5142.2353000000003</v>
      </c>
    </row>
    <row r="1175" spans="1:4">
      <c r="A1175" s="75">
        <v>6457.8433999999997</v>
      </c>
      <c r="B1175" s="146">
        <f xml:space="preserve"> (-11266.59) + (medical_insurance!A1175 * 258.35) + (medical_insurance!C1175 * 311.02) + (medical_insurance!H1175 * 23961.26)</f>
        <v>7651.1552000000011</v>
      </c>
      <c r="C1175" s="146">
        <f t="shared" si="36"/>
        <v>-1193.3118000000013</v>
      </c>
      <c r="D1175" s="4">
        <f t="shared" si="37"/>
        <v>1193.3118000000013</v>
      </c>
    </row>
    <row r="1176" spans="1:4">
      <c r="A1176" s="75">
        <v>4433.9159</v>
      </c>
      <c r="B1176" s="146">
        <f xml:space="preserve"> (-11266.59) + (medical_insurance!A1176 * 258.35) + (medical_insurance!C1176 * 311.02) + (medical_insurance!H1176 * 23961.26)</f>
        <v>6212.4121999999998</v>
      </c>
      <c r="C1176" s="146">
        <f t="shared" si="36"/>
        <v>-1778.4962999999998</v>
      </c>
      <c r="D1176" s="4">
        <f t="shared" si="37"/>
        <v>1778.4962999999998</v>
      </c>
    </row>
    <row r="1177" spans="1:4">
      <c r="A1177" s="75">
        <v>2154.3609999999999</v>
      </c>
      <c r="B1177" s="146">
        <f xml:space="preserve"> (-11266.59) + (medical_insurance!A1177 * 258.35) + (medical_insurance!C1177 * 311.02) + (medical_insurance!H1177 * 23961.26)</f>
        <v>2845.7520000000004</v>
      </c>
      <c r="C1177" s="146">
        <f t="shared" si="36"/>
        <v>-691.39100000000053</v>
      </c>
      <c r="D1177" s="4">
        <f t="shared" si="37"/>
        <v>691.39100000000053</v>
      </c>
    </row>
    <row r="1178" spans="1:4">
      <c r="A1178" s="75">
        <v>23887.662700000001</v>
      </c>
      <c r="B1178" s="146">
        <f xml:space="preserve"> (-11266.59) + (medical_insurance!A1178 * 258.35) + (medical_insurance!C1178 * 311.02) + (medical_insurance!H1178 * 23961.26)</f>
        <v>33633.782599999999</v>
      </c>
      <c r="C1178" s="146">
        <f t="shared" si="36"/>
        <v>-9746.1198999999979</v>
      </c>
      <c r="D1178" s="4">
        <f t="shared" si="37"/>
        <v>9746.1198999999979</v>
      </c>
    </row>
    <row r="1179" spans="1:4">
      <c r="A1179" s="75">
        <v>6496.8860000000004</v>
      </c>
      <c r="B1179" s="146">
        <f xml:space="preserve"> (-11266.59) + (medical_insurance!A1179 * 258.35) + (medical_insurance!C1179 * 311.02) + (medical_insurance!H1179 * 23961.26)</f>
        <v>7589.3579999999984</v>
      </c>
      <c r="C1179" s="146">
        <f t="shared" si="36"/>
        <v>-1092.4719999999979</v>
      </c>
      <c r="D1179" s="4">
        <f t="shared" si="37"/>
        <v>1092.4719999999979</v>
      </c>
    </row>
    <row r="1180" spans="1:4">
      <c r="A1180" s="75">
        <v>2899.4893499999998</v>
      </c>
      <c r="B1180" s="146">
        <f xml:space="preserve"> (-11266.59) + (medical_insurance!A1180 * 258.35) + (medical_insurance!C1180 * 311.02) + (medical_insurance!H1180 * 23961.26)</f>
        <v>5519.1722999999993</v>
      </c>
      <c r="C1180" s="146">
        <f t="shared" si="36"/>
        <v>-2619.6829499999994</v>
      </c>
      <c r="D1180" s="4">
        <f t="shared" si="37"/>
        <v>2619.6829499999994</v>
      </c>
    </row>
    <row r="1181" spans="1:4">
      <c r="A1181" s="75">
        <v>19350.368900000001</v>
      </c>
      <c r="B1181" s="146">
        <f xml:space="preserve"> (-11266.59) + (medical_insurance!A1181 * 258.35) + (medical_insurance!C1181 * 311.02) + (medical_insurance!H1181 * 23961.26)</f>
        <v>29975.0262</v>
      </c>
      <c r="C1181" s="146">
        <f t="shared" si="36"/>
        <v>-10624.657299999999</v>
      </c>
      <c r="D1181" s="4">
        <f t="shared" si="37"/>
        <v>10624.657299999999</v>
      </c>
    </row>
    <row r="1182" spans="1:4">
      <c r="A1182" s="75">
        <v>7650.7737500000003</v>
      </c>
      <c r="B1182" s="146">
        <f xml:space="preserve"> (-11266.59) + (medical_insurance!A1182 * 258.35) + (medical_insurance!C1182 * 311.02) + (medical_insurance!H1182 * 23961.26)</f>
        <v>12437.011500000001</v>
      </c>
      <c r="C1182" s="146">
        <f t="shared" si="36"/>
        <v>-4786.2377500000002</v>
      </c>
      <c r="D1182" s="4">
        <f t="shared" si="37"/>
        <v>4786.2377500000002</v>
      </c>
    </row>
    <row r="1183" spans="1:4">
      <c r="A1183" s="75">
        <v>2850.6837500000001</v>
      </c>
      <c r="B1183" s="146">
        <f xml:space="preserve"> (-11266.59) + (medical_insurance!A1183 * 258.35) + (medical_insurance!C1183 * 311.02) + (medical_insurance!H1183 * 23961.26)</f>
        <v>4241.0834999999997</v>
      </c>
      <c r="C1183" s="146">
        <f t="shared" si="36"/>
        <v>-1390.3997499999996</v>
      </c>
      <c r="D1183" s="4">
        <f t="shared" si="37"/>
        <v>1390.3997499999996</v>
      </c>
    </row>
    <row r="1184" spans="1:4">
      <c r="A1184" s="75">
        <v>2632.9920000000002</v>
      </c>
      <c r="B1184" s="146">
        <f xml:space="preserve"> (-11266.59) + (medical_insurance!A1184 * 258.35) + (medical_insurance!C1184 * 311.02) + (medical_insurance!H1184 * 23961.26)</f>
        <v>4616.0659999999998</v>
      </c>
      <c r="C1184" s="146">
        <f t="shared" si="36"/>
        <v>-1983.0739999999996</v>
      </c>
      <c r="D1184" s="4">
        <f t="shared" si="37"/>
        <v>1983.0739999999996</v>
      </c>
    </row>
    <row r="1185" spans="1:4">
      <c r="A1185" s="75">
        <v>9447.3824000000004</v>
      </c>
      <c r="B1185" s="146">
        <f xml:space="preserve"> (-11266.59) + (medical_insurance!A1185 * 258.35) + (medical_insurance!C1185 * 311.02) + (medical_insurance!H1185 * 23961.26)</f>
        <v>9643.717200000001</v>
      </c>
      <c r="C1185" s="146">
        <f t="shared" si="36"/>
        <v>-196.33480000000054</v>
      </c>
      <c r="D1185" s="4">
        <f t="shared" si="37"/>
        <v>196.33480000000054</v>
      </c>
    </row>
    <row r="1186" spans="1:4">
      <c r="A1186" s="75">
        <v>18328.238099999999</v>
      </c>
      <c r="B1186" s="146">
        <f xml:space="preserve"> (-11266.59) + (medical_insurance!A1186 * 258.35) + (medical_insurance!C1186 * 311.02) + (medical_insurance!H1186 * 23961.26)</f>
        <v>27497.679799999998</v>
      </c>
      <c r="C1186" s="146">
        <f t="shared" si="36"/>
        <v>-9169.4416999999994</v>
      </c>
      <c r="D1186" s="4">
        <f t="shared" si="37"/>
        <v>9169.4416999999994</v>
      </c>
    </row>
    <row r="1187" spans="1:4">
      <c r="A1187" s="75">
        <v>8603.8233999999993</v>
      </c>
      <c r="B1187" s="146">
        <f xml:space="preserve"> (-11266.59) + (medical_insurance!A1187 * 258.35) + (medical_insurance!C1187 * 311.02) + (medical_insurance!H1187 * 23961.26)</f>
        <v>7686.7912000000006</v>
      </c>
      <c r="C1187" s="146">
        <f t="shared" si="36"/>
        <v>917.03219999999874</v>
      </c>
      <c r="D1187" s="4">
        <f t="shared" si="37"/>
        <v>917.03219999999874</v>
      </c>
    </row>
    <row r="1188" spans="1:4">
      <c r="A1188" s="75">
        <v>37465.34375</v>
      </c>
      <c r="B1188" s="146">
        <f xml:space="preserve"> (-11266.59) + (medical_insurance!A1188 * 258.35) + (medical_insurance!C1188 * 311.02) + (medical_insurance!H1188 * 23961.26)</f>
        <v>28941.7575</v>
      </c>
      <c r="C1188" s="146">
        <f t="shared" si="36"/>
        <v>8523.5862500000003</v>
      </c>
      <c r="D1188" s="4">
        <f t="shared" si="37"/>
        <v>8523.5862500000003</v>
      </c>
    </row>
    <row r="1189" spans="1:4">
      <c r="A1189" s="75">
        <v>13844.797200000001</v>
      </c>
      <c r="B1189" s="146">
        <f xml:space="preserve"> (-11266.59) + (medical_insurance!A1189 * 258.35) + (medical_insurance!C1189 * 311.02) + (medical_insurance!H1189 * 23961.26)</f>
        <v>14915.2436</v>
      </c>
      <c r="C1189" s="146">
        <f t="shared" si="36"/>
        <v>-1070.4463999999989</v>
      </c>
      <c r="D1189" s="4">
        <f t="shared" si="37"/>
        <v>1070.4463999999989</v>
      </c>
    </row>
    <row r="1190" spans="1:4">
      <c r="A1190" s="75">
        <v>21771.3423</v>
      </c>
      <c r="B1190" s="146">
        <f xml:space="preserve"> (-11266.59) + (medical_insurance!A1190 * 258.35) + (medical_insurance!C1190 * 311.02) + (medical_insurance!H1190 * 23961.26)</f>
        <v>31663.195399999997</v>
      </c>
      <c r="C1190" s="146">
        <f t="shared" si="36"/>
        <v>-9891.8530999999966</v>
      </c>
      <c r="D1190" s="4">
        <f t="shared" si="37"/>
        <v>9891.8530999999966</v>
      </c>
    </row>
    <row r="1191" spans="1:4">
      <c r="A1191" s="75">
        <v>13126.677449999999</v>
      </c>
      <c r="B1191" s="146">
        <f xml:space="preserve"> (-11266.59) + (medical_insurance!A1191 * 258.35) + (medical_insurance!C1191 * 311.02) + (medical_insurance!H1191 * 23961.26)</f>
        <v>3384.0199999999995</v>
      </c>
      <c r="C1191" s="146">
        <f t="shared" si="36"/>
        <v>9742.6574499999988</v>
      </c>
      <c r="D1191" s="4">
        <f t="shared" si="37"/>
        <v>9742.6574499999988</v>
      </c>
    </row>
    <row r="1192" spans="1:4">
      <c r="A1192" s="75">
        <v>5327.4002499999997</v>
      </c>
      <c r="B1192" s="146">
        <f xml:space="preserve"> (-11266.59) + (medical_insurance!A1192 * 258.35) + (medical_insurance!C1192 * 311.02) + (medical_insurance!H1192 * 23961.26)</f>
        <v>6935.9404999999988</v>
      </c>
      <c r="C1192" s="146">
        <f t="shared" si="36"/>
        <v>-1608.5402499999991</v>
      </c>
      <c r="D1192" s="4">
        <f t="shared" si="37"/>
        <v>1608.5402499999991</v>
      </c>
    </row>
    <row r="1193" spans="1:4">
      <c r="A1193" s="75">
        <v>13725.47184</v>
      </c>
      <c r="B1193" s="146">
        <f xml:space="preserve"> (-11266.59) + (medical_insurance!A1193 * 258.35) + (medical_insurance!C1193 * 311.02) + (medical_insurance!H1193 * 23961.26)</f>
        <v>6092.0000999999993</v>
      </c>
      <c r="C1193" s="146">
        <f t="shared" si="36"/>
        <v>7633.4717400000009</v>
      </c>
      <c r="D1193" s="4">
        <f t="shared" si="37"/>
        <v>7633.4717400000009</v>
      </c>
    </row>
    <row r="1194" spans="1:4">
      <c r="A1194" s="75">
        <v>13019.161050000001</v>
      </c>
      <c r="B1194" s="146">
        <f xml:space="preserve"> (-11266.59) + (medical_insurance!A1194 * 258.35) + (medical_insurance!C1194 * 311.02) + (medical_insurance!H1194 * 23961.26)</f>
        <v>13793.202900000002</v>
      </c>
      <c r="C1194" s="146">
        <f t="shared" si="36"/>
        <v>-774.04185000000143</v>
      </c>
      <c r="D1194" s="4">
        <f t="shared" si="37"/>
        <v>774.04185000000143</v>
      </c>
    </row>
    <row r="1195" spans="1:4">
      <c r="A1195" s="75">
        <v>8671.1912499999999</v>
      </c>
      <c r="B1195" s="146">
        <f xml:space="preserve"> (-11266.59) + (medical_insurance!A1195 * 258.35) + (medical_insurance!C1195 * 311.02) + (medical_insurance!H1195 * 23961.26)</f>
        <v>12509.766500000002</v>
      </c>
      <c r="C1195" s="146">
        <f t="shared" si="36"/>
        <v>-3838.5752500000017</v>
      </c>
      <c r="D1195" s="4">
        <f t="shared" si="37"/>
        <v>3838.5752500000017</v>
      </c>
    </row>
    <row r="1196" spans="1:4">
      <c r="A1196" s="75">
        <v>4134.0824499999999</v>
      </c>
      <c r="B1196" s="146">
        <f xml:space="preserve"> (-11266.59) + (medical_insurance!A1196 * 258.35) + (medical_insurance!C1196 * 311.02) + (medical_insurance!H1196 * 23961.26)</f>
        <v>3508.5000999999993</v>
      </c>
      <c r="C1196" s="146">
        <f t="shared" si="36"/>
        <v>625.58235000000059</v>
      </c>
      <c r="D1196" s="4">
        <f t="shared" si="37"/>
        <v>625.58235000000059</v>
      </c>
    </row>
    <row r="1197" spans="1:4">
      <c r="A1197" s="75">
        <v>18838.703659999999</v>
      </c>
      <c r="B1197" s="146">
        <f xml:space="preserve"> (-11266.59) + (medical_insurance!A1197 * 258.35) + (medical_insurance!C1197 * 311.02) + (medical_insurance!H1197 * 23961.26)</f>
        <v>2328.8486000000003</v>
      </c>
      <c r="C1197" s="146">
        <f t="shared" si="36"/>
        <v>16509.855059999998</v>
      </c>
      <c r="D1197" s="4">
        <f t="shared" si="37"/>
        <v>16509.855059999998</v>
      </c>
    </row>
    <row r="1198" spans="1:4">
      <c r="A1198" s="75">
        <v>33307.550799999997</v>
      </c>
      <c r="B1198" s="146">
        <f xml:space="preserve"> (-11266.59) + (medical_insurance!A1198 * 258.35) + (medical_insurance!C1198 * 311.02) + (medical_insurance!H1198 * 23961.26)</f>
        <v>26940.140399999997</v>
      </c>
      <c r="C1198" s="146">
        <f t="shared" si="36"/>
        <v>6367.4104000000007</v>
      </c>
      <c r="D1198" s="4">
        <f t="shared" si="37"/>
        <v>6367.4104000000007</v>
      </c>
    </row>
    <row r="1199" spans="1:4">
      <c r="A1199" s="75">
        <v>5699.8374999999996</v>
      </c>
      <c r="B1199" s="146">
        <f xml:space="preserve"> (-11266.59) + (medical_insurance!A1199 * 258.35) + (medical_insurance!C1199 * 311.02) + (medical_insurance!H1199 * 23961.26)</f>
        <v>9760.4809999999979</v>
      </c>
      <c r="C1199" s="146">
        <f t="shared" si="36"/>
        <v>-4060.6434999999983</v>
      </c>
      <c r="D1199" s="4">
        <f t="shared" si="37"/>
        <v>4060.6434999999983</v>
      </c>
    </row>
    <row r="1200" spans="1:4">
      <c r="A1200" s="75">
        <v>6393.6034499999996</v>
      </c>
      <c r="B1200" s="146">
        <f xml:space="preserve"> (-11266.59) + (medical_insurance!A1200 * 258.35) + (medical_insurance!C1200 * 311.02) + (medical_insurance!H1200 * 23961.26)</f>
        <v>8197.4020999999993</v>
      </c>
      <c r="C1200" s="146">
        <f t="shared" si="36"/>
        <v>-1803.7986499999997</v>
      </c>
      <c r="D1200" s="4">
        <f t="shared" si="37"/>
        <v>1803.7986499999997</v>
      </c>
    </row>
    <row r="1201" spans="1:4">
      <c r="A1201" s="75">
        <v>4934.7049999999999</v>
      </c>
      <c r="B1201" s="146">
        <f xml:space="preserve"> (-11266.59) + (medical_insurance!A1201 * 258.35) + (medical_insurance!C1201 * 311.02) + (medical_insurance!H1201 * 23961.26)</f>
        <v>4766.576</v>
      </c>
      <c r="C1201" s="146">
        <f t="shared" si="36"/>
        <v>168.12899999999991</v>
      </c>
      <c r="D1201" s="4">
        <f t="shared" si="37"/>
        <v>168.12899999999991</v>
      </c>
    </row>
    <row r="1202" spans="1:4">
      <c r="A1202" s="75">
        <v>6198.7518</v>
      </c>
      <c r="B1202" s="146">
        <f xml:space="preserve"> (-11266.59) + (medical_insurance!A1202 * 258.35) + (medical_insurance!C1202 * 311.02) + (medical_insurance!H1202 * 23961.26)</f>
        <v>5856.3663999999999</v>
      </c>
      <c r="C1202" s="146">
        <f t="shared" si="36"/>
        <v>342.38540000000012</v>
      </c>
      <c r="D1202" s="4">
        <f t="shared" si="37"/>
        <v>342.38540000000012</v>
      </c>
    </row>
    <row r="1203" spans="1:4">
      <c r="A1203" s="75">
        <v>8733.2292500000003</v>
      </c>
      <c r="B1203" s="146">
        <f xml:space="preserve"> (-11266.59) + (medical_insurance!A1203 * 258.35) + (medical_insurance!C1203 * 311.02) + (medical_insurance!H1203 * 23961.26)</f>
        <v>13174.942499999999</v>
      </c>
      <c r="C1203" s="146">
        <f t="shared" si="36"/>
        <v>-4441.7132499999989</v>
      </c>
      <c r="D1203" s="4">
        <f t="shared" si="37"/>
        <v>4441.7132499999989</v>
      </c>
    </row>
    <row r="1204" spans="1:4">
      <c r="A1204" s="75">
        <v>2055.3249000000001</v>
      </c>
      <c r="B1204" s="146">
        <f xml:space="preserve"> (-11266.59) + (medical_insurance!A1204 * 258.35) + (medical_insurance!C1204 * 311.02) + (medical_insurance!H1204 * 23961.26)</f>
        <v>4403.9621999999999</v>
      </c>
      <c r="C1204" s="146">
        <f t="shared" si="36"/>
        <v>-2348.6372999999999</v>
      </c>
      <c r="D1204" s="4">
        <f t="shared" si="37"/>
        <v>2348.6372999999999</v>
      </c>
    </row>
    <row r="1205" spans="1:4">
      <c r="A1205" s="75">
        <v>9964.06</v>
      </c>
      <c r="B1205" s="146">
        <f xml:space="preserve"> (-11266.59) + (medical_insurance!A1205 * 258.35) + (medical_insurance!C1205 * 311.02) + (medical_insurance!H1205 * 23961.26)</f>
        <v>11955.205999999998</v>
      </c>
      <c r="C1205" s="146">
        <f t="shared" si="36"/>
        <v>-1991.1459999999988</v>
      </c>
      <c r="D1205" s="4">
        <f t="shared" si="37"/>
        <v>1991.1459999999988</v>
      </c>
    </row>
    <row r="1206" spans="1:4">
      <c r="A1206" s="75">
        <v>18223.4512</v>
      </c>
      <c r="B1206" s="146">
        <f xml:space="preserve"> (-11266.59) + (medical_insurance!A1206 * 258.35) + (medical_insurance!C1206 * 311.02) + (medical_insurance!H1206 * 23961.26)</f>
        <v>25829.595599999997</v>
      </c>
      <c r="C1206" s="146">
        <f t="shared" si="36"/>
        <v>-7606.1443999999974</v>
      </c>
      <c r="D1206" s="4">
        <f t="shared" si="37"/>
        <v>7606.1443999999974</v>
      </c>
    </row>
    <row r="1207" spans="1:4">
      <c r="A1207" s="75">
        <v>5116.5003999999999</v>
      </c>
      <c r="B1207" s="146">
        <f xml:space="preserve"> (-11266.59) + (medical_insurance!A1207 * 258.35) + (medical_insurance!C1207 * 311.02) + (medical_insurance!H1207 * 23961.26)</f>
        <v>3330.4771999999994</v>
      </c>
      <c r="C1207" s="146">
        <f t="shared" si="36"/>
        <v>1786.0232000000005</v>
      </c>
      <c r="D1207" s="4">
        <f t="shared" si="37"/>
        <v>1786.0232000000005</v>
      </c>
    </row>
    <row r="1208" spans="1:4">
      <c r="A1208" s="75">
        <v>36910.608030000003</v>
      </c>
      <c r="B1208" s="146">
        <f xml:space="preserve"> (-11266.59) + (medical_insurance!A1208 * 258.35) + (medical_insurance!C1208 * 311.02) + (medical_insurance!H1208 * 23961.26)</f>
        <v>14799.556</v>
      </c>
      <c r="C1208" s="146">
        <f t="shared" si="36"/>
        <v>22111.052030000003</v>
      </c>
      <c r="D1208" s="4">
        <f t="shared" si="37"/>
        <v>22111.052030000003</v>
      </c>
    </row>
    <row r="1209" spans="1:4">
      <c r="A1209" s="75">
        <v>38415.474000000002</v>
      </c>
      <c r="B1209" s="146">
        <f xml:space="preserve"> (-11266.59) + (medical_insurance!A1209 * 258.35) + (medical_insurance!C1209 * 311.02) + (medical_insurance!H1209 * 23961.26)</f>
        <v>32383.337999999996</v>
      </c>
      <c r="C1209" s="146">
        <f t="shared" si="36"/>
        <v>6032.1360000000059</v>
      </c>
      <c r="D1209" s="4">
        <f t="shared" si="37"/>
        <v>6032.1360000000059</v>
      </c>
    </row>
    <row r="1210" spans="1:4">
      <c r="A1210" s="75">
        <v>20296.863450000001</v>
      </c>
      <c r="B1210" s="146">
        <f xml:space="preserve"> (-11266.59) + (medical_insurance!A1210 * 258.35) + (medical_insurance!C1210 * 311.02) + (medical_insurance!H1210 * 23961.26)</f>
        <v>30201.736099999998</v>
      </c>
      <c r="C1210" s="146">
        <f t="shared" si="36"/>
        <v>-9904.8726499999975</v>
      </c>
      <c r="D1210" s="4">
        <f t="shared" si="37"/>
        <v>9904.8726499999975</v>
      </c>
    </row>
    <row r="1211" spans="1:4">
      <c r="A1211" s="75">
        <v>12347.172</v>
      </c>
      <c r="B1211" s="146">
        <f xml:space="preserve"> (-11266.59) + (medical_insurance!A1211 * 258.35) + (medical_insurance!C1211 * 311.02) + (medical_insurance!H1211 * 23961.26)</f>
        <v>15514.902000000002</v>
      </c>
      <c r="C1211" s="146">
        <f t="shared" si="36"/>
        <v>-3167.7300000000014</v>
      </c>
      <c r="D1211" s="4">
        <f t="shared" si="37"/>
        <v>3167.7300000000014</v>
      </c>
    </row>
    <row r="1212" spans="1:4">
      <c r="A1212" s="75">
        <v>5373.3642499999996</v>
      </c>
      <c r="B1212" s="146">
        <f xml:space="preserve"> (-11266.59) + (medical_insurance!A1212 * 258.35) + (medical_insurance!C1212 * 311.02) + (medical_insurance!H1212 * 23961.26)</f>
        <v>7636.7525000000005</v>
      </c>
      <c r="C1212" s="146">
        <f t="shared" si="36"/>
        <v>-2263.3882500000009</v>
      </c>
      <c r="D1212" s="4">
        <f t="shared" si="37"/>
        <v>2263.3882500000009</v>
      </c>
    </row>
    <row r="1213" spans="1:4">
      <c r="A1213" s="75">
        <v>23563.016179999999</v>
      </c>
      <c r="B1213" s="146">
        <f xml:space="preserve"> (-11266.59) + (medical_insurance!A1213 * 258.35) + (medical_insurance!C1213 * 311.02) + (medical_insurance!H1213 * 23961.26)</f>
        <v>9414.8420000000006</v>
      </c>
      <c r="C1213" s="146">
        <f t="shared" si="36"/>
        <v>14148.174179999998</v>
      </c>
      <c r="D1213" s="4">
        <f t="shared" si="37"/>
        <v>14148.174179999998</v>
      </c>
    </row>
    <row r="1214" spans="1:4">
      <c r="A1214" s="75">
        <v>1702.4553000000001</v>
      </c>
      <c r="B1214" s="146">
        <f xml:space="preserve"> (-11266.59) + (medical_insurance!A1214 * 258.35) + (medical_insurance!C1214 * 311.02) + (medical_insurance!H1214 * 23961.26)</f>
        <v>61.309399999999187</v>
      </c>
      <c r="C1214" s="146">
        <f t="shared" si="36"/>
        <v>1641.1459000000009</v>
      </c>
      <c r="D1214" s="4">
        <f t="shared" si="37"/>
        <v>1641.1459000000009</v>
      </c>
    </row>
    <row r="1215" spans="1:4">
      <c r="A1215" s="75">
        <v>10806.839</v>
      </c>
      <c r="B1215" s="146">
        <f xml:space="preserve"> (-11266.59) + (medical_insurance!A1215 * 258.35) + (medical_insurance!C1215 * 311.02) + (medical_insurance!H1215 * 23961.26)</f>
        <v>12524.575999999999</v>
      </c>
      <c r="C1215" s="146">
        <f t="shared" si="36"/>
        <v>-1717.7369999999992</v>
      </c>
      <c r="D1215" s="4">
        <f t="shared" si="37"/>
        <v>1717.7369999999992</v>
      </c>
    </row>
    <row r="1216" spans="1:4">
      <c r="A1216" s="75">
        <v>3956.0714499999999</v>
      </c>
      <c r="B1216" s="146">
        <f xml:space="preserve"> (-11266.59) + (medical_insurance!A1216 * 258.35) + (medical_insurance!C1216 * 311.02) + (medical_insurance!H1216 * 23961.26)</f>
        <v>5429.7901000000002</v>
      </c>
      <c r="C1216" s="146">
        <f t="shared" si="36"/>
        <v>-1473.7186500000003</v>
      </c>
      <c r="D1216" s="4">
        <f t="shared" si="37"/>
        <v>1473.7186500000003</v>
      </c>
    </row>
    <row r="1217" spans="1:4">
      <c r="A1217" s="75">
        <v>12890.057650000001</v>
      </c>
      <c r="B1217" s="146">
        <f xml:space="preserve"> (-11266.59) + (medical_insurance!A1217 * 258.35) + (medical_insurance!C1217 * 311.02) + (medical_insurance!H1217 * 23961.26)</f>
        <v>5557.0328</v>
      </c>
      <c r="C1217" s="146">
        <f t="shared" si="36"/>
        <v>7333.0248500000007</v>
      </c>
      <c r="D1217" s="4">
        <f t="shared" si="37"/>
        <v>7333.0248500000007</v>
      </c>
    </row>
    <row r="1218" spans="1:4">
      <c r="A1218" s="75">
        <v>5415.6611999999996</v>
      </c>
      <c r="B1218" s="146">
        <f xml:space="preserve"> (-11266.59) + (medical_insurance!A1218 * 258.35) + (medical_insurance!C1218 * 311.02) + (medical_insurance!H1218 * 23961.26)</f>
        <v>6867.7915999999987</v>
      </c>
      <c r="C1218" s="146">
        <f t="shared" si="36"/>
        <v>-1452.1303999999991</v>
      </c>
      <c r="D1218" s="4">
        <f t="shared" si="37"/>
        <v>1452.1303999999991</v>
      </c>
    </row>
    <row r="1219" spans="1:4">
      <c r="A1219" s="75">
        <v>4058.1161000000002</v>
      </c>
      <c r="B1219" s="146">
        <f xml:space="preserve"> (-11266.59) + (medical_insurance!A1219 * 258.35) + (medical_insurance!C1219 * 311.02) + (medical_insurance!H1219 * 23961.26)</f>
        <v>7823.4957999999997</v>
      </c>
      <c r="C1219" s="146">
        <f t="shared" ref="C1219:C1282" si="38">A1219-B1219</f>
        <v>-3765.3796999999995</v>
      </c>
      <c r="D1219" s="4">
        <f t="shared" ref="D1219:D1282" si="39">ABS(C1219)</f>
        <v>3765.3796999999995</v>
      </c>
    </row>
    <row r="1220" spans="1:4">
      <c r="A1220" s="75">
        <v>41661.601999999999</v>
      </c>
      <c r="B1220" s="146">
        <f xml:space="preserve"> (-11266.59) + (medical_insurance!A1220 * 258.35) + (medical_insurance!C1220 * 311.02) + (medical_insurance!H1220 * 23961.26)</f>
        <v>35340.061999999998</v>
      </c>
      <c r="C1220" s="146">
        <f t="shared" si="38"/>
        <v>6321.5400000000009</v>
      </c>
      <c r="D1220" s="4">
        <f t="shared" si="39"/>
        <v>6321.5400000000009</v>
      </c>
    </row>
    <row r="1221" spans="1:4">
      <c r="A1221" s="75">
        <v>7537.1638999999996</v>
      </c>
      <c r="B1221" s="146">
        <f xml:space="preserve"> (-11266.59) + (medical_insurance!A1221 * 258.35) + (medical_insurance!C1221 * 311.02) + (medical_insurance!H1221 * 23961.26)</f>
        <v>7946.6242000000002</v>
      </c>
      <c r="C1221" s="146">
        <f t="shared" si="38"/>
        <v>-409.46030000000064</v>
      </c>
      <c r="D1221" s="4">
        <f t="shared" si="39"/>
        <v>409.46030000000064</v>
      </c>
    </row>
    <row r="1222" spans="1:4">
      <c r="A1222" s="75">
        <v>4718.2035500000002</v>
      </c>
      <c r="B1222" s="146">
        <f xml:space="preserve"> (-11266.59) + (medical_insurance!A1222 * 258.35) + (medical_insurance!C1222 * 311.02) + (medical_insurance!H1222 * 23961.26)</f>
        <v>3309.2439000000004</v>
      </c>
      <c r="C1222" s="146">
        <f t="shared" si="38"/>
        <v>1408.9596499999998</v>
      </c>
      <c r="D1222" s="4">
        <f t="shared" si="39"/>
        <v>1408.9596499999998</v>
      </c>
    </row>
    <row r="1223" spans="1:4">
      <c r="A1223" s="75">
        <v>6593.5083000000004</v>
      </c>
      <c r="B1223" s="146">
        <f xml:space="preserve"> (-11266.59) + (medical_insurance!A1223 * 258.35) + (medical_insurance!C1223 * 311.02) + (medical_insurance!H1223 * 23961.26)</f>
        <v>6833.5793999999987</v>
      </c>
      <c r="C1223" s="146">
        <f t="shared" si="38"/>
        <v>-240.0710999999983</v>
      </c>
      <c r="D1223" s="4">
        <f t="shared" si="39"/>
        <v>240.0710999999983</v>
      </c>
    </row>
    <row r="1224" spans="1:4">
      <c r="A1224" s="75">
        <v>8442.6669999999995</v>
      </c>
      <c r="B1224" s="146">
        <f xml:space="preserve"> (-11266.59) + (medical_insurance!A1224 * 258.35) + (medical_insurance!C1224 * 311.02) + (medical_insurance!H1224 * 23961.26)</f>
        <v>9519.7160000000003</v>
      </c>
      <c r="C1224" s="146">
        <f t="shared" si="38"/>
        <v>-1077.0490000000009</v>
      </c>
      <c r="D1224" s="4">
        <f t="shared" si="39"/>
        <v>1077.0490000000009</v>
      </c>
    </row>
    <row r="1225" spans="1:4">
      <c r="A1225" s="75">
        <v>26125.674770000001</v>
      </c>
      <c r="B1225" s="146">
        <f xml:space="preserve"> (-11266.59) + (medical_insurance!A1225 * 258.35) + (medical_insurance!C1225 * 311.02) + (medical_insurance!H1225 * 23961.26)</f>
        <v>25456.778399999999</v>
      </c>
      <c r="C1225" s="146">
        <f t="shared" si="38"/>
        <v>668.89637000000221</v>
      </c>
      <c r="D1225" s="4">
        <f t="shared" si="39"/>
        <v>668.89637000000221</v>
      </c>
    </row>
    <row r="1226" spans="1:4">
      <c r="A1226" s="75">
        <v>6858.4795999999997</v>
      </c>
      <c r="B1226" s="146">
        <f xml:space="preserve"> (-11266.59) + (medical_insurance!A1226 * 258.35) + (medical_insurance!C1226 * 311.02) + (medical_insurance!H1226 * 23961.26)</f>
        <v>6771.5788000000002</v>
      </c>
      <c r="C1226" s="146">
        <f t="shared" si="38"/>
        <v>86.900799999999435</v>
      </c>
      <c r="D1226" s="4">
        <f t="shared" si="39"/>
        <v>86.900799999999435</v>
      </c>
    </row>
    <row r="1227" spans="1:4">
      <c r="A1227" s="75">
        <v>4795.6567999999997</v>
      </c>
      <c r="B1227" s="146">
        <f xml:space="preserve"> (-11266.59) + (medical_insurance!A1227 * 258.35) + (medical_insurance!C1227 * 311.02) + (medical_insurance!H1227 * 23961.26)</f>
        <v>9643.7764000000006</v>
      </c>
      <c r="C1227" s="146">
        <f t="shared" si="38"/>
        <v>-4848.1196000000009</v>
      </c>
      <c r="D1227" s="4">
        <f t="shared" si="39"/>
        <v>4848.1196000000009</v>
      </c>
    </row>
    <row r="1228" spans="1:4">
      <c r="A1228" s="75">
        <v>6640.5448500000002</v>
      </c>
      <c r="B1228" s="146">
        <f xml:space="preserve"> (-11266.59) + (medical_insurance!A1228 * 258.35) + (medical_insurance!C1228 * 311.02) + (medical_insurance!H1228 * 23961.26)</f>
        <v>3780.511300000001</v>
      </c>
      <c r="C1228" s="146">
        <f t="shared" si="38"/>
        <v>2860.0335499999992</v>
      </c>
      <c r="D1228" s="4">
        <f t="shared" si="39"/>
        <v>2860.0335499999992</v>
      </c>
    </row>
    <row r="1229" spans="1:4">
      <c r="A1229" s="75">
        <v>7162.0122000000001</v>
      </c>
      <c r="B1229" s="146">
        <f xml:space="preserve"> (-11266.59) + (medical_insurance!A1229 * 258.35) + (medical_insurance!C1229 * 311.02) + (medical_insurance!H1229 * 23961.26)</f>
        <v>11147.8336</v>
      </c>
      <c r="C1229" s="146">
        <f t="shared" si="38"/>
        <v>-3985.8213999999998</v>
      </c>
      <c r="D1229" s="4">
        <f t="shared" si="39"/>
        <v>3985.8213999999998</v>
      </c>
    </row>
    <row r="1230" spans="1:4">
      <c r="A1230" s="75">
        <v>10594.225700000001</v>
      </c>
      <c r="B1230" s="146">
        <f xml:space="preserve"> (-11266.59) + (medical_insurance!A1230 * 258.35) + (medical_insurance!C1230 * 311.02) + (medical_insurance!H1230 * 23961.26)</f>
        <v>13909.428600000001</v>
      </c>
      <c r="C1230" s="146">
        <f t="shared" si="38"/>
        <v>-3315.2029000000002</v>
      </c>
      <c r="D1230" s="4">
        <f t="shared" si="39"/>
        <v>3315.2029000000002</v>
      </c>
    </row>
    <row r="1231" spans="1:4">
      <c r="A1231" s="75">
        <v>11938.255950000001</v>
      </c>
      <c r="B1231" s="146">
        <f xml:space="preserve"> (-11266.59) + (medical_insurance!A1231 * 258.35) + (medical_insurance!C1231 * 311.02) + (medical_insurance!H1231 * 23961.26)</f>
        <v>13143.1711</v>
      </c>
      <c r="C1231" s="146">
        <f t="shared" si="38"/>
        <v>-1204.9151499999989</v>
      </c>
      <c r="D1231" s="4">
        <f t="shared" si="39"/>
        <v>1204.9151499999989</v>
      </c>
    </row>
    <row r="1232" spans="1:4">
      <c r="A1232" s="75">
        <v>60021.398970000002</v>
      </c>
      <c r="B1232" s="146">
        <f xml:space="preserve"> (-11266.59) + (medical_insurance!A1232 * 258.35) + (medical_insurance!C1232 * 311.02) + (medical_insurance!H1232 * 23961.26)</f>
        <v>36854.394699999997</v>
      </c>
      <c r="C1232" s="146">
        <f t="shared" si="38"/>
        <v>23167.004270000005</v>
      </c>
      <c r="D1232" s="4">
        <f t="shared" si="39"/>
        <v>23167.004270000005</v>
      </c>
    </row>
    <row r="1233" spans="1:4">
      <c r="A1233" s="75">
        <v>20167.336029999999</v>
      </c>
      <c r="B1233" s="146">
        <f xml:space="preserve"> (-11266.59) + (medical_insurance!A1233 * 258.35) + (medical_insurance!C1233 * 311.02) + (medical_insurance!H1233 * 23961.26)</f>
        <v>24641.905999999999</v>
      </c>
      <c r="C1233" s="146">
        <f t="shared" si="38"/>
        <v>-4474.5699700000005</v>
      </c>
      <c r="D1233" s="4">
        <f t="shared" si="39"/>
        <v>4474.5699700000005</v>
      </c>
    </row>
    <row r="1234" spans="1:4">
      <c r="A1234" s="75">
        <v>12479.70895</v>
      </c>
      <c r="B1234" s="146">
        <f xml:space="preserve"> (-11266.59) + (medical_insurance!A1234 * 258.35) + (medical_insurance!C1234 * 311.02) + (medical_insurance!H1234 * 23961.26)</f>
        <v>10336.957100000001</v>
      </c>
      <c r="C1234" s="146">
        <f t="shared" si="38"/>
        <v>2142.7518499999987</v>
      </c>
      <c r="D1234" s="4">
        <f t="shared" si="39"/>
        <v>2142.7518499999987</v>
      </c>
    </row>
    <row r="1235" spans="1:4">
      <c r="A1235" s="75">
        <v>11345.519</v>
      </c>
      <c r="B1235" s="146">
        <f xml:space="preserve"> (-11266.59) + (medical_insurance!A1235 * 258.35) + (medical_insurance!C1235 * 311.02) + (medical_insurance!H1235 * 23961.26)</f>
        <v>10964.476000000001</v>
      </c>
      <c r="C1235" s="146">
        <f t="shared" si="38"/>
        <v>381.04299999999967</v>
      </c>
      <c r="D1235" s="4">
        <f t="shared" si="39"/>
        <v>381.04299999999967</v>
      </c>
    </row>
    <row r="1236" spans="1:4">
      <c r="A1236" s="75">
        <v>8515.7587000000003</v>
      </c>
      <c r="B1236" s="146">
        <f xml:space="preserve"> (-11266.59) + (medical_insurance!A1236 * 258.35) + (medical_insurance!C1236 * 311.02) + (medical_insurance!H1236 * 23961.26)</f>
        <v>9014.8466000000008</v>
      </c>
      <c r="C1236" s="146">
        <f t="shared" si="38"/>
        <v>-499.08790000000045</v>
      </c>
      <c r="D1236" s="4">
        <f t="shared" si="39"/>
        <v>499.08790000000045</v>
      </c>
    </row>
    <row r="1237" spans="1:4">
      <c r="A1237" s="75">
        <v>2699.56835</v>
      </c>
      <c r="B1237" s="146">
        <f xml:space="preserve"> (-11266.59) + (medical_insurance!A1237 * 258.35) + (medical_insurance!C1237 * 311.02) + (medical_insurance!H1237 * 23961.26)</f>
        <v>5112.3462999999992</v>
      </c>
      <c r="C1237" s="146">
        <f t="shared" si="38"/>
        <v>-2412.7779499999992</v>
      </c>
      <c r="D1237" s="4">
        <f t="shared" si="39"/>
        <v>2412.7779499999992</v>
      </c>
    </row>
    <row r="1238" spans="1:4">
      <c r="A1238" s="75">
        <v>14449.8544</v>
      </c>
      <c r="B1238" s="146">
        <f xml:space="preserve"> (-11266.59) + (medical_insurance!A1238 * 258.35) + (medical_insurance!C1238 * 311.02) + (medical_insurance!H1238 * 23961.26)</f>
        <v>11746.153200000001</v>
      </c>
      <c r="C1238" s="146">
        <f t="shared" si="38"/>
        <v>2703.7011999999995</v>
      </c>
      <c r="D1238" s="4">
        <f t="shared" si="39"/>
        <v>2703.7011999999995</v>
      </c>
    </row>
    <row r="1239" spans="1:4">
      <c r="A1239" s="75">
        <v>12224.350850000001</v>
      </c>
      <c r="B1239" s="146">
        <f xml:space="preserve"> (-11266.59) + (medical_insurance!A1239 * 258.35) + (medical_insurance!C1239 * 311.02) + (medical_insurance!H1239 * 23961.26)</f>
        <v>12493.139300000001</v>
      </c>
      <c r="C1239" s="146">
        <f t="shared" si="38"/>
        <v>-268.78845000000001</v>
      </c>
      <c r="D1239" s="4">
        <f t="shared" si="39"/>
        <v>268.78845000000001</v>
      </c>
    </row>
    <row r="1240" spans="1:4">
      <c r="A1240" s="75">
        <v>6985.50695</v>
      </c>
      <c r="B1240" s="146">
        <f xml:space="preserve"> (-11266.59) + (medical_insurance!A1240 * 258.35) + (medical_insurance!C1240 * 311.02) + (medical_insurance!H1240 * 23961.26)</f>
        <v>5354.0690999999997</v>
      </c>
      <c r="C1240" s="146">
        <f t="shared" si="38"/>
        <v>1631.4378500000003</v>
      </c>
      <c r="D1240" s="4">
        <f t="shared" si="39"/>
        <v>1631.4378500000003</v>
      </c>
    </row>
    <row r="1241" spans="1:4">
      <c r="A1241" s="75">
        <v>3238.4357</v>
      </c>
      <c r="B1241" s="146">
        <f xml:space="preserve"> (-11266.59) + (medical_insurance!A1241 * 258.35) + (medical_insurance!C1241 * 311.02) + (medical_insurance!H1241 * 23961.26)</f>
        <v>8295.4326000000001</v>
      </c>
      <c r="C1241" s="146">
        <f t="shared" si="38"/>
        <v>-5056.9969000000001</v>
      </c>
      <c r="D1241" s="4">
        <f t="shared" si="39"/>
        <v>5056.9969000000001</v>
      </c>
    </row>
    <row r="1242" spans="1:4">
      <c r="A1242" s="75">
        <v>47269.853999999999</v>
      </c>
      <c r="B1242" s="146">
        <f xml:space="preserve"> (-11266.59) + (medical_insurance!A1242 * 258.35) + (medical_insurance!C1242 * 311.02) + (medical_insurance!H1242 * 23961.26)</f>
        <v>39129.505999999994</v>
      </c>
      <c r="C1242" s="146">
        <f t="shared" si="38"/>
        <v>8140.3480000000054</v>
      </c>
      <c r="D1242" s="4">
        <f t="shared" si="39"/>
        <v>8140.3480000000054</v>
      </c>
    </row>
    <row r="1243" spans="1:4">
      <c r="A1243" s="75">
        <v>49577.662400000001</v>
      </c>
      <c r="B1243" s="146">
        <f xml:space="preserve"> (-11266.59) + (medical_insurance!A1243 * 258.35) + (medical_insurance!C1243 * 311.02) + (medical_insurance!H1243 * 23961.26)</f>
        <v>40724.369200000001</v>
      </c>
      <c r="C1243" s="146">
        <f t="shared" si="38"/>
        <v>8853.2932000000001</v>
      </c>
      <c r="D1243" s="4">
        <f t="shared" si="39"/>
        <v>8853.2932000000001</v>
      </c>
    </row>
    <row r="1244" spans="1:4">
      <c r="A1244" s="75">
        <v>4296.2712000000001</v>
      </c>
      <c r="B1244" s="146">
        <f xml:space="preserve"> (-11266.59) + (medical_insurance!A1244 * 258.35) + (medical_insurance!C1244 * 311.02) + (medical_insurance!H1244 * 23961.26)</f>
        <v>1035.615600000001</v>
      </c>
      <c r="C1244" s="146">
        <f t="shared" si="38"/>
        <v>3260.6555999999991</v>
      </c>
      <c r="D1244" s="4">
        <f t="shared" si="39"/>
        <v>3260.6555999999991</v>
      </c>
    </row>
    <row r="1245" spans="1:4">
      <c r="A1245" s="75">
        <v>3171.6149</v>
      </c>
      <c r="B1245" s="146">
        <f xml:space="preserve"> (-11266.59) + (medical_insurance!A1245 * 258.35) + (medical_insurance!C1245 * 311.02) + (medical_insurance!H1245 * 23961.26)</f>
        <v>6265.0822000000007</v>
      </c>
      <c r="C1245" s="146">
        <f t="shared" si="38"/>
        <v>-3093.4673000000007</v>
      </c>
      <c r="D1245" s="4">
        <f t="shared" si="39"/>
        <v>3093.4673000000007</v>
      </c>
    </row>
    <row r="1246" spans="1:4">
      <c r="A1246" s="75">
        <v>1135.9407000000001</v>
      </c>
      <c r="B1246" s="146">
        <f xml:space="preserve"> (-11266.59) + (medical_insurance!A1246 * 258.35) + (medical_insurance!C1246 * 311.02) + (medical_insurance!H1246 * 23961.26)</f>
        <v>3750.0065999999997</v>
      </c>
      <c r="C1246" s="146">
        <f t="shared" si="38"/>
        <v>-2614.0658999999996</v>
      </c>
      <c r="D1246" s="4">
        <f t="shared" si="39"/>
        <v>2614.0658999999996</v>
      </c>
    </row>
    <row r="1247" spans="1:4">
      <c r="A1247" s="75">
        <v>5615.3689999999997</v>
      </c>
      <c r="B1247" s="146">
        <f xml:space="preserve"> (-11266.59) + (medical_insurance!A1247 * 258.35) + (medical_insurance!C1247 * 311.02) + (medical_insurance!H1247 * 23961.26)</f>
        <v>3524.996000000001</v>
      </c>
      <c r="C1247" s="146">
        <f t="shared" si="38"/>
        <v>2090.3729999999987</v>
      </c>
      <c r="D1247" s="4">
        <f t="shared" si="39"/>
        <v>2090.3729999999987</v>
      </c>
    </row>
    <row r="1248" spans="1:4">
      <c r="A1248" s="75">
        <v>9101.7980000000007</v>
      </c>
      <c r="B1248" s="146">
        <f xml:space="preserve"> (-11266.59) + (medical_insurance!A1248 * 258.35) + (medical_insurance!C1248 * 311.02) + (medical_insurance!H1248 * 23961.26)</f>
        <v>8352.3739999999998</v>
      </c>
      <c r="C1248" s="146">
        <f t="shared" si="38"/>
        <v>749.42400000000089</v>
      </c>
      <c r="D1248" s="4">
        <f t="shared" si="39"/>
        <v>749.42400000000089</v>
      </c>
    </row>
    <row r="1249" spans="1:4">
      <c r="A1249" s="75">
        <v>6059.1729999999998</v>
      </c>
      <c r="B1249" s="146">
        <f xml:space="preserve"> (-11266.59) + (medical_insurance!A1249 * 258.35) + (medical_insurance!C1249 * 311.02) + (medical_insurance!H1249 * 23961.26)</f>
        <v>6402.9480000000003</v>
      </c>
      <c r="C1249" s="146">
        <f t="shared" si="38"/>
        <v>-343.77500000000055</v>
      </c>
      <c r="D1249" s="4">
        <f t="shared" si="39"/>
        <v>343.77500000000055</v>
      </c>
    </row>
    <row r="1250" spans="1:4">
      <c r="A1250" s="75">
        <v>1633.9618</v>
      </c>
      <c r="B1250" s="146">
        <f xml:space="preserve"> (-11266.59) + (medical_insurance!A1250 * 258.35) + (medical_insurance!C1250 * 311.02) + (medical_insurance!H1250 * 23961.26)</f>
        <v>5768.5263999999997</v>
      </c>
      <c r="C1250" s="146">
        <f t="shared" si="38"/>
        <v>-4134.5645999999997</v>
      </c>
      <c r="D1250" s="4">
        <f t="shared" si="39"/>
        <v>4134.5645999999997</v>
      </c>
    </row>
    <row r="1251" spans="1:4">
      <c r="A1251" s="75">
        <v>37607.527699999999</v>
      </c>
      <c r="B1251" s="146">
        <f xml:space="preserve"> (-11266.59) + (medical_insurance!A1251 * 258.35) + (medical_insurance!C1251 * 311.02) + (medical_insurance!H1251 * 23961.26)</f>
        <v>31421.472600000001</v>
      </c>
      <c r="C1251" s="146">
        <f t="shared" si="38"/>
        <v>6186.0550999999978</v>
      </c>
      <c r="D1251" s="4">
        <f t="shared" si="39"/>
        <v>6186.0550999999978</v>
      </c>
    </row>
    <row r="1252" spans="1:4">
      <c r="A1252" s="75">
        <v>18648.421699999999</v>
      </c>
      <c r="B1252" s="146">
        <f xml:space="preserve"> (-11266.59) + (medical_insurance!A1252 * 258.35) + (medical_insurance!C1252 * 311.02) + (medical_insurance!H1252 * 23961.26)</f>
        <v>28172.796599999998</v>
      </c>
      <c r="C1252" s="146">
        <f t="shared" si="38"/>
        <v>-9524.3748999999989</v>
      </c>
      <c r="D1252" s="4">
        <f t="shared" si="39"/>
        <v>9524.3748999999989</v>
      </c>
    </row>
    <row r="1253" spans="1:4">
      <c r="A1253" s="75">
        <v>1241.5650000000001</v>
      </c>
      <c r="B1253" s="146">
        <f xml:space="preserve"> (-11266.59) + (medical_insurance!A1253 * 258.35) + (medical_insurance!C1253 * 311.02) + (medical_insurance!H1253 * 23961.26)</f>
        <v>-199.74399999999969</v>
      </c>
      <c r="C1253" s="146">
        <f t="shared" si="38"/>
        <v>1441.3089999999997</v>
      </c>
      <c r="D1253" s="4">
        <f t="shared" si="39"/>
        <v>1441.3089999999997</v>
      </c>
    </row>
    <row r="1254" spans="1:4">
      <c r="A1254" s="75">
        <v>16232.847</v>
      </c>
      <c r="B1254" s="146">
        <f xml:space="preserve"> (-11266.59) + (medical_insurance!A1254 * 258.35) + (medical_insurance!C1254 * 311.02) + (medical_insurance!H1254 * 23961.26)</f>
        <v>26352.515999999996</v>
      </c>
      <c r="C1254" s="146">
        <f t="shared" si="38"/>
        <v>-10119.668999999996</v>
      </c>
      <c r="D1254" s="4">
        <f t="shared" si="39"/>
        <v>10119.668999999996</v>
      </c>
    </row>
    <row r="1255" spans="1:4">
      <c r="A1255" s="75">
        <v>15828.82173</v>
      </c>
      <c r="B1255" s="146">
        <f xml:space="preserve"> (-11266.59) + (medical_insurance!A1255 * 258.35) + (medical_insurance!C1255 * 311.02) + (medical_insurance!H1255 * 23961.26)</f>
        <v>8180.2960000000003</v>
      </c>
      <c r="C1255" s="146">
        <f t="shared" si="38"/>
        <v>7648.5257299999994</v>
      </c>
      <c r="D1255" s="4">
        <f t="shared" si="39"/>
        <v>7648.5257299999994</v>
      </c>
    </row>
    <row r="1256" spans="1:4">
      <c r="A1256" s="75">
        <v>4415.1588000000002</v>
      </c>
      <c r="B1256" s="146">
        <f xml:space="preserve"> (-11266.59) + (medical_insurance!A1256 * 258.35) + (medical_insurance!C1256 * 311.02) + (medical_insurance!H1256 * 23961.26)</f>
        <v>6138.7844000000005</v>
      </c>
      <c r="C1256" s="146">
        <f t="shared" si="38"/>
        <v>-1723.6256000000003</v>
      </c>
      <c r="D1256" s="4">
        <f t="shared" si="39"/>
        <v>1723.6256000000003</v>
      </c>
    </row>
    <row r="1257" spans="1:4">
      <c r="A1257" s="75">
        <v>6474.0129999999999</v>
      </c>
      <c r="B1257" s="146">
        <f xml:space="preserve"> (-11266.59) + (medical_insurance!A1257 * 258.35) + (medical_insurance!C1257 * 311.02) + (medical_insurance!H1257 * 23961.26)</f>
        <v>11371.768</v>
      </c>
      <c r="C1257" s="146">
        <f t="shared" si="38"/>
        <v>-4897.7550000000001</v>
      </c>
      <c r="D1257" s="4">
        <f t="shared" si="39"/>
        <v>4897.7550000000001</v>
      </c>
    </row>
    <row r="1258" spans="1:4">
      <c r="A1258" s="75">
        <v>11436.738149999999</v>
      </c>
      <c r="B1258" s="146">
        <f xml:space="preserve"> (-11266.59) + (medical_insurance!A1258 * 258.35) + (medical_insurance!C1258 * 311.02) + (medical_insurance!H1258 * 23961.26)</f>
        <v>13225.722699999998</v>
      </c>
      <c r="C1258" s="146">
        <f t="shared" si="38"/>
        <v>-1788.9845499999992</v>
      </c>
      <c r="D1258" s="4">
        <f t="shared" si="39"/>
        <v>1788.9845499999992</v>
      </c>
    </row>
    <row r="1259" spans="1:4">
      <c r="A1259" s="75">
        <v>11305.93455</v>
      </c>
      <c r="B1259" s="146">
        <f xml:space="preserve"> (-11266.59) + (medical_insurance!A1259 * 258.35) + (medical_insurance!C1259 * 311.02) + (medical_insurance!H1259 * 23961.26)</f>
        <v>11282.457900000001</v>
      </c>
      <c r="C1259" s="146">
        <f t="shared" si="38"/>
        <v>23.476649999998699</v>
      </c>
      <c r="D1259" s="4">
        <f t="shared" si="39"/>
        <v>23.476649999998699</v>
      </c>
    </row>
    <row r="1260" spans="1:4">
      <c r="A1260" s="75">
        <v>30063.580549999999</v>
      </c>
      <c r="B1260" s="146">
        <f xml:space="preserve"> (-11266.59) + (medical_insurance!A1260 * 258.35) + (medical_insurance!C1260 * 311.02) + (medical_insurance!H1260 * 23961.26)</f>
        <v>14672.779300000002</v>
      </c>
      <c r="C1260" s="146">
        <f t="shared" si="38"/>
        <v>15390.801249999997</v>
      </c>
      <c r="D1260" s="4">
        <f t="shared" si="39"/>
        <v>15390.801249999997</v>
      </c>
    </row>
    <row r="1261" spans="1:4">
      <c r="A1261" s="75">
        <v>10197.772199999999</v>
      </c>
      <c r="B1261" s="146">
        <f xml:space="preserve"> (-11266.59) + (medical_insurance!A1261 * 258.35) + (medical_insurance!C1261 * 311.02) + (medical_insurance!H1261 * 23961.26)</f>
        <v>9377.0535999999993</v>
      </c>
      <c r="C1261" s="146">
        <f t="shared" si="38"/>
        <v>820.71860000000015</v>
      </c>
      <c r="D1261" s="4">
        <f t="shared" si="39"/>
        <v>820.71860000000015</v>
      </c>
    </row>
    <row r="1262" spans="1:4">
      <c r="A1262" s="75">
        <v>4544.2348000000002</v>
      </c>
      <c r="B1262" s="146">
        <f xml:space="preserve"> (-11266.59) + (medical_insurance!A1262 * 258.35) + (medical_insurance!C1262 * 311.02) + (medical_insurance!H1262 * 23961.26)</f>
        <v>3382.7403999999997</v>
      </c>
      <c r="C1262" s="146">
        <f t="shared" si="38"/>
        <v>1161.4944000000005</v>
      </c>
      <c r="D1262" s="4">
        <f t="shared" si="39"/>
        <v>1161.4944000000005</v>
      </c>
    </row>
    <row r="1263" spans="1:4">
      <c r="A1263" s="75">
        <v>3277.1610000000001</v>
      </c>
      <c r="B1263" s="146">
        <f xml:space="preserve"> (-11266.59) + (medical_insurance!A1263 * 258.35) + (medical_insurance!C1263 * 311.02) + (medical_insurance!H1263 * 23961.26)</f>
        <v>7506.0520000000015</v>
      </c>
      <c r="C1263" s="146">
        <f t="shared" si="38"/>
        <v>-4228.8910000000014</v>
      </c>
      <c r="D1263" s="4">
        <f t="shared" si="39"/>
        <v>4228.8910000000014</v>
      </c>
    </row>
    <row r="1264" spans="1:4">
      <c r="A1264" s="75">
        <v>6770.1925000000001</v>
      </c>
      <c r="B1264" s="146">
        <f xml:space="preserve"> (-11266.59) + (medical_insurance!A1264 * 258.35) + (medical_insurance!C1264 * 311.02) + (medical_insurance!H1264 * 23961.26)</f>
        <v>8049.8709999999992</v>
      </c>
      <c r="C1264" s="146">
        <f t="shared" si="38"/>
        <v>-1279.6784999999991</v>
      </c>
      <c r="D1264" s="4">
        <f t="shared" si="39"/>
        <v>1279.6784999999991</v>
      </c>
    </row>
    <row r="1265" spans="1:4">
      <c r="A1265" s="75">
        <v>7337.7479999999996</v>
      </c>
      <c r="B1265" s="146">
        <f xml:space="preserve"> (-11266.59) + (medical_insurance!A1265 * 258.35) + (medical_insurance!C1265 * 311.02) + (medical_insurance!H1265 * 23961.26)</f>
        <v>9141.9580000000005</v>
      </c>
      <c r="C1265" s="146">
        <f t="shared" si="38"/>
        <v>-1804.2100000000009</v>
      </c>
      <c r="D1265" s="4">
        <f t="shared" si="39"/>
        <v>1804.2100000000009</v>
      </c>
    </row>
    <row r="1266" spans="1:4">
      <c r="A1266" s="75">
        <v>10370.912549999999</v>
      </c>
      <c r="B1266" s="146">
        <f xml:space="preserve"> (-11266.59) + (medical_insurance!A1266 * 258.35) + (medical_insurance!C1266 * 311.02) + (medical_insurance!H1266 * 23961.26)</f>
        <v>11763.5219</v>
      </c>
      <c r="C1266" s="146">
        <f t="shared" si="38"/>
        <v>-1392.6093500000006</v>
      </c>
      <c r="D1266" s="4">
        <f t="shared" si="39"/>
        <v>1392.6093500000006</v>
      </c>
    </row>
    <row r="1267" spans="1:4">
      <c r="A1267" s="75">
        <v>26926.5144</v>
      </c>
      <c r="B1267" s="146">
        <f xml:space="preserve"> (-11266.59) + (medical_insurance!A1267 * 258.35) + (medical_insurance!C1267 * 311.02) + (medical_insurance!H1267 * 23961.26)</f>
        <v>36618.905200000001</v>
      </c>
      <c r="C1267" s="146">
        <f t="shared" si="38"/>
        <v>-9692.390800000001</v>
      </c>
      <c r="D1267" s="4">
        <f t="shared" si="39"/>
        <v>9692.390800000001</v>
      </c>
    </row>
    <row r="1268" spans="1:4">
      <c r="A1268" s="75">
        <v>10704.47</v>
      </c>
      <c r="B1268" s="146">
        <f xml:space="preserve"> (-11266.59) + (medical_insurance!A1268 * 258.35) + (medical_insurance!C1268 * 311.02) + (medical_insurance!H1268 * 23961.26)</f>
        <v>12428.77</v>
      </c>
      <c r="C1268" s="146">
        <f t="shared" si="38"/>
        <v>-1724.3000000000011</v>
      </c>
      <c r="D1268" s="4">
        <f t="shared" si="39"/>
        <v>1724.3000000000011</v>
      </c>
    </row>
    <row r="1269" spans="1:4">
      <c r="A1269" s="75">
        <v>34254.053350000002</v>
      </c>
      <c r="B1269" s="146">
        <f xml:space="preserve"> (-11266.59) + (medical_insurance!A1269 * 258.35) + (medical_insurance!C1269 * 311.02) + (medical_insurance!H1269 * 23961.26)</f>
        <v>28556.906299999999</v>
      </c>
      <c r="C1269" s="146">
        <f t="shared" si="38"/>
        <v>5697.1470500000032</v>
      </c>
      <c r="D1269" s="4">
        <f t="shared" si="39"/>
        <v>5697.1470500000032</v>
      </c>
    </row>
    <row r="1270" spans="1:4">
      <c r="A1270" s="75">
        <v>1880.4870000000001</v>
      </c>
      <c r="B1270" s="146">
        <f xml:space="preserve"> (-11266.59) + (medical_insurance!A1270 * 258.35) + (medical_insurance!C1270 * 311.02) + (medical_insurance!H1270 * 23961.26)</f>
        <v>4257.3759999999984</v>
      </c>
      <c r="C1270" s="146">
        <f t="shared" si="38"/>
        <v>-2376.8889999999983</v>
      </c>
      <c r="D1270" s="4">
        <f t="shared" si="39"/>
        <v>2376.8889999999983</v>
      </c>
    </row>
    <row r="1271" spans="1:4">
      <c r="A1271" s="75">
        <v>8615.2999999999993</v>
      </c>
      <c r="B1271" s="146">
        <f xml:space="preserve"> (-11266.59) + (medical_insurance!A1271 * 258.35) + (medical_insurance!C1271 * 311.02) + (medical_insurance!H1271 * 23961.26)</f>
        <v>8912.2100000000009</v>
      </c>
      <c r="C1271" s="146">
        <f t="shared" si="38"/>
        <v>-296.91000000000167</v>
      </c>
      <c r="D1271" s="4">
        <f t="shared" si="39"/>
        <v>296.91000000000167</v>
      </c>
    </row>
    <row r="1272" spans="1:4">
      <c r="A1272" s="75">
        <v>3292.5298499999999</v>
      </c>
      <c r="B1272" s="146">
        <f xml:space="preserve"> (-11266.59) + (medical_insurance!A1272 * 258.35) + (medical_insurance!C1272 * 311.02) + (medical_insurance!H1272 * 23961.26)</f>
        <v>5998.7532999999985</v>
      </c>
      <c r="C1272" s="146">
        <f t="shared" si="38"/>
        <v>-2706.2234499999986</v>
      </c>
      <c r="D1272" s="4">
        <f t="shared" si="39"/>
        <v>2706.2234499999986</v>
      </c>
    </row>
    <row r="1273" spans="1:4">
      <c r="A1273" s="75">
        <v>3021.80915</v>
      </c>
      <c r="B1273" s="146">
        <f xml:space="preserve"> (-11266.59) + (medical_insurance!A1273 * 258.35) + (medical_insurance!C1273 * 311.02) + (medical_insurance!H1273 * 23961.26)</f>
        <v>5917.6847000000007</v>
      </c>
      <c r="C1273" s="146">
        <f t="shared" si="38"/>
        <v>-2895.8755500000007</v>
      </c>
      <c r="D1273" s="4">
        <f t="shared" si="39"/>
        <v>2895.8755500000007</v>
      </c>
    </row>
    <row r="1274" spans="1:4">
      <c r="A1274" s="75">
        <v>14478.33015</v>
      </c>
      <c r="B1274" s="146">
        <f xml:space="preserve"> (-11266.59) + (medical_insurance!A1274 * 258.35) + (medical_insurance!C1274 * 311.02) + (medical_insurance!H1274 * 23961.26)</f>
        <v>7779.6904000000004</v>
      </c>
      <c r="C1274" s="146">
        <f t="shared" si="38"/>
        <v>6698.6397499999994</v>
      </c>
      <c r="D1274" s="4">
        <f t="shared" si="39"/>
        <v>6698.6397499999994</v>
      </c>
    </row>
    <row r="1275" spans="1:4">
      <c r="A1275" s="75">
        <v>4747.0528999999997</v>
      </c>
      <c r="B1275" s="146">
        <f xml:space="preserve"> (-11266.59) + (medical_insurance!A1275 * 258.35) + (medical_insurance!C1275 * 311.02) + (medical_insurance!H1275 * 23961.26)</f>
        <v>6362.9221999999991</v>
      </c>
      <c r="C1275" s="146">
        <f t="shared" si="38"/>
        <v>-1615.8692999999994</v>
      </c>
      <c r="D1275" s="4">
        <f t="shared" si="39"/>
        <v>1615.8692999999994</v>
      </c>
    </row>
    <row r="1276" spans="1:4">
      <c r="A1276" s="75">
        <v>17043.341400000001</v>
      </c>
      <c r="B1276" s="146">
        <f xml:space="preserve"> (-11266.59) + (medical_insurance!A1276 * 258.35) + (medical_insurance!C1276 * 311.02) + (medical_insurance!H1276 * 23961.26)</f>
        <v>27827.9712</v>
      </c>
      <c r="C1276" s="146">
        <f t="shared" si="38"/>
        <v>-10784.629799999999</v>
      </c>
      <c r="D1276" s="4">
        <f t="shared" si="39"/>
        <v>10784.629799999999</v>
      </c>
    </row>
    <row r="1277" spans="1:4">
      <c r="A1277" s="75">
        <v>10959.33</v>
      </c>
      <c r="B1277" s="146">
        <f xml:space="preserve"> (-11266.59) + (medical_insurance!A1277 * 258.35) + (medical_insurance!C1277 * 311.02) + (medical_insurance!H1277 * 23961.26)</f>
        <v>10830.534</v>
      </c>
      <c r="C1277" s="146">
        <f t="shared" si="38"/>
        <v>128.79600000000028</v>
      </c>
      <c r="D1277" s="4">
        <f t="shared" si="39"/>
        <v>128.79600000000028</v>
      </c>
    </row>
    <row r="1278" spans="1:4">
      <c r="A1278" s="75">
        <v>2741.9479999999999</v>
      </c>
      <c r="B1278" s="146">
        <f xml:space="preserve"> (-11266.59) + (medical_insurance!A1278 * 258.35) + (medical_insurance!C1278 * 311.02) + (medical_insurance!H1278 * 23961.26)</f>
        <v>3872.1180000000004</v>
      </c>
      <c r="C1278" s="146">
        <f t="shared" si="38"/>
        <v>-1130.1700000000005</v>
      </c>
      <c r="D1278" s="4">
        <f t="shared" si="39"/>
        <v>1130.1700000000005</v>
      </c>
    </row>
    <row r="1279" spans="1:4">
      <c r="A1279" s="75">
        <v>4357.0436499999996</v>
      </c>
      <c r="B1279" s="146">
        <f xml:space="preserve"> (-11266.59) + (medical_insurance!A1279 * 258.35) + (medical_insurance!C1279 * 311.02) + (medical_insurance!H1279 * 23961.26)</f>
        <v>6248.7896999999994</v>
      </c>
      <c r="C1279" s="146">
        <f t="shared" si="38"/>
        <v>-1891.7460499999997</v>
      </c>
      <c r="D1279" s="4">
        <f t="shared" si="39"/>
        <v>1891.7460499999997</v>
      </c>
    </row>
    <row r="1280" spans="1:4">
      <c r="A1280" s="75">
        <v>22462.043750000001</v>
      </c>
      <c r="B1280" s="146">
        <f xml:space="preserve"> (-11266.59) + (medical_insurance!A1280 * 258.35) + (medical_insurance!C1280 * 311.02) + (medical_insurance!H1280 * 23961.26)</f>
        <v>32077.593499999999</v>
      </c>
      <c r="C1280" s="146">
        <f t="shared" si="38"/>
        <v>-9615.5497499999983</v>
      </c>
      <c r="D1280" s="4">
        <f t="shared" si="39"/>
        <v>9615.5497499999983</v>
      </c>
    </row>
    <row r="1281" spans="1:4">
      <c r="A1281" s="75">
        <v>4189.1130999999996</v>
      </c>
      <c r="B1281" s="146">
        <f xml:space="preserve"> (-11266.59) + (medical_insurance!A1281 * 258.35) + (medical_insurance!C1281 * 311.02) + (medical_insurance!H1281 * 23961.26)</f>
        <v>3524.3857999999991</v>
      </c>
      <c r="C1281" s="146">
        <f t="shared" si="38"/>
        <v>664.72730000000047</v>
      </c>
      <c r="D1281" s="4">
        <f t="shared" si="39"/>
        <v>664.72730000000047</v>
      </c>
    </row>
    <row r="1282" spans="1:4">
      <c r="A1282" s="75">
        <v>8283.6807000000008</v>
      </c>
      <c r="B1282" s="146">
        <f xml:space="preserve"> (-11266.59) + (medical_insurance!A1282 * 258.35) + (medical_insurance!C1282 * 311.02) + (medical_insurance!H1282 * 23961.26)</f>
        <v>11500.506600000001</v>
      </c>
      <c r="C1282" s="146">
        <f t="shared" si="38"/>
        <v>-3216.8258999999998</v>
      </c>
      <c r="D1282" s="4">
        <f t="shared" si="39"/>
        <v>3216.8258999999998</v>
      </c>
    </row>
    <row r="1283" spans="1:4">
      <c r="A1283" s="75">
        <v>24535.698550000001</v>
      </c>
      <c r="B1283" s="146">
        <f xml:space="preserve"> (-11266.59) + (medical_insurance!A1283 * 258.35) + (medical_insurance!C1283 * 311.02) + (medical_insurance!H1283 * 23961.26)</f>
        <v>33435.267899999999</v>
      </c>
      <c r="C1283" s="146">
        <f t="shared" ref="C1283:C1346" si="40">A1283-B1283</f>
        <v>-8899.5693499999979</v>
      </c>
      <c r="D1283" s="4">
        <f t="shared" ref="D1283:D1346" si="41">ABS(C1283)</f>
        <v>8899.5693499999979</v>
      </c>
    </row>
    <row r="1284" spans="1:4">
      <c r="A1284" s="75">
        <v>14283.4594</v>
      </c>
      <c r="B1284" s="146">
        <f xml:space="preserve"> (-11266.59) + (medical_insurance!A1284 * 258.35) + (medical_insurance!C1284 * 311.02) + (medical_insurance!H1284 * 23961.26)</f>
        <v>24081.663199999999</v>
      </c>
      <c r="C1284" s="146">
        <f t="shared" si="40"/>
        <v>-9798.2037999999993</v>
      </c>
      <c r="D1284" s="4">
        <f t="shared" si="41"/>
        <v>9798.2037999999993</v>
      </c>
    </row>
    <row r="1285" spans="1:4">
      <c r="A1285" s="75">
        <v>1720.3536999999999</v>
      </c>
      <c r="B1285" s="146">
        <f xml:space="preserve"> (-11266.59) + (medical_insurance!A1285 * 258.35) + (medical_insurance!C1285 * 311.02) + (medical_insurance!H1285 * 23961.26)</f>
        <v>2723.6405999999997</v>
      </c>
      <c r="C1285" s="146">
        <f t="shared" si="40"/>
        <v>-1003.2868999999998</v>
      </c>
      <c r="D1285" s="4">
        <f t="shared" si="41"/>
        <v>1003.2868999999998</v>
      </c>
    </row>
    <row r="1286" spans="1:4">
      <c r="A1286" s="75">
        <v>47403.88</v>
      </c>
      <c r="B1286" s="146">
        <f xml:space="preserve"> (-11266.59) + (medical_insurance!A1286 * 258.35) + (medical_insurance!C1286 * 311.02) + (medical_insurance!H1286 * 23961.26)</f>
        <v>39744.046000000002</v>
      </c>
      <c r="C1286" s="146">
        <f t="shared" si="40"/>
        <v>7659.8339999999953</v>
      </c>
      <c r="D1286" s="4">
        <f t="shared" si="41"/>
        <v>7659.8339999999953</v>
      </c>
    </row>
    <row r="1287" spans="1:4">
      <c r="A1287" s="75">
        <v>8534.6718000000001</v>
      </c>
      <c r="B1287" s="146">
        <f xml:space="preserve"> (-11266.59) + (medical_insurance!A1287 * 258.35) + (medical_insurance!C1287 * 311.02) + (medical_insurance!H1287 * 23961.26)</f>
        <v>8439.866399999999</v>
      </c>
      <c r="C1287" s="146">
        <f t="shared" si="40"/>
        <v>94.8054000000011</v>
      </c>
      <c r="D1287" s="4">
        <f t="shared" si="41"/>
        <v>94.8054000000011</v>
      </c>
    </row>
    <row r="1288" spans="1:4">
      <c r="A1288" s="75">
        <v>3732.6251000000002</v>
      </c>
      <c r="B1288" s="146">
        <f xml:space="preserve"> (-11266.59) + (medical_insurance!A1288 * 258.35) + (medical_insurance!C1288 * 311.02) + (medical_insurance!H1288 * 23961.26)</f>
        <v>1344.7458000000006</v>
      </c>
      <c r="C1288" s="146">
        <f t="shared" si="40"/>
        <v>2387.8792999999996</v>
      </c>
      <c r="D1288" s="4">
        <f t="shared" si="41"/>
        <v>2387.8792999999996</v>
      </c>
    </row>
    <row r="1289" spans="1:4">
      <c r="A1289" s="75">
        <v>5472.4489999999996</v>
      </c>
      <c r="B1289" s="146">
        <f xml:space="preserve"> (-11266.59) + (medical_insurance!A1289 * 258.35) + (medical_insurance!C1289 * 311.02) + (medical_insurance!H1289 * 23961.26)</f>
        <v>6089.427999999999</v>
      </c>
      <c r="C1289" s="146">
        <f t="shared" si="40"/>
        <v>-616.97899999999936</v>
      </c>
      <c r="D1289" s="4">
        <f t="shared" si="41"/>
        <v>616.97899999999936</v>
      </c>
    </row>
    <row r="1290" spans="1:4">
      <c r="A1290" s="75">
        <v>38344.565999999999</v>
      </c>
      <c r="B1290" s="146">
        <f xml:space="preserve"> (-11266.59) + (medical_insurance!A1290 * 258.35) + (medical_insurance!C1290 * 311.02) + (medical_insurance!H1290 * 23961.26)</f>
        <v>30115.857999999997</v>
      </c>
      <c r="C1290" s="146">
        <f t="shared" si="40"/>
        <v>8228.7080000000024</v>
      </c>
      <c r="D1290" s="4">
        <f t="shared" si="41"/>
        <v>8228.7080000000024</v>
      </c>
    </row>
    <row r="1291" spans="1:4">
      <c r="A1291" s="75">
        <v>7147.4727999999996</v>
      </c>
      <c r="B1291" s="146">
        <f xml:space="preserve"> (-11266.59) + (medical_insurance!A1291 * 258.35) + (medical_insurance!C1291 * 311.02) + (medical_insurance!H1291 * 23961.26)</f>
        <v>10775.0164</v>
      </c>
      <c r="C1291" s="146">
        <f t="shared" si="40"/>
        <v>-3627.5436000000009</v>
      </c>
      <c r="D1291" s="4">
        <f t="shared" si="41"/>
        <v>3627.5436000000009</v>
      </c>
    </row>
    <row r="1292" spans="1:4">
      <c r="A1292" s="75">
        <v>7133.9025000000001</v>
      </c>
      <c r="B1292" s="146">
        <f xml:space="preserve"> (-11266.59) + (medical_insurance!A1292 * 258.35) + (medical_insurance!C1292 * 311.02) + (medical_insurance!H1292 * 23961.26)</f>
        <v>4755.5590000000002</v>
      </c>
      <c r="C1292" s="146">
        <f t="shared" si="40"/>
        <v>2378.3434999999999</v>
      </c>
      <c r="D1292" s="4">
        <f t="shared" si="41"/>
        <v>2378.3434999999999</v>
      </c>
    </row>
    <row r="1293" spans="1:4">
      <c r="A1293" s="75">
        <v>34828.654000000002</v>
      </c>
      <c r="B1293" s="146">
        <f xml:space="preserve"> (-11266.59) + (medical_insurance!A1293 * 258.35) + (medical_insurance!C1293 * 311.02) + (medical_insurance!H1293 * 23961.26)</f>
        <v>28457.917999999998</v>
      </c>
      <c r="C1293" s="146">
        <f t="shared" si="40"/>
        <v>6370.7360000000044</v>
      </c>
      <c r="D1293" s="4">
        <f t="shared" si="41"/>
        <v>6370.7360000000044</v>
      </c>
    </row>
    <row r="1294" spans="1:4">
      <c r="A1294" s="75">
        <v>1515.3449000000001</v>
      </c>
      <c r="B1294" s="146">
        <f xml:space="preserve"> (-11266.59) + (medical_insurance!A1294 * 258.35) + (medical_insurance!C1294 * 311.02) + (medical_insurance!H1294 * 23961.26)</f>
        <v>1377.5342000000001</v>
      </c>
      <c r="C1294" s="146">
        <f t="shared" si="40"/>
        <v>137.8107</v>
      </c>
      <c r="D1294" s="4">
        <f t="shared" si="41"/>
        <v>137.8107</v>
      </c>
    </row>
    <row r="1295" spans="1:4">
      <c r="A1295" s="75">
        <v>9301.8935500000007</v>
      </c>
      <c r="B1295" s="146">
        <f xml:space="preserve"> (-11266.59) + (medical_insurance!A1295 * 258.35) + (medical_insurance!C1295 * 311.02) + (medical_insurance!H1295 * 23961.26)</f>
        <v>8624.7199000000001</v>
      </c>
      <c r="C1295" s="146">
        <f t="shared" si="40"/>
        <v>677.17365000000063</v>
      </c>
      <c r="D1295" s="4">
        <f t="shared" si="41"/>
        <v>677.17365000000063</v>
      </c>
    </row>
    <row r="1296" spans="1:4">
      <c r="A1296" s="75">
        <v>11931.125249999999</v>
      </c>
      <c r="B1296" s="146">
        <f xml:space="preserve"> (-11266.59) + (medical_insurance!A1296 * 258.35) + (medical_insurance!C1296 * 311.02) + (medical_insurance!H1296 * 23961.26)</f>
        <v>11547.638500000001</v>
      </c>
      <c r="C1296" s="146">
        <f t="shared" si="40"/>
        <v>383.48674999999821</v>
      </c>
      <c r="D1296" s="4">
        <f t="shared" si="41"/>
        <v>383.48674999999821</v>
      </c>
    </row>
    <row r="1297" spans="1:4">
      <c r="A1297" s="75">
        <v>1964.78</v>
      </c>
      <c r="B1297" s="146">
        <f xml:space="preserve"> (-11266.59) + (medical_insurance!A1297 * 258.35) + (medical_insurance!C1297 * 311.02) + (medical_insurance!H1297 * 23961.26)</f>
        <v>742.84999999999945</v>
      </c>
      <c r="C1297" s="146">
        <f t="shared" si="40"/>
        <v>1221.9300000000005</v>
      </c>
      <c r="D1297" s="4">
        <f t="shared" si="41"/>
        <v>1221.9300000000005</v>
      </c>
    </row>
    <row r="1298" spans="1:4">
      <c r="A1298" s="75">
        <v>1708.9257500000001</v>
      </c>
      <c r="B1298" s="146">
        <f xml:space="preserve"> (-11266.59) + (medical_insurance!A1298 * 258.35) + (medical_insurance!C1298 * 311.02) + (medical_insurance!H1298 * 23961.26)</f>
        <v>1509.1074999999992</v>
      </c>
      <c r="C1298" s="146">
        <f t="shared" si="40"/>
        <v>199.81825000000094</v>
      </c>
      <c r="D1298" s="4">
        <f t="shared" si="41"/>
        <v>199.81825000000094</v>
      </c>
    </row>
    <row r="1299" spans="1:4">
      <c r="A1299" s="75">
        <v>4340.4408999999996</v>
      </c>
      <c r="B1299" s="146">
        <f xml:space="preserve"> (-11266.59) + (medical_insurance!A1299 * 258.35) + (medical_insurance!C1299 * 311.02) + (medical_insurance!H1299 * 23961.26)</f>
        <v>4212.3502000000008</v>
      </c>
      <c r="C1299" s="146">
        <f t="shared" si="40"/>
        <v>128.09069999999883</v>
      </c>
      <c r="D1299" s="4">
        <f t="shared" si="41"/>
        <v>128.09069999999883</v>
      </c>
    </row>
    <row r="1300" spans="1:4">
      <c r="A1300" s="75">
        <v>5261.4694499999996</v>
      </c>
      <c r="B1300" s="146">
        <f xml:space="preserve"> (-11266.59) + (medical_insurance!A1300 * 258.35) + (medical_insurance!C1300 * 311.02) + (medical_insurance!H1300 * 23961.26)</f>
        <v>5798.0141000000003</v>
      </c>
      <c r="C1300" s="146">
        <f t="shared" si="40"/>
        <v>-536.54465000000073</v>
      </c>
      <c r="D1300" s="4">
        <f t="shared" si="41"/>
        <v>536.54465000000073</v>
      </c>
    </row>
    <row r="1301" spans="1:4">
      <c r="A1301" s="75">
        <v>2710.8285500000002</v>
      </c>
      <c r="B1301" s="146">
        <f xml:space="preserve"> (-11266.59) + (medical_insurance!A1301 * 258.35) + (medical_insurance!C1301 * 311.02) + (medical_insurance!H1301 * 23961.26)</f>
        <v>1649.2699000000002</v>
      </c>
      <c r="C1301" s="146">
        <f t="shared" si="40"/>
        <v>1061.5586499999999</v>
      </c>
      <c r="D1301" s="4">
        <f t="shared" si="41"/>
        <v>1061.5586499999999</v>
      </c>
    </row>
    <row r="1302" spans="1:4">
      <c r="A1302" s="75">
        <v>62592.873090000001</v>
      </c>
      <c r="B1302" s="146">
        <f xml:space="preserve"> (-11266.59) + (medical_insurance!A1302 * 258.35) + (medical_insurance!C1302 * 311.02) + (medical_insurance!H1302 * 23961.26)</f>
        <v>33762.987200000003</v>
      </c>
      <c r="C1302" s="146">
        <f t="shared" si="40"/>
        <v>28829.885889999998</v>
      </c>
      <c r="D1302" s="4">
        <f t="shared" si="41"/>
        <v>28829.885889999998</v>
      </c>
    </row>
    <row r="1303" spans="1:4">
      <c r="A1303" s="75">
        <v>46718.163249999998</v>
      </c>
      <c r="B1303" s="146">
        <f xml:space="preserve"> (-11266.59) + (medical_insurance!A1303 * 258.35) + (medical_insurance!C1303 * 311.02) + (medical_insurance!H1303 * 23961.26)</f>
        <v>38315.112500000003</v>
      </c>
      <c r="C1303" s="146">
        <f t="shared" si="40"/>
        <v>8403.0507499999949</v>
      </c>
      <c r="D1303" s="4">
        <f t="shared" si="41"/>
        <v>8403.0507499999949</v>
      </c>
    </row>
    <row r="1304" spans="1:4">
      <c r="A1304" s="75">
        <v>3208.7869999999998</v>
      </c>
      <c r="B1304" s="146">
        <f xml:space="preserve"> (-11266.59) + (medical_insurance!A1304 * 258.35) + (medical_insurance!C1304 * 311.02) + (medical_insurance!H1304 * 23961.26)</f>
        <v>1661.3760000000002</v>
      </c>
      <c r="C1304" s="146">
        <f t="shared" si="40"/>
        <v>1547.4109999999996</v>
      </c>
      <c r="D1304" s="4">
        <f t="shared" si="41"/>
        <v>1547.4109999999996</v>
      </c>
    </row>
    <row r="1305" spans="1:4">
      <c r="A1305" s="75">
        <v>37829.724199999997</v>
      </c>
      <c r="B1305" s="146">
        <f xml:space="preserve"> (-11266.59) + (medical_insurance!A1305 * 258.35) + (medical_insurance!C1305 * 311.02) + (medical_insurance!H1305 * 23961.26)</f>
        <v>32450.076000000001</v>
      </c>
      <c r="C1305" s="146">
        <f t="shared" si="40"/>
        <v>5379.648199999996</v>
      </c>
      <c r="D1305" s="4">
        <f t="shared" si="41"/>
        <v>5379.648199999996</v>
      </c>
    </row>
    <row r="1306" spans="1:4">
      <c r="A1306" s="75">
        <v>21259.377949999998</v>
      </c>
      <c r="B1306" s="146">
        <f xml:space="preserve"> (-11266.59) + (medical_insurance!A1306 * 258.35) + (medical_insurance!C1306 * 311.02) + (medical_insurance!H1306 * 23961.26)</f>
        <v>31198.017099999997</v>
      </c>
      <c r="C1306" s="146">
        <f t="shared" si="40"/>
        <v>-9938.6391499999991</v>
      </c>
      <c r="D1306" s="4">
        <f t="shared" si="41"/>
        <v>9938.6391499999991</v>
      </c>
    </row>
    <row r="1307" spans="1:4">
      <c r="A1307" s="75">
        <v>2464.6188000000002</v>
      </c>
      <c r="B1307" s="146">
        <f xml:space="preserve"> (-11266.59) + (medical_insurance!A1307 * 258.35) + (medical_insurance!C1307 * 311.02) + (medical_insurance!H1307 * 23961.26)</f>
        <v>3555.2843999999996</v>
      </c>
      <c r="C1307" s="146">
        <f t="shared" si="40"/>
        <v>-1090.6655999999994</v>
      </c>
      <c r="D1307" s="4">
        <f t="shared" si="41"/>
        <v>1090.6655999999994</v>
      </c>
    </row>
    <row r="1308" spans="1:4">
      <c r="A1308" s="75">
        <v>16115.3045</v>
      </c>
      <c r="B1308" s="146">
        <f xml:space="preserve"> (-11266.59) + (medical_insurance!A1308 * 258.35) + (medical_insurance!C1308 * 311.02) + (medical_insurance!H1308 * 23961.26)</f>
        <v>26982.607</v>
      </c>
      <c r="C1308" s="146">
        <f t="shared" si="40"/>
        <v>-10867.3025</v>
      </c>
      <c r="D1308" s="4">
        <f t="shared" si="41"/>
        <v>10867.3025</v>
      </c>
    </row>
    <row r="1309" spans="1:4">
      <c r="A1309" s="75">
        <v>21472.478800000001</v>
      </c>
      <c r="B1309" s="146">
        <f xml:space="preserve"> (-11266.59) + (medical_insurance!A1309 * 258.35) + (medical_insurance!C1309 * 311.02) + (medical_insurance!H1309 * 23961.26)</f>
        <v>29707.752399999998</v>
      </c>
      <c r="C1309" s="146">
        <f t="shared" si="40"/>
        <v>-8235.2735999999968</v>
      </c>
      <c r="D1309" s="4">
        <f t="shared" si="41"/>
        <v>8235.2735999999968</v>
      </c>
    </row>
    <row r="1310" spans="1:4">
      <c r="A1310" s="75">
        <v>33900.652999999998</v>
      </c>
      <c r="B1310" s="146">
        <f xml:space="preserve"> (-11266.59) + (medical_insurance!A1310 * 258.35) + (medical_insurance!C1310 * 311.02) + (medical_insurance!H1310 * 23961.26)</f>
        <v>28546.223999999998</v>
      </c>
      <c r="C1310" s="146">
        <f t="shared" si="40"/>
        <v>5354.4290000000001</v>
      </c>
      <c r="D1310" s="4">
        <f t="shared" si="41"/>
        <v>5354.4290000000001</v>
      </c>
    </row>
    <row r="1311" spans="1:4">
      <c r="A1311" s="75">
        <v>6875.9610000000002</v>
      </c>
      <c r="B1311" s="146">
        <f xml:space="preserve"> (-11266.59) + (medical_insurance!A1311 * 258.35) + (medical_insurance!C1311 * 311.02) + (medical_insurance!H1311 * 23961.26)</f>
        <v>9340.6040000000012</v>
      </c>
      <c r="C1311" s="146">
        <f t="shared" si="40"/>
        <v>-2464.6430000000009</v>
      </c>
      <c r="D1311" s="4">
        <f t="shared" si="41"/>
        <v>2464.6430000000009</v>
      </c>
    </row>
    <row r="1312" spans="1:4">
      <c r="A1312" s="75">
        <v>6940.90985</v>
      </c>
      <c r="B1312" s="146">
        <f xml:space="preserve"> (-11266.59) + (medical_insurance!A1312 * 258.35) + (medical_insurance!C1312 * 311.02) + (medical_insurance!H1312 * 23961.26)</f>
        <v>7768.6013000000003</v>
      </c>
      <c r="C1312" s="146">
        <f t="shared" si="40"/>
        <v>-827.69145000000026</v>
      </c>
      <c r="D1312" s="4">
        <f t="shared" si="41"/>
        <v>827.69145000000026</v>
      </c>
    </row>
    <row r="1313" spans="1:4">
      <c r="A1313" s="75">
        <v>4571.4130500000001</v>
      </c>
      <c r="B1313" s="146">
        <f xml:space="preserve"> (-11266.59) + (medical_insurance!A1313 * 258.35) + (medical_insurance!C1313 * 311.02) + (medical_insurance!H1313 * 23961.26)</f>
        <v>5561.6388999999999</v>
      </c>
      <c r="C1313" s="146">
        <f t="shared" si="40"/>
        <v>-990.22584999999981</v>
      </c>
      <c r="D1313" s="4">
        <f t="shared" si="41"/>
        <v>990.22584999999981</v>
      </c>
    </row>
    <row r="1314" spans="1:4">
      <c r="A1314" s="75">
        <v>4536.259</v>
      </c>
      <c r="B1314" s="146">
        <f xml:space="preserve"> (-11266.59) + (medical_insurance!A1314 * 258.35) + (medical_insurance!C1314 * 311.02) + (medical_insurance!H1314 * 23961.26)</f>
        <v>10860.067999999999</v>
      </c>
      <c r="C1314" s="146">
        <f t="shared" si="40"/>
        <v>-6323.8089999999993</v>
      </c>
      <c r="D1314" s="4">
        <f t="shared" si="41"/>
        <v>6323.8089999999993</v>
      </c>
    </row>
    <row r="1315" spans="1:4">
      <c r="A1315" s="75">
        <v>36397.576000000001</v>
      </c>
      <c r="B1315" s="146">
        <f xml:space="preserve"> (-11266.59) + (medical_insurance!A1315 * 258.35) + (medical_insurance!C1315 * 311.02) + (medical_insurance!H1315 * 23961.26)</f>
        <v>28395.714</v>
      </c>
      <c r="C1315" s="146">
        <f t="shared" si="40"/>
        <v>8001.862000000001</v>
      </c>
      <c r="D1315" s="4">
        <f t="shared" si="41"/>
        <v>8001.862000000001</v>
      </c>
    </row>
    <row r="1316" spans="1:4">
      <c r="A1316" s="75">
        <v>18765.87545</v>
      </c>
      <c r="B1316" s="146">
        <f xml:space="preserve"> (-11266.59) + (medical_insurance!A1316 * 258.35) + (medical_insurance!C1316 * 311.02) + (medical_insurance!H1316 * 23961.26)</f>
        <v>27802.348099999999</v>
      </c>
      <c r="C1316" s="146">
        <f t="shared" si="40"/>
        <v>-9036.4726499999997</v>
      </c>
      <c r="D1316" s="4">
        <f t="shared" si="41"/>
        <v>9036.4726499999997</v>
      </c>
    </row>
    <row r="1317" spans="1:4">
      <c r="A1317" s="75">
        <v>11272.331389999999</v>
      </c>
      <c r="B1317" s="146">
        <f xml:space="preserve"> (-11266.59) + (medical_insurance!A1317 * 258.35) + (medical_insurance!C1317 * 311.02) + (medical_insurance!H1317 * 23961.26)</f>
        <v>2188.6861999999992</v>
      </c>
      <c r="C1317" s="146">
        <f t="shared" si="40"/>
        <v>9083.6451899999993</v>
      </c>
      <c r="D1317" s="4">
        <f t="shared" si="41"/>
        <v>9083.6451899999993</v>
      </c>
    </row>
    <row r="1318" spans="1:4">
      <c r="A1318" s="75">
        <v>1731.6769999999999</v>
      </c>
      <c r="B1318" s="146">
        <f xml:space="preserve"> (-11266.59) + (medical_insurance!A1318 * 258.35) + (medical_insurance!C1318 * 311.02) + (medical_insurance!H1318 * 23961.26)</f>
        <v>49.072000000000116</v>
      </c>
      <c r="C1318" s="146">
        <f t="shared" si="40"/>
        <v>1682.6049999999998</v>
      </c>
      <c r="D1318" s="4">
        <f t="shared" si="41"/>
        <v>1682.6049999999998</v>
      </c>
    </row>
    <row r="1319" spans="1:4">
      <c r="A1319" s="75">
        <v>1163.4627</v>
      </c>
      <c r="B1319" s="146">
        <f xml:space="preserve"> (-11266.59) + (medical_insurance!A1319 * 258.35) + (medical_insurance!C1319 * 311.02) + (medical_insurance!H1319 * 23961.26)</f>
        <v>9908.2026000000005</v>
      </c>
      <c r="C1319" s="146">
        <f t="shared" si="40"/>
        <v>-8744.7399000000005</v>
      </c>
      <c r="D1319" s="4">
        <f t="shared" si="41"/>
        <v>8744.7399000000005</v>
      </c>
    </row>
    <row r="1320" spans="1:4">
      <c r="A1320" s="75">
        <v>19496.71917</v>
      </c>
      <c r="B1320" s="146">
        <f xml:space="preserve"> (-11266.59) + (medical_insurance!A1320 * 258.35) + (medical_insurance!C1320 * 311.02) + (medical_insurance!H1320 * 23961.26)</f>
        <v>10126.2642</v>
      </c>
      <c r="C1320" s="146">
        <f t="shared" si="40"/>
        <v>9370.4549700000007</v>
      </c>
      <c r="D1320" s="4">
        <f t="shared" si="41"/>
        <v>9370.4549700000007</v>
      </c>
    </row>
    <row r="1321" spans="1:4">
      <c r="A1321" s="75">
        <v>7201.7008500000002</v>
      </c>
      <c r="B1321" s="146">
        <f xml:space="preserve"> (-11266.59) + (medical_insurance!A1321 * 258.35) + (medical_insurance!C1321 * 311.02) + (medical_insurance!H1321 * 23961.26)</f>
        <v>6993.551300000001</v>
      </c>
      <c r="C1321" s="146">
        <f t="shared" si="40"/>
        <v>208.14954999999918</v>
      </c>
      <c r="D1321" s="4">
        <f t="shared" si="41"/>
        <v>208.14954999999918</v>
      </c>
    </row>
    <row r="1322" spans="1:4">
      <c r="A1322" s="75">
        <v>5425.0233500000004</v>
      </c>
      <c r="B1322" s="146">
        <f xml:space="preserve"> (-11266.59) + (medical_insurance!A1322 * 258.35) + (medical_insurance!C1322 * 311.02) + (medical_insurance!H1322 * 23961.26)</f>
        <v>6404.0962999999992</v>
      </c>
      <c r="C1322" s="146">
        <f t="shared" si="40"/>
        <v>-979.07294999999885</v>
      </c>
      <c r="D1322" s="4">
        <f t="shared" si="41"/>
        <v>979.07294999999885</v>
      </c>
    </row>
    <row r="1323" spans="1:4">
      <c r="A1323" s="75">
        <v>28101.333050000001</v>
      </c>
      <c r="B1323" s="146">
        <f xml:space="preserve"> (-11266.59) + (medical_insurance!A1323 * 258.35) + (medical_insurance!C1323 * 311.02) + (medical_insurance!H1323 * 23961.26)</f>
        <v>37015.048899999994</v>
      </c>
      <c r="C1323" s="146">
        <f t="shared" si="40"/>
        <v>-8913.7158499999932</v>
      </c>
      <c r="D1323" s="4">
        <f t="shared" si="41"/>
        <v>8913.7158499999932</v>
      </c>
    </row>
    <row r="1324" spans="1:4">
      <c r="A1324" s="75">
        <v>12981.3457</v>
      </c>
      <c r="B1324" s="146">
        <f xml:space="preserve"> (-11266.59) + (medical_insurance!A1324 * 258.35) + (medical_insurance!C1324 * 311.02) + (medical_insurance!H1324 * 23961.26)</f>
        <v>16828.016599999999</v>
      </c>
      <c r="C1324" s="146">
        <f t="shared" si="40"/>
        <v>-3846.6708999999992</v>
      </c>
      <c r="D1324" s="4">
        <f t="shared" si="41"/>
        <v>3846.6708999999992</v>
      </c>
    </row>
    <row r="1325" spans="1:4">
      <c r="A1325" s="75">
        <v>43896.376300000004</v>
      </c>
      <c r="B1325" s="146">
        <f xml:space="preserve"> (-11266.59) + (medical_insurance!A1325 * 258.35) + (medical_insurance!C1325 * 311.02) + (medical_insurance!H1325 * 23961.26)</f>
        <v>36101.247399999993</v>
      </c>
      <c r="C1325" s="146">
        <f t="shared" si="40"/>
        <v>7795.1289000000106</v>
      </c>
      <c r="D1325" s="4">
        <f t="shared" si="41"/>
        <v>7795.1289000000106</v>
      </c>
    </row>
    <row r="1326" spans="1:4">
      <c r="A1326" s="75">
        <v>4239.8926499999998</v>
      </c>
      <c r="B1326" s="146">
        <f xml:space="preserve"> (-11266.59) + (medical_insurance!A1326 * 258.35) + (medical_insurance!C1326 * 311.02) + (medical_insurance!H1326 * 23961.26)</f>
        <v>4808.5636999999997</v>
      </c>
      <c r="C1326" s="146">
        <f t="shared" si="40"/>
        <v>-568.67104999999992</v>
      </c>
      <c r="D1326" s="4">
        <f t="shared" si="41"/>
        <v>568.67104999999992</v>
      </c>
    </row>
    <row r="1327" spans="1:4">
      <c r="A1327" s="75">
        <v>13143.336649999999</v>
      </c>
      <c r="B1327" s="146">
        <f xml:space="preserve"> (-11266.59) + (medical_insurance!A1327 * 258.35) + (medical_insurance!C1327 * 311.02) + (medical_insurance!H1327 * 23961.26)</f>
        <v>14922.815700000001</v>
      </c>
      <c r="C1327" s="146">
        <f t="shared" si="40"/>
        <v>-1779.4790500000017</v>
      </c>
      <c r="D1327" s="4">
        <f t="shared" si="41"/>
        <v>1779.4790500000017</v>
      </c>
    </row>
    <row r="1328" spans="1:4">
      <c r="A1328" s="75">
        <v>7050.0213000000003</v>
      </c>
      <c r="B1328" s="146">
        <f xml:space="preserve"> (-11266.59) + (medical_insurance!A1328 * 258.35) + (medical_insurance!C1328 * 311.02) + (medical_insurance!H1328 * 23961.26)</f>
        <v>9807.3373999999985</v>
      </c>
      <c r="C1328" s="146">
        <f t="shared" si="40"/>
        <v>-2757.3160999999982</v>
      </c>
      <c r="D1328" s="4">
        <f t="shared" si="41"/>
        <v>2757.3160999999982</v>
      </c>
    </row>
    <row r="1329" spans="1:4">
      <c r="A1329" s="75">
        <v>9377.9046999999991</v>
      </c>
      <c r="B1329" s="146">
        <f xml:space="preserve"> (-11266.59) + (medical_insurance!A1329 * 258.35) + (medical_insurance!C1329 * 311.02) + (medical_insurance!H1329 * 23961.26)</f>
        <v>11249.1906</v>
      </c>
      <c r="C1329" s="146">
        <f t="shared" si="40"/>
        <v>-1871.2859000000008</v>
      </c>
      <c r="D1329" s="4">
        <f t="shared" si="41"/>
        <v>1871.2859000000008</v>
      </c>
    </row>
    <row r="1330" spans="1:4">
      <c r="A1330" s="75">
        <v>22395.74424</v>
      </c>
      <c r="B1330" s="146">
        <f xml:space="preserve"> (-11266.59) + (medical_insurance!A1330 * 258.35) + (medical_insurance!C1330 * 311.02) + (medical_insurance!H1330 * 23961.26)</f>
        <v>2209.9195</v>
      </c>
      <c r="C1330" s="146">
        <f t="shared" si="40"/>
        <v>20185.82474</v>
      </c>
      <c r="D1330" s="4">
        <f t="shared" si="41"/>
        <v>20185.82474</v>
      </c>
    </row>
    <row r="1331" spans="1:4">
      <c r="A1331" s="75">
        <v>10325.206</v>
      </c>
      <c r="B1331" s="146">
        <f xml:space="preserve"> (-11266.59) + (medical_insurance!A1331 * 258.35) + (medical_insurance!C1331 * 311.02) + (medical_insurance!H1331 * 23961.26)</f>
        <v>14172.982</v>
      </c>
      <c r="C1331" s="146">
        <f t="shared" si="40"/>
        <v>-3847.7759999999998</v>
      </c>
      <c r="D1331" s="4">
        <f t="shared" si="41"/>
        <v>3847.7759999999998</v>
      </c>
    </row>
    <row r="1332" spans="1:4">
      <c r="A1332" s="75">
        <v>12629.1656</v>
      </c>
      <c r="B1332" s="146">
        <f xml:space="preserve"> (-11266.59) + (medical_insurance!A1332 * 258.35) + (medical_insurance!C1332 * 311.02) + (medical_insurance!H1332 * 23961.26)</f>
        <v>11465.014800000001</v>
      </c>
      <c r="C1332" s="146">
        <f t="shared" si="40"/>
        <v>1164.1507999999994</v>
      </c>
      <c r="D1332" s="4">
        <f t="shared" si="41"/>
        <v>1164.1507999999994</v>
      </c>
    </row>
    <row r="1333" spans="1:4">
      <c r="A1333" s="75">
        <v>10795.937330000001</v>
      </c>
      <c r="B1333" s="146">
        <f xml:space="preserve"> (-11266.59) + (medical_insurance!A1333 * 258.35) + (medical_insurance!C1333 * 311.02) + (medical_insurance!H1333 * 23961.26)</f>
        <v>5063.5279999999993</v>
      </c>
      <c r="C1333" s="146">
        <f t="shared" si="40"/>
        <v>5732.4093300000013</v>
      </c>
      <c r="D1333" s="4">
        <f t="shared" si="41"/>
        <v>5732.4093300000013</v>
      </c>
    </row>
    <row r="1334" spans="1:4">
      <c r="A1334" s="75">
        <v>11411.684999999999</v>
      </c>
      <c r="B1334" s="146">
        <f xml:space="preserve"> (-11266.59) + (medical_insurance!A1334 * 258.35) + (medical_insurance!C1334 * 311.02) + (medical_insurance!H1334 * 23961.26)</f>
        <v>16070.204000000002</v>
      </c>
      <c r="C1334" s="146">
        <f t="shared" si="40"/>
        <v>-4658.5190000000021</v>
      </c>
      <c r="D1334" s="4">
        <f t="shared" si="41"/>
        <v>4658.5190000000021</v>
      </c>
    </row>
    <row r="1335" spans="1:4">
      <c r="A1335" s="75">
        <v>10600.5483</v>
      </c>
      <c r="B1335" s="146">
        <f xml:space="preserve"> (-11266.59) + (medical_insurance!A1335 * 258.35) + (medical_insurance!C1335 * 311.02) + (medical_insurance!H1335 * 23961.26)</f>
        <v>11283.199400000001</v>
      </c>
      <c r="C1335" s="146">
        <f t="shared" si="40"/>
        <v>-682.65110000000095</v>
      </c>
      <c r="D1335" s="4">
        <f t="shared" si="41"/>
        <v>682.65110000000095</v>
      </c>
    </row>
    <row r="1336" spans="1:4">
      <c r="A1336" s="75">
        <v>2205.9807999999998</v>
      </c>
      <c r="B1336" s="146">
        <f xml:space="preserve"> (-11266.59) + (medical_insurance!A1336 * 258.35) + (medical_insurance!C1336 * 311.02) + (medical_insurance!H1336 * 23961.26)</f>
        <v>3311.4684000000007</v>
      </c>
      <c r="C1336" s="146">
        <f t="shared" si="40"/>
        <v>-1105.4876000000008</v>
      </c>
      <c r="D1336" s="4">
        <f t="shared" si="41"/>
        <v>1105.4876000000008</v>
      </c>
    </row>
    <row r="1337" spans="1:4">
      <c r="A1337" s="75">
        <v>1629.8335</v>
      </c>
      <c r="B1337" s="146">
        <f xml:space="preserve"> (-11266.59) + (medical_insurance!A1337 * 258.35) + (medical_insurance!C1337 * 311.02) + (medical_insurance!H1337 * 23961.26)</f>
        <v>4844.7969999999996</v>
      </c>
      <c r="C1337" s="146">
        <f t="shared" si="40"/>
        <v>-3214.9634999999998</v>
      </c>
      <c r="D1337" s="4">
        <f t="shared" si="41"/>
        <v>3214.9634999999998</v>
      </c>
    </row>
    <row r="1338" spans="1:4">
      <c r="A1338" s="75">
        <v>2007.9449999999999</v>
      </c>
      <c r="B1338" s="146">
        <f xml:space="preserve"> (-11266.59) + (medical_insurance!A1338 * 258.35) + (medical_insurance!C1338 * 311.02) + (medical_insurance!H1338 * 23961.26)</f>
        <v>2183.076</v>
      </c>
      <c r="C1338" s="146">
        <f t="shared" si="40"/>
        <v>-175.13100000000009</v>
      </c>
      <c r="D1338" s="4">
        <f t="shared" si="41"/>
        <v>175.13100000000009</v>
      </c>
    </row>
    <row r="1339" spans="1:4">
      <c r="A1339" s="75">
        <v>29141.3603</v>
      </c>
      <c r="B1339" s="146">
        <f xml:space="preserve"> (-11266.59) + (medical_insurance!A1339 * 258.35) + (medical_insurance!C1339 * 311.02) + (medical_insurance!H1339 * 23961.26)</f>
        <v>37495.371400000004</v>
      </c>
      <c r="C1339" s="146">
        <f t="shared" si="40"/>
        <v>-8354.0111000000034</v>
      </c>
      <c r="D1339" s="4">
        <f t="shared" si="41"/>
        <v>8354.0111000000034</v>
      </c>
    </row>
    <row r="1340" spans="1:4">
      <c r="A1340" s="75">
        <v>1826.8430000000001</v>
      </c>
      <c r="B1340" s="146">
        <f xml:space="preserve"> (-11266.59) + (medical_insurance!A1340 * 258.35) + (medical_insurance!C1340 * 311.02) + (medical_insurance!H1340 * 23961.26)</f>
        <v>5374.5479999999998</v>
      </c>
      <c r="C1340" s="146">
        <f t="shared" si="40"/>
        <v>-3547.7049999999999</v>
      </c>
      <c r="D1340" s="4">
        <f t="shared" si="41"/>
        <v>3547.7049999999999</v>
      </c>
    </row>
    <row r="1341" spans="1:4">
      <c r="A1341" s="75">
        <v>11090.7178</v>
      </c>
      <c r="B1341" s="146">
        <f xml:space="preserve"> (-11266.59) + (medical_insurance!A1341 * 258.35) + (medical_insurance!C1341 * 311.02) + (medical_insurance!H1341 * 23961.26)</f>
        <v>15585.826400000002</v>
      </c>
      <c r="C1341" s="146">
        <f t="shared" si="40"/>
        <v>-4495.1086000000014</v>
      </c>
      <c r="D1341" s="4">
        <f t="shared" si="41"/>
        <v>4495.1086000000014</v>
      </c>
    </row>
    <row r="1342" spans="1:4">
      <c r="A1342" s="75">
        <v>39611.757700000002</v>
      </c>
      <c r="B1342" s="146">
        <f xml:space="preserve"> (-11266.59) + (medical_insurance!A1342 * 258.35) + (medical_insurance!C1342 * 311.02) + (medical_insurance!H1342 * 23961.26)</f>
        <v>32773.392599999999</v>
      </c>
      <c r="C1342" s="146">
        <f t="shared" si="40"/>
        <v>6838.3651000000027</v>
      </c>
      <c r="D1342" s="4">
        <f t="shared" si="41"/>
        <v>6838.3651000000027</v>
      </c>
    </row>
    <row r="1343" spans="1:4">
      <c r="A1343" s="75">
        <v>1837.2370000000001</v>
      </c>
      <c r="B1343" s="146">
        <f xml:space="preserve"> (-11266.59) + (medical_insurance!A1343 * 258.35) + (medical_insurance!C1343 * 311.02) + (medical_insurance!H1343 * 23961.26)</f>
        <v>1293.152</v>
      </c>
      <c r="C1343" s="146">
        <f t="shared" si="40"/>
        <v>544.08500000000004</v>
      </c>
      <c r="D1343" s="4">
        <f t="shared" si="41"/>
        <v>544.08500000000004</v>
      </c>
    </row>
    <row r="1344" spans="1:4">
      <c r="A1344" s="75">
        <v>10797.3362</v>
      </c>
      <c r="B1344" s="146">
        <f xml:space="preserve"> (-11266.59) + (medical_insurance!A1344 * 258.35) + (medical_insurance!C1344 * 311.02) + (medical_insurance!H1344 * 23961.26)</f>
        <v>11740.8056</v>
      </c>
      <c r="C1344" s="146">
        <f t="shared" si="40"/>
        <v>-943.46939999999995</v>
      </c>
      <c r="D1344" s="4">
        <f t="shared" si="41"/>
        <v>943.46939999999995</v>
      </c>
    </row>
    <row r="1345" spans="1:4">
      <c r="A1345" s="75">
        <v>2395.17155</v>
      </c>
      <c r="B1345" s="146">
        <f xml:space="preserve"> (-11266.59) + (medical_insurance!A1345 * 258.35) + (medical_insurance!C1345 * 311.02) + (medical_insurance!H1345 * 23961.26)</f>
        <v>2091.7318999999989</v>
      </c>
      <c r="C1345" s="146">
        <f t="shared" si="40"/>
        <v>303.43965000000117</v>
      </c>
      <c r="D1345" s="4">
        <f t="shared" si="41"/>
        <v>303.43965000000117</v>
      </c>
    </row>
    <row r="1346" spans="1:4">
      <c r="A1346" s="75">
        <v>10602.385</v>
      </c>
      <c r="B1346" s="146">
        <f xml:space="preserve"> (-11266.59) + (medical_insurance!A1346 * 258.35) + (medical_insurance!C1346 * 311.02) + (medical_insurance!H1346 * 23961.26)</f>
        <v>15735.116</v>
      </c>
      <c r="C1346" s="146">
        <f t="shared" si="40"/>
        <v>-5132.7309999999998</v>
      </c>
      <c r="D1346" s="4">
        <f t="shared" si="41"/>
        <v>5132.7309999999998</v>
      </c>
    </row>
    <row r="1347" spans="1:4">
      <c r="A1347" s="75">
        <v>36837.466999999997</v>
      </c>
      <c r="B1347" s="146">
        <f xml:space="preserve"> (-11266.59) + (medical_insurance!A1347 * 258.35) + (medical_insurance!C1347 * 311.02) + (medical_insurance!H1347 * 23961.26)</f>
        <v>31424.175999999996</v>
      </c>
      <c r="C1347" s="146">
        <f t="shared" ref="C1347:C1410" si="42">A1347-B1347</f>
        <v>5413.2910000000011</v>
      </c>
      <c r="D1347" s="4">
        <f t="shared" ref="D1347:D1410" si="43">ABS(C1347)</f>
        <v>5413.2910000000011</v>
      </c>
    </row>
    <row r="1348" spans="1:4">
      <c r="A1348" s="75">
        <v>12224.350850000001</v>
      </c>
      <c r="B1348" s="146">
        <f xml:space="preserve"> (-11266.59) + (medical_insurance!A1348 * 258.35) + (medical_insurance!C1348 * 311.02) + (medical_insurance!H1348 * 23961.26)</f>
        <v>12493.139300000001</v>
      </c>
      <c r="C1348" s="146">
        <f t="shared" si="42"/>
        <v>-268.78845000000001</v>
      </c>
      <c r="D1348" s="4">
        <f t="shared" si="43"/>
        <v>268.78845000000001</v>
      </c>
    </row>
    <row r="1349" spans="1:4">
      <c r="A1349" s="75">
        <v>6985.50695</v>
      </c>
      <c r="B1349" s="146">
        <f xml:space="preserve"> (-11266.59) + (medical_insurance!A1349 * 258.35) + (medical_insurance!C1349 * 311.02) + (medical_insurance!H1349 * 23961.26)</f>
        <v>5354.0690999999997</v>
      </c>
      <c r="C1349" s="146">
        <f t="shared" si="42"/>
        <v>1631.4378500000003</v>
      </c>
      <c r="D1349" s="4">
        <f t="shared" si="43"/>
        <v>1631.4378500000003</v>
      </c>
    </row>
    <row r="1350" spans="1:4">
      <c r="A1350" s="75">
        <v>3238.4357</v>
      </c>
      <c r="B1350" s="146">
        <f xml:space="preserve"> (-11266.59) + (medical_insurance!A1350 * 258.35) + (medical_insurance!C1350 * 311.02) + (medical_insurance!H1350 * 23961.26)</f>
        <v>8295.4326000000001</v>
      </c>
      <c r="C1350" s="146">
        <f t="shared" si="42"/>
        <v>-5056.9969000000001</v>
      </c>
      <c r="D1350" s="4">
        <f t="shared" si="43"/>
        <v>5056.9969000000001</v>
      </c>
    </row>
    <row r="1351" spans="1:4">
      <c r="A1351" s="75">
        <v>47269.853999999999</v>
      </c>
      <c r="B1351" s="146">
        <f xml:space="preserve"> (-11266.59) + (medical_insurance!A1351 * 258.35) + (medical_insurance!C1351 * 311.02) + (medical_insurance!H1351 * 23961.26)</f>
        <v>39129.505999999994</v>
      </c>
      <c r="C1351" s="146">
        <f t="shared" si="42"/>
        <v>8140.3480000000054</v>
      </c>
      <c r="D1351" s="4">
        <f t="shared" si="43"/>
        <v>8140.3480000000054</v>
      </c>
    </row>
    <row r="1352" spans="1:4">
      <c r="A1352" s="75">
        <v>49577.662400000001</v>
      </c>
      <c r="B1352" s="146">
        <f xml:space="preserve"> (-11266.59) + (medical_insurance!A1352 * 258.35) + (medical_insurance!C1352 * 311.02) + (medical_insurance!H1352 * 23961.26)</f>
        <v>40724.369200000001</v>
      </c>
      <c r="C1352" s="146">
        <f t="shared" si="42"/>
        <v>8853.2932000000001</v>
      </c>
      <c r="D1352" s="4">
        <f t="shared" si="43"/>
        <v>8853.2932000000001</v>
      </c>
    </row>
    <row r="1353" spans="1:4">
      <c r="A1353" s="75">
        <v>4296.2712000000001</v>
      </c>
      <c r="B1353" s="146">
        <f xml:space="preserve"> (-11266.59) + (medical_insurance!A1353 * 258.35) + (medical_insurance!C1353 * 311.02) + (medical_insurance!H1353 * 23961.26)</f>
        <v>1035.615600000001</v>
      </c>
      <c r="C1353" s="146">
        <f t="shared" si="42"/>
        <v>3260.6555999999991</v>
      </c>
      <c r="D1353" s="4">
        <f t="shared" si="43"/>
        <v>3260.6555999999991</v>
      </c>
    </row>
    <row r="1354" spans="1:4">
      <c r="A1354" s="75">
        <v>3171.6149</v>
      </c>
      <c r="B1354" s="146">
        <f xml:space="preserve"> (-11266.59) + (medical_insurance!A1354 * 258.35) + (medical_insurance!C1354 * 311.02) + (medical_insurance!H1354 * 23961.26)</f>
        <v>6265.0822000000007</v>
      </c>
      <c r="C1354" s="146">
        <f t="shared" si="42"/>
        <v>-3093.4673000000007</v>
      </c>
      <c r="D1354" s="4">
        <f t="shared" si="43"/>
        <v>3093.4673000000007</v>
      </c>
    </row>
    <row r="1355" spans="1:4">
      <c r="A1355" s="75">
        <v>1135.9407000000001</v>
      </c>
      <c r="B1355" s="146">
        <f xml:space="preserve"> (-11266.59) + (medical_insurance!A1355 * 258.35) + (medical_insurance!C1355 * 311.02) + (medical_insurance!H1355 * 23961.26)</f>
        <v>3750.0065999999997</v>
      </c>
      <c r="C1355" s="146">
        <f t="shared" si="42"/>
        <v>-2614.0658999999996</v>
      </c>
      <c r="D1355" s="4">
        <f t="shared" si="43"/>
        <v>2614.0658999999996</v>
      </c>
    </row>
    <row r="1356" spans="1:4">
      <c r="A1356" s="75">
        <v>5615.3689999999997</v>
      </c>
      <c r="B1356" s="146">
        <f xml:space="preserve"> (-11266.59) + (medical_insurance!A1356 * 258.35) + (medical_insurance!C1356 * 311.02) + (medical_insurance!H1356 * 23961.26)</f>
        <v>3524.996000000001</v>
      </c>
      <c r="C1356" s="146">
        <f t="shared" si="42"/>
        <v>2090.3729999999987</v>
      </c>
      <c r="D1356" s="4">
        <f t="shared" si="43"/>
        <v>2090.3729999999987</v>
      </c>
    </row>
    <row r="1357" spans="1:4">
      <c r="A1357" s="75">
        <v>9101.7980000000007</v>
      </c>
      <c r="B1357" s="146">
        <f xml:space="preserve"> (-11266.59) + (medical_insurance!A1357 * 258.35) + (medical_insurance!C1357 * 311.02) + (medical_insurance!H1357 * 23961.26)</f>
        <v>8352.3739999999998</v>
      </c>
      <c r="C1357" s="146">
        <f t="shared" si="42"/>
        <v>749.42400000000089</v>
      </c>
      <c r="D1357" s="4">
        <f t="shared" si="43"/>
        <v>749.42400000000089</v>
      </c>
    </row>
    <row r="1358" spans="1:4">
      <c r="A1358" s="75">
        <v>6059.1729999999998</v>
      </c>
      <c r="B1358" s="146">
        <f xml:space="preserve"> (-11266.59) + (medical_insurance!A1358 * 258.35) + (medical_insurance!C1358 * 311.02) + (medical_insurance!H1358 * 23961.26)</f>
        <v>6402.9480000000003</v>
      </c>
      <c r="C1358" s="146">
        <f t="shared" si="42"/>
        <v>-343.77500000000055</v>
      </c>
      <c r="D1358" s="4">
        <f t="shared" si="43"/>
        <v>343.77500000000055</v>
      </c>
    </row>
    <row r="1359" spans="1:4">
      <c r="A1359" s="75">
        <v>1633.9618</v>
      </c>
      <c r="B1359" s="146">
        <f xml:space="preserve"> (-11266.59) + (medical_insurance!A1359 * 258.35) + (medical_insurance!C1359 * 311.02) + (medical_insurance!H1359 * 23961.26)</f>
        <v>5768.5263999999997</v>
      </c>
      <c r="C1359" s="146">
        <f t="shared" si="42"/>
        <v>-4134.5645999999997</v>
      </c>
      <c r="D1359" s="4">
        <f t="shared" si="43"/>
        <v>4134.5645999999997</v>
      </c>
    </row>
    <row r="1360" spans="1:4">
      <c r="A1360" s="75">
        <v>37607.527699999999</v>
      </c>
      <c r="B1360" s="146">
        <f xml:space="preserve"> (-11266.59) + (medical_insurance!A1360 * 258.35) + (medical_insurance!C1360 * 311.02) + (medical_insurance!H1360 * 23961.26)</f>
        <v>31421.472600000001</v>
      </c>
      <c r="C1360" s="146">
        <f t="shared" si="42"/>
        <v>6186.0550999999978</v>
      </c>
      <c r="D1360" s="4">
        <f t="shared" si="43"/>
        <v>6186.0550999999978</v>
      </c>
    </row>
    <row r="1361" spans="1:4">
      <c r="A1361" s="75">
        <v>2913.569</v>
      </c>
      <c r="B1361" s="146">
        <f xml:space="preserve"> (-11266.59) + (medical_insurance!A1361 * 258.35) + (medical_insurance!C1361 * 311.02) + (medical_insurance!H1361 * 23961.26)</f>
        <v>919.92799999999988</v>
      </c>
      <c r="C1361" s="146">
        <f t="shared" si="42"/>
        <v>1993.6410000000001</v>
      </c>
      <c r="D1361" s="4">
        <f t="shared" si="43"/>
        <v>1993.6410000000001</v>
      </c>
    </row>
    <row r="1362" spans="1:4">
      <c r="A1362" s="75">
        <v>12032.325999999999</v>
      </c>
      <c r="B1362" s="146">
        <f xml:space="preserve"> (-11266.59) + (medical_insurance!A1362 * 258.35) + (medical_insurance!C1362 * 311.02) + (medical_insurance!H1362 * 23961.26)</f>
        <v>9710.862000000001</v>
      </c>
      <c r="C1362" s="146">
        <f t="shared" si="42"/>
        <v>2321.4639999999981</v>
      </c>
      <c r="D1362" s="4">
        <f t="shared" si="43"/>
        <v>2321.4639999999981</v>
      </c>
    </row>
    <row r="1363" spans="1:4">
      <c r="A1363" s="75">
        <v>13470.804400000001</v>
      </c>
      <c r="B1363" s="146">
        <f xml:space="preserve"> (-11266.59) + (medical_insurance!A1363 * 258.35) + (medical_insurance!C1363 * 311.02) + (medical_insurance!H1363 * 23961.26)</f>
        <v>16930.653200000001</v>
      </c>
      <c r="C1363" s="146">
        <f t="shared" si="42"/>
        <v>-3459.8487999999998</v>
      </c>
      <c r="D1363" s="4">
        <f t="shared" si="43"/>
        <v>3459.8487999999998</v>
      </c>
    </row>
    <row r="1364" spans="1:4">
      <c r="A1364" s="75">
        <v>6289.7548999999999</v>
      </c>
      <c r="B1364" s="146">
        <f xml:space="preserve"> (-11266.59) + (medical_insurance!A1364 * 258.35) + (medical_insurance!C1364 * 311.02) + (medical_insurance!H1364 * 23961.26)</f>
        <v>9965.7541999999994</v>
      </c>
      <c r="C1364" s="146">
        <f t="shared" si="42"/>
        <v>-3675.9992999999995</v>
      </c>
      <c r="D1364" s="4">
        <f t="shared" si="43"/>
        <v>3675.9992999999995</v>
      </c>
    </row>
    <row r="1365" spans="1:4">
      <c r="A1365" s="75">
        <v>2927.0646999999999</v>
      </c>
      <c r="B1365" s="146">
        <f xml:space="preserve"> (-11266.59) + (medical_insurance!A1365 * 258.35) + (medical_insurance!C1365 * 311.02) + (medical_insurance!H1365 * 23961.26)</f>
        <v>9922.2705999999998</v>
      </c>
      <c r="C1365" s="146">
        <f t="shared" si="42"/>
        <v>-6995.2058999999999</v>
      </c>
      <c r="D1365" s="4">
        <f t="shared" si="43"/>
        <v>6995.2058999999999</v>
      </c>
    </row>
    <row r="1366" spans="1:4">
      <c r="A1366" s="75">
        <v>6238.2979999999998</v>
      </c>
      <c r="B1366" s="146">
        <f xml:space="preserve"> (-11266.59) + (medical_insurance!A1366 * 258.35) + (medical_insurance!C1366 * 311.02) + (medical_insurance!H1366 * 23961.26)</f>
        <v>8917.2100000000009</v>
      </c>
      <c r="C1366" s="146">
        <f t="shared" si="42"/>
        <v>-2678.9120000000012</v>
      </c>
      <c r="D1366" s="4">
        <f t="shared" si="43"/>
        <v>2678.9120000000012</v>
      </c>
    </row>
    <row r="1367" spans="1:4">
      <c r="A1367" s="75">
        <v>10096.969999999999</v>
      </c>
      <c r="B1367" s="146">
        <f xml:space="preserve"> (-11266.59) + (medical_insurance!A1367 * 258.35) + (medical_insurance!C1367 * 311.02) + (medical_insurance!H1367 * 23961.26)</f>
        <v>8641.8260000000009</v>
      </c>
      <c r="C1367" s="146">
        <f t="shared" si="42"/>
        <v>1455.1439999999984</v>
      </c>
      <c r="D1367" s="4">
        <f t="shared" si="43"/>
        <v>1455.1439999999984</v>
      </c>
    </row>
    <row r="1368" spans="1:4">
      <c r="A1368" s="75">
        <v>7348.1419999999998</v>
      </c>
      <c r="B1368" s="146">
        <f xml:space="preserve"> (-11266.59) + (medical_insurance!A1368 * 258.35) + (medical_insurance!C1368 * 311.02) + (medical_insurance!H1368 * 23961.26)</f>
        <v>11338.165999999999</v>
      </c>
      <c r="C1368" s="146">
        <f t="shared" si="42"/>
        <v>-3990.0239999999994</v>
      </c>
      <c r="D1368" s="4">
        <f t="shared" si="43"/>
        <v>3990.0239999999994</v>
      </c>
    </row>
    <row r="1369" spans="1:4">
      <c r="A1369" s="75">
        <v>4673.3922000000002</v>
      </c>
      <c r="B1369" s="146">
        <f xml:space="preserve"> (-11266.59) + (medical_insurance!A1369 * 258.35) + (medical_insurance!C1369 * 311.02) + (medical_insurance!H1369 * 23961.26)</f>
        <v>8564.3335999999999</v>
      </c>
      <c r="C1369" s="146">
        <f t="shared" si="42"/>
        <v>-3890.9413999999997</v>
      </c>
      <c r="D1369" s="4">
        <f t="shared" si="43"/>
        <v>3890.9413999999997</v>
      </c>
    </row>
    <row r="1370" spans="1:4">
      <c r="A1370" s="75">
        <v>12233.828</v>
      </c>
      <c r="B1370" s="146">
        <f xml:space="preserve"> (-11266.59) + (medical_insurance!A1370 * 258.35) + (medical_insurance!C1370 * 311.02) + (medical_insurance!H1370 * 23961.26)</f>
        <v>12529.11</v>
      </c>
      <c r="C1370" s="146">
        <f t="shared" si="42"/>
        <v>-295.28200000000106</v>
      </c>
      <c r="D1370" s="4">
        <f t="shared" si="43"/>
        <v>295.28200000000106</v>
      </c>
    </row>
    <row r="1371" spans="1:4">
      <c r="A1371" s="75">
        <v>32108.662820000001</v>
      </c>
      <c r="B1371" s="146">
        <f xml:space="preserve"> (-11266.59) + (medical_insurance!A1371 * 258.35) + (medical_insurance!C1371 * 311.02) + (medical_insurance!H1371 * 23961.26)</f>
        <v>9348.9897000000001</v>
      </c>
      <c r="C1371" s="146">
        <f t="shared" si="42"/>
        <v>22759.673119999999</v>
      </c>
      <c r="D1371" s="4">
        <f t="shared" si="43"/>
        <v>22759.673119999999</v>
      </c>
    </row>
    <row r="1372" spans="1:4">
      <c r="A1372" s="75">
        <v>8965.7957499999993</v>
      </c>
      <c r="B1372" s="146">
        <f xml:space="preserve"> (-11266.59) + (medical_insurance!A1372 * 258.35) + (medical_insurance!C1372 * 311.02) + (medical_insurance!H1372 * 23961.26)</f>
        <v>6343.5195000000012</v>
      </c>
      <c r="C1372" s="146">
        <f t="shared" si="42"/>
        <v>2622.2762499999981</v>
      </c>
      <c r="D1372" s="4">
        <f t="shared" si="43"/>
        <v>2622.2762499999981</v>
      </c>
    </row>
    <row r="1373" spans="1:4">
      <c r="A1373" s="75">
        <v>2304.0021999999999</v>
      </c>
      <c r="B1373" s="146">
        <f xml:space="preserve"> (-11266.59) + (medical_insurance!A1373 * 258.35) + (medical_insurance!C1373 * 311.02) + (medical_insurance!H1373 * 23961.26)</f>
        <v>1526.2135999999991</v>
      </c>
      <c r="C1373" s="146">
        <f t="shared" si="42"/>
        <v>777.78860000000077</v>
      </c>
      <c r="D1373" s="4">
        <f t="shared" si="43"/>
        <v>777.78860000000077</v>
      </c>
    </row>
    <row r="1374" spans="1:4">
      <c r="A1374" s="75">
        <v>9487.6442000000006</v>
      </c>
      <c r="B1374" s="146">
        <f xml:space="preserve"> (-11266.59) + (medical_insurance!A1374 * 258.35) + (medical_insurance!C1374 * 311.02) + (medical_insurance!H1374 * 23961.26)</f>
        <v>11594.829600000001</v>
      </c>
      <c r="C1374" s="146">
        <f t="shared" si="42"/>
        <v>-2107.1854000000003</v>
      </c>
      <c r="D1374" s="4">
        <f t="shared" si="43"/>
        <v>2107.1854000000003</v>
      </c>
    </row>
    <row r="1375" spans="1:4">
      <c r="A1375" s="75">
        <v>1121.8739</v>
      </c>
      <c r="B1375" s="146">
        <f xml:space="preserve"> (-11266.59) + (medical_insurance!A1375 * 258.35) + (medical_insurance!C1375 * 311.02) + (medical_insurance!H1375 * 23961.26)</f>
        <v>602.48419999999987</v>
      </c>
      <c r="C1375" s="146">
        <f t="shared" si="42"/>
        <v>519.38970000000018</v>
      </c>
      <c r="D1375" s="4">
        <f t="shared" si="43"/>
        <v>519.38970000000018</v>
      </c>
    </row>
    <row r="1376" spans="1:4">
      <c r="A1376" s="75">
        <v>3987.9259999999999</v>
      </c>
      <c r="B1376" s="146">
        <f xml:space="preserve"> (-11266.59) + (medical_insurance!A1376 * 258.35) + (medical_insurance!C1376 * 311.02) + (medical_insurance!H1376 * 23961.26)</f>
        <v>6087.3940000000002</v>
      </c>
      <c r="C1376" s="146">
        <f t="shared" si="42"/>
        <v>-2099.4680000000003</v>
      </c>
      <c r="D1376" s="4">
        <f t="shared" si="43"/>
        <v>2099.4680000000003</v>
      </c>
    </row>
    <row r="1377" spans="1:4">
      <c r="A1377" s="75">
        <v>12495.290849999999</v>
      </c>
      <c r="B1377" s="146">
        <f xml:space="preserve"> (-11266.59) + (medical_insurance!A1377 * 258.35) + (medical_insurance!C1377 * 311.02) + (medical_insurance!H1377 * 23961.26)</f>
        <v>13823.4913</v>
      </c>
      <c r="C1377" s="146">
        <f t="shared" si="42"/>
        <v>-1328.2004500000003</v>
      </c>
      <c r="D1377" s="4">
        <f t="shared" si="43"/>
        <v>1328.2004500000003</v>
      </c>
    </row>
    <row r="1378" spans="1:4">
      <c r="A1378" s="75">
        <v>26018.950519999999</v>
      </c>
      <c r="B1378" s="146">
        <f xml:space="preserve"> (-11266.59) + (medical_insurance!A1378 * 258.35) + (medical_insurance!C1378 * 311.02) + (medical_insurance!H1378 * 23961.26)</f>
        <v>4322.8935999999994</v>
      </c>
      <c r="C1378" s="146">
        <f t="shared" si="42"/>
        <v>21696.056919999999</v>
      </c>
      <c r="D1378" s="4">
        <f t="shared" si="43"/>
        <v>21696.056919999999</v>
      </c>
    </row>
    <row r="1379" spans="1:4">
      <c r="A1379" s="75">
        <v>8798.5930000000008</v>
      </c>
      <c r="B1379" s="146">
        <f xml:space="preserve"> (-11266.59) + (medical_insurance!A1379 * 258.35) + (medical_insurance!C1379 * 311.02) + (medical_insurance!H1379 * 23961.26)</f>
        <v>13417</v>
      </c>
      <c r="C1379" s="146">
        <f t="shared" si="42"/>
        <v>-4618.4069999999992</v>
      </c>
      <c r="D1379" s="4">
        <f t="shared" si="43"/>
        <v>4618.4069999999992</v>
      </c>
    </row>
    <row r="1380" spans="1:4">
      <c r="A1380" s="75">
        <v>35595.589800000002</v>
      </c>
      <c r="B1380" s="146">
        <f xml:space="preserve"> (-11266.59) + (medical_insurance!A1380 * 258.35) + (medical_insurance!C1380 * 311.02) + (medical_insurance!H1380 * 23961.26)</f>
        <v>28026.210399999996</v>
      </c>
      <c r="C1380" s="146">
        <f t="shared" si="42"/>
        <v>7569.3794000000053</v>
      </c>
      <c r="D1380" s="4">
        <f t="shared" si="43"/>
        <v>7569.3794000000053</v>
      </c>
    </row>
    <row r="1381" spans="1:4">
      <c r="A1381" s="75">
        <v>42211.138200000001</v>
      </c>
      <c r="B1381" s="146">
        <f xml:space="preserve"> (-11266.59) + (medical_insurance!A1381 * 258.35) + (medical_insurance!C1381 * 311.02) + (medical_insurance!H1381 * 23961.26)</f>
        <v>36058.721599999997</v>
      </c>
      <c r="C1381" s="146">
        <f t="shared" si="42"/>
        <v>6152.4166000000041</v>
      </c>
      <c r="D1381" s="4">
        <f t="shared" si="43"/>
        <v>6152.4166000000041</v>
      </c>
    </row>
    <row r="1382" spans="1:4">
      <c r="A1382" s="75">
        <v>1711.0268000000001</v>
      </c>
      <c r="B1382" s="146">
        <f xml:space="preserve"> (-11266.59) + (medical_insurance!A1382 * 258.35) + (medical_insurance!C1382 * 311.02) + (medical_insurance!H1382 * 23961.26)</f>
        <v>636.69639999999981</v>
      </c>
      <c r="C1382" s="146">
        <f t="shared" si="42"/>
        <v>1074.3304000000003</v>
      </c>
      <c r="D1382" s="4">
        <f t="shared" si="43"/>
        <v>1074.3304000000003</v>
      </c>
    </row>
    <row r="1383" spans="1:4">
      <c r="A1383" s="75">
        <v>8569.8618000000006</v>
      </c>
      <c r="B1383" s="146">
        <f xml:space="preserve"> (-11266.59) + (medical_insurance!A1383 * 258.35) + (medical_insurance!C1383 * 311.02) + (medical_insurance!H1383 * 23961.26)</f>
        <v>14971.286399999999</v>
      </c>
      <c r="C1383" s="146">
        <f t="shared" si="42"/>
        <v>-6401.4245999999985</v>
      </c>
      <c r="D1383" s="4">
        <f t="shared" si="43"/>
        <v>6401.4245999999985</v>
      </c>
    </row>
    <row r="1384" spans="1:4">
      <c r="A1384" s="75">
        <v>2020.1769999999999</v>
      </c>
      <c r="B1384" s="146">
        <f xml:space="preserve"> (-11266.59) + (medical_insurance!A1384 * 258.35) + (medical_insurance!C1384 * 311.02) + (medical_insurance!H1384 * 23961.26)</f>
        <v>4920.0519999999997</v>
      </c>
      <c r="C1384" s="146">
        <f t="shared" si="42"/>
        <v>-2899.875</v>
      </c>
      <c r="D1384" s="4">
        <f t="shared" si="43"/>
        <v>2899.875</v>
      </c>
    </row>
    <row r="1385" spans="1:4">
      <c r="A1385" s="75">
        <v>16450.894700000001</v>
      </c>
      <c r="B1385" s="146">
        <f xml:space="preserve"> (-11266.59) + (medical_insurance!A1385 * 258.35) + (medical_insurance!C1385 * 311.02) + (medical_insurance!H1385 * 23961.26)</f>
        <v>25699.170599999998</v>
      </c>
      <c r="C1385" s="146">
        <f t="shared" si="42"/>
        <v>-9248.2758999999969</v>
      </c>
      <c r="D1385" s="4">
        <f t="shared" si="43"/>
        <v>9248.2758999999969</v>
      </c>
    </row>
    <row r="1386" spans="1:4">
      <c r="A1386" s="75">
        <v>21595.382290000001</v>
      </c>
      <c r="B1386" s="146">
        <f xml:space="preserve"> (-11266.59) + (medical_insurance!A1386 * 258.35) + (medical_insurance!C1386 * 311.02) + (medical_insurance!H1386 * 23961.26)</f>
        <v>496.19929999999931</v>
      </c>
      <c r="C1386" s="146">
        <f t="shared" si="42"/>
        <v>21099.182990000001</v>
      </c>
      <c r="D1386" s="4">
        <f t="shared" si="43"/>
        <v>21099.182990000001</v>
      </c>
    </row>
    <row r="1387" spans="1:4">
      <c r="A1387" s="75">
        <v>9850.4320000000007</v>
      </c>
      <c r="B1387" s="146">
        <f xml:space="preserve"> (-11266.59) + (medical_insurance!A1387 * 258.35) + (medical_insurance!C1387 * 311.02) + (medical_insurance!H1387 * 23961.26)</f>
        <v>12512.542000000001</v>
      </c>
      <c r="C1387" s="146">
        <f t="shared" si="42"/>
        <v>-2662.1100000000006</v>
      </c>
      <c r="D1387" s="4">
        <f t="shared" si="43"/>
        <v>2662.1100000000006</v>
      </c>
    </row>
    <row r="1388" spans="1:4">
      <c r="A1388" s="75">
        <v>16884.923999999999</v>
      </c>
      <c r="B1388" s="146">
        <f xml:space="preserve"> (-11266.59) + (medical_insurance!A1388 * 258.35) + (medical_insurance!C1388 * 311.02) + (medical_insurance!H1388 * 23961.26)</f>
        <v>26280.777999999998</v>
      </c>
      <c r="C1388" s="146">
        <f t="shared" si="42"/>
        <v>-9395.8539999999994</v>
      </c>
      <c r="D1388" s="4">
        <f t="shared" si="43"/>
        <v>9395.8539999999994</v>
      </c>
    </row>
    <row r="1389" spans="1:4">
      <c r="A1389" s="75">
        <v>1725.5523000000001</v>
      </c>
      <c r="B1389" s="146">
        <f xml:space="preserve"> (-11266.59) + (medical_insurance!A1389 * 258.35) + (medical_insurance!C1389 * 311.02) + (medical_insurance!H1389 * 23961.26)</f>
        <v>3886.8554000000013</v>
      </c>
      <c r="C1389" s="146">
        <f t="shared" si="42"/>
        <v>-2161.303100000001</v>
      </c>
      <c r="D1389" s="4">
        <f t="shared" si="43"/>
        <v>2161.303100000001</v>
      </c>
    </row>
    <row r="1390" spans="1:4">
      <c r="A1390" s="75">
        <v>4449.4620000000004</v>
      </c>
      <c r="B1390" s="146">
        <f xml:space="preserve"> (-11266.59) + (medical_insurance!A1390 * 258.35) + (medical_insurance!C1390 * 311.02) + (medical_insurance!H1390 * 23961.26)</f>
        <v>6230.8700000000008</v>
      </c>
      <c r="C1390" s="146">
        <f t="shared" si="42"/>
        <v>-1781.4080000000004</v>
      </c>
      <c r="D1390" s="4">
        <f t="shared" si="43"/>
        <v>1781.4080000000004</v>
      </c>
    </row>
    <row r="1391" spans="1:4">
      <c r="A1391" s="75">
        <v>21984.47061</v>
      </c>
      <c r="B1391" s="146">
        <f xml:space="preserve"> (-11266.59) + (medical_insurance!A1391 * 258.35) + (medical_insurance!C1391 * 311.02) + (medical_insurance!H1391 * 23961.26)</f>
        <v>4320.6691000000001</v>
      </c>
      <c r="C1391" s="146">
        <f t="shared" si="42"/>
        <v>17663.801510000001</v>
      </c>
      <c r="D1391" s="4">
        <f t="shared" si="43"/>
        <v>17663.801510000001</v>
      </c>
    </row>
    <row r="1392" spans="1:4">
      <c r="A1392" s="75">
        <v>3866.8552</v>
      </c>
      <c r="B1392" s="146">
        <f xml:space="preserve"> (-11266.59) + (medical_insurance!A1392 * 258.35) + (medical_insurance!C1392 * 311.02) + (medical_insurance!H1392 * 23961.26)</f>
        <v>5982.8675999999996</v>
      </c>
      <c r="C1392" s="146">
        <f t="shared" si="42"/>
        <v>-2116.0123999999996</v>
      </c>
      <c r="D1392" s="4">
        <f t="shared" si="43"/>
        <v>2116.0123999999996</v>
      </c>
    </row>
    <row r="1393" spans="1:4">
      <c r="A1393" s="75">
        <v>3756.6215999999999</v>
      </c>
      <c r="B1393" s="146">
        <f xml:space="preserve"> (-11266.59) + (medical_insurance!A1393 * 258.35) + (medical_insurance!C1393 * 311.02) + (medical_insurance!H1393 * 23961.26)</f>
        <v>4747.9147999999996</v>
      </c>
      <c r="C1393" s="146">
        <f t="shared" si="42"/>
        <v>-991.29319999999962</v>
      </c>
      <c r="D1393" s="4">
        <f t="shared" si="43"/>
        <v>991.29319999999962</v>
      </c>
    </row>
    <row r="1394" spans="1:4">
      <c r="A1394" s="75">
        <v>8240.5895999999993</v>
      </c>
      <c r="B1394" s="146">
        <f xml:space="preserve"> (-11266.59) + (medical_insurance!A1394 * 258.35) + (medical_insurance!C1394 * 311.02) + (medical_insurance!H1394 * 23961.26)</f>
        <v>11018.018799999998</v>
      </c>
      <c r="C1394" s="146">
        <f t="shared" si="42"/>
        <v>-2777.4291999999987</v>
      </c>
      <c r="D1394" s="4">
        <f t="shared" si="43"/>
        <v>2777.4291999999987</v>
      </c>
    </row>
    <row r="1395" spans="1:4">
      <c r="A1395" s="75">
        <v>7281.5056000000004</v>
      </c>
      <c r="B1395" s="146">
        <f xml:space="preserve"> (-11266.59) + (medical_insurance!A1395 * 258.35) + (medical_insurance!C1395 * 311.02) + (medical_insurance!H1395 * 23961.26)</f>
        <v>6920.0547999999999</v>
      </c>
      <c r="C1395" s="146">
        <f t="shared" si="42"/>
        <v>361.45080000000053</v>
      </c>
      <c r="D1395" s="4">
        <f t="shared" si="43"/>
        <v>361.45080000000053</v>
      </c>
    </row>
    <row r="1396" spans="1:4">
      <c r="A1396" s="75">
        <v>6406.4107000000004</v>
      </c>
      <c r="B1396" s="146">
        <f xml:space="preserve"> (-11266.59) + (medical_insurance!A1396 * 258.35) + (medical_insurance!C1396 * 311.02) + (medical_insurance!H1396 * 23961.26)</f>
        <v>7570.0865999999987</v>
      </c>
      <c r="C1396" s="146">
        <f t="shared" si="42"/>
        <v>-1163.6758999999984</v>
      </c>
      <c r="D1396" s="4">
        <f t="shared" si="43"/>
        <v>1163.6758999999984</v>
      </c>
    </row>
    <row r="1397" spans="1:4">
      <c r="A1397" s="75">
        <v>28923.136920000001</v>
      </c>
      <c r="B1397" s="146">
        <f xml:space="preserve"> (-11266.59) + (medical_insurance!A1397 * 258.35) + (medical_insurance!C1397 * 311.02) + (medical_insurance!H1397 * 23961.26)</f>
        <v>12271.166800000001</v>
      </c>
      <c r="C1397" s="146">
        <f t="shared" si="42"/>
        <v>16651.970119999998</v>
      </c>
      <c r="D1397" s="4">
        <f t="shared" si="43"/>
        <v>16651.970119999998</v>
      </c>
    </row>
    <row r="1398" spans="1:4">
      <c r="A1398" s="75">
        <v>2721.3208</v>
      </c>
      <c r="B1398" s="146">
        <f xml:space="preserve"> (-11266.59) + (medical_insurance!A1398 * 258.35) + (medical_insurance!C1398 * 311.02) + (medical_insurance!H1398 * 23961.26)</f>
        <v>3347.1044000000002</v>
      </c>
      <c r="C1398" s="146">
        <f t="shared" si="42"/>
        <v>-625.78360000000021</v>
      </c>
      <c r="D1398" s="4">
        <f t="shared" si="43"/>
        <v>625.78360000000021</v>
      </c>
    </row>
    <row r="1399" spans="1:4">
      <c r="A1399" s="75">
        <v>27808.7251</v>
      </c>
      <c r="B1399" s="146">
        <f xml:space="preserve"> (-11266.59) + (medical_insurance!A1399 * 258.35) + (medical_insurance!C1399 * 311.02) + (medical_insurance!H1399 * 23961.26)</f>
        <v>36889.085800000001</v>
      </c>
      <c r="C1399" s="146">
        <f t="shared" si="42"/>
        <v>-9080.3607000000011</v>
      </c>
      <c r="D1399" s="4">
        <f t="shared" si="43"/>
        <v>9080.3607000000011</v>
      </c>
    </row>
    <row r="1400" spans="1:4">
      <c r="A1400" s="75">
        <v>1826.8430000000001</v>
      </c>
      <c r="B1400" s="146">
        <f xml:space="preserve"> (-11266.59) + (medical_insurance!A1400 * 258.35) + (medical_insurance!C1400 * 311.02) + (medical_insurance!H1400 * 23961.26)</f>
        <v>5374.5479999999998</v>
      </c>
      <c r="C1400" s="146">
        <f t="shared" si="42"/>
        <v>-3547.7049999999999</v>
      </c>
      <c r="D1400" s="4">
        <f t="shared" si="43"/>
        <v>3547.7049999999999</v>
      </c>
    </row>
    <row r="1401" spans="1:4">
      <c r="A1401" s="75">
        <v>11090.7178</v>
      </c>
      <c r="B1401" s="146">
        <f xml:space="preserve"> (-11266.59) + (medical_insurance!A1401 * 258.35) + (medical_insurance!C1401 * 311.02) + (medical_insurance!H1401 * 23961.26)</f>
        <v>15585.826400000002</v>
      </c>
      <c r="C1401" s="146">
        <f t="shared" si="42"/>
        <v>-4495.1086000000014</v>
      </c>
      <c r="D1401" s="4">
        <f t="shared" si="43"/>
        <v>4495.1086000000014</v>
      </c>
    </row>
    <row r="1402" spans="1:4">
      <c r="A1402" s="75">
        <v>39611.757700000002</v>
      </c>
      <c r="B1402" s="146">
        <f xml:space="preserve"> (-11266.59) + (medical_insurance!A1402 * 258.35) + (medical_insurance!C1402 * 311.02) + (medical_insurance!H1402 * 23961.26)</f>
        <v>32773.392599999999</v>
      </c>
      <c r="C1402" s="146">
        <f t="shared" si="42"/>
        <v>6838.3651000000027</v>
      </c>
      <c r="D1402" s="4">
        <f t="shared" si="43"/>
        <v>6838.3651000000027</v>
      </c>
    </row>
    <row r="1403" spans="1:4">
      <c r="A1403" s="75">
        <v>1837.2370000000001</v>
      </c>
      <c r="B1403" s="146">
        <f xml:space="preserve"> (-11266.59) + (medical_insurance!A1403 * 258.35) + (medical_insurance!C1403 * 311.02) + (medical_insurance!H1403 * 23961.26)</f>
        <v>1293.152</v>
      </c>
      <c r="C1403" s="146">
        <f t="shared" si="42"/>
        <v>544.08500000000004</v>
      </c>
      <c r="D1403" s="4">
        <f t="shared" si="43"/>
        <v>544.08500000000004</v>
      </c>
    </row>
    <row r="1404" spans="1:4">
      <c r="A1404" s="75">
        <v>10797.3362</v>
      </c>
      <c r="B1404" s="146">
        <f xml:space="preserve"> (-11266.59) + (medical_insurance!A1404 * 258.35) + (medical_insurance!C1404 * 311.02) + (medical_insurance!H1404 * 23961.26)</f>
        <v>11740.8056</v>
      </c>
      <c r="C1404" s="146">
        <f t="shared" si="42"/>
        <v>-943.46939999999995</v>
      </c>
      <c r="D1404" s="4">
        <f t="shared" si="43"/>
        <v>943.46939999999995</v>
      </c>
    </row>
    <row r="1405" spans="1:4">
      <c r="A1405" s="75">
        <v>2395.17155</v>
      </c>
      <c r="B1405" s="146">
        <f xml:space="preserve"> (-11266.59) + (medical_insurance!A1405 * 258.35) + (medical_insurance!C1405 * 311.02) + (medical_insurance!H1405 * 23961.26)</f>
        <v>2091.7318999999989</v>
      </c>
      <c r="C1405" s="146">
        <f t="shared" si="42"/>
        <v>303.43965000000117</v>
      </c>
      <c r="D1405" s="4">
        <f t="shared" si="43"/>
        <v>303.43965000000117</v>
      </c>
    </row>
    <row r="1406" spans="1:4">
      <c r="A1406" s="75">
        <v>10602.385</v>
      </c>
      <c r="B1406" s="146">
        <f xml:space="preserve"> (-11266.59) + (medical_insurance!A1406 * 258.35) + (medical_insurance!C1406 * 311.02) + (medical_insurance!H1406 * 23961.26)</f>
        <v>15735.116</v>
      </c>
      <c r="C1406" s="146">
        <f t="shared" si="42"/>
        <v>-5132.7309999999998</v>
      </c>
      <c r="D1406" s="4">
        <f t="shared" si="43"/>
        <v>5132.7309999999998</v>
      </c>
    </row>
    <row r="1407" spans="1:4">
      <c r="A1407" s="75">
        <v>36837.466999999997</v>
      </c>
      <c r="B1407" s="146">
        <f xml:space="preserve"> (-11266.59) + (medical_insurance!A1407 * 258.35) + (medical_insurance!C1407 * 311.02) + (medical_insurance!H1407 * 23961.26)</f>
        <v>31424.175999999996</v>
      </c>
      <c r="C1407" s="146">
        <f t="shared" si="42"/>
        <v>5413.2910000000011</v>
      </c>
      <c r="D1407" s="4">
        <f t="shared" si="43"/>
        <v>5413.2910000000011</v>
      </c>
    </row>
    <row r="1408" spans="1:4">
      <c r="A1408" s="75">
        <v>13228.846949999999</v>
      </c>
      <c r="B1408" s="146">
        <f xml:space="preserve"> (-11266.59) + (medical_insurance!A1408 * 258.35) + (medical_insurance!C1408 * 311.02) + (medical_insurance!H1408 * 23961.26)</f>
        <v>15432.685100000002</v>
      </c>
      <c r="C1408" s="146">
        <f t="shared" si="42"/>
        <v>-2203.8381500000032</v>
      </c>
      <c r="D1408" s="4">
        <f t="shared" si="43"/>
        <v>2203.8381500000032</v>
      </c>
    </row>
    <row r="1409" spans="1:4">
      <c r="A1409" s="75">
        <v>4149.7359999999999</v>
      </c>
      <c r="B1409" s="146">
        <f xml:space="preserve"> (-11266.59) + (medical_insurance!A1409 * 258.35) + (medical_insurance!C1409 * 311.02) + (medical_insurance!H1409 * 23961.26)</f>
        <v>6560.9579999999996</v>
      </c>
      <c r="C1409" s="146">
        <f t="shared" si="42"/>
        <v>-2411.2219999999998</v>
      </c>
      <c r="D1409" s="4">
        <f t="shared" si="43"/>
        <v>2411.2219999999998</v>
      </c>
    </row>
    <row r="1410" spans="1:4">
      <c r="A1410" s="75">
        <v>1137.011</v>
      </c>
      <c r="B1410" s="146">
        <f xml:space="preserve"> (-11266.59) + (medical_insurance!A1410 * 258.35) + (medical_insurance!C1410 * 311.02) + (medical_insurance!H1410 * 23961.26)</f>
        <v>3989.4919999999993</v>
      </c>
      <c r="C1410" s="146">
        <f t="shared" si="42"/>
        <v>-2852.4809999999993</v>
      </c>
      <c r="D1410" s="4">
        <f t="shared" si="43"/>
        <v>2852.4809999999993</v>
      </c>
    </row>
    <row r="1411" spans="1:4">
      <c r="A1411" s="75">
        <v>37701.876799999998</v>
      </c>
      <c r="B1411" s="146">
        <f xml:space="preserve"> (-11266.59) + (medical_insurance!A1411 * 258.35) + (medical_insurance!C1411 * 311.02) + (medical_insurance!H1411 * 23961.26)</f>
        <v>31406.328399999999</v>
      </c>
      <c r="C1411" s="146">
        <f t="shared" ref="C1411:C1474" si="44">A1411-B1411</f>
        <v>6295.5483999999997</v>
      </c>
      <c r="D1411" s="4">
        <f t="shared" ref="D1411:D1474" si="45">ABS(C1411)</f>
        <v>6295.5483999999997</v>
      </c>
    </row>
    <row r="1412" spans="1:4">
      <c r="A1412" s="75">
        <v>6203.90175</v>
      </c>
      <c r="B1412" s="146">
        <f xml:space="preserve"> (-11266.59) + (medical_insurance!A1412 * 258.35) + (medical_insurance!C1412 * 311.02) + (medical_insurance!H1412 * 23961.26)</f>
        <v>7008.6954999999998</v>
      </c>
      <c r="C1412" s="146">
        <f t="shared" si="44"/>
        <v>-804.79374999999982</v>
      </c>
      <c r="D1412" s="4">
        <f t="shared" si="45"/>
        <v>804.79374999999982</v>
      </c>
    </row>
    <row r="1413" spans="1:4">
      <c r="A1413" s="75">
        <v>14001.1338</v>
      </c>
      <c r="B1413" s="146">
        <f xml:space="preserve"> (-11266.59) + (medical_insurance!A1413 * 258.35) + (medical_insurance!C1413 * 311.02) + (medical_insurance!H1413 * 23961.26)</f>
        <v>12597.5344</v>
      </c>
      <c r="C1413" s="146">
        <f t="shared" si="44"/>
        <v>1403.5993999999992</v>
      </c>
      <c r="D1413" s="4">
        <f t="shared" si="45"/>
        <v>1403.5993999999992</v>
      </c>
    </row>
    <row r="1414" spans="1:4">
      <c r="A1414" s="75">
        <v>14451.835150000001</v>
      </c>
      <c r="B1414" s="146">
        <f xml:space="preserve"> (-11266.59) + (medical_insurance!A1414 * 258.35) + (medical_insurance!C1414 * 311.02) + (medical_insurance!H1414 * 23961.26)</f>
        <v>12189.3567</v>
      </c>
      <c r="C1414" s="146">
        <f t="shared" si="44"/>
        <v>2262.4784500000005</v>
      </c>
      <c r="D1414" s="4">
        <f t="shared" si="45"/>
        <v>2262.4784500000005</v>
      </c>
    </row>
    <row r="1415" spans="1:4">
      <c r="A1415" s="75">
        <v>12268.632250000001</v>
      </c>
      <c r="B1415" s="146">
        <f xml:space="preserve"> (-11266.59) + (medical_insurance!A1415 * 258.35) + (medical_insurance!C1415 * 311.02) + (medical_insurance!H1415 * 23961.26)</f>
        <v>13136.3405</v>
      </c>
      <c r="C1415" s="146">
        <f t="shared" si="44"/>
        <v>-867.70824999999968</v>
      </c>
      <c r="D1415" s="4">
        <f t="shared" si="45"/>
        <v>867.70824999999968</v>
      </c>
    </row>
    <row r="1416" spans="1:4">
      <c r="A1416" s="75">
        <v>2775.1921499999999</v>
      </c>
      <c r="B1416" s="146">
        <f xml:space="preserve"> (-11266.59) + (medical_insurance!A1416 * 258.35) + (medical_insurance!C1416 * 311.02) + (medical_insurance!H1416 * 23961.26)</f>
        <v>82.542699999999968</v>
      </c>
      <c r="C1416" s="146">
        <f t="shared" si="44"/>
        <v>2692.6494499999999</v>
      </c>
      <c r="D1416" s="4">
        <f t="shared" si="45"/>
        <v>2692.6494499999999</v>
      </c>
    </row>
    <row r="1417" spans="1:4">
      <c r="A1417" s="75">
        <v>38711</v>
      </c>
      <c r="B1417" s="146">
        <f xml:space="preserve"> (-11266.59) + (medical_insurance!A1417 * 258.35) + (medical_insurance!C1417 * 311.02) + (medical_insurance!H1417 * 23961.26)</f>
        <v>31993.545999999995</v>
      </c>
      <c r="C1417" s="146">
        <f t="shared" si="44"/>
        <v>6717.4540000000052</v>
      </c>
      <c r="D1417" s="4">
        <f t="shared" si="45"/>
        <v>6717.4540000000052</v>
      </c>
    </row>
    <row r="1418" spans="1:4">
      <c r="A1418" s="75">
        <v>35585.576000000001</v>
      </c>
      <c r="B1418" s="146">
        <f xml:space="preserve"> (-11266.59) + (medical_insurance!A1418 * 258.35) + (medical_insurance!C1418 * 311.02) + (medical_insurance!H1418 * 23961.26)</f>
        <v>29450.682000000001</v>
      </c>
      <c r="C1418" s="146">
        <f t="shared" si="44"/>
        <v>6134.8940000000002</v>
      </c>
      <c r="D1418" s="4">
        <f t="shared" si="45"/>
        <v>6134.8940000000002</v>
      </c>
    </row>
    <row r="1419" spans="1:4">
      <c r="A1419" s="75">
        <v>2198.1898500000002</v>
      </c>
      <c r="B1419" s="146">
        <f xml:space="preserve"> (-11266.59) + (medical_insurance!A1419 * 258.35) + (medical_insurance!C1419 * 311.02) + (medical_insurance!H1419 * 23961.26)</f>
        <v>1568.2012999999997</v>
      </c>
      <c r="C1419" s="146">
        <f t="shared" si="44"/>
        <v>629.98855000000049</v>
      </c>
      <c r="D1419" s="4">
        <f t="shared" si="45"/>
        <v>629.98855000000049</v>
      </c>
    </row>
    <row r="1420" spans="1:4">
      <c r="A1420" s="75">
        <v>4687.7969999999996</v>
      </c>
      <c r="B1420" s="146">
        <f xml:space="preserve"> (-11266.59) + (medical_insurance!A1420 * 258.35) + (medical_insurance!C1420 * 311.02) + (medical_insurance!H1420 * 23961.26)</f>
        <v>2537.2320000000009</v>
      </c>
      <c r="C1420" s="146">
        <f t="shared" si="44"/>
        <v>2150.5649999999987</v>
      </c>
      <c r="D1420" s="4">
        <f t="shared" si="45"/>
        <v>2150.5649999999987</v>
      </c>
    </row>
    <row r="1421" spans="1:4">
      <c r="A1421" s="75">
        <v>13770.097900000001</v>
      </c>
      <c r="B1421" s="146">
        <f xml:space="preserve"> (-11266.59) + (medical_insurance!A1421 * 258.35) + (medical_insurance!C1421 * 311.02) + (medical_insurance!H1421 * 23961.26)</f>
        <v>13814.4362</v>
      </c>
      <c r="C1421" s="146">
        <f t="shared" si="44"/>
        <v>-44.338299999999435</v>
      </c>
      <c r="D1421" s="4">
        <f t="shared" si="45"/>
        <v>44.338299999999435</v>
      </c>
    </row>
    <row r="1422" spans="1:4">
      <c r="A1422" s="75">
        <v>51194.559139999998</v>
      </c>
      <c r="B1422" s="146">
        <f xml:space="preserve"> (-11266.59) + (medical_insurance!A1422 * 258.35) + (medical_insurance!C1422 * 311.02) + (medical_insurance!H1422 * 23961.26)</f>
        <v>31249.597999999998</v>
      </c>
      <c r="C1422" s="146">
        <f t="shared" si="44"/>
        <v>19944.961139999999</v>
      </c>
      <c r="D1422" s="4">
        <f t="shared" si="45"/>
        <v>19944.961139999999</v>
      </c>
    </row>
    <row r="1423" spans="1:4">
      <c r="A1423" s="75">
        <v>1625.4337499999999</v>
      </c>
      <c r="B1423" s="146">
        <f xml:space="preserve"> (-11266.59) + (medical_insurance!A1423 * 258.35) + (medical_insurance!C1423 * 311.02) + (medical_insurance!H1423 * 23961.26)</f>
        <v>-5.356499999999869</v>
      </c>
      <c r="C1423" s="146">
        <f t="shared" si="44"/>
        <v>1630.7902499999998</v>
      </c>
      <c r="D1423" s="4">
        <f t="shared" si="45"/>
        <v>1630.7902499999998</v>
      </c>
    </row>
    <row r="1424" spans="1:4">
      <c r="A1424" s="75">
        <v>15612.19335</v>
      </c>
      <c r="B1424" s="146">
        <f xml:space="preserve"> (-11266.59) + (medical_insurance!A1424 * 258.35) + (medical_insurance!C1424 * 311.02) + (medical_insurance!H1424 * 23961.26)</f>
        <v>15003.884300000002</v>
      </c>
      <c r="C1424" s="146">
        <f t="shared" si="44"/>
        <v>608.30904999999802</v>
      </c>
      <c r="D1424" s="4">
        <f t="shared" si="45"/>
        <v>608.30904999999802</v>
      </c>
    </row>
    <row r="1425" spans="1:4">
      <c r="A1425" s="75">
        <v>2302.3000000000002</v>
      </c>
      <c r="B1425" s="146">
        <f xml:space="preserve"> (-11266.59) + (medical_insurance!A1425 * 258.35) + (medical_insurance!C1425 * 311.02) + (medical_insurance!H1425 * 23961.26)</f>
        <v>1919.7259999999997</v>
      </c>
      <c r="C1425" s="146">
        <f t="shared" si="44"/>
        <v>382.57400000000052</v>
      </c>
      <c r="D1425" s="4">
        <f t="shared" si="45"/>
        <v>382.57400000000052</v>
      </c>
    </row>
    <row r="1426" spans="1:4">
      <c r="A1426" s="75">
        <v>39774.276299999998</v>
      </c>
      <c r="B1426" s="146">
        <f xml:space="preserve"> (-11266.59) + (medical_insurance!A1426 * 258.35) + (medical_insurance!C1426 * 311.02) + (medical_insurance!H1426 * 23961.26)</f>
        <v>33142.023399999998</v>
      </c>
      <c r="C1426" s="146">
        <f t="shared" si="44"/>
        <v>6632.2528999999995</v>
      </c>
      <c r="D1426" s="4">
        <f t="shared" si="45"/>
        <v>6632.2528999999995</v>
      </c>
    </row>
    <row r="1427" spans="1:4">
      <c r="A1427" s="75">
        <v>48173.360999999997</v>
      </c>
      <c r="B1427" s="146">
        <f xml:space="preserve"> (-11266.59) + (medical_insurance!A1427 * 258.35) + (medical_insurance!C1427 * 311.02) + (medical_insurance!H1427 * 23961.26)</f>
        <v>40605.368000000002</v>
      </c>
      <c r="C1427" s="146">
        <f t="shared" si="44"/>
        <v>7567.9929999999949</v>
      </c>
      <c r="D1427" s="4">
        <f t="shared" si="45"/>
        <v>7567.9929999999949</v>
      </c>
    </row>
    <row r="1428" spans="1:4">
      <c r="A1428" s="75">
        <v>3046.0619999999999</v>
      </c>
      <c r="B1428" s="146">
        <f xml:space="preserve"> (-11266.59) + (medical_insurance!A1428 * 258.35) + (medical_insurance!C1428 * 311.02) + (medical_insurance!H1428 * 23961.26)</f>
        <v>3206.942</v>
      </c>
      <c r="C1428" s="146">
        <f t="shared" si="44"/>
        <v>-160.88000000000011</v>
      </c>
      <c r="D1428" s="4">
        <f t="shared" si="45"/>
        <v>160.88000000000011</v>
      </c>
    </row>
    <row r="1429" spans="1:4">
      <c r="A1429" s="75">
        <v>4949.7587000000003</v>
      </c>
      <c r="B1429" s="146">
        <f xml:space="preserve"> (-11266.59) + (medical_insurance!A1429 * 258.35) + (medical_insurance!C1429 * 311.02) + (medical_insurance!H1429 * 23961.26)</f>
        <v>8134.9225999999999</v>
      </c>
      <c r="C1429" s="146">
        <f t="shared" si="44"/>
        <v>-3185.1638999999996</v>
      </c>
      <c r="D1429" s="4">
        <f t="shared" si="45"/>
        <v>3185.1638999999996</v>
      </c>
    </row>
    <row r="1430" spans="1:4">
      <c r="A1430" s="75">
        <v>6272.4772000000003</v>
      </c>
      <c r="B1430" s="146">
        <f xml:space="preserve"> (-11266.59) + (medical_insurance!A1430 * 258.35) + (medical_insurance!C1430 * 311.02) + (medical_insurance!H1430 * 23961.26)</f>
        <v>6099.7755999999999</v>
      </c>
      <c r="C1430" s="146">
        <f t="shared" si="44"/>
        <v>172.70160000000033</v>
      </c>
      <c r="D1430" s="4">
        <f t="shared" si="45"/>
        <v>172.70160000000033</v>
      </c>
    </row>
    <row r="1431" spans="1:4">
      <c r="A1431" s="75">
        <v>6313.759</v>
      </c>
      <c r="B1431" s="146">
        <f xml:space="preserve"> (-11266.59) + (medical_insurance!A1431 * 258.35) + (medical_insurance!C1431 * 311.02) + (medical_insurance!H1431 * 23961.26)</f>
        <v>7871.7759999999998</v>
      </c>
      <c r="C1431" s="146">
        <f t="shared" si="44"/>
        <v>-1558.0169999999998</v>
      </c>
      <c r="D1431" s="4">
        <f t="shared" si="45"/>
        <v>1558.0169999999998</v>
      </c>
    </row>
    <row r="1432" spans="1:4">
      <c r="A1432" s="75">
        <v>6079.6715000000004</v>
      </c>
      <c r="B1432" s="146">
        <f xml:space="preserve"> (-11266.59) + (medical_insurance!A1432 * 258.35) + (medical_insurance!C1432 * 311.02) + (medical_insurance!H1432 * 23961.26)</f>
        <v>10074.001</v>
      </c>
      <c r="C1432" s="146">
        <f t="shared" si="44"/>
        <v>-3994.3294999999998</v>
      </c>
      <c r="D1432" s="4">
        <f t="shared" si="45"/>
        <v>3994.3294999999998</v>
      </c>
    </row>
    <row r="1433" spans="1:4">
      <c r="A1433" s="75">
        <v>20630.283510000001</v>
      </c>
      <c r="B1433" s="146">
        <f xml:space="preserve"> (-11266.59) + (medical_insurance!A1433 * 258.35) + (medical_insurance!C1433 * 311.02) + (medical_insurance!H1433 * 23961.26)</f>
        <v>14543.706</v>
      </c>
      <c r="C1433" s="146">
        <f t="shared" si="44"/>
        <v>6086.577510000001</v>
      </c>
      <c r="D1433" s="4">
        <f t="shared" si="45"/>
        <v>6086.577510000001</v>
      </c>
    </row>
    <row r="1434" spans="1:4">
      <c r="A1434" s="75">
        <v>3393.35635</v>
      </c>
      <c r="B1434" s="146">
        <f xml:space="preserve"> (-11266.59) + (medical_insurance!A1434 * 258.35) + (medical_insurance!C1434 * 311.02) + (medical_insurance!H1434 * 23961.26)</f>
        <v>5409.2982999999995</v>
      </c>
      <c r="C1434" s="146">
        <f t="shared" si="44"/>
        <v>-2015.9419499999995</v>
      </c>
      <c r="D1434" s="4">
        <f t="shared" si="45"/>
        <v>2015.9419499999995</v>
      </c>
    </row>
    <row r="1435" spans="1:4">
      <c r="A1435" s="75">
        <v>3556.9223000000002</v>
      </c>
      <c r="B1435" s="146">
        <f xml:space="preserve"> (-11266.59) + (medical_insurance!A1435 * 258.35) + (medical_insurance!C1435 * 311.02) + (medical_insurance!H1435 * 23961.26)</f>
        <v>6781.3754000000008</v>
      </c>
      <c r="C1435" s="146">
        <f t="shared" si="44"/>
        <v>-3224.4531000000006</v>
      </c>
      <c r="D1435" s="4">
        <f t="shared" si="45"/>
        <v>3224.4531000000006</v>
      </c>
    </row>
    <row r="1436" spans="1:4">
      <c r="A1436" s="75">
        <v>12629.896699999999</v>
      </c>
      <c r="B1436" s="146">
        <f xml:space="preserve"> (-11266.59) + (medical_insurance!A1436 * 258.35) + (medical_insurance!C1436 * 311.02) + (medical_insurance!H1436 * 23961.26)</f>
        <v>11863.730600000003</v>
      </c>
      <c r="C1436" s="146">
        <f t="shared" si="44"/>
        <v>766.16609999999673</v>
      </c>
      <c r="D1436" s="4">
        <f t="shared" si="45"/>
        <v>766.16609999999673</v>
      </c>
    </row>
    <row r="1437" spans="1:4">
      <c r="A1437" s="75">
        <v>38709.175999999999</v>
      </c>
      <c r="B1437" s="146">
        <f xml:space="preserve"> (-11266.59) + (medical_insurance!A1437 * 258.35) + (medical_insurance!C1437 * 311.02) + (medical_insurance!H1437 * 23961.26)</f>
        <v>32943.173999999999</v>
      </c>
      <c r="C1437" s="146">
        <f t="shared" si="44"/>
        <v>5766.0020000000004</v>
      </c>
      <c r="D1437" s="4">
        <f t="shared" si="45"/>
        <v>5766.0020000000004</v>
      </c>
    </row>
    <row r="1438" spans="1:4">
      <c r="A1438" s="75">
        <v>2211.1307499999998</v>
      </c>
      <c r="B1438" s="146">
        <f xml:space="preserve"> (-11266.59) + (medical_insurance!A1438 * 258.35) + (medical_insurance!C1438 * 311.02) + (medical_insurance!H1438 * 23961.26)</f>
        <v>4463.7974999999997</v>
      </c>
      <c r="C1438" s="146">
        <f t="shared" si="44"/>
        <v>-2252.6667499999999</v>
      </c>
      <c r="D1438" s="4">
        <f t="shared" si="45"/>
        <v>2252.6667499999999</v>
      </c>
    </row>
    <row r="1439" spans="1:4">
      <c r="A1439" s="75">
        <v>3579.8287</v>
      </c>
      <c r="B1439" s="146">
        <f xml:space="preserve"> (-11266.59) + (medical_insurance!A1439 * 258.35) + (medical_insurance!C1439 * 311.02) + (medical_insurance!H1439 * 23961.26)</f>
        <v>4618.3626000000004</v>
      </c>
      <c r="C1439" s="146">
        <f t="shared" si="44"/>
        <v>-1038.5339000000004</v>
      </c>
      <c r="D1439" s="4">
        <f t="shared" si="45"/>
        <v>1038.5339000000004</v>
      </c>
    </row>
    <row r="1440" spans="1:4">
      <c r="A1440" s="75">
        <v>23568.272000000001</v>
      </c>
      <c r="B1440" s="146">
        <f xml:space="preserve"> (-11266.59) + (medical_insurance!A1440 * 258.35) + (medical_insurance!C1440 * 311.02) + (medical_insurance!H1440 * 23961.26)</f>
        <v>33804.03</v>
      </c>
      <c r="C1440" s="146">
        <f t="shared" si="44"/>
        <v>-10235.757999999998</v>
      </c>
      <c r="D1440" s="4">
        <f t="shared" si="45"/>
        <v>10235.757999999998</v>
      </c>
    </row>
    <row r="1441" spans="1:4">
      <c r="A1441" s="75">
        <v>37742.575700000001</v>
      </c>
      <c r="B1441" s="146">
        <f xml:space="preserve"> (-11266.59) + (medical_insurance!A1441 * 258.35) + (medical_insurance!C1441 * 311.02) + (medical_insurance!H1441 * 23961.26)</f>
        <v>32703.688599999998</v>
      </c>
      <c r="C1441" s="146">
        <f t="shared" si="44"/>
        <v>5038.8871000000036</v>
      </c>
      <c r="D1441" s="4">
        <f t="shared" si="45"/>
        <v>5038.8871000000036</v>
      </c>
    </row>
    <row r="1442" spans="1:4">
      <c r="A1442" s="75">
        <v>8059.6791000000003</v>
      </c>
      <c r="B1442" s="146">
        <f xml:space="preserve"> (-11266.59) + (medical_insurance!A1442 * 258.35) + (medical_insurance!C1442 * 311.02) + (medical_insurance!H1442 * 23961.26)</f>
        <v>7990.5738000000001</v>
      </c>
      <c r="C1442" s="146">
        <f t="shared" si="44"/>
        <v>69.10530000000017</v>
      </c>
      <c r="D1442" s="4">
        <f t="shared" si="45"/>
        <v>69.10530000000017</v>
      </c>
    </row>
    <row r="1443" spans="1:4">
      <c r="A1443" s="75">
        <v>47496.494449999998</v>
      </c>
      <c r="B1443" s="146">
        <f xml:space="preserve"> (-11266.59) + (medical_insurance!A1443 * 258.35) + (medical_insurance!C1443 * 311.02) + (medical_insurance!H1443 * 23961.26)</f>
        <v>39172.714099999997</v>
      </c>
      <c r="C1443" s="146">
        <f t="shared" si="44"/>
        <v>8323.7803500000009</v>
      </c>
      <c r="D1443" s="4">
        <f t="shared" si="45"/>
        <v>8323.7803500000009</v>
      </c>
    </row>
    <row r="1444" spans="1:4">
      <c r="A1444" s="75">
        <v>13607.36875</v>
      </c>
      <c r="B1444" s="146">
        <f xml:space="preserve"> (-11266.59) + (medical_insurance!A1444 * 258.35) + (medical_insurance!C1444 * 311.02) + (medical_insurance!H1444 * 23961.26)</f>
        <v>13615.9215</v>
      </c>
      <c r="C1444" s="146">
        <f t="shared" si="44"/>
        <v>-8.5527500000007421</v>
      </c>
      <c r="D1444" s="4">
        <f t="shared" si="45"/>
        <v>8.5527500000007421</v>
      </c>
    </row>
    <row r="1445" spans="1:4">
      <c r="A1445" s="75">
        <v>34303.167200000004</v>
      </c>
      <c r="B1445" s="146">
        <f xml:space="preserve"> (-11266.59) + (medical_insurance!A1445 * 258.35) + (medical_insurance!C1445 * 311.02) + (medical_insurance!H1445 * 23961.26)</f>
        <v>27198.083599999998</v>
      </c>
      <c r="C1445" s="146">
        <f t="shared" si="44"/>
        <v>7105.0836000000054</v>
      </c>
      <c r="D1445" s="4">
        <f t="shared" si="45"/>
        <v>7105.0836000000054</v>
      </c>
    </row>
    <row r="1446" spans="1:4">
      <c r="A1446" s="75">
        <v>23244.790199999999</v>
      </c>
      <c r="B1446" s="146">
        <f xml:space="preserve"> (-11266.59) + (medical_insurance!A1446 * 258.35) + (medical_insurance!C1446 * 311.02) + (medical_insurance!H1446 * 23961.26)</f>
        <v>33503.357600000003</v>
      </c>
      <c r="C1446" s="146">
        <f t="shared" si="44"/>
        <v>-10258.567400000004</v>
      </c>
      <c r="D1446" s="4">
        <f t="shared" si="45"/>
        <v>10258.567400000004</v>
      </c>
    </row>
    <row r="1447" spans="1:4">
      <c r="A1447" s="75">
        <v>5989.5236500000001</v>
      </c>
      <c r="B1447" s="146">
        <f xml:space="preserve"> (-11266.59) + (medical_insurance!A1447 * 258.35) + (medical_insurance!C1447 * 311.02) + (medical_insurance!H1447 * 23961.26)</f>
        <v>9129.2417000000005</v>
      </c>
      <c r="C1447" s="146">
        <f t="shared" si="44"/>
        <v>-3139.7180500000004</v>
      </c>
      <c r="D1447" s="4">
        <f t="shared" si="45"/>
        <v>3139.7180500000004</v>
      </c>
    </row>
    <row r="1448" spans="1:4">
      <c r="A1448" s="75">
        <v>8606.2173999999995</v>
      </c>
      <c r="B1448" s="146">
        <f xml:space="preserve"> (-11266.59) + (medical_insurance!A1448 * 258.35) + (medical_insurance!C1448 * 311.02) + (medical_insurance!H1448 * 23961.26)</f>
        <v>8351.967200000001</v>
      </c>
      <c r="C1448" s="146">
        <f t="shared" si="44"/>
        <v>254.25019999999859</v>
      </c>
      <c r="D1448" s="4">
        <f t="shared" si="45"/>
        <v>254.25019999999859</v>
      </c>
    </row>
    <row r="1449" spans="1:4">
      <c r="A1449" s="75">
        <v>4504.6624000000002</v>
      </c>
      <c r="B1449" s="146">
        <f xml:space="preserve"> (-11266.59) + (medical_insurance!A1449 * 258.35) + (medical_insurance!C1449 * 311.02) + (medical_insurance!H1449 * 23961.26)</f>
        <v>5661.0931999999984</v>
      </c>
      <c r="C1449" s="146">
        <f t="shared" si="44"/>
        <v>-1156.4307999999983</v>
      </c>
      <c r="D1449" s="4">
        <f t="shared" si="45"/>
        <v>1156.4307999999983</v>
      </c>
    </row>
    <row r="1450" spans="1:4">
      <c r="A1450" s="75">
        <v>30166.618170000002</v>
      </c>
      <c r="B1450" s="146">
        <f xml:space="preserve"> (-11266.59) + (medical_insurance!A1450 * 258.35) + (medical_insurance!C1450 * 311.02) + (medical_insurance!H1450 * 23961.26)</f>
        <v>12950.004000000001</v>
      </c>
      <c r="C1450" s="146">
        <f t="shared" si="44"/>
        <v>17216.614170000001</v>
      </c>
      <c r="D1450" s="4">
        <f t="shared" si="45"/>
        <v>17216.614170000001</v>
      </c>
    </row>
    <row r="1451" spans="1:4">
      <c r="A1451" s="75">
        <v>4133.6416499999996</v>
      </c>
      <c r="B1451" s="146">
        <f xml:space="preserve"> (-11266.59) + (medical_insurance!A1451 * 258.35) + (medical_insurance!C1451 * 311.02) + (medical_insurance!H1451 * 23961.26)</f>
        <v>4033.5137000000004</v>
      </c>
      <c r="C1451" s="146">
        <f t="shared" si="44"/>
        <v>100.12794999999915</v>
      </c>
      <c r="D1451" s="4">
        <f t="shared" si="45"/>
        <v>100.12794999999915</v>
      </c>
    </row>
    <row r="1452" spans="1:4">
      <c r="A1452" s="75">
        <v>14711.7438</v>
      </c>
      <c r="B1452" s="146">
        <f xml:space="preserve"> (-11266.59) + (medical_insurance!A1452 * 258.35) + (medical_insurance!C1452 * 311.02) + (medical_insurance!H1452 * 23961.26)</f>
        <v>24834.738399999998</v>
      </c>
      <c r="C1452" s="146">
        <f t="shared" si="44"/>
        <v>-10122.994599999998</v>
      </c>
      <c r="D1452" s="4">
        <f t="shared" si="45"/>
        <v>10122.994599999998</v>
      </c>
    </row>
    <row r="1453" spans="1:4">
      <c r="A1453" s="75">
        <v>1743.2139999999999</v>
      </c>
      <c r="B1453" s="146">
        <f xml:space="preserve"> (-11266.59) + (medical_insurance!A1453 * 258.35) + (medical_insurance!C1453 * 311.02) + (medical_insurance!H1453 * 23961.26)</f>
        <v>2630.5379999999996</v>
      </c>
      <c r="C1453" s="146">
        <f t="shared" si="44"/>
        <v>-887.32399999999961</v>
      </c>
      <c r="D1453" s="4">
        <f t="shared" si="45"/>
        <v>887.32399999999961</v>
      </c>
    </row>
    <row r="1454" spans="1:4">
      <c r="A1454" s="75">
        <v>14235.072</v>
      </c>
      <c r="B1454" s="146">
        <f xml:space="preserve"> (-11266.59) + (medical_insurance!A1454 * 258.35) + (medical_insurance!C1454 * 311.02) + (medical_insurance!H1454 * 23961.26)</f>
        <v>16653.642</v>
      </c>
      <c r="C1454" s="146">
        <f t="shared" si="44"/>
        <v>-2418.5699999999997</v>
      </c>
      <c r="D1454" s="4">
        <f t="shared" si="45"/>
        <v>2418.5699999999997</v>
      </c>
    </row>
    <row r="1455" spans="1:4">
      <c r="A1455" s="75">
        <v>6389.3778499999999</v>
      </c>
      <c r="B1455" s="146">
        <f xml:space="preserve"> (-11266.59) + (medical_insurance!A1455 * 258.35) + (medical_insurance!C1455 * 311.02) + (medical_insurance!H1455 * 23961.26)</f>
        <v>7251.9012999999995</v>
      </c>
      <c r="C1455" s="146">
        <f t="shared" si="44"/>
        <v>-862.52344999999968</v>
      </c>
      <c r="D1455" s="4">
        <f t="shared" si="45"/>
        <v>862.52344999999968</v>
      </c>
    </row>
    <row r="1456" spans="1:4">
      <c r="A1456" s="75">
        <v>5920.1040999999996</v>
      </c>
      <c r="B1456" s="146">
        <f xml:space="preserve"> (-11266.59) + (medical_insurance!A1456 * 258.35) + (medical_insurance!C1456 * 311.02) + (medical_insurance!H1456 * 23961.26)</f>
        <v>10323.223799999998</v>
      </c>
      <c r="C1456" s="146">
        <f t="shared" si="44"/>
        <v>-4403.1196999999984</v>
      </c>
      <c r="D1456" s="4">
        <f t="shared" si="45"/>
        <v>4403.1196999999984</v>
      </c>
    </row>
    <row r="1457" spans="1:4">
      <c r="A1457" s="75">
        <v>17663.144199999999</v>
      </c>
      <c r="B1457" s="146">
        <f xml:space="preserve"> (-11266.59) + (medical_insurance!A1457 * 258.35) + (medical_insurance!C1457 * 311.02) + (medical_insurance!H1457 * 23961.26)</f>
        <v>27386.729599999999</v>
      </c>
      <c r="C1457" s="146">
        <f t="shared" si="44"/>
        <v>-9723.5853999999999</v>
      </c>
      <c r="D1457" s="4">
        <f t="shared" si="45"/>
        <v>9723.5853999999999</v>
      </c>
    </row>
    <row r="1458" spans="1:4">
      <c r="A1458" s="75">
        <v>16577.779500000001</v>
      </c>
      <c r="B1458" s="146">
        <f xml:space="preserve"> (-11266.59) + (medical_insurance!A1458 * 258.35) + (medical_insurance!C1458 * 311.02) + (medical_insurance!H1458 * 23961.26)</f>
        <v>27367.864999999998</v>
      </c>
      <c r="C1458" s="146">
        <f t="shared" si="44"/>
        <v>-10790.085499999997</v>
      </c>
      <c r="D1458" s="4">
        <f t="shared" si="45"/>
        <v>10790.085499999997</v>
      </c>
    </row>
    <row r="1459" spans="1:4">
      <c r="A1459" s="75">
        <v>6799.4579999999996</v>
      </c>
      <c r="B1459" s="146">
        <f xml:space="preserve"> (-11266.59) + (medical_insurance!A1459 * 258.35) + (medical_insurance!C1459 * 311.02) + (medical_insurance!H1459 * 23961.26)</f>
        <v>5606.33</v>
      </c>
      <c r="C1459" s="146">
        <f t="shared" si="44"/>
        <v>1193.1279999999997</v>
      </c>
      <c r="D1459" s="4">
        <f t="shared" si="45"/>
        <v>1193.1279999999997</v>
      </c>
    </row>
    <row r="1460" spans="1:4">
      <c r="A1460" s="75">
        <v>11741.726000000001</v>
      </c>
      <c r="B1460" s="146">
        <f xml:space="preserve"> (-11266.59) + (medical_insurance!A1460 * 258.35) + (medical_insurance!C1460 * 311.02) + (medical_insurance!H1460 * 23961.26)</f>
        <v>11165.622000000001</v>
      </c>
      <c r="C1460" s="146">
        <f t="shared" si="44"/>
        <v>576.10399999999936</v>
      </c>
      <c r="D1460" s="4">
        <f t="shared" si="45"/>
        <v>576.10399999999936</v>
      </c>
    </row>
    <row r="1461" spans="1:4">
      <c r="A1461" s="75">
        <v>11946.625899999999</v>
      </c>
      <c r="B1461" s="146">
        <f xml:space="preserve"> (-11266.59) + (medical_insurance!A1461 * 258.35) + (medical_insurance!C1461 * 311.02) + (medical_insurance!H1461 * 23961.26)</f>
        <v>13673.4602</v>
      </c>
      <c r="C1461" s="146">
        <f t="shared" si="44"/>
        <v>-1726.8343000000004</v>
      </c>
      <c r="D1461" s="4">
        <f t="shared" si="45"/>
        <v>1726.8343000000004</v>
      </c>
    </row>
    <row r="1462" spans="1:4">
      <c r="A1462" s="75">
        <v>7726.8540000000003</v>
      </c>
      <c r="B1462" s="146">
        <f xml:space="preserve"> (-11266.59) + (medical_insurance!A1462 * 258.35) + (medical_insurance!C1462 * 311.02) + (medical_insurance!H1462 * 23961.26)</f>
        <v>8622.7579999999998</v>
      </c>
      <c r="C1462" s="146">
        <f t="shared" si="44"/>
        <v>-895.90399999999954</v>
      </c>
      <c r="D1462" s="4">
        <f t="shared" si="45"/>
        <v>895.90399999999954</v>
      </c>
    </row>
    <row r="1463" spans="1:4">
      <c r="A1463" s="75">
        <v>11356.660900000001</v>
      </c>
      <c r="B1463" s="146">
        <f xml:space="preserve"> (-11266.59) + (medical_insurance!A1463 * 258.35) + (medical_insurance!C1463 * 311.02) + (medical_insurance!H1463 * 23961.26)</f>
        <v>14037.1502</v>
      </c>
      <c r="C1463" s="146">
        <f t="shared" si="44"/>
        <v>-2680.4892999999993</v>
      </c>
      <c r="D1463" s="4">
        <f t="shared" si="45"/>
        <v>2680.4892999999993</v>
      </c>
    </row>
    <row r="1464" spans="1:4">
      <c r="A1464" s="75">
        <v>3947.4131000000002</v>
      </c>
      <c r="B1464" s="146">
        <f xml:space="preserve"> (-11266.59) + (medical_insurance!A1464 * 258.35) + (medical_insurance!C1464 * 311.02) + (medical_insurance!H1464 * 23961.26)</f>
        <v>5428.6418000000003</v>
      </c>
      <c r="C1464" s="146">
        <f t="shared" si="44"/>
        <v>-1481.2287000000001</v>
      </c>
      <c r="D1464" s="4">
        <f t="shared" si="45"/>
        <v>1481.2287000000001</v>
      </c>
    </row>
    <row r="1465" spans="1:4">
      <c r="A1465" s="75">
        <v>1532.4697000000001</v>
      </c>
      <c r="B1465" s="146">
        <f xml:space="preserve"> (-11266.59) + (medical_insurance!A1465 * 258.35) + (medical_insurance!C1465 * 311.02) + (medical_insurance!H1465 * 23961.26)</f>
        <v>5209.3006000000005</v>
      </c>
      <c r="C1465" s="146">
        <f t="shared" si="44"/>
        <v>-3676.8309000000004</v>
      </c>
      <c r="D1465" s="4">
        <f t="shared" si="45"/>
        <v>3676.8309000000004</v>
      </c>
    </row>
    <row r="1466" spans="1:4">
      <c r="A1466" s="75">
        <v>2755.0209500000001</v>
      </c>
      <c r="B1466" s="146">
        <f xml:space="preserve"> (-11266.59) + (medical_insurance!A1466 * 258.35) + (medical_insurance!C1466 * 311.02) + (medical_insurance!H1466 * 23961.26)</f>
        <v>6797.2610999999997</v>
      </c>
      <c r="C1466" s="146">
        <f t="shared" si="44"/>
        <v>-4042.2401499999996</v>
      </c>
      <c r="D1466" s="4">
        <f t="shared" si="45"/>
        <v>4042.2401499999996</v>
      </c>
    </row>
    <row r="1467" spans="1:4">
      <c r="A1467" s="75">
        <v>6571.0243499999997</v>
      </c>
      <c r="B1467" s="146">
        <f xml:space="preserve"> (-11266.59) + (medical_insurance!A1467 * 258.35) + (medical_insurance!C1467 * 311.02) + (medical_insurance!H1467 * 23961.26)</f>
        <v>9578.5343000000012</v>
      </c>
      <c r="C1467" s="146">
        <f t="shared" si="44"/>
        <v>-3007.5099500000015</v>
      </c>
      <c r="D1467" s="4">
        <f t="shared" si="45"/>
        <v>3007.5099500000015</v>
      </c>
    </row>
    <row r="1468" spans="1:4">
      <c r="A1468" s="75">
        <v>4441.2131499999996</v>
      </c>
      <c r="B1468" s="146">
        <f xml:space="preserve"> (-11266.59) + (medical_insurance!A1468 * 258.35) + (medical_insurance!C1468 * 311.02) + (medical_insurance!H1468 * 23961.26)</f>
        <v>5104.0326999999997</v>
      </c>
      <c r="C1468" s="146">
        <f t="shared" si="44"/>
        <v>-662.81955000000016</v>
      </c>
      <c r="D1468" s="4">
        <f t="shared" si="45"/>
        <v>662.81955000000016</v>
      </c>
    </row>
    <row r="1469" spans="1:4">
      <c r="A1469" s="75">
        <v>7935.29115</v>
      </c>
      <c r="B1469" s="146">
        <f xml:space="preserve"> (-11266.59) + (medical_insurance!A1469 * 258.35) + (medical_insurance!C1469 * 311.02) + (medical_insurance!H1469 * 23961.26)</f>
        <v>12266.5607</v>
      </c>
      <c r="C1469" s="146">
        <f t="shared" si="44"/>
        <v>-4331.26955</v>
      </c>
      <c r="D1469" s="4">
        <f t="shared" si="45"/>
        <v>4331.26955</v>
      </c>
    </row>
    <row r="1470" spans="1:4">
      <c r="A1470" s="75">
        <v>37165.163800000002</v>
      </c>
      <c r="B1470" s="146">
        <f xml:space="preserve"> (-11266.59) + (medical_insurance!A1470 * 258.35) + (medical_insurance!C1470 * 311.02) + (medical_insurance!H1470 * 23961.26)</f>
        <v>30078.9424</v>
      </c>
      <c r="C1470" s="146">
        <f t="shared" si="44"/>
        <v>7086.2214000000022</v>
      </c>
      <c r="D1470" s="4">
        <f t="shared" si="45"/>
        <v>7086.2214000000022</v>
      </c>
    </row>
    <row r="1471" spans="1:4">
      <c r="A1471" s="75">
        <v>11033.661700000001</v>
      </c>
      <c r="B1471" s="146">
        <f xml:space="preserve"> (-11266.59) + (medical_insurance!A1471 * 258.35) + (medical_insurance!C1471 * 311.02) + (medical_insurance!H1471 * 23961.26)</f>
        <v>13957.5646</v>
      </c>
      <c r="C1471" s="146">
        <f t="shared" si="44"/>
        <v>-2923.9028999999991</v>
      </c>
      <c r="D1471" s="4">
        <f t="shared" si="45"/>
        <v>2923.9028999999991</v>
      </c>
    </row>
    <row r="1472" spans="1:4">
      <c r="A1472" s="75">
        <v>39836.519</v>
      </c>
      <c r="B1472" s="146">
        <f xml:space="preserve"> (-11266.59) + (medical_insurance!A1472 * 258.35) + (medical_insurance!C1472 * 311.02) + (medical_insurance!H1472 * 23961.26)</f>
        <v>33077.115999999995</v>
      </c>
      <c r="C1472" s="146">
        <f t="shared" si="44"/>
        <v>6759.4030000000057</v>
      </c>
      <c r="D1472" s="4">
        <f t="shared" si="45"/>
        <v>6759.4030000000057</v>
      </c>
    </row>
    <row r="1473" spans="1:4">
      <c r="A1473" s="75">
        <v>21098.554049999999</v>
      </c>
      <c r="B1473" s="146">
        <f xml:space="preserve"> (-11266.59) + (medical_insurance!A1473 * 258.35) + (medical_insurance!C1473 * 311.02) + (medical_insurance!H1473 * 23961.26)</f>
        <v>31441.222900000001</v>
      </c>
      <c r="C1473" s="146">
        <f t="shared" si="44"/>
        <v>-10342.668850000002</v>
      </c>
      <c r="D1473" s="4">
        <f t="shared" si="45"/>
        <v>10342.668850000002</v>
      </c>
    </row>
    <row r="1474" spans="1:4">
      <c r="A1474" s="75">
        <v>43578.939400000003</v>
      </c>
      <c r="B1474" s="146">
        <f xml:space="preserve"> (-11266.59) + (medical_insurance!A1474 * 258.35) + (medical_insurance!C1474 * 311.02) + (medical_insurance!H1474 * 23961.26)</f>
        <v>37112.003199999999</v>
      </c>
      <c r="C1474" s="146">
        <f t="shared" si="44"/>
        <v>6466.9362000000037</v>
      </c>
      <c r="D1474" s="4">
        <f t="shared" si="45"/>
        <v>6466.9362000000037</v>
      </c>
    </row>
    <row r="1475" spans="1:4">
      <c r="A1475" s="75">
        <v>11073.175999999999</v>
      </c>
      <c r="B1475" s="146">
        <f xml:space="preserve"> (-11266.59) + (medical_insurance!A1475 * 258.35) + (medical_insurance!C1475 * 311.02) + (medical_insurance!H1475 * 23961.26)</f>
        <v>11660.754000000001</v>
      </c>
      <c r="C1475" s="146">
        <f t="shared" ref="C1475:C1538" si="46">A1475-B1475</f>
        <v>-587.57800000000134</v>
      </c>
      <c r="D1475" s="4">
        <f t="shared" ref="D1475:D1538" si="47">ABS(C1475)</f>
        <v>587.57800000000134</v>
      </c>
    </row>
    <row r="1476" spans="1:4">
      <c r="A1476" s="75">
        <v>8026.6665999999996</v>
      </c>
      <c r="B1476" s="146">
        <f xml:space="preserve"> (-11266.59) + (medical_insurance!A1476 * 258.35) + (medical_insurance!C1476 * 311.02) + (medical_insurance!H1476 * 23961.26)</f>
        <v>9245.2047999999995</v>
      </c>
      <c r="C1476" s="146">
        <f t="shared" si="46"/>
        <v>-1218.5382</v>
      </c>
      <c r="D1476" s="4">
        <f t="shared" si="47"/>
        <v>1218.5382</v>
      </c>
    </row>
    <row r="1477" spans="1:4">
      <c r="A1477" s="75">
        <v>11082.5772</v>
      </c>
      <c r="B1477" s="146">
        <f xml:space="preserve"> (-11266.59) + (medical_insurance!A1477 * 258.35) + (medical_insurance!C1477 * 311.02) + (medical_insurance!H1477 * 23961.26)</f>
        <v>11333.979600000001</v>
      </c>
      <c r="C1477" s="146">
        <f t="shared" si="46"/>
        <v>-251.40240000000085</v>
      </c>
      <c r="D1477" s="4">
        <f t="shared" si="47"/>
        <v>251.40240000000085</v>
      </c>
    </row>
    <row r="1478" spans="1:4">
      <c r="A1478" s="75">
        <v>2026.9740999999999</v>
      </c>
      <c r="B1478" s="146">
        <f xml:space="preserve"> (-11266.59) + (medical_insurance!A1478 * 258.35) + (medical_insurance!C1478 * 311.02) + (medical_insurance!H1478 * 23961.26)</f>
        <v>6440.9398000000001</v>
      </c>
      <c r="C1478" s="146">
        <f t="shared" si="46"/>
        <v>-4413.9657000000007</v>
      </c>
      <c r="D1478" s="4">
        <f t="shared" si="47"/>
        <v>4413.9657000000007</v>
      </c>
    </row>
    <row r="1479" spans="1:4">
      <c r="A1479" s="75">
        <v>10942.13205</v>
      </c>
      <c r="B1479" s="146">
        <f xml:space="preserve"> (-11266.59) + (medical_insurance!A1479 * 258.35) + (medical_insurance!C1479 * 311.02) + (medical_insurance!H1479 * 23961.26)</f>
        <v>10137.7009</v>
      </c>
      <c r="C1479" s="146">
        <f t="shared" si="46"/>
        <v>804.43115000000034</v>
      </c>
      <c r="D1479" s="4">
        <f t="shared" si="47"/>
        <v>804.43115000000034</v>
      </c>
    </row>
    <row r="1480" spans="1:4">
      <c r="A1480" s="75">
        <v>30184.936699999998</v>
      </c>
      <c r="B1480" s="146">
        <f xml:space="preserve"> (-11266.59) + (medical_insurance!A1480 * 258.35) + (medical_insurance!C1480 * 311.02) + (medical_insurance!H1480 * 23961.26)</f>
        <v>37215.046600000001</v>
      </c>
      <c r="C1480" s="146">
        <f t="shared" si="46"/>
        <v>-7030.1099000000031</v>
      </c>
      <c r="D1480" s="4">
        <f t="shared" si="47"/>
        <v>7030.1099000000031</v>
      </c>
    </row>
    <row r="1481" spans="1:4">
      <c r="A1481" s="75">
        <v>5729.0052999999998</v>
      </c>
      <c r="B1481" s="146">
        <f xml:space="preserve"> (-11266.59) + (medical_insurance!A1481 * 258.35) + (medical_insurance!C1481 * 311.02) + (medical_insurance!H1481 * 23961.26)</f>
        <v>8589.8253999999997</v>
      </c>
      <c r="C1481" s="146">
        <f t="shared" si="46"/>
        <v>-2860.8200999999999</v>
      </c>
      <c r="D1481" s="4">
        <f t="shared" si="47"/>
        <v>2860.8200999999999</v>
      </c>
    </row>
    <row r="1482" spans="1:4">
      <c r="A1482" s="75">
        <v>47291.055</v>
      </c>
      <c r="B1482" s="146">
        <f xml:space="preserve"> (-11266.59) + (medical_insurance!A1482 * 258.35) + (medical_insurance!C1482 * 311.02) + (medical_insurance!H1482 * 23961.26)</f>
        <v>38963.995999999999</v>
      </c>
      <c r="C1482" s="146">
        <f t="shared" si="46"/>
        <v>8327.0590000000011</v>
      </c>
      <c r="D1482" s="4">
        <f t="shared" si="47"/>
        <v>8327.0590000000011</v>
      </c>
    </row>
    <row r="1483" spans="1:4">
      <c r="A1483" s="75">
        <v>3766.8838000000001</v>
      </c>
      <c r="B1483" s="146">
        <f xml:space="preserve"> (-11266.59) + (medical_insurance!A1483 * 258.35) + (medical_insurance!C1483 * 311.02) + (medical_insurance!H1483 * 23961.26)</f>
        <v>7667.7824000000001</v>
      </c>
      <c r="C1483" s="146">
        <f t="shared" si="46"/>
        <v>-3900.8986</v>
      </c>
      <c r="D1483" s="4">
        <f t="shared" si="47"/>
        <v>3900.8986</v>
      </c>
    </row>
    <row r="1484" spans="1:4">
      <c r="A1484" s="75">
        <v>12105.32</v>
      </c>
      <c r="B1484" s="146">
        <f xml:space="preserve"> (-11266.59) + (medical_insurance!A1484 * 258.35) + (medical_insurance!C1484 * 311.02) + (medical_insurance!H1484 * 23961.26)</f>
        <v>12263.726000000001</v>
      </c>
      <c r="C1484" s="146">
        <f t="shared" si="46"/>
        <v>-158.40600000000086</v>
      </c>
      <c r="D1484" s="4">
        <f t="shared" si="47"/>
        <v>158.40600000000086</v>
      </c>
    </row>
    <row r="1485" spans="1:4">
      <c r="A1485" s="75">
        <v>10226.2842</v>
      </c>
      <c r="B1485" s="146">
        <f xml:space="preserve"> (-11266.59) + (medical_insurance!A1485 * 258.35) + (medical_insurance!C1485 * 311.02) + (medical_insurance!H1485 * 23961.26)</f>
        <v>14848.505600000002</v>
      </c>
      <c r="C1485" s="146">
        <f t="shared" si="46"/>
        <v>-4622.2214000000022</v>
      </c>
      <c r="D1485" s="4">
        <f t="shared" si="47"/>
        <v>4622.2214000000022</v>
      </c>
    </row>
    <row r="1486" spans="1:4">
      <c r="A1486" s="75">
        <v>22412.648499999999</v>
      </c>
      <c r="B1486" s="146">
        <f xml:space="preserve"> (-11266.59) + (medical_insurance!A1486 * 258.35) + (medical_insurance!C1486 * 311.02) + (medical_insurance!H1486 * 23961.26)</f>
        <v>33367.118999999999</v>
      </c>
      <c r="C1486" s="146">
        <f t="shared" si="46"/>
        <v>-10954.470499999999</v>
      </c>
      <c r="D1486" s="4">
        <f t="shared" si="47"/>
        <v>10954.470499999999</v>
      </c>
    </row>
    <row r="1487" spans="1:4">
      <c r="A1487" s="75">
        <v>15820.699000000001</v>
      </c>
      <c r="B1487" s="146">
        <f xml:space="preserve"> (-11266.59) + (medical_insurance!A1487 * 258.35) + (medical_insurance!C1487 * 311.02) + (medical_insurance!H1487 * 23961.26)</f>
        <v>28514.655999999999</v>
      </c>
      <c r="C1487" s="146">
        <f t="shared" si="46"/>
        <v>-12693.956999999999</v>
      </c>
      <c r="D1487" s="4">
        <f t="shared" si="47"/>
        <v>12693.956999999999</v>
      </c>
    </row>
    <row r="1488" spans="1:4">
      <c r="A1488" s="75">
        <v>6186.1270000000004</v>
      </c>
      <c r="B1488" s="146">
        <f xml:space="preserve"> (-11266.59) + (medical_insurance!A1488 * 258.35) + (medical_insurance!C1488 * 311.02) + (medical_insurance!H1488 * 23961.26)</f>
        <v>9153.9920000000002</v>
      </c>
      <c r="C1488" s="146">
        <f t="shared" si="46"/>
        <v>-2967.8649999999998</v>
      </c>
      <c r="D1488" s="4">
        <f t="shared" si="47"/>
        <v>2967.8649999999998</v>
      </c>
    </row>
    <row r="1489" spans="1:4">
      <c r="A1489" s="75">
        <v>3645.0893999999998</v>
      </c>
      <c r="B1489" s="146">
        <f xml:space="preserve"> (-11266.59) + (medical_insurance!A1489 * 258.35) + (medical_insurance!C1489 * 311.02) + (medical_insurance!H1489 * 23961.26)</f>
        <v>4402.4792000000007</v>
      </c>
      <c r="C1489" s="146">
        <f t="shared" si="46"/>
        <v>-757.38980000000083</v>
      </c>
      <c r="D1489" s="4">
        <f t="shared" si="47"/>
        <v>757.38980000000083</v>
      </c>
    </row>
    <row r="1490" spans="1:4">
      <c r="A1490" s="75">
        <v>21344.846699999998</v>
      </c>
      <c r="B1490" s="146">
        <f xml:space="preserve"> (-11266.59) + (medical_insurance!A1490 * 258.35) + (medical_insurance!C1490 * 311.02) + (medical_insurance!H1490 * 23961.26)</f>
        <v>2750.0772999999981</v>
      </c>
      <c r="C1490" s="146">
        <f t="shared" si="46"/>
        <v>18594.769400000001</v>
      </c>
      <c r="D1490" s="4">
        <f t="shared" si="47"/>
        <v>18594.769400000001</v>
      </c>
    </row>
    <row r="1491" spans="1:4">
      <c r="A1491" s="75">
        <v>30942.191800000001</v>
      </c>
      <c r="B1491" s="146">
        <f xml:space="preserve"> (-11266.59) + (medical_insurance!A1491 * 258.35) + (medical_insurance!C1491 * 311.02) + (medical_insurance!H1491 * 23961.26)</f>
        <v>37759.738400000002</v>
      </c>
      <c r="C1491" s="146">
        <f t="shared" si="46"/>
        <v>-6817.5466000000015</v>
      </c>
      <c r="D1491" s="4">
        <f t="shared" si="47"/>
        <v>6817.5466000000015</v>
      </c>
    </row>
    <row r="1492" spans="1:4">
      <c r="A1492" s="75">
        <v>5003.8530000000001</v>
      </c>
      <c r="B1492" s="146">
        <f xml:space="preserve"> (-11266.59) + (medical_insurance!A1492 * 258.35) + (medical_insurance!C1492 * 311.02) + (medical_insurance!H1492 * 23961.26)</f>
        <v>6070.3600000000006</v>
      </c>
      <c r="C1492" s="146">
        <f t="shared" si="46"/>
        <v>-1066.5070000000005</v>
      </c>
      <c r="D1492" s="4">
        <f t="shared" si="47"/>
        <v>1066.5070000000005</v>
      </c>
    </row>
    <row r="1493" spans="1:4">
      <c r="A1493" s="75">
        <v>17560.37975</v>
      </c>
      <c r="B1493" s="146">
        <f xml:space="preserve"> (-11266.59) + (medical_insurance!A1493 * 258.35) + (medical_insurance!C1493 * 311.02) + (medical_insurance!H1493 * 23961.26)</f>
        <v>26578.005499999999</v>
      </c>
      <c r="C1493" s="146">
        <f t="shared" si="46"/>
        <v>-9017.6257499999992</v>
      </c>
      <c r="D1493" s="4">
        <f t="shared" si="47"/>
        <v>9017.6257499999992</v>
      </c>
    </row>
    <row r="1494" spans="1:4">
      <c r="A1494" s="75">
        <v>2331.5189999999998</v>
      </c>
      <c r="B1494" s="146">
        <f xml:space="preserve"> (-11266.59) + (medical_insurance!A1494 * 258.35) + (medical_insurance!C1494 * 311.02) + (medical_insurance!H1494 * 23961.26)</f>
        <v>2475.0279999999993</v>
      </c>
      <c r="C1494" s="146">
        <f t="shared" si="46"/>
        <v>-143.50899999999956</v>
      </c>
      <c r="D1494" s="4">
        <f t="shared" si="47"/>
        <v>143.50899999999956</v>
      </c>
    </row>
    <row r="1495" spans="1:4">
      <c r="A1495" s="75">
        <v>3877.3042500000001</v>
      </c>
      <c r="B1495" s="146">
        <f xml:space="preserve"> (-11266.59) + (medical_insurance!A1495 * 258.35) + (medical_insurance!C1495 * 311.02) + (medical_insurance!H1495 * 23961.26)</f>
        <v>5053.2525000000005</v>
      </c>
      <c r="C1495" s="146">
        <f t="shared" si="46"/>
        <v>-1175.9482500000004</v>
      </c>
      <c r="D1495" s="4">
        <f t="shared" si="47"/>
        <v>1175.9482500000004</v>
      </c>
    </row>
    <row r="1496" spans="1:4">
      <c r="A1496" s="75">
        <v>2867.1196</v>
      </c>
      <c r="B1496" s="146">
        <f xml:space="preserve"> (-11266.59) + (medical_insurance!A1496 * 258.35) + (medical_insurance!C1496 * 311.02) + (medical_insurance!H1496 * 23961.26)</f>
        <v>4915.4587999999994</v>
      </c>
      <c r="C1496" s="146">
        <f t="shared" si="46"/>
        <v>-2048.3391999999994</v>
      </c>
      <c r="D1496" s="4">
        <f t="shared" si="47"/>
        <v>2048.3391999999994</v>
      </c>
    </row>
    <row r="1497" spans="1:4">
      <c r="A1497" s="75">
        <v>47055.532099999997</v>
      </c>
      <c r="B1497" s="146">
        <f xml:space="preserve"> (-11266.59) + (medical_insurance!A1497 * 258.35) + (medical_insurance!C1497 * 311.02) + (medical_insurance!H1497 * 23961.26)</f>
        <v>39884.411800000002</v>
      </c>
      <c r="C1497" s="146">
        <f t="shared" si="46"/>
        <v>7171.120299999995</v>
      </c>
      <c r="D1497" s="4">
        <f t="shared" si="47"/>
        <v>7171.120299999995</v>
      </c>
    </row>
    <row r="1498" spans="1:4">
      <c r="A1498" s="75">
        <v>10825.253699999999</v>
      </c>
      <c r="B1498" s="146">
        <f xml:space="preserve"> (-11266.59) + (medical_insurance!A1498 * 258.35) + (medical_insurance!C1498 * 311.02) + (medical_insurance!H1498 * 23961.26)</f>
        <v>13143.912600000001</v>
      </c>
      <c r="C1498" s="146">
        <f t="shared" si="46"/>
        <v>-2318.6589000000022</v>
      </c>
      <c r="D1498" s="4">
        <f t="shared" si="47"/>
        <v>2318.6589000000022</v>
      </c>
    </row>
    <row r="1499" spans="1:4">
      <c r="A1499" s="75">
        <v>11881.358</v>
      </c>
      <c r="B1499" s="146">
        <f xml:space="preserve"> (-11266.59) + (medical_insurance!A1499 * 258.35) + (medical_insurance!C1499 * 311.02) + (medical_insurance!H1499 * 23961.26)</f>
        <v>12179.954000000002</v>
      </c>
      <c r="C1499" s="146">
        <f t="shared" si="46"/>
        <v>-298.59600000000137</v>
      </c>
      <c r="D1499" s="4">
        <f t="shared" si="47"/>
        <v>298.59600000000137</v>
      </c>
    </row>
    <row r="1500" spans="1:4">
      <c r="A1500" s="75">
        <v>4646.759</v>
      </c>
      <c r="B1500" s="146">
        <f xml:space="preserve"> (-11266.59) + (medical_insurance!A1500 * 258.35) + (medical_insurance!C1500 * 311.02) + (medical_insurance!H1500 * 23961.26)</f>
        <v>7871.7759999999998</v>
      </c>
      <c r="C1500" s="146">
        <f t="shared" si="46"/>
        <v>-3225.0169999999998</v>
      </c>
      <c r="D1500" s="4">
        <f t="shared" si="47"/>
        <v>3225.0169999999998</v>
      </c>
    </row>
    <row r="1501" spans="1:4">
      <c r="A1501" s="75">
        <v>2404.7338</v>
      </c>
      <c r="B1501" s="146">
        <f xml:space="preserve"> (-11266.59) + (medical_insurance!A1501 * 258.35) + (medical_insurance!C1501 * 311.02) + (medical_insurance!H1501 * 23961.26)</f>
        <v>5268.3943999999992</v>
      </c>
      <c r="C1501" s="146">
        <f t="shared" si="46"/>
        <v>-2863.6605999999992</v>
      </c>
      <c r="D1501" s="4">
        <f t="shared" si="47"/>
        <v>2863.6605999999992</v>
      </c>
    </row>
    <row r="1502" spans="1:4">
      <c r="A1502" s="75">
        <v>11488.31695</v>
      </c>
      <c r="B1502" s="146">
        <f xml:space="preserve"> (-11266.59) + (medical_insurance!A1502 * 258.35) + (medical_insurance!C1502 * 311.02) + (medical_insurance!H1502 * 23961.26)</f>
        <v>12184.009099999999</v>
      </c>
      <c r="C1502" s="146">
        <f t="shared" si="46"/>
        <v>-695.69214999999895</v>
      </c>
      <c r="D1502" s="4">
        <f t="shared" si="47"/>
        <v>695.69214999999895</v>
      </c>
    </row>
    <row r="1503" spans="1:4">
      <c r="A1503" s="75">
        <v>30259.995559999999</v>
      </c>
      <c r="B1503" s="146">
        <f xml:space="preserve"> (-11266.59) + (medical_insurance!A1503 * 258.35) + (medical_insurance!C1503 * 311.02) + (medical_insurance!H1503 * 23961.26)</f>
        <v>13128.026900000001</v>
      </c>
      <c r="C1503" s="146">
        <f t="shared" si="46"/>
        <v>17131.968659999999</v>
      </c>
      <c r="D1503" s="4">
        <f t="shared" si="47"/>
        <v>17131.968659999999</v>
      </c>
    </row>
    <row r="1504" spans="1:4">
      <c r="A1504" s="75">
        <v>11381.3254</v>
      </c>
      <c r="B1504" s="146">
        <f xml:space="preserve"> (-11266.59) + (medical_insurance!A1504 * 258.35) + (medical_insurance!C1504 * 311.02) + (medical_insurance!H1504 * 23961.26)</f>
        <v>18976.351200000001</v>
      </c>
      <c r="C1504" s="146">
        <f t="shared" si="46"/>
        <v>-7595.0258000000013</v>
      </c>
      <c r="D1504" s="4">
        <f t="shared" si="47"/>
        <v>7595.0258000000013</v>
      </c>
    </row>
    <row r="1505" spans="1:4">
      <c r="A1505" s="75">
        <v>19107.779600000002</v>
      </c>
      <c r="B1505" s="146">
        <f xml:space="preserve"> (-11266.59) + (medical_insurance!A1505 * 258.35) + (medical_insurance!C1505 * 311.02) + (medical_insurance!H1505 * 23961.26)</f>
        <v>28876.718799999999</v>
      </c>
      <c r="C1505" s="146">
        <f t="shared" si="46"/>
        <v>-9768.9391999999971</v>
      </c>
      <c r="D1505" s="4">
        <f t="shared" si="47"/>
        <v>9768.9391999999971</v>
      </c>
    </row>
    <row r="1506" spans="1:4">
      <c r="A1506" s="75">
        <v>8601.3292999999994</v>
      </c>
      <c r="B1506" s="146">
        <f xml:space="preserve"> (-11266.59) + (medical_insurance!A1506 * 258.35) + (medical_insurance!C1506 * 311.02) + (medical_insurance!H1506 * 23961.26)</f>
        <v>9842.9734000000008</v>
      </c>
      <c r="C1506" s="146">
        <f t="shared" si="46"/>
        <v>-1241.6441000000013</v>
      </c>
      <c r="D1506" s="4">
        <f t="shared" si="47"/>
        <v>1241.6441000000013</v>
      </c>
    </row>
    <row r="1507" spans="1:4">
      <c r="A1507" s="75">
        <v>6686.4313000000002</v>
      </c>
      <c r="B1507" s="146">
        <f xml:space="preserve"> (-11266.59) + (medical_insurance!A1507 * 258.35) + (medical_insurance!C1507 * 311.02) + (medical_insurance!H1507 * 23961.26)</f>
        <v>5560.8974000000007</v>
      </c>
      <c r="C1507" s="146">
        <f t="shared" si="46"/>
        <v>1125.5338999999994</v>
      </c>
      <c r="D1507" s="4">
        <f t="shared" si="47"/>
        <v>1125.5338999999994</v>
      </c>
    </row>
    <row r="1508" spans="1:4">
      <c r="A1508" s="75">
        <v>7740.3370000000004</v>
      </c>
      <c r="B1508" s="146">
        <f xml:space="preserve"> (-11266.59) + (medical_insurance!A1508 * 258.35) + (medical_insurance!C1508 * 311.02) + (medical_insurance!H1508 * 23961.26)</f>
        <v>11639.652000000002</v>
      </c>
      <c r="C1508" s="146">
        <f t="shared" si="46"/>
        <v>-3899.3150000000014</v>
      </c>
      <c r="D1508" s="4">
        <f t="shared" si="47"/>
        <v>3899.3150000000014</v>
      </c>
    </row>
    <row r="1509" spans="1:4">
      <c r="A1509" s="75">
        <v>1705.6244999999999</v>
      </c>
      <c r="B1509" s="146">
        <f xml:space="preserve"> (-11266.59) + (medical_insurance!A1509 * 258.35) + (medical_insurance!C1509 * 311.02) + (medical_insurance!H1509 * 23961.26)</f>
        <v>770.43499999999949</v>
      </c>
      <c r="C1509" s="146">
        <f t="shared" si="46"/>
        <v>935.18950000000041</v>
      </c>
      <c r="D1509" s="4">
        <f t="shared" si="47"/>
        <v>935.18950000000041</v>
      </c>
    </row>
    <row r="1510" spans="1:4">
      <c r="A1510" s="75">
        <v>2257.47525</v>
      </c>
      <c r="B1510" s="146">
        <f xml:space="preserve"> (-11266.59) + (medical_insurance!A1510 * 258.35) + (medical_insurance!C1510 * 311.02) + (medical_insurance!H1510 * 23961.26)</f>
        <v>2912.2145</v>
      </c>
      <c r="C1510" s="146">
        <f t="shared" si="46"/>
        <v>-654.73925000000008</v>
      </c>
      <c r="D1510" s="4">
        <f t="shared" si="47"/>
        <v>654.73925000000008</v>
      </c>
    </row>
    <row r="1511" spans="1:4">
      <c r="A1511" s="75">
        <v>39556.494500000001</v>
      </c>
      <c r="B1511" s="146">
        <f xml:space="preserve"> (-11266.59) + (medical_insurance!A1511 * 258.35) + (medical_insurance!C1511 * 311.02) + (medical_insurance!H1511 * 23961.26)</f>
        <v>33812.546999999999</v>
      </c>
      <c r="C1511" s="146">
        <f t="shared" si="46"/>
        <v>5743.947500000002</v>
      </c>
      <c r="D1511" s="4">
        <f t="shared" si="47"/>
        <v>5743.947500000002</v>
      </c>
    </row>
    <row r="1512" spans="1:4">
      <c r="A1512" s="75">
        <v>10115.00885</v>
      </c>
      <c r="B1512" s="146">
        <f xml:space="preserve"> (-11266.59) + (medical_insurance!A1512 * 258.35) + (medical_insurance!C1512 * 311.02) + (medical_insurance!H1512 * 23961.26)</f>
        <v>11424.103299999999</v>
      </c>
      <c r="C1512" s="146">
        <f t="shared" si="46"/>
        <v>-1309.0944499999987</v>
      </c>
      <c r="D1512" s="4">
        <f t="shared" si="47"/>
        <v>1309.0944499999987</v>
      </c>
    </row>
    <row r="1513" spans="1:4">
      <c r="A1513" s="75">
        <v>3385.3991500000002</v>
      </c>
      <c r="B1513" s="146">
        <f xml:space="preserve"> (-11266.59) + (medical_insurance!A1513 * 258.35) + (medical_insurance!C1513 * 311.02) + (medical_insurance!H1513 * 23961.26)</f>
        <v>4403.2206999999999</v>
      </c>
      <c r="C1513" s="146">
        <f t="shared" si="46"/>
        <v>-1017.8215499999997</v>
      </c>
      <c r="D1513" s="4">
        <f t="shared" si="47"/>
        <v>1017.8215499999997</v>
      </c>
    </row>
    <row r="1514" spans="1:4">
      <c r="A1514" s="75">
        <v>17081.080000000002</v>
      </c>
      <c r="B1514" s="146">
        <f xml:space="preserve"> (-11266.59) + (medical_insurance!A1514 * 258.35) + (medical_insurance!C1514 * 311.02) + (medical_insurance!H1514 * 23961.26)</f>
        <v>26405.185999999998</v>
      </c>
      <c r="C1514" s="146">
        <f t="shared" si="46"/>
        <v>-9324.1059999999961</v>
      </c>
      <c r="D1514" s="4">
        <f t="shared" si="47"/>
        <v>9324.1059999999961</v>
      </c>
    </row>
    <row r="1515" spans="1:4">
      <c r="A1515" s="75">
        <v>9634.5380000000005</v>
      </c>
      <c r="B1515" s="146">
        <f xml:space="preserve"> (-11266.59) + (medical_insurance!A1515 * 258.35) + (medical_insurance!C1515 * 311.02) + (medical_insurance!H1515 * 23961.26)</f>
        <v>13799.758</v>
      </c>
      <c r="C1515" s="146">
        <f t="shared" si="46"/>
        <v>-4165.2199999999993</v>
      </c>
      <c r="D1515" s="4">
        <f t="shared" si="47"/>
        <v>4165.2199999999993</v>
      </c>
    </row>
    <row r="1516" spans="1:4">
      <c r="A1516" s="75">
        <v>32734.186300000001</v>
      </c>
      <c r="B1516" s="146">
        <f xml:space="preserve"> (-11266.59) + (medical_insurance!A1516 * 258.35) + (medical_insurance!C1516 * 311.02) + (medical_insurance!H1516 * 23961.26)</f>
        <v>26487.140299999999</v>
      </c>
      <c r="C1516" s="146">
        <f t="shared" si="46"/>
        <v>6247.0460000000021</v>
      </c>
      <c r="D1516" s="4">
        <f t="shared" si="47"/>
        <v>6247.0460000000021</v>
      </c>
    </row>
    <row r="1517" spans="1:4">
      <c r="A1517" s="75">
        <v>6082.4049999999997</v>
      </c>
      <c r="B1517" s="146">
        <f xml:space="preserve"> (-11266.59) + (medical_insurance!A1517 * 258.35) + (medical_insurance!C1517 * 311.02) + (medical_insurance!H1517 * 23961.26)</f>
        <v>9343.1040000000012</v>
      </c>
      <c r="C1517" s="146">
        <f t="shared" si="46"/>
        <v>-3260.6990000000014</v>
      </c>
      <c r="D1517" s="4">
        <f t="shared" si="47"/>
        <v>3260.6990000000014</v>
      </c>
    </row>
    <row r="1518" spans="1:4">
      <c r="A1518" s="75">
        <v>12815.444949999999</v>
      </c>
      <c r="B1518" s="146">
        <f xml:space="preserve"> (-11266.59) + (medical_insurance!A1518 * 258.35) + (medical_insurance!C1518 * 311.02) + (medical_insurance!H1518 * 23961.26)</f>
        <v>12219.6451</v>
      </c>
      <c r="C1518" s="146">
        <f t="shared" si="46"/>
        <v>595.79984999999942</v>
      </c>
      <c r="D1518" s="4">
        <f t="shared" si="47"/>
        <v>595.79984999999942</v>
      </c>
    </row>
    <row r="1519" spans="1:4">
      <c r="A1519" s="75">
        <v>13616.3586</v>
      </c>
      <c r="B1519" s="146">
        <f xml:space="preserve"> (-11266.59) + (medical_insurance!A1519 * 258.35) + (medical_insurance!C1519 * 311.02) + (medical_insurance!H1519 * 23961.26)</f>
        <v>11347.640800000001</v>
      </c>
      <c r="C1519" s="146">
        <f t="shared" si="46"/>
        <v>2268.7177999999985</v>
      </c>
      <c r="D1519" s="4">
        <f t="shared" si="47"/>
        <v>2268.7177999999985</v>
      </c>
    </row>
    <row r="1520" spans="1:4">
      <c r="A1520" s="75">
        <v>11163.567999999999</v>
      </c>
      <c r="B1520" s="146">
        <f xml:space="preserve"> (-11266.59) + (medical_insurance!A1520 * 258.35) + (medical_insurance!C1520 * 311.02) + (medical_insurance!H1520 * 23961.26)</f>
        <v>13591.578</v>
      </c>
      <c r="C1520" s="146">
        <f t="shared" si="46"/>
        <v>-2428.0100000000002</v>
      </c>
      <c r="D1520" s="4">
        <f t="shared" si="47"/>
        <v>2428.0100000000002</v>
      </c>
    </row>
    <row r="1521" spans="1:4">
      <c r="A1521" s="75">
        <v>1632.5644500000001</v>
      </c>
      <c r="B1521" s="146">
        <f xml:space="preserve"> (-11266.59) + (medical_insurance!A1521 * 258.35) + (medical_insurance!C1521 * 311.02) + (medical_insurance!H1521 * 23961.26)</f>
        <v>1590.1760999999997</v>
      </c>
      <c r="C1521" s="146">
        <f t="shared" si="46"/>
        <v>42.388350000000401</v>
      </c>
      <c r="D1521" s="4">
        <f t="shared" si="47"/>
        <v>42.388350000000401</v>
      </c>
    </row>
    <row r="1522" spans="1:4">
      <c r="A1522" s="75">
        <v>2457.2111500000001</v>
      </c>
      <c r="B1522" s="146">
        <f xml:space="preserve"> (-11266.59) + (medical_insurance!A1522 * 258.35) + (medical_insurance!C1522 * 311.02) + (medical_insurance!H1522 * 23961.26)</f>
        <v>2853.1206999999995</v>
      </c>
      <c r="C1522" s="146">
        <f t="shared" si="46"/>
        <v>-395.9095499999994</v>
      </c>
      <c r="D1522" s="4">
        <f t="shared" si="47"/>
        <v>395.9095499999994</v>
      </c>
    </row>
    <row r="1523" spans="1:4">
      <c r="A1523" s="75">
        <v>2155.6815000000001</v>
      </c>
      <c r="B1523" s="146">
        <f xml:space="preserve"> (-11266.59) + (medical_insurance!A1523 * 258.35) + (medical_insurance!C1523 * 311.02) + (medical_insurance!H1523 * 23961.26)</f>
        <v>3141.2209999999995</v>
      </c>
      <c r="C1523" s="146">
        <f t="shared" si="46"/>
        <v>-985.53949999999941</v>
      </c>
      <c r="D1523" s="4">
        <f t="shared" si="47"/>
        <v>985.53949999999941</v>
      </c>
    </row>
    <row r="1524" spans="1:4">
      <c r="A1524" s="75">
        <v>1261.442</v>
      </c>
      <c r="B1524" s="146">
        <f xml:space="preserve"> (-11266.59) + (medical_insurance!A1524 * 258.35) + (medical_insurance!C1524 * 311.02) + (medical_insurance!H1524 * 23961.26)</f>
        <v>4247.8419999999996</v>
      </c>
      <c r="C1524" s="146">
        <f t="shared" si="46"/>
        <v>-2986.3999999999996</v>
      </c>
      <c r="D1524" s="4">
        <f t="shared" si="47"/>
        <v>2986.3999999999996</v>
      </c>
    </row>
    <row r="1525" spans="1:4">
      <c r="A1525" s="75">
        <v>2045.68525</v>
      </c>
      <c r="B1525" s="146">
        <f xml:space="preserve"> (-11266.59) + (medical_insurance!A1525 * 258.35) + (medical_insurance!C1525 * 311.02) + (medical_insurance!H1525 * 23961.26)</f>
        <v>2247.0385000000006</v>
      </c>
      <c r="C1525" s="146">
        <f t="shared" si="46"/>
        <v>-201.35325000000057</v>
      </c>
      <c r="D1525" s="4">
        <f t="shared" si="47"/>
        <v>201.35325000000057</v>
      </c>
    </row>
    <row r="1526" spans="1:4">
      <c r="A1526" s="75">
        <v>27322.73386</v>
      </c>
      <c r="B1526" s="146">
        <f xml:space="preserve"> (-11266.59) + (medical_insurance!A1526 * 258.35) + (medical_insurance!C1526 * 311.02) + (medical_insurance!H1526 * 23961.26)</f>
        <v>12605.848</v>
      </c>
      <c r="C1526" s="146">
        <f t="shared" si="46"/>
        <v>14716.88586</v>
      </c>
      <c r="D1526" s="4">
        <f t="shared" si="47"/>
        <v>14716.88586</v>
      </c>
    </row>
    <row r="1527" spans="1:4">
      <c r="A1527" s="75">
        <v>2166.732</v>
      </c>
      <c r="B1527" s="146">
        <f xml:space="preserve"> (-11266.59) + (medical_insurance!A1527 * 258.35) + (medical_insurance!C1527 * 311.02) + (medical_insurance!H1527 * 23961.26)</f>
        <v>5613.83</v>
      </c>
      <c r="C1527" s="146">
        <f t="shared" si="46"/>
        <v>-3447.098</v>
      </c>
      <c r="D1527" s="4">
        <f t="shared" si="47"/>
        <v>3447.098</v>
      </c>
    </row>
    <row r="1528" spans="1:4">
      <c r="A1528" s="75">
        <v>27375.904780000001</v>
      </c>
      <c r="B1528" s="146">
        <f xml:space="preserve"> (-11266.59) + (medical_insurance!A1528 * 258.35) + (medical_insurance!C1528 * 311.02) + (medical_insurance!H1528 * 23961.26)</f>
        <v>4490.3784000000014</v>
      </c>
      <c r="C1528" s="146">
        <f t="shared" si="46"/>
        <v>22885.526379999999</v>
      </c>
      <c r="D1528" s="4">
        <f t="shared" si="47"/>
        <v>22885.526379999999</v>
      </c>
    </row>
    <row r="1529" spans="1:4">
      <c r="A1529" s="75">
        <v>3490.5491000000002</v>
      </c>
      <c r="B1529" s="146">
        <f xml:space="preserve"> (-11266.59) + (medical_insurance!A1529 * 258.35) + (medical_insurance!C1529 * 311.02) + (medical_insurance!H1529 * 23961.26)</f>
        <v>5555.5498000000007</v>
      </c>
      <c r="C1529" s="146">
        <f t="shared" si="46"/>
        <v>-2065.0007000000005</v>
      </c>
      <c r="D1529" s="4">
        <f t="shared" si="47"/>
        <v>2065.0007000000005</v>
      </c>
    </row>
    <row r="1530" spans="1:4">
      <c r="A1530" s="75">
        <v>18972.494999999999</v>
      </c>
      <c r="B1530" s="146">
        <f xml:space="preserve"> (-11266.59) + (medical_insurance!A1530 * 258.35) + (medical_insurance!C1530 * 311.02) + (medical_insurance!H1530 * 23961.26)</f>
        <v>29347.376</v>
      </c>
      <c r="C1530" s="146">
        <f t="shared" si="46"/>
        <v>-10374.881000000001</v>
      </c>
      <c r="D1530" s="4">
        <f t="shared" si="47"/>
        <v>10374.881000000001</v>
      </c>
    </row>
    <row r="1531" spans="1:4">
      <c r="A1531" s="75">
        <v>18157.876</v>
      </c>
      <c r="B1531" s="146">
        <f xml:space="preserve"> (-11266.59) + (medical_insurance!A1531 * 258.35) + (medical_insurance!C1531 * 311.02) + (medical_insurance!H1531 * 23961.26)</f>
        <v>5473.7396999999992</v>
      </c>
      <c r="C1531" s="146">
        <f t="shared" si="46"/>
        <v>12684.136300000002</v>
      </c>
      <c r="D1531" s="4">
        <f t="shared" si="47"/>
        <v>12684.136300000002</v>
      </c>
    </row>
    <row r="1532" spans="1:4">
      <c r="A1532" s="75">
        <v>20745.989099999999</v>
      </c>
      <c r="B1532" s="146">
        <f xml:space="preserve"> (-11266.59) + (medical_insurance!A1532 * 258.35) + (medical_insurance!C1532 * 311.02) + (medical_insurance!H1532 * 23961.26)</f>
        <v>29368.3338</v>
      </c>
      <c r="C1532" s="146">
        <f t="shared" si="46"/>
        <v>-8622.3447000000015</v>
      </c>
      <c r="D1532" s="4">
        <f t="shared" si="47"/>
        <v>8622.3447000000015</v>
      </c>
    </row>
    <row r="1533" spans="1:4">
      <c r="A1533" s="75">
        <v>5138.2566999999999</v>
      </c>
      <c r="B1533" s="146">
        <f xml:space="preserve"> (-11266.59) + (medical_insurance!A1533 * 258.35) + (medical_insurance!C1533 * 311.02) + (medical_insurance!H1533 * 23961.26)</f>
        <v>8302.4665999999997</v>
      </c>
      <c r="C1533" s="146">
        <f t="shared" si="46"/>
        <v>-3164.2098999999998</v>
      </c>
      <c r="D1533" s="4">
        <f t="shared" si="47"/>
        <v>3164.2098999999998</v>
      </c>
    </row>
    <row r="1534" spans="1:4">
      <c r="A1534" s="75">
        <v>40720.551050000002</v>
      </c>
      <c r="B1534" s="146">
        <f xml:space="preserve"> (-11266.59) + (medical_insurance!A1534 * 258.35) + (medical_insurance!C1534 * 311.02) + (medical_insurance!H1534 * 23961.26)</f>
        <v>34063.3249</v>
      </c>
      <c r="C1534" s="146">
        <f t="shared" si="46"/>
        <v>6657.2261500000022</v>
      </c>
      <c r="D1534" s="4">
        <f t="shared" si="47"/>
        <v>6657.2261500000022</v>
      </c>
    </row>
    <row r="1535" spans="1:4">
      <c r="A1535" s="75">
        <v>9877.6077000000005</v>
      </c>
      <c r="B1535" s="146">
        <f xml:space="preserve"> (-11266.59) + (medical_insurance!A1535 * 258.35) + (medical_insurance!C1535 * 311.02) + (medical_insurance!H1535 * 23961.26)</f>
        <v>13644.044599999999</v>
      </c>
      <c r="C1535" s="146">
        <f t="shared" si="46"/>
        <v>-3766.4368999999988</v>
      </c>
      <c r="D1535" s="4">
        <f t="shared" si="47"/>
        <v>3766.4368999999988</v>
      </c>
    </row>
    <row r="1536" spans="1:4">
      <c r="A1536" s="75">
        <v>10959.6947</v>
      </c>
      <c r="B1536" s="146">
        <f xml:space="preserve"> (-11266.59) + (medical_insurance!A1536 * 258.35) + (medical_insurance!C1536 * 311.02) + (medical_insurance!H1536 * 23961.26)</f>
        <v>14067.438599999999</v>
      </c>
      <c r="C1536" s="146">
        <f t="shared" si="46"/>
        <v>-3107.7438999999995</v>
      </c>
      <c r="D1536" s="4">
        <f t="shared" si="47"/>
        <v>3107.7438999999995</v>
      </c>
    </row>
    <row r="1537" spans="1:4">
      <c r="A1537" s="75">
        <v>1842.519</v>
      </c>
      <c r="B1537" s="146">
        <f xml:space="preserve"> (-11266.59) + (medical_insurance!A1537 * 258.35) + (medical_insurance!C1537 * 311.02) + (medical_insurance!H1537 * 23961.26)</f>
        <v>2475.0279999999993</v>
      </c>
      <c r="C1537" s="146">
        <f t="shared" si="46"/>
        <v>-632.50899999999933</v>
      </c>
      <c r="D1537" s="4">
        <f t="shared" si="47"/>
        <v>632.50899999999933</v>
      </c>
    </row>
    <row r="1538" spans="1:4">
      <c r="A1538" s="75">
        <v>5125.2156999999997</v>
      </c>
      <c r="B1538" s="146">
        <f xml:space="preserve"> (-11266.59) + (medical_insurance!A1538 * 258.35) + (medical_insurance!C1538 * 311.02) + (medical_insurance!H1538 * 23961.26)</f>
        <v>5280.5725999999995</v>
      </c>
      <c r="C1538" s="146">
        <f t="shared" si="46"/>
        <v>-155.35689999999977</v>
      </c>
      <c r="D1538" s="4">
        <f t="shared" si="47"/>
        <v>155.35689999999977</v>
      </c>
    </row>
    <row r="1539" spans="1:4">
      <c r="A1539" s="75">
        <v>7789.6350000000002</v>
      </c>
      <c r="B1539" s="146">
        <f xml:space="preserve"> (-11266.59) + (medical_insurance!A1539 * 258.35) + (medical_insurance!C1539 * 311.02) + (medical_insurance!H1539 * 23961.26)</f>
        <v>10371.504000000001</v>
      </c>
      <c r="C1539" s="146">
        <f t="shared" ref="C1539:C1602" si="48">A1539-B1539</f>
        <v>-2581.8690000000006</v>
      </c>
      <c r="D1539" s="4">
        <f t="shared" ref="D1539:D1602" si="49">ABS(C1539)</f>
        <v>2581.8690000000006</v>
      </c>
    </row>
    <row r="1540" spans="1:4">
      <c r="A1540" s="75">
        <v>6334.3435499999996</v>
      </c>
      <c r="B1540" s="146">
        <f xml:space="preserve"> (-11266.59) + (medical_insurance!A1540 * 258.35) + (medical_insurance!C1540 * 311.02) + (medical_insurance!H1540 * 23961.26)</f>
        <v>8553.447900000001</v>
      </c>
      <c r="C1540" s="146">
        <f t="shared" si="48"/>
        <v>-2219.1043500000014</v>
      </c>
      <c r="D1540" s="4">
        <f t="shared" si="49"/>
        <v>2219.1043500000014</v>
      </c>
    </row>
    <row r="1541" spans="1:4">
      <c r="A1541" s="75">
        <v>19964.746299999999</v>
      </c>
      <c r="B1541" s="146">
        <f xml:space="preserve"> (-11266.59) + (medical_insurance!A1541 * 258.35) + (medical_insurance!C1541 * 311.02) + (medical_insurance!H1541 * 23961.26)</f>
        <v>30813.9074</v>
      </c>
      <c r="C1541" s="146">
        <f t="shared" si="48"/>
        <v>-10849.161100000001</v>
      </c>
      <c r="D1541" s="4">
        <f t="shared" si="49"/>
        <v>10849.161100000001</v>
      </c>
    </row>
    <row r="1542" spans="1:4">
      <c r="A1542" s="75">
        <v>7077.1894000000002</v>
      </c>
      <c r="B1542" s="146">
        <f xml:space="preserve"> (-11266.59) + (medical_insurance!A1542 * 258.35) + (medical_insurance!C1542 * 311.02) + (medical_insurance!H1542 * 23961.26)</f>
        <v>6985.9791999999998</v>
      </c>
      <c r="C1542" s="146">
        <f t="shared" si="48"/>
        <v>91.210200000000441</v>
      </c>
      <c r="D1542" s="4">
        <f t="shared" si="49"/>
        <v>91.210200000000441</v>
      </c>
    </row>
    <row r="1543" spans="1:4">
      <c r="A1543" s="75">
        <v>6948.7007999999996</v>
      </c>
      <c r="B1543" s="146">
        <f xml:space="preserve"> (-11266.59) + (medical_insurance!A1543 * 258.35) + (medical_insurance!C1543 * 311.02) + (medical_insurance!H1543 * 23961.26)</f>
        <v>12392.320400000002</v>
      </c>
      <c r="C1543" s="146">
        <f t="shared" si="48"/>
        <v>-5443.6196000000027</v>
      </c>
      <c r="D1543" s="4">
        <f t="shared" si="49"/>
        <v>5443.6196000000027</v>
      </c>
    </row>
    <row r="1544" spans="1:4">
      <c r="A1544" s="75">
        <v>21223.675800000001</v>
      </c>
      <c r="B1544" s="146">
        <f xml:space="preserve"> (-11266.59) + (medical_insurance!A1544 * 258.35) + (medical_insurance!C1544 * 311.02) + (medical_insurance!H1544 * 23961.26)</f>
        <v>32690.578399999999</v>
      </c>
      <c r="C1544" s="146">
        <f t="shared" si="48"/>
        <v>-11466.902599999998</v>
      </c>
      <c r="D1544" s="4">
        <f t="shared" si="49"/>
        <v>11466.902599999998</v>
      </c>
    </row>
    <row r="1545" spans="1:4">
      <c r="A1545" s="75">
        <v>15518.180249999999</v>
      </c>
      <c r="B1545" s="146">
        <f xml:space="preserve"> (-11266.59) + (medical_insurance!A1545 * 258.35) + (medical_insurance!C1545 * 311.02) + (medical_insurance!H1545 * 23961.26)</f>
        <v>25174.898499999999</v>
      </c>
      <c r="C1545" s="146">
        <f t="shared" si="48"/>
        <v>-9656.7182499999999</v>
      </c>
      <c r="D1545" s="4">
        <f t="shared" si="49"/>
        <v>9656.7182499999999</v>
      </c>
    </row>
    <row r="1546" spans="1:4">
      <c r="A1546" s="75">
        <v>36950.256699999998</v>
      </c>
      <c r="B1546" s="146">
        <f xml:space="preserve"> (-11266.59) + (medical_insurance!A1546 * 258.35) + (medical_insurance!C1546 * 311.02) + (medical_insurance!H1546 * 23961.26)</f>
        <v>31495.710599999999</v>
      </c>
      <c r="C1546" s="146">
        <f t="shared" si="48"/>
        <v>5454.5460999999996</v>
      </c>
      <c r="D1546" s="4">
        <f t="shared" si="49"/>
        <v>5454.5460999999996</v>
      </c>
    </row>
    <row r="1547" spans="1:4">
      <c r="A1547" s="75">
        <v>19749.383379999999</v>
      </c>
      <c r="B1547" s="146">
        <f xml:space="preserve"> (-11266.59) + (medical_insurance!A1547 * 258.35) + (medical_insurance!C1547 * 311.02) + (medical_insurance!H1547 * 23961.26)</f>
        <v>10306.596600000001</v>
      </c>
      <c r="C1547" s="146">
        <f t="shared" si="48"/>
        <v>9442.7867799999985</v>
      </c>
      <c r="D1547" s="4">
        <f t="shared" si="49"/>
        <v>9442.7867799999985</v>
      </c>
    </row>
    <row r="1548" spans="1:4">
      <c r="A1548" s="75">
        <v>21348.705999999998</v>
      </c>
      <c r="B1548" s="146">
        <f xml:space="preserve"> (-11266.59) + (medical_insurance!A1548 * 258.35) + (medical_insurance!C1548 * 311.02) + (medical_insurance!H1548 * 23961.26)</f>
        <v>31818.502</v>
      </c>
      <c r="C1548" s="146">
        <f t="shared" si="48"/>
        <v>-10469.796000000002</v>
      </c>
      <c r="D1548" s="4">
        <f t="shared" si="49"/>
        <v>10469.796000000002</v>
      </c>
    </row>
    <row r="1549" spans="1:4">
      <c r="A1549" s="75">
        <v>36149.483500000002</v>
      </c>
      <c r="B1549" s="146">
        <f xml:space="preserve"> (-11266.59) + (medical_insurance!A1549 * 258.35) + (medical_insurance!C1549 * 311.02) + (medical_insurance!H1549 * 23961.26)</f>
        <v>28806.056999999997</v>
      </c>
      <c r="C1549" s="146">
        <f t="shared" si="48"/>
        <v>7343.426500000005</v>
      </c>
      <c r="D1549" s="4">
        <f t="shared" si="49"/>
        <v>7343.426500000005</v>
      </c>
    </row>
    <row r="1550" spans="1:4">
      <c r="A1550" s="75">
        <v>10450.552</v>
      </c>
      <c r="B1550" s="146">
        <f xml:space="preserve"> (-11266.59) + (medical_insurance!A1550 * 258.35) + (medical_insurance!C1550 * 311.02) + (medical_insurance!H1550 * 23961.26)</f>
        <v>15000.702000000001</v>
      </c>
      <c r="C1550" s="146">
        <f t="shared" si="48"/>
        <v>-4550.1500000000015</v>
      </c>
      <c r="D1550" s="4">
        <f t="shared" si="49"/>
        <v>4550.1500000000015</v>
      </c>
    </row>
    <row r="1551" spans="1:4">
      <c r="A1551" s="75">
        <v>5152.134</v>
      </c>
      <c r="B1551" s="146">
        <f xml:space="preserve"> (-11266.59) + (medical_insurance!A1551 * 258.35) + (medical_insurance!C1551 * 311.02) + (medical_insurance!H1551 * 23961.26)</f>
        <v>6269.0059999999994</v>
      </c>
      <c r="C1551" s="146">
        <f t="shared" si="48"/>
        <v>-1116.8719999999994</v>
      </c>
      <c r="D1551" s="4">
        <f t="shared" si="49"/>
        <v>1116.8719999999994</v>
      </c>
    </row>
    <row r="1552" spans="1:4">
      <c r="A1552" s="75">
        <v>5028.1466</v>
      </c>
      <c r="B1552" s="146">
        <f xml:space="preserve"> (-11266.59) + (medical_insurance!A1552 * 258.35) + (medical_insurance!C1552 * 311.02) + (medical_insurance!H1552 * 23961.26)</f>
        <v>7510.9928</v>
      </c>
      <c r="C1552" s="146">
        <f t="shared" si="48"/>
        <v>-2482.8462</v>
      </c>
      <c r="D1552" s="4">
        <f t="shared" si="49"/>
        <v>2482.8462</v>
      </c>
    </row>
    <row r="1553" spans="1:4">
      <c r="A1553" s="75">
        <v>10407.085849999999</v>
      </c>
      <c r="B1553" s="146">
        <f xml:space="preserve"> (-11266.59) + (medical_insurance!A1553 * 258.35) + (medical_insurance!C1553 * 311.02) + (medical_insurance!H1553 * 23961.26)</f>
        <v>9651.2893000000004</v>
      </c>
      <c r="C1553" s="146">
        <f t="shared" si="48"/>
        <v>755.79654999999912</v>
      </c>
      <c r="D1553" s="4">
        <f t="shared" si="49"/>
        <v>755.79654999999912</v>
      </c>
    </row>
    <row r="1554" spans="1:4">
      <c r="A1554" s="75">
        <v>4830.63</v>
      </c>
      <c r="B1554" s="146">
        <f xml:space="preserve"> (-11266.59) + (medical_insurance!A1554 * 258.35) + (medical_insurance!C1554 * 311.02) + (medical_insurance!H1554 * 23961.26)</f>
        <v>5408.15</v>
      </c>
      <c r="C1554" s="146">
        <f t="shared" si="48"/>
        <v>-577.51999999999953</v>
      </c>
      <c r="D1554" s="4">
        <f t="shared" si="49"/>
        <v>577.51999999999953</v>
      </c>
    </row>
    <row r="1555" spans="1:4">
      <c r="A1555" s="75">
        <v>6128.79745</v>
      </c>
      <c r="B1555" s="146">
        <f xml:space="preserve"> (-11266.59) + (medical_insurance!A1555 * 258.35) + (medical_insurance!C1555 * 311.02) + (medical_insurance!H1555 * 23961.26)</f>
        <v>7312.4781000000003</v>
      </c>
      <c r="C1555" s="146">
        <f t="shared" si="48"/>
        <v>-1183.6806500000002</v>
      </c>
      <c r="D1555" s="4">
        <f t="shared" si="49"/>
        <v>1183.6806500000002</v>
      </c>
    </row>
    <row r="1556" spans="1:4">
      <c r="A1556" s="75">
        <v>2719.2797500000001</v>
      </c>
      <c r="B1556" s="146">
        <f xml:space="preserve"> (-11266.59) + (medical_insurance!A1556 * 258.35) + (medical_insurance!C1556 * 311.02) + (medical_insurance!H1556 * 23961.26)</f>
        <v>3540.2714999999998</v>
      </c>
      <c r="C1556" s="146">
        <f t="shared" si="48"/>
        <v>-820.99174999999968</v>
      </c>
      <c r="D1556" s="4">
        <f t="shared" si="49"/>
        <v>820.99174999999968</v>
      </c>
    </row>
    <row r="1557" spans="1:4">
      <c r="A1557" s="75">
        <v>4827.9049500000001</v>
      </c>
      <c r="B1557" s="146">
        <f xml:space="preserve"> (-11266.59) + (medical_insurance!A1557 * 258.35) + (medical_insurance!C1557 * 311.02) + (medical_insurance!H1557 * 23961.26)</f>
        <v>1588.6931000000004</v>
      </c>
      <c r="C1557" s="146">
        <f t="shared" si="48"/>
        <v>3239.2118499999997</v>
      </c>
      <c r="D1557" s="4">
        <f t="shared" si="49"/>
        <v>3239.2118499999997</v>
      </c>
    </row>
    <row r="1558" spans="1:4">
      <c r="A1558" s="75">
        <v>13405.390299999999</v>
      </c>
      <c r="B1558" s="146">
        <f xml:space="preserve"> (-11266.59) + (medical_insurance!A1558 * 258.35) + (medical_insurance!C1558 * 311.02) + (medical_insurance!H1558 * 23961.26)</f>
        <v>17907.4594</v>
      </c>
      <c r="C1558" s="146">
        <f t="shared" si="48"/>
        <v>-4502.0691000000006</v>
      </c>
      <c r="D1558" s="4">
        <f t="shared" si="49"/>
        <v>4502.0691000000006</v>
      </c>
    </row>
    <row r="1559" spans="1:4">
      <c r="A1559" s="75">
        <v>8116.68</v>
      </c>
      <c r="B1559" s="146">
        <f xml:space="preserve"> (-11266.59) + (medical_insurance!A1559 * 258.35) + (medical_insurance!C1559 * 311.02) + (medical_insurance!H1559 * 23961.26)</f>
        <v>10816.466</v>
      </c>
      <c r="C1559" s="146">
        <f t="shared" si="48"/>
        <v>-2699.7860000000001</v>
      </c>
      <c r="D1559" s="4">
        <f t="shared" si="49"/>
        <v>2699.7860000000001</v>
      </c>
    </row>
    <row r="1560" spans="1:4">
      <c r="A1560" s="75">
        <v>1694.7963999999999</v>
      </c>
      <c r="B1560" s="146">
        <f xml:space="preserve"> (-11266.59) + (medical_insurance!A1560 * 258.35) + (medical_insurance!C1560 * 311.02) + (medical_insurance!H1560 * 23961.26)</f>
        <v>-1652.4107999999997</v>
      </c>
      <c r="C1560" s="146">
        <f t="shared" si="48"/>
        <v>3347.2071999999998</v>
      </c>
      <c r="D1560" s="4">
        <f t="shared" si="49"/>
        <v>3347.2071999999998</v>
      </c>
    </row>
    <row r="1561" spans="1:4">
      <c r="A1561" s="75">
        <v>5246.0469999999996</v>
      </c>
      <c r="B1561" s="146">
        <f xml:space="preserve"> (-11266.59) + (medical_insurance!A1561 * 258.35) + (medical_insurance!C1561 * 311.02) + (medical_insurance!H1561 * 23961.26)</f>
        <v>8599.155999999999</v>
      </c>
      <c r="C1561" s="146">
        <f t="shared" si="48"/>
        <v>-3353.1089999999995</v>
      </c>
      <c r="D1561" s="4">
        <f t="shared" si="49"/>
        <v>3353.1089999999995</v>
      </c>
    </row>
    <row r="1562" spans="1:4">
      <c r="A1562" s="75">
        <v>2855.4375500000001</v>
      </c>
      <c r="B1562" s="146">
        <f xml:space="preserve"> (-11266.59) + (medical_insurance!A1562 * 258.35) + (medical_insurance!C1562 * 311.02) + (medical_insurance!H1562 * 23961.26)</f>
        <v>5304.7718999999988</v>
      </c>
      <c r="C1562" s="146">
        <f t="shared" si="48"/>
        <v>-2449.3343499999987</v>
      </c>
      <c r="D1562" s="4">
        <f t="shared" si="49"/>
        <v>2449.3343499999987</v>
      </c>
    </row>
    <row r="1563" spans="1:4">
      <c r="A1563" s="75">
        <v>48824.45</v>
      </c>
      <c r="B1563" s="146">
        <f xml:space="preserve"> (-11266.59) + (medical_insurance!A1563 * 258.35) + (medical_insurance!C1563 * 311.02) + (medical_insurance!H1563 * 23961.26)</f>
        <v>40696.173999999999</v>
      </c>
      <c r="C1563" s="146">
        <f t="shared" si="48"/>
        <v>8128.275999999998</v>
      </c>
      <c r="D1563" s="4">
        <f t="shared" si="49"/>
        <v>8128.275999999998</v>
      </c>
    </row>
    <row r="1564" spans="1:4">
      <c r="A1564" s="75">
        <v>6455.86265</v>
      </c>
      <c r="B1564" s="146">
        <f xml:space="preserve"> (-11266.59) + (medical_insurance!A1564 * 258.35) + (medical_insurance!C1564 * 311.02) + (medical_insurance!H1564 * 23961.26)</f>
        <v>7207.9517000000014</v>
      </c>
      <c r="C1564" s="146">
        <f t="shared" si="48"/>
        <v>-752.08905000000141</v>
      </c>
      <c r="D1564" s="4">
        <f t="shared" si="49"/>
        <v>752.08905000000141</v>
      </c>
    </row>
    <row r="1565" spans="1:4">
      <c r="A1565" s="75">
        <v>10436.096</v>
      </c>
      <c r="B1565" s="146">
        <f xml:space="preserve"> (-11266.59) + (medical_insurance!A1565 * 258.35) + (medical_insurance!C1565 * 311.02) + (medical_insurance!H1565 * 23961.26)</f>
        <v>11766.094000000001</v>
      </c>
      <c r="C1565" s="146">
        <f t="shared" si="48"/>
        <v>-1329.9980000000014</v>
      </c>
      <c r="D1565" s="4">
        <f t="shared" si="49"/>
        <v>1329.9980000000014</v>
      </c>
    </row>
    <row r="1566" spans="1:4">
      <c r="A1566" s="75">
        <v>8823.2790000000005</v>
      </c>
      <c r="B1566" s="146">
        <f xml:space="preserve"> (-11266.59) + (medical_insurance!A1566 * 258.35) + (medical_insurance!C1566 * 311.02) + (medical_insurance!H1566 * 23961.26)</f>
        <v>9605.9879999999994</v>
      </c>
      <c r="C1566" s="146">
        <f t="shared" si="48"/>
        <v>-782.70899999999892</v>
      </c>
      <c r="D1566" s="4">
        <f t="shared" si="49"/>
        <v>782.70899999999892</v>
      </c>
    </row>
    <row r="1567" spans="1:4">
      <c r="A1567" s="75">
        <v>8538.28845</v>
      </c>
      <c r="B1567" s="146">
        <f xml:space="preserve"> (-11266.59) + (medical_insurance!A1567 * 258.35) + (medical_insurance!C1567 * 311.02) + (medical_insurance!H1567 * 23961.26)</f>
        <v>9637.6280999999999</v>
      </c>
      <c r="C1567" s="146">
        <f t="shared" si="48"/>
        <v>-1099.3396499999999</v>
      </c>
      <c r="D1567" s="4">
        <f t="shared" si="49"/>
        <v>1099.3396499999999</v>
      </c>
    </row>
    <row r="1568" spans="1:4">
      <c r="A1568" s="75">
        <v>11735.87905</v>
      </c>
      <c r="B1568" s="146">
        <f xml:space="preserve"> (-11266.59) + (medical_insurance!A1568 * 258.35) + (medical_insurance!C1568 * 311.02) + (medical_insurance!H1568 * 23961.26)</f>
        <v>12611.3269</v>
      </c>
      <c r="C1568" s="146">
        <f t="shared" si="48"/>
        <v>-875.44785000000047</v>
      </c>
      <c r="D1568" s="4">
        <f t="shared" si="49"/>
        <v>875.44785000000047</v>
      </c>
    </row>
    <row r="1569" spans="1:4">
      <c r="A1569" s="75">
        <v>1631.8212000000001</v>
      </c>
      <c r="B1569" s="146">
        <f xml:space="preserve"> (-11266.59) + (medical_insurance!A1569 * 258.35) + (medical_insurance!C1569 * 311.02) + (medical_insurance!H1569 * 23961.26)</f>
        <v>5289.5556000000006</v>
      </c>
      <c r="C1569" s="146">
        <f t="shared" si="48"/>
        <v>-3657.7344000000003</v>
      </c>
      <c r="D1569" s="4">
        <f t="shared" si="49"/>
        <v>3657.7344000000003</v>
      </c>
    </row>
    <row r="1570" spans="1:4">
      <c r="A1570" s="75">
        <v>4005.4225000000001</v>
      </c>
      <c r="B1570" s="146">
        <f xml:space="preserve"> (-11266.59) + (medical_insurance!A1570 * 258.35) + (medical_insurance!C1570 * 311.02) + (medical_insurance!H1570 * 23961.26)</f>
        <v>621.95899999999983</v>
      </c>
      <c r="C1570" s="146">
        <f t="shared" si="48"/>
        <v>3383.4635000000003</v>
      </c>
      <c r="D1570" s="4">
        <f t="shared" si="49"/>
        <v>3383.4635000000003</v>
      </c>
    </row>
    <row r="1571" spans="1:4">
      <c r="A1571" s="75">
        <v>7419.4778999999999</v>
      </c>
      <c r="B1571" s="146">
        <f xml:space="preserve"> (-11266.59) + (medical_insurance!A1571 * 258.35) + (medical_insurance!C1571 * 311.02) + (medical_insurance!H1571 * 23961.26)</f>
        <v>8314.8482000000004</v>
      </c>
      <c r="C1571" s="146">
        <f t="shared" si="48"/>
        <v>-895.3703000000005</v>
      </c>
      <c r="D1571" s="4">
        <f t="shared" si="49"/>
        <v>895.3703000000005</v>
      </c>
    </row>
    <row r="1572" spans="1:4">
      <c r="A1572" s="75">
        <v>7731.4270999999999</v>
      </c>
      <c r="B1572" s="146">
        <f xml:space="preserve"> (-11266.59) + (medical_insurance!A1572 * 258.35) + (medical_insurance!C1572 * 311.02) + (medical_insurance!H1572 * 23961.26)</f>
        <v>9646.0138000000006</v>
      </c>
      <c r="C1572" s="146">
        <f t="shared" si="48"/>
        <v>-1914.5867000000007</v>
      </c>
      <c r="D1572" s="4">
        <f t="shared" si="49"/>
        <v>1914.5867000000007</v>
      </c>
    </row>
    <row r="1573" spans="1:4">
      <c r="A1573" s="75">
        <v>43753.337050000002</v>
      </c>
      <c r="B1573" s="146">
        <f xml:space="preserve"> (-11266.59) + (medical_insurance!A1573 * 258.35) + (medical_insurance!C1573 * 311.02) + (medical_insurance!H1573 * 23961.26)</f>
        <v>35025.452899999997</v>
      </c>
      <c r="C1573" s="146">
        <f t="shared" si="48"/>
        <v>8727.8841500000053</v>
      </c>
      <c r="D1573" s="4">
        <f t="shared" si="49"/>
        <v>8727.8841500000053</v>
      </c>
    </row>
    <row r="1574" spans="1:4">
      <c r="A1574" s="75">
        <v>3981.9767999999999</v>
      </c>
      <c r="B1574" s="146">
        <f xml:space="preserve"> (-11266.59) + (medical_insurance!A1574 * 258.35) + (medical_insurance!C1574 * 311.02) + (medical_insurance!H1574 * 23961.26)</f>
        <v>4756.2284</v>
      </c>
      <c r="C1574" s="146">
        <f t="shared" si="48"/>
        <v>-774.25160000000005</v>
      </c>
      <c r="D1574" s="4">
        <f t="shared" si="49"/>
        <v>774.25160000000005</v>
      </c>
    </row>
    <row r="1575" spans="1:4">
      <c r="A1575" s="75">
        <v>5325.6509999999998</v>
      </c>
      <c r="B1575" s="146">
        <f xml:space="preserve"> (-11266.59) + (medical_insurance!A1575 * 258.35) + (medical_insurance!C1575 * 311.02) + (medical_insurance!H1575 * 23961.26)</f>
        <v>6094.427999999999</v>
      </c>
      <c r="C1575" s="146">
        <f t="shared" si="48"/>
        <v>-768.77699999999913</v>
      </c>
      <c r="D1575" s="4">
        <f t="shared" si="49"/>
        <v>768.77699999999913</v>
      </c>
    </row>
    <row r="1576" spans="1:4">
      <c r="A1576" s="75">
        <v>6775.9610000000002</v>
      </c>
      <c r="B1576" s="146">
        <f xml:space="preserve"> (-11266.59) + (medical_insurance!A1576 * 258.35) + (medical_insurance!C1576 * 311.02) + (medical_insurance!H1576 * 23961.26)</f>
        <v>9340.6040000000012</v>
      </c>
      <c r="C1576" s="146">
        <f t="shared" si="48"/>
        <v>-2564.6430000000009</v>
      </c>
      <c r="D1576" s="4">
        <f t="shared" si="49"/>
        <v>2564.6430000000009</v>
      </c>
    </row>
    <row r="1577" spans="1:4">
      <c r="A1577" s="75">
        <v>4922.9159</v>
      </c>
      <c r="B1577" s="146">
        <f xml:space="preserve"> (-11266.59) + (medical_insurance!A1577 * 258.35) + (medical_insurance!C1577 * 311.02) + (medical_insurance!H1577 * 23961.26)</f>
        <v>6212.4121999999998</v>
      </c>
      <c r="C1577" s="146">
        <f t="shared" si="48"/>
        <v>-1289.4962999999998</v>
      </c>
      <c r="D1577" s="4">
        <f t="shared" si="49"/>
        <v>1289.4962999999998</v>
      </c>
    </row>
    <row r="1578" spans="1:4">
      <c r="A1578" s="75">
        <v>12557.605299999999</v>
      </c>
      <c r="B1578" s="146">
        <f xml:space="preserve"> (-11266.59) + (medical_insurance!A1578 * 258.35) + (medical_insurance!C1578 * 311.02) + (medical_insurance!H1578 * 23961.26)</f>
        <v>14311.661400000001</v>
      </c>
      <c r="C1578" s="146">
        <f t="shared" si="48"/>
        <v>-1754.0561000000016</v>
      </c>
      <c r="D1578" s="4">
        <f t="shared" si="49"/>
        <v>1754.0561000000016</v>
      </c>
    </row>
    <row r="1579" spans="1:4">
      <c r="A1579" s="75">
        <v>4883.866</v>
      </c>
      <c r="B1579" s="146">
        <f xml:space="preserve"> (-11266.59) + (medical_insurance!A1579 * 258.35) + (medical_insurance!C1579 * 311.02) + (medical_insurance!H1579 * 23961.26)</f>
        <v>6182.7339999999995</v>
      </c>
      <c r="C1579" s="146">
        <f t="shared" si="48"/>
        <v>-1298.8679999999995</v>
      </c>
      <c r="D1579" s="4">
        <f t="shared" si="49"/>
        <v>1298.8679999999995</v>
      </c>
    </row>
    <row r="1580" spans="1:4">
      <c r="A1580" s="75">
        <v>2137.6536000000001</v>
      </c>
      <c r="B1580" s="146">
        <f xml:space="preserve"> (-11266.59) + (medical_insurance!A1580 * 258.35) + (medical_insurance!C1580 * 311.02) + (medical_insurance!H1580 * 23961.26)</f>
        <v>3197.8148000000001</v>
      </c>
      <c r="C1580" s="146">
        <f t="shared" si="48"/>
        <v>-1060.1612</v>
      </c>
      <c r="D1580" s="4">
        <f t="shared" si="49"/>
        <v>1060.1612</v>
      </c>
    </row>
    <row r="1581" spans="1:4">
      <c r="A1581" s="75">
        <v>12044.342000000001</v>
      </c>
      <c r="B1581" s="146">
        <f xml:space="preserve"> (-11266.59) + (medical_insurance!A1581 * 258.35) + (medical_insurance!C1581 * 311.02) + (medical_insurance!H1581 * 23961.26)</f>
        <v>11474.142000000002</v>
      </c>
      <c r="C1581" s="146">
        <f t="shared" si="48"/>
        <v>570.19999999999891</v>
      </c>
      <c r="D1581" s="4">
        <f t="shared" si="49"/>
        <v>570.19999999999891</v>
      </c>
    </row>
    <row r="1582" spans="1:4">
      <c r="A1582" s="75">
        <v>1137.4697000000001</v>
      </c>
      <c r="B1582" s="146">
        <f xml:space="preserve"> (-11266.59) + (medical_insurance!A1582 * 258.35) + (medical_insurance!C1582 * 311.02) + (medical_insurance!H1582 * 23961.26)</f>
        <v>4092.1285999999991</v>
      </c>
      <c r="C1582" s="146">
        <f t="shared" si="48"/>
        <v>-2954.658899999999</v>
      </c>
      <c r="D1582" s="4">
        <f t="shared" si="49"/>
        <v>2954.658899999999</v>
      </c>
    </row>
    <row r="1583" spans="1:4">
      <c r="A1583" s="75">
        <v>1639.5631000000001</v>
      </c>
      <c r="B1583" s="146">
        <f xml:space="preserve"> (-11266.59) + (medical_insurance!A1583 * 258.35) + (medical_insurance!C1583 * 311.02) + (medical_insurance!H1583 * 23961.26)</f>
        <v>3156.1617999999989</v>
      </c>
      <c r="C1583" s="146">
        <f t="shared" si="48"/>
        <v>-1516.5986999999989</v>
      </c>
      <c r="D1583" s="4">
        <f t="shared" si="49"/>
        <v>1516.5986999999989</v>
      </c>
    </row>
    <row r="1584" spans="1:4">
      <c r="A1584" s="75">
        <v>5649.7150000000001</v>
      </c>
      <c r="B1584" s="146">
        <f xml:space="preserve"> (-11266.59) + (medical_insurance!A1584 * 258.35) + (medical_insurance!C1584 * 311.02) + (medical_insurance!H1584 * 23961.26)</f>
        <v>9010.5159999999996</v>
      </c>
      <c r="C1584" s="146">
        <f t="shared" si="48"/>
        <v>-3360.8009999999995</v>
      </c>
      <c r="D1584" s="4">
        <f t="shared" si="49"/>
        <v>3360.8009999999995</v>
      </c>
    </row>
    <row r="1585" spans="1:4">
      <c r="A1585" s="75">
        <v>8516.8289999999997</v>
      </c>
      <c r="B1585" s="146">
        <f xml:space="preserve"> (-11266.59) + (medical_insurance!A1585 * 258.35) + (medical_insurance!C1585 * 311.02) + (medical_insurance!H1585 * 23961.26)</f>
        <v>9254.3320000000022</v>
      </c>
      <c r="C1585" s="146">
        <f t="shared" si="48"/>
        <v>-737.50300000000243</v>
      </c>
      <c r="D1585" s="4">
        <f t="shared" si="49"/>
        <v>737.50300000000243</v>
      </c>
    </row>
    <row r="1586" spans="1:4">
      <c r="A1586" s="75">
        <v>9644.2525000000005</v>
      </c>
      <c r="B1586" s="146">
        <f xml:space="preserve"> (-11266.59) + (medical_insurance!A1586 * 258.35) + (medical_insurance!C1586 * 311.02) + (medical_insurance!H1586 * 23961.26)</f>
        <v>7523.1710000000003</v>
      </c>
      <c r="C1586" s="146">
        <f t="shared" si="48"/>
        <v>2121.0815000000002</v>
      </c>
      <c r="D1586" s="4">
        <f t="shared" si="49"/>
        <v>2121.0815000000002</v>
      </c>
    </row>
    <row r="1587" spans="1:4">
      <c r="A1587" s="75">
        <v>14901.5167</v>
      </c>
      <c r="B1587" s="146">
        <f xml:space="preserve"> (-11266.59) + (medical_insurance!A1587 * 258.35) + (medical_insurance!C1587 * 311.02) + (medical_insurance!H1587 * 23961.26)</f>
        <v>17500.226600000002</v>
      </c>
      <c r="C1587" s="146">
        <f t="shared" si="48"/>
        <v>-2598.7099000000017</v>
      </c>
      <c r="D1587" s="4">
        <f t="shared" si="49"/>
        <v>2598.7099000000017</v>
      </c>
    </row>
    <row r="1588" spans="1:4">
      <c r="A1588" s="75">
        <v>2130.6759000000002</v>
      </c>
      <c r="B1588" s="146">
        <f xml:space="preserve"> (-11266.59) + (medical_insurance!A1588 * 258.35) + (medical_insurance!C1588 * 311.02) + (medical_insurance!H1588 * 23961.26)</f>
        <v>3628.9121999999998</v>
      </c>
      <c r="C1588" s="146">
        <f t="shared" si="48"/>
        <v>-1498.2362999999996</v>
      </c>
      <c r="D1588" s="4">
        <f t="shared" si="49"/>
        <v>1498.2362999999996</v>
      </c>
    </row>
    <row r="1589" spans="1:4">
      <c r="A1589" s="75">
        <v>8871.1517000000003</v>
      </c>
      <c r="B1589" s="146">
        <f xml:space="preserve"> (-11266.59) + (medical_insurance!A1589 * 258.35) + (medical_insurance!C1589 * 311.02) + (medical_insurance!H1589 * 23961.26)</f>
        <v>11158.384599999999</v>
      </c>
      <c r="C1589" s="146">
        <f t="shared" si="48"/>
        <v>-2287.2328999999991</v>
      </c>
      <c r="D1589" s="4">
        <f t="shared" si="49"/>
        <v>2287.2328999999991</v>
      </c>
    </row>
    <row r="1590" spans="1:4">
      <c r="A1590" s="75">
        <v>13012.20865</v>
      </c>
      <c r="B1590" s="146">
        <f xml:space="preserve"> (-11266.59) + (medical_insurance!A1590 * 258.35) + (medical_insurance!C1590 * 311.02) + (medical_insurance!H1590 * 23961.26)</f>
        <v>11709.775700000002</v>
      </c>
      <c r="C1590" s="146">
        <f t="shared" si="48"/>
        <v>1302.4329499999985</v>
      </c>
      <c r="D1590" s="4">
        <f t="shared" si="49"/>
        <v>1302.4329499999985</v>
      </c>
    </row>
    <row r="1591" spans="1:4">
      <c r="A1591" s="75">
        <v>37133.898200000003</v>
      </c>
      <c r="B1591" s="146">
        <f xml:space="preserve"> (-11266.59) + (medical_insurance!A1591 * 258.35) + (medical_insurance!C1591 * 311.02) + (medical_insurance!H1591 * 23961.26)</f>
        <v>30891.721599999997</v>
      </c>
      <c r="C1591" s="146">
        <f t="shared" si="48"/>
        <v>6242.1766000000061</v>
      </c>
      <c r="D1591" s="4">
        <f t="shared" si="49"/>
        <v>6242.1766000000061</v>
      </c>
    </row>
    <row r="1592" spans="1:4">
      <c r="A1592" s="75">
        <v>7147.1049999999996</v>
      </c>
      <c r="B1592" s="146">
        <f xml:space="preserve"> (-11266.59) + (medical_insurance!A1592 * 258.35) + (medical_insurance!C1592 * 311.02) + (medical_insurance!H1592 * 23961.26)</f>
        <v>7553.2560000000003</v>
      </c>
      <c r="C1592" s="146">
        <f t="shared" si="48"/>
        <v>-406.15100000000075</v>
      </c>
      <c r="D1592" s="4">
        <f t="shared" si="49"/>
        <v>406.15100000000075</v>
      </c>
    </row>
    <row r="1593" spans="1:4">
      <c r="A1593" s="75">
        <v>4337.7352000000001</v>
      </c>
      <c r="B1593" s="146">
        <f xml:space="preserve"> (-11266.59) + (medical_insurance!A1593 * 258.35) + (medical_insurance!C1593 * 311.02) + (medical_insurance!H1593 * 23961.26)</f>
        <v>4949.4675999999999</v>
      </c>
      <c r="C1593" s="146">
        <f t="shared" si="48"/>
        <v>-611.73239999999987</v>
      </c>
      <c r="D1593" s="4">
        <f t="shared" si="49"/>
        <v>611.73239999999987</v>
      </c>
    </row>
    <row r="1594" spans="1:4">
      <c r="A1594" s="75">
        <v>11743.299000000001</v>
      </c>
      <c r="B1594" s="146">
        <f xml:space="preserve"> (-11266.59) + (medical_insurance!A1594 * 258.35) + (medical_insurance!C1594 * 311.02) + (medical_insurance!H1594 * 23961.26)</f>
        <v>12186.988000000001</v>
      </c>
      <c r="C1594" s="146">
        <f t="shared" si="48"/>
        <v>-443.68900000000031</v>
      </c>
      <c r="D1594" s="4">
        <f t="shared" si="49"/>
        <v>443.68900000000031</v>
      </c>
    </row>
    <row r="1595" spans="1:4">
      <c r="A1595" s="75">
        <v>20984.0936</v>
      </c>
      <c r="B1595" s="146">
        <f xml:space="preserve"> (-11266.59) + (medical_insurance!A1595 * 258.35) + (medical_insurance!C1595 * 311.02) + (medical_insurance!H1595 * 23961.26)</f>
        <v>30364.614799999996</v>
      </c>
      <c r="C1595" s="146">
        <f t="shared" si="48"/>
        <v>-9380.5211999999956</v>
      </c>
      <c r="D1595" s="4">
        <f t="shared" si="49"/>
        <v>9380.5211999999956</v>
      </c>
    </row>
    <row r="1596" spans="1:4">
      <c r="A1596" s="75">
        <v>13880.949000000001</v>
      </c>
      <c r="B1596" s="146">
        <f xml:space="preserve"> (-11266.59) + (medical_insurance!A1596 * 258.35) + (medical_insurance!C1596 * 311.02) + (medical_insurance!H1596 * 23961.26)</f>
        <v>14899.896000000001</v>
      </c>
      <c r="C1596" s="146">
        <f t="shared" si="48"/>
        <v>-1018.9470000000001</v>
      </c>
      <c r="D1596" s="4">
        <f t="shared" si="49"/>
        <v>1018.9470000000001</v>
      </c>
    </row>
    <row r="1597" spans="1:4">
      <c r="A1597" s="75">
        <v>6610.1097</v>
      </c>
      <c r="B1597" s="146">
        <f xml:space="preserve"> (-11266.59) + (medical_insurance!A1597 * 258.35) + (medical_insurance!C1597 * 311.02) + (medical_insurance!H1597 * 23961.26)</f>
        <v>11890.764599999999</v>
      </c>
      <c r="C1597" s="146">
        <f t="shared" si="48"/>
        <v>-5280.6548999999986</v>
      </c>
      <c r="D1597" s="4">
        <f t="shared" si="49"/>
        <v>5280.6548999999986</v>
      </c>
    </row>
    <row r="1598" spans="1:4">
      <c r="A1598" s="75">
        <v>1980.07</v>
      </c>
      <c r="B1598" s="146">
        <f xml:space="preserve"> (-11266.59) + (medical_insurance!A1598 * 258.35) + (medical_insurance!C1598 * 311.02) + (medical_insurance!H1598 * 23961.26)</f>
        <v>4164.07</v>
      </c>
      <c r="C1598" s="146">
        <f t="shared" si="48"/>
        <v>-2184</v>
      </c>
      <c r="D1598" s="4">
        <f t="shared" si="49"/>
        <v>2184</v>
      </c>
    </row>
    <row r="1599" spans="1:4">
      <c r="A1599" s="75">
        <v>8162.7162500000004</v>
      </c>
      <c r="B1599" s="146">
        <f xml:space="preserve"> (-11266.59) + (medical_insurance!A1599 * 258.35) + (medical_insurance!C1599 * 311.02) + (medical_insurance!H1599 * 23961.26)</f>
        <v>8670.1525000000001</v>
      </c>
      <c r="C1599" s="146">
        <f t="shared" si="48"/>
        <v>-507.43624999999975</v>
      </c>
      <c r="D1599" s="4">
        <f t="shared" si="49"/>
        <v>507.43624999999975</v>
      </c>
    </row>
    <row r="1600" spans="1:4">
      <c r="A1600" s="75">
        <v>3537.703</v>
      </c>
      <c r="B1600" s="146">
        <f xml:space="preserve"> (-11266.59) + (medical_insurance!A1600 * 258.35) + (medical_insurance!C1600 * 311.02) + (medical_insurance!H1600 * 23961.26)</f>
        <v>3797.88</v>
      </c>
      <c r="C1600" s="146">
        <f t="shared" si="48"/>
        <v>-260.17700000000013</v>
      </c>
      <c r="D1600" s="4">
        <f t="shared" si="49"/>
        <v>260.17700000000013</v>
      </c>
    </row>
    <row r="1601" spans="1:4">
      <c r="A1601" s="75">
        <v>5002.7826999999997</v>
      </c>
      <c r="B1601" s="146">
        <f xml:space="preserve"> (-11266.59) + (medical_insurance!A1601 * 258.35) + (medical_insurance!C1601 * 311.02) + (medical_insurance!H1601 * 23961.26)</f>
        <v>5830.874600000001</v>
      </c>
      <c r="C1601" s="146">
        <f t="shared" si="48"/>
        <v>-828.09190000000126</v>
      </c>
      <c r="D1601" s="4">
        <f t="shared" si="49"/>
        <v>828.09190000000126</v>
      </c>
    </row>
    <row r="1602" spans="1:4">
      <c r="A1602" s="75">
        <v>8520.0259999999998</v>
      </c>
      <c r="B1602" s="146">
        <f xml:space="preserve"> (-11266.59) + (medical_insurance!A1602 * 258.35) + (medical_insurance!C1602 * 311.02) + (medical_insurance!H1602 * 23961.26)</f>
        <v>9969.6779999999999</v>
      </c>
      <c r="C1602" s="146">
        <f t="shared" si="48"/>
        <v>-1449.652</v>
      </c>
      <c r="D1602" s="4">
        <f t="shared" si="49"/>
        <v>1449.652</v>
      </c>
    </row>
    <row r="1603" spans="1:4">
      <c r="A1603" s="75">
        <v>7371.7719999999999</v>
      </c>
      <c r="B1603" s="146">
        <f xml:space="preserve"> (-11266.59) + (medical_insurance!A1603 * 258.35) + (medical_insurance!C1603 * 311.02) + (medical_insurance!H1603 * 23961.26)</f>
        <v>10864.602000000001</v>
      </c>
      <c r="C1603" s="146">
        <f t="shared" ref="C1603:C1666" si="50">A1603-B1603</f>
        <v>-3492.8300000000008</v>
      </c>
      <c r="D1603" s="4">
        <f t="shared" ref="D1603:D1666" si="51">ABS(C1603)</f>
        <v>3492.8300000000008</v>
      </c>
    </row>
    <row r="1604" spans="1:4">
      <c r="A1604" s="75">
        <v>10355.641</v>
      </c>
      <c r="B1604" s="146">
        <f xml:space="preserve"> (-11266.59) + (medical_insurance!A1604 * 258.35) + (medical_insurance!C1604 * 311.02) + (medical_insurance!H1604 * 23961.26)</f>
        <v>10699.092000000001</v>
      </c>
      <c r="C1604" s="146">
        <f t="shared" si="50"/>
        <v>-343.45100000000093</v>
      </c>
      <c r="D1604" s="4">
        <f t="shared" si="51"/>
        <v>343.45100000000093</v>
      </c>
    </row>
    <row r="1605" spans="1:4">
      <c r="A1605" s="75">
        <v>2483.7359999999999</v>
      </c>
      <c r="B1605" s="146">
        <f xml:space="preserve"> (-11266.59) + (medical_insurance!A1605 * 258.35) + (medical_insurance!C1605 * 311.02) + (medical_insurance!H1605 * 23961.26)</f>
        <v>2893.4220000000005</v>
      </c>
      <c r="C1605" s="146">
        <f t="shared" si="50"/>
        <v>-409.6860000000006</v>
      </c>
      <c r="D1605" s="4">
        <f t="shared" si="51"/>
        <v>409.6860000000006</v>
      </c>
    </row>
    <row r="1606" spans="1:4">
      <c r="A1606" s="75">
        <v>3392.9767999999999</v>
      </c>
      <c r="B1606" s="146">
        <f xml:space="preserve"> (-11266.59) + (medical_insurance!A1606 * 258.35) + (medical_insurance!C1606 * 311.02) + (medical_insurance!H1606 * 23961.26)</f>
        <v>4756.2284</v>
      </c>
      <c r="C1606" s="146">
        <f t="shared" si="50"/>
        <v>-1363.2516000000001</v>
      </c>
      <c r="D1606" s="4">
        <f t="shared" si="51"/>
        <v>1363.2516000000001</v>
      </c>
    </row>
    <row r="1607" spans="1:4">
      <c r="A1607" s="75">
        <v>25081.76784</v>
      </c>
      <c r="B1607" s="146">
        <f xml:space="preserve"> (-11266.59) + (medical_insurance!A1607 * 258.35) + (medical_insurance!C1607 * 311.02) + (medical_insurance!H1607 * 23961.26)</f>
        <v>2152.5842000000002</v>
      </c>
      <c r="C1607" s="146">
        <f t="shared" si="50"/>
        <v>22929.183639999999</v>
      </c>
      <c r="D1607" s="4">
        <f t="shared" si="51"/>
        <v>22929.183639999999</v>
      </c>
    </row>
    <row r="1608" spans="1:4">
      <c r="A1608" s="75">
        <v>5012.4709999999995</v>
      </c>
      <c r="B1608" s="146">
        <f xml:space="preserve"> (-11266.59) + (medical_insurance!A1608 * 258.35) + (medical_insurance!C1608 * 311.02) + (medical_insurance!H1608 * 23961.26)</f>
        <v>7998.6840000000011</v>
      </c>
      <c r="C1608" s="146">
        <f t="shared" si="50"/>
        <v>-2986.2130000000016</v>
      </c>
      <c r="D1608" s="4">
        <f t="shared" si="51"/>
        <v>2986.2130000000016</v>
      </c>
    </row>
    <row r="1609" spans="1:4">
      <c r="A1609" s="75">
        <v>10564.8845</v>
      </c>
      <c r="B1609" s="146">
        <f xml:space="preserve"> (-11266.59) + (medical_insurance!A1609 * 258.35) + (medical_insurance!C1609 * 311.02) + (medical_insurance!H1609 * 23961.26)</f>
        <v>12767.375</v>
      </c>
      <c r="C1609" s="146">
        <f t="shared" si="50"/>
        <v>-2202.4904999999999</v>
      </c>
      <c r="D1609" s="4">
        <f t="shared" si="51"/>
        <v>2202.4904999999999</v>
      </c>
    </row>
    <row r="1610" spans="1:4">
      <c r="A1610" s="75">
        <v>5253.5240000000003</v>
      </c>
      <c r="B1610" s="146">
        <f xml:space="preserve"> (-11266.59) + (medical_insurance!A1610 * 258.35) + (medical_insurance!C1610 * 311.02) + (medical_insurance!H1610 * 23961.26)</f>
        <v>6580.0259999999998</v>
      </c>
      <c r="C1610" s="146">
        <f t="shared" si="50"/>
        <v>-1326.5019999999995</v>
      </c>
      <c r="D1610" s="4">
        <f t="shared" si="51"/>
        <v>1326.5019999999995</v>
      </c>
    </row>
    <row r="1611" spans="1:4">
      <c r="A1611" s="75">
        <v>34779.614999999998</v>
      </c>
      <c r="B1611" s="146">
        <f xml:space="preserve"> (-11266.59) + (medical_insurance!A1611 * 258.35) + (medical_insurance!C1611 * 311.02) + (medical_insurance!H1611 * 23961.26)</f>
        <v>28426.815999999999</v>
      </c>
      <c r="C1611" s="146">
        <f t="shared" si="50"/>
        <v>6352.7989999999991</v>
      </c>
      <c r="D1611" s="4">
        <f t="shared" si="51"/>
        <v>6352.7989999999991</v>
      </c>
    </row>
    <row r="1612" spans="1:4">
      <c r="A1612" s="75">
        <v>19515.5416</v>
      </c>
      <c r="B1612" s="146">
        <f xml:space="preserve"> (-11266.59) + (medical_insurance!A1612 * 258.35) + (medical_insurance!C1612 * 311.02) + (medical_insurance!H1612 * 23961.26)</f>
        <v>31208.9028</v>
      </c>
      <c r="C1612" s="146">
        <f t="shared" si="50"/>
        <v>-11693.361199999999</v>
      </c>
      <c r="D1612" s="4">
        <f t="shared" si="51"/>
        <v>11693.361199999999</v>
      </c>
    </row>
    <row r="1613" spans="1:4">
      <c r="A1613" s="75">
        <v>11987.1682</v>
      </c>
      <c r="B1613" s="146">
        <f xml:space="preserve"> (-11266.59) + (medical_insurance!A1613 * 258.35) + (medical_insurance!C1613 * 311.02) + (medical_insurance!H1613 * 23961.26)</f>
        <v>13480.017600000001</v>
      </c>
      <c r="C1613" s="146">
        <f t="shared" si="50"/>
        <v>-1492.849400000001</v>
      </c>
      <c r="D1613" s="4">
        <f t="shared" si="51"/>
        <v>1492.849400000001</v>
      </c>
    </row>
    <row r="1614" spans="1:4">
      <c r="A1614" s="75">
        <v>2689.4953999999998</v>
      </c>
      <c r="B1614" s="146">
        <f xml:space="preserve"> (-11266.59) + (medical_insurance!A1614 * 258.35) + (medical_insurance!C1614 * 311.02) + (medical_insurance!H1614 * 23961.26)</f>
        <v>7804.6312000000016</v>
      </c>
      <c r="C1614" s="146">
        <f t="shared" si="50"/>
        <v>-5115.1358000000018</v>
      </c>
      <c r="D1614" s="4">
        <f t="shared" si="51"/>
        <v>5115.1358000000018</v>
      </c>
    </row>
    <row r="1615" spans="1:4">
      <c r="A1615" s="75">
        <v>24227.337240000001</v>
      </c>
      <c r="B1615" s="146">
        <f xml:space="preserve"> (-11266.59) + (medical_insurance!A1615 * 258.35) + (medical_insurance!C1615 * 311.02) + (medical_insurance!H1615 * 23961.26)</f>
        <v>16752.558199999999</v>
      </c>
      <c r="C1615" s="146">
        <f t="shared" si="50"/>
        <v>7474.7790400000013</v>
      </c>
      <c r="D1615" s="4">
        <f t="shared" si="51"/>
        <v>7474.7790400000013</v>
      </c>
    </row>
    <row r="1616" spans="1:4">
      <c r="A1616" s="75">
        <v>7358.1756500000001</v>
      </c>
      <c r="B1616" s="146">
        <f xml:space="preserve"> (-11266.59) + (medical_insurance!A1616 * 258.35) + (medical_insurance!C1616 * 311.02) + (medical_insurance!H1616 * 23961.26)</f>
        <v>9164.8777000000009</v>
      </c>
      <c r="C1616" s="146">
        <f t="shared" si="50"/>
        <v>-1806.7020500000008</v>
      </c>
      <c r="D1616" s="4">
        <f t="shared" si="51"/>
        <v>1806.7020500000008</v>
      </c>
    </row>
    <row r="1617" spans="1:4">
      <c r="A1617" s="75">
        <v>9225.2564000000002</v>
      </c>
      <c r="B1617" s="146">
        <f xml:space="preserve"> (-11266.59) + (medical_insurance!A1617 * 258.35) + (medical_insurance!C1617 * 311.02) + (medical_insurance!H1617 * 23961.26)</f>
        <v>8794.4292000000005</v>
      </c>
      <c r="C1617" s="146">
        <f t="shared" si="50"/>
        <v>430.82719999999972</v>
      </c>
      <c r="D1617" s="4">
        <f t="shared" si="51"/>
        <v>430.82719999999972</v>
      </c>
    </row>
    <row r="1618" spans="1:4">
      <c r="A1618" s="75">
        <v>7443.6430499999997</v>
      </c>
      <c r="B1618" s="146">
        <f xml:space="preserve"> (-11266.59) + (medical_insurance!A1618 * 258.35) + (medical_insurance!C1618 * 311.02) + (medical_insurance!H1618 * 23961.26)</f>
        <v>10841.4789</v>
      </c>
      <c r="C1618" s="146">
        <f t="shared" si="50"/>
        <v>-3397.8358500000004</v>
      </c>
      <c r="D1618" s="4">
        <f t="shared" si="51"/>
        <v>3397.8358500000004</v>
      </c>
    </row>
    <row r="1619" spans="1:4">
      <c r="A1619" s="75">
        <v>14001.286700000001</v>
      </c>
      <c r="B1619" s="146">
        <f xml:space="preserve"> (-11266.59) + (medical_insurance!A1619 * 258.35) + (medical_insurance!C1619 * 311.02) + (medical_insurance!H1619 * 23961.26)</f>
        <v>12631.7466</v>
      </c>
      <c r="C1619" s="146">
        <f t="shared" si="50"/>
        <v>1369.5401000000002</v>
      </c>
      <c r="D1619" s="4">
        <f t="shared" si="51"/>
        <v>1369.5401000000002</v>
      </c>
    </row>
    <row r="1620" spans="1:4">
      <c r="A1620" s="75">
        <v>1727.7850000000001</v>
      </c>
      <c r="B1620" s="146">
        <f xml:space="preserve"> (-11266.59) + (medical_insurance!A1620 * 258.35) + (medical_insurance!C1620 * 311.02) + (medical_insurance!H1620 * 23961.26)</f>
        <v>-821.78399999999965</v>
      </c>
      <c r="C1620" s="146">
        <f t="shared" si="50"/>
        <v>2549.5689999999995</v>
      </c>
      <c r="D1620" s="4">
        <f t="shared" si="51"/>
        <v>2549.5689999999995</v>
      </c>
    </row>
    <row r="1621" spans="1:4">
      <c r="A1621" s="75">
        <v>12333.828</v>
      </c>
      <c r="B1621" s="146">
        <f xml:space="preserve"> (-11266.59) + (medical_insurance!A1621 * 258.35) + (medical_insurance!C1621 * 311.02) + (medical_insurance!H1621 * 23961.26)</f>
        <v>12529.11</v>
      </c>
      <c r="C1621" s="146">
        <f t="shared" si="50"/>
        <v>-195.28200000000106</v>
      </c>
      <c r="D1621" s="4">
        <f t="shared" si="51"/>
        <v>195.28200000000106</v>
      </c>
    </row>
    <row r="1622" spans="1:4">
      <c r="A1622" s="75">
        <v>6710.1918999999998</v>
      </c>
      <c r="B1622" s="146">
        <f xml:space="preserve"> (-11266.59) + (medical_insurance!A1622 * 258.35) + (medical_insurance!C1622 * 311.02) + (medical_insurance!H1622 * 23961.26)</f>
        <v>6432.1602000000012</v>
      </c>
      <c r="C1622" s="146">
        <f t="shared" si="50"/>
        <v>278.03169999999864</v>
      </c>
      <c r="D1622" s="4">
        <f t="shared" si="51"/>
        <v>278.03169999999864</v>
      </c>
    </row>
    <row r="1623" spans="1:4">
      <c r="A1623" s="75">
        <v>19444.265800000001</v>
      </c>
      <c r="B1623" s="146">
        <f xml:space="preserve"> (-11266.59) + (medical_insurance!A1623 * 258.35) + (medical_insurance!C1623 * 311.02) + (medical_insurance!H1623 * 23961.26)</f>
        <v>29939.534399999997</v>
      </c>
      <c r="C1623" s="146">
        <f t="shared" si="50"/>
        <v>-10495.268599999996</v>
      </c>
      <c r="D1623" s="4">
        <f t="shared" si="51"/>
        <v>10495.268599999996</v>
      </c>
    </row>
    <row r="1624" spans="1:4">
      <c r="A1624" s="75">
        <v>1615.7666999999999</v>
      </c>
      <c r="B1624" s="146">
        <f xml:space="preserve"> (-11266.59) + (medical_insurance!A1624 * 258.35) + (medical_insurance!C1624 * 311.02) + (medical_insurance!H1624 * 23961.26)</f>
        <v>1697.2745999999997</v>
      </c>
      <c r="C1624" s="146">
        <f t="shared" si="50"/>
        <v>-81.507899999999836</v>
      </c>
      <c r="D1624" s="4">
        <f t="shared" si="51"/>
        <v>81.507899999999836</v>
      </c>
    </row>
    <row r="1625" spans="1:4">
      <c r="A1625" s="75">
        <v>4463.2051000000001</v>
      </c>
      <c r="B1625" s="146">
        <f xml:space="preserve"> (-11266.59) + (medical_insurance!A1625 * 258.35) + (medical_insurance!C1625 * 311.02) + (medical_insurance!H1625 * 23961.26)</f>
        <v>8682.3177999999989</v>
      </c>
      <c r="C1625" s="146">
        <f t="shared" si="50"/>
        <v>-4219.1126999999988</v>
      </c>
      <c r="D1625" s="4">
        <f t="shared" si="51"/>
        <v>4219.1126999999988</v>
      </c>
    </row>
    <row r="1626" spans="1:4">
      <c r="A1626" s="75">
        <v>17352.6803</v>
      </c>
      <c r="B1626" s="146">
        <f xml:space="preserve"> (-11266.59) + (medical_insurance!A1626 * 258.35) + (medical_insurance!C1626 * 311.02) + (medical_insurance!H1626 * 23961.26)</f>
        <v>26644.671399999999</v>
      </c>
      <c r="C1626" s="146">
        <f t="shared" si="50"/>
        <v>-9291.9910999999993</v>
      </c>
      <c r="D1626" s="4">
        <f t="shared" si="51"/>
        <v>9291.9910999999993</v>
      </c>
    </row>
    <row r="1627" spans="1:4">
      <c r="A1627" s="75">
        <v>7152.6714000000002</v>
      </c>
      <c r="B1627" s="146">
        <f xml:space="preserve"> (-11266.59) + (medical_insurance!A1627 * 258.35) + (medical_insurance!C1627 * 311.02) + (medical_insurance!H1627 * 23961.26)</f>
        <v>11938.231200000002</v>
      </c>
      <c r="C1627" s="146">
        <f t="shared" si="50"/>
        <v>-4785.5598000000018</v>
      </c>
      <c r="D1627" s="4">
        <f t="shared" si="51"/>
        <v>4785.5598000000018</v>
      </c>
    </row>
    <row r="1628" spans="1:4">
      <c r="A1628" s="75">
        <v>38511.628299999997</v>
      </c>
      <c r="B1628" s="146">
        <f xml:space="preserve"> (-11266.59) + (medical_insurance!A1628 * 258.35) + (medical_insurance!C1628 * 311.02) + (medical_insurance!H1628 * 23961.26)</f>
        <v>30041.823399999997</v>
      </c>
      <c r="C1628" s="146">
        <f t="shared" si="50"/>
        <v>8469.8048999999992</v>
      </c>
      <c r="D1628" s="4">
        <f t="shared" si="51"/>
        <v>8469.8048999999992</v>
      </c>
    </row>
    <row r="1629" spans="1:4">
      <c r="A1629" s="75">
        <v>5354.0746499999996</v>
      </c>
      <c r="B1629" s="146">
        <f xml:space="preserve"> (-11266.59) + (medical_insurance!A1629 * 258.35) + (medical_insurance!C1629 * 311.02) + (medical_insurance!H1629 * 23961.26)</f>
        <v>4143.3877000000011</v>
      </c>
      <c r="C1629" s="146">
        <f t="shared" si="50"/>
        <v>1210.6869499999984</v>
      </c>
      <c r="D1629" s="4">
        <f t="shared" si="51"/>
        <v>1210.6869499999984</v>
      </c>
    </row>
    <row r="1630" spans="1:4">
      <c r="A1630" s="75">
        <v>35160.134570000002</v>
      </c>
      <c r="B1630" s="146">
        <f xml:space="preserve"> (-11266.59) + (medical_insurance!A1630 * 258.35) + (medical_insurance!C1630 * 311.02) + (medical_insurance!H1630 * 23961.26)</f>
        <v>11277.996000000001</v>
      </c>
      <c r="C1630" s="146">
        <f t="shared" si="50"/>
        <v>23882.138570000003</v>
      </c>
      <c r="D1630" s="4">
        <f t="shared" si="51"/>
        <v>23882.138570000003</v>
      </c>
    </row>
    <row r="1631" spans="1:4">
      <c r="A1631" s="75">
        <v>7196.8670000000002</v>
      </c>
      <c r="B1631" s="146">
        <f xml:space="preserve"> (-11266.59) + (medical_insurance!A1631 * 258.35) + (medical_insurance!C1631 * 311.02) + (medical_insurance!H1631 * 23961.26)</f>
        <v>10046.415999999997</v>
      </c>
      <c r="C1631" s="146">
        <f t="shared" si="50"/>
        <v>-2849.5489999999972</v>
      </c>
      <c r="D1631" s="4">
        <f t="shared" si="51"/>
        <v>2849.5489999999972</v>
      </c>
    </row>
    <row r="1632" spans="1:4">
      <c r="A1632" s="75">
        <v>29523.1656</v>
      </c>
      <c r="B1632" s="146">
        <f xml:space="preserve"> (-11266.59) + (medical_insurance!A1632 * 258.35) + (medical_insurance!C1632 * 311.02) + (medical_insurance!H1632 * 23961.26)</f>
        <v>37598.414799999999</v>
      </c>
      <c r="C1632" s="146">
        <f t="shared" si="50"/>
        <v>-8075.2491999999984</v>
      </c>
      <c r="D1632" s="4">
        <f t="shared" si="51"/>
        <v>8075.2491999999984</v>
      </c>
    </row>
    <row r="1633" spans="1:4">
      <c r="A1633" s="75">
        <v>24476.478510000001</v>
      </c>
      <c r="B1633" s="146">
        <f xml:space="preserve"> (-11266.59) + (medical_insurance!A1633 * 258.35) + (medical_insurance!C1633 * 311.02) + (medical_insurance!H1633 * 23961.26)</f>
        <v>12021.1304</v>
      </c>
      <c r="C1633" s="146">
        <f t="shared" si="50"/>
        <v>12455.348110000001</v>
      </c>
      <c r="D1633" s="4">
        <f t="shared" si="51"/>
        <v>12455.348110000001</v>
      </c>
    </row>
    <row r="1634" spans="1:4">
      <c r="A1634" s="75">
        <v>12648.7034</v>
      </c>
      <c r="B1634" s="146">
        <f xml:space="preserve"> (-11266.59) + (medical_insurance!A1634 * 258.35) + (medical_insurance!C1634 * 311.02) + (medical_insurance!H1634 * 23961.26)</f>
        <v>16071.831200000002</v>
      </c>
      <c r="C1634" s="146">
        <f t="shared" si="50"/>
        <v>-3423.127800000002</v>
      </c>
      <c r="D1634" s="4">
        <f t="shared" si="51"/>
        <v>3423.127800000002</v>
      </c>
    </row>
    <row r="1635" spans="1:4">
      <c r="A1635" s="75">
        <v>1986.9333999999999</v>
      </c>
      <c r="B1635" s="146">
        <f xml:space="preserve"> (-11266.59) + (medical_insurance!A1635 * 258.35) + (medical_insurance!C1635 * 311.02) + (medical_insurance!H1635 * 23961.26)</f>
        <v>6086.9871999999987</v>
      </c>
      <c r="C1635" s="146">
        <f t="shared" si="50"/>
        <v>-4100.0537999999988</v>
      </c>
      <c r="D1635" s="4">
        <f t="shared" si="51"/>
        <v>4100.0537999999988</v>
      </c>
    </row>
    <row r="1636" spans="1:4">
      <c r="A1636" s="75">
        <v>1832.0940000000001</v>
      </c>
      <c r="B1636" s="146">
        <f xml:space="preserve"> (-11266.59) + (medical_insurance!A1636 * 258.35) + (medical_insurance!C1636 * 311.02) + (medical_insurance!H1636 * 23961.26)</f>
        <v>142.3779999999997</v>
      </c>
      <c r="C1636" s="146">
        <f t="shared" si="50"/>
        <v>1689.7160000000003</v>
      </c>
      <c r="D1636" s="4">
        <f t="shared" si="51"/>
        <v>1689.7160000000003</v>
      </c>
    </row>
    <row r="1637" spans="1:4">
      <c r="A1637" s="75">
        <v>4040.55825</v>
      </c>
      <c r="B1637" s="146">
        <f xml:space="preserve"> (-11266.59) + (medical_insurance!A1637 * 258.35) + (medical_insurance!C1637 * 311.02) + (medical_insurance!H1637 * 23961.26)</f>
        <v>5237.3645000000006</v>
      </c>
      <c r="C1637" s="146">
        <f t="shared" si="50"/>
        <v>-1196.8062500000005</v>
      </c>
      <c r="D1637" s="4">
        <f t="shared" si="51"/>
        <v>1196.8062500000005</v>
      </c>
    </row>
    <row r="1638" spans="1:4">
      <c r="A1638" s="75">
        <v>12829.455099999999</v>
      </c>
      <c r="B1638" s="146">
        <f xml:space="preserve"> (-11266.59) + (medical_insurance!A1638 * 258.35) + (medical_insurance!C1638 * 311.02) + (medical_insurance!H1638 * 23961.26)</f>
        <v>22722.505799999999</v>
      </c>
      <c r="C1638" s="146">
        <f t="shared" si="50"/>
        <v>-9893.0506999999998</v>
      </c>
      <c r="D1638" s="4">
        <f t="shared" si="51"/>
        <v>9893.0506999999998</v>
      </c>
    </row>
    <row r="1639" spans="1:4">
      <c r="A1639" s="75">
        <v>47305.305</v>
      </c>
      <c r="B1639" s="146">
        <f xml:space="preserve"> (-11266.59) + (medical_insurance!A1639 * 258.35) + (medical_insurance!C1639 * 311.02) + (medical_insurance!H1639 * 23961.26)</f>
        <v>38985.563999999998</v>
      </c>
      <c r="C1639" s="146">
        <f t="shared" si="50"/>
        <v>8319.7410000000018</v>
      </c>
      <c r="D1639" s="4">
        <f t="shared" si="51"/>
        <v>8319.7410000000018</v>
      </c>
    </row>
    <row r="1640" spans="1:4">
      <c r="A1640" s="75">
        <v>44260.749900000003</v>
      </c>
      <c r="B1640" s="146">
        <f xml:space="preserve"> (-11266.59) + (medical_insurance!A1640 * 258.35) + (medical_insurance!C1640 * 311.02) + (medical_insurance!H1640 * 23961.26)</f>
        <v>37285.564200000001</v>
      </c>
      <c r="C1640" s="146">
        <f t="shared" si="50"/>
        <v>6975.1857000000018</v>
      </c>
      <c r="D1640" s="4">
        <f t="shared" si="51"/>
        <v>6975.1857000000018</v>
      </c>
    </row>
    <row r="1641" spans="1:4">
      <c r="A1641" s="75">
        <v>4260.7439999999997</v>
      </c>
      <c r="B1641" s="146">
        <f xml:space="preserve"> (-11266.59) + (medical_insurance!A1641 * 258.35) + (medical_insurance!C1641 * 311.02) + (medical_insurance!H1641 * 23961.26)</f>
        <v>5132.7659999999996</v>
      </c>
      <c r="C1641" s="146">
        <f t="shared" si="50"/>
        <v>-872.02199999999993</v>
      </c>
      <c r="D1641" s="4">
        <f t="shared" si="51"/>
        <v>872.02199999999993</v>
      </c>
    </row>
    <row r="1642" spans="1:4">
      <c r="A1642" s="75">
        <v>41097.161749999999</v>
      </c>
      <c r="B1642" s="146">
        <f xml:space="preserve"> (-11266.59) + (medical_insurance!A1642 * 258.35) + (medical_insurance!C1642 * 311.02) + (medical_insurance!H1642 * 23961.26)</f>
        <v>35510.381500000003</v>
      </c>
      <c r="C1642" s="146">
        <f t="shared" si="50"/>
        <v>5586.7802499999962</v>
      </c>
      <c r="D1642" s="4">
        <f t="shared" si="51"/>
        <v>5586.7802499999962</v>
      </c>
    </row>
    <row r="1643" spans="1:4">
      <c r="A1643" s="75">
        <v>13047.332350000001</v>
      </c>
      <c r="B1643" s="146">
        <f xml:space="preserve"> (-11266.59) + (medical_insurance!A1643 * 258.35) + (medical_insurance!C1643 * 311.02) + (medical_insurance!H1643 * 23961.26)</f>
        <v>10831.6823</v>
      </c>
      <c r="C1643" s="146">
        <f t="shared" si="50"/>
        <v>2215.6500500000002</v>
      </c>
      <c r="D1643" s="4">
        <f t="shared" si="51"/>
        <v>2215.6500500000002</v>
      </c>
    </row>
    <row r="1644" spans="1:4">
      <c r="A1644" s="75">
        <v>43921.183700000001</v>
      </c>
      <c r="B1644" s="146">
        <f xml:space="preserve"> (-11266.59) + (medical_insurance!A1644 * 258.35) + (medical_insurance!C1644 * 311.02) + (medical_insurance!H1644 * 23961.26)</f>
        <v>37621.872600000002</v>
      </c>
      <c r="C1644" s="146">
        <f t="shared" si="50"/>
        <v>6299.311099999999</v>
      </c>
      <c r="D1644" s="4">
        <f t="shared" si="51"/>
        <v>6299.311099999999</v>
      </c>
    </row>
    <row r="1645" spans="1:4">
      <c r="A1645" s="75">
        <v>5400.9804999999997</v>
      </c>
      <c r="B1645" s="146">
        <f xml:space="preserve"> (-11266.59) + (medical_insurance!A1645 * 258.35) + (medical_insurance!C1645 * 311.02) + (medical_insurance!H1645 * 23961.26)</f>
        <v>11038.163</v>
      </c>
      <c r="C1645" s="146">
        <f t="shared" si="50"/>
        <v>-5637.1825000000008</v>
      </c>
      <c r="D1645" s="4">
        <f t="shared" si="51"/>
        <v>5637.1825000000008</v>
      </c>
    </row>
    <row r="1646" spans="1:4">
      <c r="A1646" s="75">
        <v>11520.099850000001</v>
      </c>
      <c r="B1646" s="146">
        <f xml:space="preserve"> (-11266.59) + (medical_insurance!A1646 * 258.35) + (medical_insurance!C1646 * 311.02) + (medical_insurance!H1646 * 23961.26)</f>
        <v>9502.8132999999998</v>
      </c>
      <c r="C1646" s="146">
        <f t="shared" si="50"/>
        <v>2017.2865500000007</v>
      </c>
      <c r="D1646" s="4">
        <f t="shared" si="51"/>
        <v>2017.2865500000007</v>
      </c>
    </row>
    <row r="1647" spans="1:4">
      <c r="A1647" s="75">
        <v>33750.291799999999</v>
      </c>
      <c r="B1647" s="146">
        <f xml:space="preserve"> (-11266.59) + (medical_insurance!A1647 * 258.35) + (medical_insurance!C1647 * 311.02) + (medical_insurance!H1647 * 23961.26)</f>
        <v>27531.078399999999</v>
      </c>
      <c r="C1647" s="146">
        <f t="shared" si="50"/>
        <v>6219.2134000000005</v>
      </c>
      <c r="D1647" s="4">
        <f t="shared" si="51"/>
        <v>6219.2134000000005</v>
      </c>
    </row>
    <row r="1648" spans="1:4">
      <c r="A1648" s="75">
        <v>11837.16</v>
      </c>
      <c r="B1648" s="146">
        <f xml:space="preserve"> (-11266.59) + (medical_insurance!A1648 * 258.35) + (medical_insurance!C1648 * 311.02) + (medical_insurance!H1648 * 23961.26)</f>
        <v>11555.414000000001</v>
      </c>
      <c r="C1648" s="146">
        <f t="shared" si="50"/>
        <v>281.74599999999919</v>
      </c>
      <c r="D1648" s="4">
        <f t="shared" si="51"/>
        <v>281.74599999999919</v>
      </c>
    </row>
    <row r="1649" spans="1:4">
      <c r="A1649" s="75">
        <v>17085.267599999999</v>
      </c>
      <c r="B1649" s="146">
        <f xml:space="preserve"> (-11266.59) + (medical_insurance!A1649 * 258.35) + (medical_insurance!C1649 * 311.02) + (medical_insurance!H1649 * 23961.26)</f>
        <v>26209.446799999998</v>
      </c>
      <c r="C1649" s="146">
        <f t="shared" si="50"/>
        <v>-9124.1791999999987</v>
      </c>
      <c r="D1649" s="4">
        <f t="shared" si="51"/>
        <v>9124.1791999999987</v>
      </c>
    </row>
    <row r="1650" spans="1:4">
      <c r="A1650" s="75">
        <v>24869.836800000001</v>
      </c>
      <c r="B1650" s="146">
        <f xml:space="preserve"> (-11266.59) + (medical_insurance!A1650 * 258.35) + (medical_insurance!C1650 * 311.02) + (medical_insurance!H1650 * 23961.26)</f>
        <v>33692.876399999994</v>
      </c>
      <c r="C1650" s="146">
        <f t="shared" si="50"/>
        <v>-8823.0395999999928</v>
      </c>
      <c r="D1650" s="4">
        <f t="shared" si="51"/>
        <v>8823.0395999999928</v>
      </c>
    </row>
    <row r="1651" spans="1:4">
      <c r="A1651" s="75">
        <v>36219.405449999998</v>
      </c>
      <c r="B1651" s="146">
        <f xml:space="preserve"> (-11266.59) + (medical_insurance!A1651 * 258.35) + (medical_insurance!C1651 * 311.02) + (medical_insurance!H1651 * 23961.26)</f>
        <v>29097.064099999996</v>
      </c>
      <c r="C1651" s="146">
        <f t="shared" si="50"/>
        <v>7122.3413500000024</v>
      </c>
      <c r="D1651" s="4">
        <f t="shared" si="51"/>
        <v>7122.3413500000024</v>
      </c>
    </row>
    <row r="1652" spans="1:4">
      <c r="A1652" s="75">
        <v>20462.997660000001</v>
      </c>
      <c r="B1652" s="146">
        <f xml:space="preserve"> (-11266.59) + (medical_insurance!A1652 * 258.35) + (medical_insurance!C1652 * 311.02) + (medical_insurance!H1652 * 23961.26)</f>
        <v>14263.381200000002</v>
      </c>
      <c r="C1652" s="146">
        <f t="shared" si="50"/>
        <v>6199.6164599999993</v>
      </c>
      <c r="D1652" s="4">
        <f t="shared" si="51"/>
        <v>6199.6164599999993</v>
      </c>
    </row>
    <row r="1653" spans="1:4">
      <c r="A1653" s="75">
        <v>46151.124499999998</v>
      </c>
      <c r="B1653" s="146">
        <f xml:space="preserve"> (-11266.59) + (medical_insurance!A1653 * 258.35) + (medical_insurance!C1653 * 311.02) + (medical_insurance!H1653 * 23961.26)</f>
        <v>37750.466999999997</v>
      </c>
      <c r="C1653" s="146">
        <f t="shared" si="50"/>
        <v>8400.6575000000012</v>
      </c>
      <c r="D1653" s="4">
        <f t="shared" si="51"/>
        <v>8400.6575000000012</v>
      </c>
    </row>
    <row r="1654" spans="1:4">
      <c r="A1654" s="75">
        <v>17179.522000000001</v>
      </c>
      <c r="B1654" s="146">
        <f xml:space="preserve"> (-11266.59) + (medical_insurance!A1654 * 258.35) + (medical_insurance!C1654 * 311.02) + (medical_insurance!H1654 * 23961.26)</f>
        <v>29186.865999999998</v>
      </c>
      <c r="C1654" s="146">
        <f t="shared" si="50"/>
        <v>-12007.343999999997</v>
      </c>
      <c r="D1654" s="4">
        <f t="shared" si="51"/>
        <v>12007.343999999997</v>
      </c>
    </row>
    <row r="1655" spans="1:4">
      <c r="A1655" s="75">
        <v>14590.63205</v>
      </c>
      <c r="B1655" s="146">
        <f xml:space="preserve"> (-11266.59) + (medical_insurance!A1655 * 258.35) + (medical_insurance!C1655 * 311.02) + (medical_insurance!H1655 * 23961.26)</f>
        <v>14051.552900000002</v>
      </c>
      <c r="C1655" s="146">
        <f t="shared" si="50"/>
        <v>539.07914999999775</v>
      </c>
      <c r="D1655" s="4">
        <f t="shared" si="51"/>
        <v>539.07914999999775</v>
      </c>
    </row>
    <row r="1656" spans="1:4">
      <c r="A1656" s="75">
        <v>7441.0529999999999</v>
      </c>
      <c r="B1656" s="146">
        <f xml:space="preserve"> (-11266.59) + (medical_insurance!A1656 * 258.35) + (medical_insurance!C1656 * 311.02) + (medical_insurance!H1656 * 23961.26)</f>
        <v>9751.9640000000018</v>
      </c>
      <c r="C1656" s="146">
        <f t="shared" si="50"/>
        <v>-2310.9110000000019</v>
      </c>
      <c r="D1656" s="4">
        <f t="shared" si="51"/>
        <v>2310.9110000000019</v>
      </c>
    </row>
    <row r="1657" spans="1:4">
      <c r="A1657" s="75">
        <v>9282.4806000000008</v>
      </c>
      <c r="B1657" s="146">
        <f xml:space="preserve"> (-11266.59) + (medical_insurance!A1657 * 258.35) + (medical_insurance!C1657 * 311.02) + (medical_insurance!H1657 * 23961.26)</f>
        <v>9429.3168000000005</v>
      </c>
      <c r="C1657" s="146">
        <f t="shared" si="50"/>
        <v>-146.83619999999974</v>
      </c>
      <c r="D1657" s="4">
        <f t="shared" si="51"/>
        <v>146.83619999999974</v>
      </c>
    </row>
    <row r="1658" spans="1:4">
      <c r="A1658" s="75">
        <v>1719.4363000000001</v>
      </c>
      <c r="B1658" s="146">
        <f xml:space="preserve"> (-11266.59) + (medical_insurance!A1658 * 258.35) + (medical_insurance!C1658 * 311.02) + (medical_insurance!H1658 * 23961.26)</f>
        <v>2518.3674000000001</v>
      </c>
      <c r="C1658" s="146">
        <f t="shared" si="50"/>
        <v>-798.93110000000001</v>
      </c>
      <c r="D1658" s="4">
        <f t="shared" si="51"/>
        <v>798.93110000000001</v>
      </c>
    </row>
    <row r="1659" spans="1:4">
      <c r="A1659" s="75">
        <v>42856.838000000003</v>
      </c>
      <c r="B1659" s="146">
        <f xml:space="preserve"> (-11266.59) + (medical_insurance!A1659 * 258.35) + (medical_insurance!C1659 * 311.02) + (medical_insurance!H1659 * 23961.26)</f>
        <v>36249.054000000004</v>
      </c>
      <c r="C1659" s="146">
        <f t="shared" si="50"/>
        <v>6607.7839999999997</v>
      </c>
      <c r="D1659" s="4">
        <f t="shared" si="51"/>
        <v>6607.7839999999997</v>
      </c>
    </row>
    <row r="1660" spans="1:4">
      <c r="A1660" s="75">
        <v>7265.7025000000003</v>
      </c>
      <c r="B1660" s="146">
        <f xml:space="preserve"> (-11266.59) + (medical_insurance!A1660 * 258.35) + (medical_insurance!C1660 * 311.02) + (medical_insurance!H1660 * 23961.26)</f>
        <v>10849.050999999999</v>
      </c>
      <c r="C1660" s="146">
        <f t="shared" si="50"/>
        <v>-3583.3484999999991</v>
      </c>
      <c r="D1660" s="4">
        <f t="shared" si="51"/>
        <v>3583.3484999999991</v>
      </c>
    </row>
    <row r="1661" spans="1:4">
      <c r="A1661" s="75">
        <v>9617.6624499999998</v>
      </c>
      <c r="B1661" s="146">
        <f xml:space="preserve"> (-11266.59) + (medical_insurance!A1661 * 258.35) + (medical_insurance!C1661 * 311.02) + (medical_insurance!H1661 * 23961.26)</f>
        <v>10189.964100000001</v>
      </c>
      <c r="C1661" s="146">
        <f t="shared" si="50"/>
        <v>-572.30165000000125</v>
      </c>
      <c r="D1661" s="4">
        <f t="shared" si="51"/>
        <v>572.30165000000125</v>
      </c>
    </row>
    <row r="1662" spans="1:4">
      <c r="A1662" s="75">
        <v>2523.1695</v>
      </c>
      <c r="B1662" s="146">
        <f xml:space="preserve"> (-11266.59) + (medical_insurance!A1662 * 258.35) + (medical_insurance!C1662 * 311.02) + (medical_insurance!H1662 * 23961.26)</f>
        <v>3760.7610000000013</v>
      </c>
      <c r="C1662" s="146">
        <f t="shared" si="50"/>
        <v>-1237.5915000000014</v>
      </c>
      <c r="D1662" s="4">
        <f t="shared" si="51"/>
        <v>1237.5915000000014</v>
      </c>
    </row>
    <row r="1663" spans="1:4">
      <c r="A1663" s="75">
        <v>9715.8410000000003</v>
      </c>
      <c r="B1663" s="146">
        <f xml:space="preserve"> (-11266.59) + (medical_insurance!A1663 * 258.35) + (medical_insurance!C1663 * 311.02) + (medical_insurance!H1663 * 23961.26)</f>
        <v>9148.9920000000002</v>
      </c>
      <c r="C1663" s="146">
        <f t="shared" si="50"/>
        <v>566.84900000000016</v>
      </c>
      <c r="D1663" s="4">
        <f t="shared" si="51"/>
        <v>566.84900000000016</v>
      </c>
    </row>
    <row r="1664" spans="1:4">
      <c r="A1664" s="75">
        <v>2803.69785</v>
      </c>
      <c r="B1664" s="146">
        <f xml:space="preserve"> (-11266.59) + (medical_insurance!A1664 * 258.35) + (medical_insurance!C1664 * 311.02) + (medical_insurance!H1664 * 23961.26)</f>
        <v>53.737299999999777</v>
      </c>
      <c r="C1664" s="146">
        <f t="shared" si="50"/>
        <v>2749.9605500000002</v>
      </c>
      <c r="D1664" s="4">
        <f t="shared" si="51"/>
        <v>2749.9605500000002</v>
      </c>
    </row>
    <row r="1665" spans="1:4">
      <c r="A1665" s="75">
        <v>2150.4690000000001</v>
      </c>
      <c r="B1665" s="146">
        <f xml:space="preserve"> (-11266.59) + (medical_insurance!A1665 * 258.35) + (medical_insurance!C1665 * 311.02) + (medical_insurance!H1665 * 23961.26)</f>
        <v>1974.8960000000006</v>
      </c>
      <c r="C1665" s="146">
        <f t="shared" si="50"/>
        <v>175.57299999999941</v>
      </c>
      <c r="D1665" s="4">
        <f t="shared" si="51"/>
        <v>175.57299999999941</v>
      </c>
    </row>
    <row r="1666" spans="1:4">
      <c r="A1666" s="75">
        <v>12928.7911</v>
      </c>
      <c r="B1666" s="146">
        <f xml:space="preserve"> (-11266.59) + (medical_insurance!A1666 * 258.35) + (medical_insurance!C1666 * 311.02) + (medical_insurance!H1666 * 23961.26)</f>
        <v>13863.3858</v>
      </c>
      <c r="C1666" s="146">
        <f t="shared" si="50"/>
        <v>-934.59469999999965</v>
      </c>
      <c r="D1666" s="4">
        <f t="shared" si="51"/>
        <v>934.59469999999965</v>
      </c>
    </row>
    <row r="1667" spans="1:4">
      <c r="A1667" s="75">
        <v>9855.1314000000002</v>
      </c>
      <c r="B1667" s="146">
        <f xml:space="preserve"> (-11266.59) + (medical_insurance!A1667 * 258.35) + (medical_insurance!C1667 * 311.02) + (medical_insurance!H1667 * 23961.26)</f>
        <v>8614.8511999999992</v>
      </c>
      <c r="C1667" s="146">
        <f t="shared" ref="C1667:C1730" si="52">A1667-B1667</f>
        <v>1240.2802000000011</v>
      </c>
      <c r="D1667" s="4">
        <f t="shared" ref="D1667:D1730" si="53">ABS(C1667)</f>
        <v>1240.2802000000011</v>
      </c>
    </row>
    <row r="1668" spans="1:4">
      <c r="A1668" s="75">
        <v>22331.566800000001</v>
      </c>
      <c r="B1668" s="146">
        <f xml:space="preserve"> (-11266.59) + (medical_insurance!A1668 * 258.35) + (medical_insurance!C1668 * 311.02) + (medical_insurance!H1668 * 23961.26)</f>
        <v>31774.5524</v>
      </c>
      <c r="C1668" s="146">
        <f t="shared" si="52"/>
        <v>-9442.9856</v>
      </c>
      <c r="D1668" s="4">
        <f t="shared" si="53"/>
        <v>9442.9856</v>
      </c>
    </row>
    <row r="1669" spans="1:4">
      <c r="A1669" s="75">
        <v>48549.178350000002</v>
      </c>
      <c r="B1669" s="146">
        <f xml:space="preserve"> (-11266.59) + (medical_insurance!A1669 * 258.35) + (medical_insurance!C1669 * 311.02) + (medical_insurance!H1669 * 23961.26)</f>
        <v>39262.096299999997</v>
      </c>
      <c r="C1669" s="146">
        <f t="shared" si="52"/>
        <v>9287.0820500000045</v>
      </c>
      <c r="D1669" s="4">
        <f t="shared" si="53"/>
        <v>9287.0820500000045</v>
      </c>
    </row>
    <row r="1670" spans="1:4">
      <c r="A1670" s="75">
        <v>4237.12655</v>
      </c>
      <c r="B1670" s="146">
        <f xml:space="preserve"> (-11266.59) + (medical_insurance!A1670 * 258.35) + (medical_insurance!C1670 * 311.02) + (medical_insurance!H1670 * 23961.26)</f>
        <v>5082.0579000000007</v>
      </c>
      <c r="C1670" s="146">
        <f t="shared" si="52"/>
        <v>-844.93135000000075</v>
      </c>
      <c r="D1670" s="4">
        <f t="shared" si="53"/>
        <v>844.93135000000075</v>
      </c>
    </row>
    <row r="1671" spans="1:4">
      <c r="A1671" s="75">
        <v>11879.10405</v>
      </c>
      <c r="B1671" s="146">
        <f xml:space="preserve"> (-11266.59) + (medical_insurance!A1671 * 258.35) + (medical_insurance!C1671 * 311.02) + (medical_insurance!H1671 * 23961.26)</f>
        <v>13018.152900000003</v>
      </c>
      <c r="C1671" s="146">
        <f t="shared" si="52"/>
        <v>-1139.0488500000029</v>
      </c>
      <c r="D1671" s="4">
        <f t="shared" si="53"/>
        <v>1139.0488500000029</v>
      </c>
    </row>
    <row r="1672" spans="1:4">
      <c r="A1672" s="75">
        <v>9625.92</v>
      </c>
      <c r="B1672" s="146">
        <f xml:space="preserve"> (-11266.59) + (medical_insurance!A1672 * 258.35) + (medical_insurance!C1672 * 311.02) + (medical_insurance!H1672 * 23961.26)</f>
        <v>11871.433999999999</v>
      </c>
      <c r="C1672" s="146">
        <f t="shared" si="52"/>
        <v>-2245.5139999999992</v>
      </c>
      <c r="D1672" s="4">
        <f t="shared" si="53"/>
        <v>2245.5139999999992</v>
      </c>
    </row>
    <row r="1673" spans="1:4">
      <c r="A1673" s="75">
        <v>7742.1098000000002</v>
      </c>
      <c r="B1673" s="146">
        <f xml:space="preserve"> (-11266.59) + (medical_insurance!A1673 * 258.35) + (medical_insurance!C1673 * 311.02) + (medical_insurance!H1673 * 23961.26)</f>
        <v>8896.8624</v>
      </c>
      <c r="C1673" s="146">
        <f t="shared" si="52"/>
        <v>-1154.7525999999998</v>
      </c>
      <c r="D1673" s="4">
        <f t="shared" si="53"/>
        <v>1154.7525999999998</v>
      </c>
    </row>
    <row r="1674" spans="1:4">
      <c r="A1674" s="75">
        <v>9432.9253000000008</v>
      </c>
      <c r="B1674" s="146">
        <f xml:space="preserve"> (-11266.59) + (medical_insurance!A1674 * 258.35) + (medical_insurance!C1674 * 311.02) + (medical_insurance!H1674 * 23961.26)</f>
        <v>15568.241399999999</v>
      </c>
      <c r="C1674" s="146">
        <f t="shared" si="52"/>
        <v>-6135.3160999999982</v>
      </c>
      <c r="D1674" s="4">
        <f t="shared" si="53"/>
        <v>6135.3160999999982</v>
      </c>
    </row>
    <row r="1675" spans="1:4">
      <c r="A1675" s="75">
        <v>14256.192800000001</v>
      </c>
      <c r="B1675" s="146">
        <f xml:space="preserve"> (-11266.59) + (medical_insurance!A1675 * 258.35) + (medical_insurance!C1675 * 311.02) + (medical_insurance!H1675 * 23961.26)</f>
        <v>13164.404399999999</v>
      </c>
      <c r="C1675" s="146">
        <f t="shared" si="52"/>
        <v>1091.7884000000013</v>
      </c>
      <c r="D1675" s="4">
        <f t="shared" si="53"/>
        <v>1091.7884000000013</v>
      </c>
    </row>
    <row r="1676" spans="1:4">
      <c r="A1676" s="75">
        <v>47896.79135</v>
      </c>
      <c r="B1676" s="146">
        <f xml:space="preserve"> (-11266.59) + (medical_insurance!A1676 * 258.35) + (medical_insurance!C1676 * 311.02) + (medical_insurance!H1676 * 23961.26)</f>
        <v>39371.970300000001</v>
      </c>
      <c r="C1676" s="146">
        <f t="shared" si="52"/>
        <v>8524.8210499999986</v>
      </c>
      <c r="D1676" s="4">
        <f t="shared" si="53"/>
        <v>8524.8210499999986</v>
      </c>
    </row>
    <row r="1677" spans="1:4">
      <c r="A1677" s="75">
        <v>25992.821039999999</v>
      </c>
      <c r="B1677" s="146">
        <f xml:space="preserve"> (-11266.59) + (medical_insurance!A1677 * 258.35) + (medical_insurance!C1677 * 311.02) + (medical_insurance!H1677 * 23961.26)</f>
        <v>10378.538</v>
      </c>
      <c r="C1677" s="146">
        <f t="shared" si="52"/>
        <v>15614.283039999998</v>
      </c>
      <c r="D1677" s="4">
        <f t="shared" si="53"/>
        <v>15614.283039999998</v>
      </c>
    </row>
    <row r="1678" spans="1:4">
      <c r="A1678" s="75">
        <v>3172.018</v>
      </c>
      <c r="B1678" s="146">
        <f xml:space="preserve"> (-11266.59) + (medical_insurance!A1678 * 258.35) + (medical_insurance!C1678 * 311.02) + (medical_insurance!H1678 * 23961.26)</f>
        <v>6355.2780000000002</v>
      </c>
      <c r="C1678" s="146">
        <f t="shared" si="52"/>
        <v>-3183.26</v>
      </c>
      <c r="D1678" s="4">
        <f t="shared" si="53"/>
        <v>3183.26</v>
      </c>
    </row>
    <row r="1679" spans="1:4">
      <c r="A1679" s="75">
        <v>20277.807509999999</v>
      </c>
      <c r="B1679" s="146">
        <f xml:space="preserve"> (-11266.59) + (medical_insurance!A1679 * 258.35) + (medical_insurance!C1679 * 311.02) + (medical_insurance!H1679 * 23961.26)</f>
        <v>5444.1927999999998</v>
      </c>
      <c r="C1679" s="146">
        <f t="shared" si="52"/>
        <v>14833.614709999998</v>
      </c>
      <c r="D1679" s="4">
        <f t="shared" si="53"/>
        <v>14833.614709999998</v>
      </c>
    </row>
    <row r="1680" spans="1:4">
      <c r="A1680" s="75">
        <v>42112.2356</v>
      </c>
      <c r="B1680" s="146">
        <f xml:space="preserve"> (-11266.59) + (medical_insurance!A1680 * 258.35) + (medical_insurance!C1680 * 311.02) + (medical_insurance!H1680 * 23961.26)</f>
        <v>33317.270799999998</v>
      </c>
      <c r="C1680" s="146">
        <f t="shared" si="52"/>
        <v>8794.9648000000016</v>
      </c>
      <c r="D1680" s="4">
        <f t="shared" si="53"/>
        <v>8794.9648000000016</v>
      </c>
    </row>
    <row r="1681" spans="1:4">
      <c r="A1681" s="75">
        <v>2156.7518</v>
      </c>
      <c r="B1681" s="146">
        <f xml:space="preserve"> (-11266.59) + (medical_insurance!A1681 * 258.35) + (medical_insurance!C1681 * 311.02) + (medical_insurance!H1681 * 23961.26)</f>
        <v>3380.7064000000009</v>
      </c>
      <c r="C1681" s="146">
        <f t="shared" si="52"/>
        <v>-1223.9546000000009</v>
      </c>
      <c r="D1681" s="4">
        <f t="shared" si="53"/>
        <v>1223.9546000000009</v>
      </c>
    </row>
    <row r="1682" spans="1:4">
      <c r="A1682" s="75">
        <v>3906.127</v>
      </c>
      <c r="B1682" s="146">
        <f xml:space="preserve"> (-11266.59) + (medical_insurance!A1682 * 258.35) + (medical_insurance!C1682 * 311.02) + (medical_insurance!H1682 * 23961.26)</f>
        <v>3527.4960000000001</v>
      </c>
      <c r="C1682" s="146">
        <f t="shared" si="52"/>
        <v>378.63099999999986</v>
      </c>
      <c r="D1682" s="4">
        <f t="shared" si="53"/>
        <v>378.63099999999986</v>
      </c>
    </row>
    <row r="1683" spans="1:4">
      <c r="A1683" s="75">
        <v>1704.5681</v>
      </c>
      <c r="B1683" s="146">
        <f xml:space="preserve"> (-11266.59) + (medical_insurance!A1683 * 258.35) + (medical_insurance!C1683 * 311.02) + (medical_insurance!H1683 * 23961.26)</f>
        <v>534.05979999999909</v>
      </c>
      <c r="C1683" s="146">
        <f t="shared" si="52"/>
        <v>1170.5083000000009</v>
      </c>
      <c r="D1683" s="4">
        <f t="shared" si="53"/>
        <v>1170.5083000000009</v>
      </c>
    </row>
    <row r="1684" spans="1:4">
      <c r="A1684" s="75">
        <v>16297.846</v>
      </c>
      <c r="B1684" s="146">
        <f xml:space="preserve"> (-11266.59) + (medical_insurance!A1684 * 258.35) + (medical_insurance!C1684 * 311.02) + (medical_insurance!H1684 * 23961.26)</f>
        <v>26218.573999999997</v>
      </c>
      <c r="C1684" s="146">
        <f t="shared" si="52"/>
        <v>-9920.7279999999973</v>
      </c>
      <c r="D1684" s="4">
        <f t="shared" si="53"/>
        <v>9920.7279999999973</v>
      </c>
    </row>
    <row r="1685" spans="1:4">
      <c r="A1685" s="75">
        <v>21978.676899999999</v>
      </c>
      <c r="B1685" s="146">
        <f xml:space="preserve"> (-11266.59) + (medical_insurance!A1685 * 258.35) + (medical_insurance!C1685 * 311.02) + (medical_insurance!H1685 * 23961.26)</f>
        <v>32740.138199999998</v>
      </c>
      <c r="C1685" s="146">
        <f t="shared" si="52"/>
        <v>-10761.461299999999</v>
      </c>
      <c r="D1685" s="4">
        <f t="shared" si="53"/>
        <v>10761.461299999999</v>
      </c>
    </row>
    <row r="1686" spans="1:4">
      <c r="A1686" s="75">
        <v>38746.355100000001</v>
      </c>
      <c r="B1686" s="146">
        <f xml:space="preserve"> (-11266.59) + (medical_insurance!A1686 * 258.35) + (medical_insurance!C1686 * 311.02) + (medical_insurance!H1686 * 23961.26)</f>
        <v>31399.497799999997</v>
      </c>
      <c r="C1686" s="146">
        <f t="shared" si="52"/>
        <v>7346.8573000000033</v>
      </c>
      <c r="D1686" s="4">
        <f t="shared" si="53"/>
        <v>7346.8573000000033</v>
      </c>
    </row>
    <row r="1687" spans="1:4">
      <c r="A1687" s="75">
        <v>9249.4951999999994</v>
      </c>
      <c r="B1687" s="146">
        <f xml:space="preserve"> (-11266.59) + (medical_insurance!A1687 * 258.35) + (medical_insurance!C1687 * 311.02) + (medical_insurance!H1687 * 23961.26)</f>
        <v>10116.4676</v>
      </c>
      <c r="C1687" s="146">
        <f t="shared" si="52"/>
        <v>-866.97240000000056</v>
      </c>
      <c r="D1687" s="4">
        <f t="shared" si="53"/>
        <v>866.97240000000056</v>
      </c>
    </row>
    <row r="1688" spans="1:4">
      <c r="A1688" s="75">
        <v>6746.7425000000003</v>
      </c>
      <c r="B1688" s="146">
        <f xml:space="preserve"> (-11266.59) + (medical_insurance!A1688 * 258.35) + (medical_insurance!C1688 * 311.02) + (medical_insurance!H1688 * 23961.26)</f>
        <v>6602.6110000000008</v>
      </c>
      <c r="C1688" s="146">
        <f t="shared" si="52"/>
        <v>144.13149999999951</v>
      </c>
      <c r="D1688" s="4">
        <f t="shared" si="53"/>
        <v>144.13149999999951</v>
      </c>
    </row>
    <row r="1689" spans="1:4">
      <c r="A1689" s="75">
        <v>24873.384900000001</v>
      </c>
      <c r="B1689" s="146">
        <f xml:space="preserve"> (-11266.59) + (medical_insurance!A1689 * 258.35) + (medical_insurance!C1689 * 311.02) + (medical_insurance!H1689 * 23961.26)</f>
        <v>33419.3822</v>
      </c>
      <c r="C1689" s="146">
        <f t="shared" si="52"/>
        <v>-8545.9972999999991</v>
      </c>
      <c r="D1689" s="4">
        <f t="shared" si="53"/>
        <v>8545.9972999999991</v>
      </c>
    </row>
    <row r="1690" spans="1:4">
      <c r="A1690" s="75">
        <v>12265.5069</v>
      </c>
      <c r="B1690" s="146">
        <f xml:space="preserve"> (-11266.59) + (medical_insurance!A1690 * 258.35) + (medical_insurance!C1690 * 311.02) + (medical_insurance!H1690 * 23961.26)</f>
        <v>14867.370200000001</v>
      </c>
      <c r="C1690" s="146">
        <f t="shared" si="52"/>
        <v>-2601.8633000000009</v>
      </c>
      <c r="D1690" s="4">
        <f t="shared" si="53"/>
        <v>2601.8633000000009</v>
      </c>
    </row>
    <row r="1691" spans="1:4">
      <c r="A1691" s="75">
        <v>4349.4620000000004</v>
      </c>
      <c r="B1691" s="146">
        <f xml:space="preserve"> (-11266.59) + (medical_insurance!A1691 * 258.35) + (medical_insurance!C1691 * 311.02) + (medical_insurance!H1691 * 23961.26)</f>
        <v>6230.8700000000008</v>
      </c>
      <c r="C1691" s="146">
        <f t="shared" si="52"/>
        <v>-1881.4080000000004</v>
      </c>
      <c r="D1691" s="4">
        <f t="shared" si="53"/>
        <v>1881.4080000000004</v>
      </c>
    </row>
    <row r="1692" spans="1:4">
      <c r="A1692" s="75">
        <v>12646.207</v>
      </c>
      <c r="B1692" s="146">
        <f xml:space="preserve"> (-11266.59) + (medical_insurance!A1692 * 258.35) + (medical_insurance!C1692 * 311.02) + (medical_insurance!H1692 * 23961.26)</f>
        <v>15278.119999999999</v>
      </c>
      <c r="C1692" s="146">
        <f t="shared" si="52"/>
        <v>-2631.9129999999986</v>
      </c>
      <c r="D1692" s="4">
        <f t="shared" si="53"/>
        <v>2631.9129999999986</v>
      </c>
    </row>
    <row r="1693" spans="1:4">
      <c r="A1693" s="75">
        <v>19442.353500000001</v>
      </c>
      <c r="B1693" s="146">
        <f xml:space="preserve"> (-11266.59) + (medical_insurance!A1693 * 258.35) + (medical_insurance!C1693 * 311.02) + (medical_insurance!H1693 * 23961.26)</f>
        <v>6596.5218999999988</v>
      </c>
      <c r="C1693" s="146">
        <f t="shared" si="52"/>
        <v>12845.831600000001</v>
      </c>
      <c r="D1693" s="4">
        <f t="shared" si="53"/>
        <v>12845.831600000001</v>
      </c>
    </row>
    <row r="1694" spans="1:4">
      <c r="A1694" s="75">
        <v>20177.671129999999</v>
      </c>
      <c r="B1694" s="146">
        <f xml:space="preserve"> (-11266.59) + (medical_insurance!A1694 * 258.35) + (medical_insurance!C1694 * 311.02) + (medical_insurance!H1694 * 23961.26)</f>
        <v>4520.26</v>
      </c>
      <c r="C1694" s="146">
        <f t="shared" si="52"/>
        <v>15657.411129999999</v>
      </c>
      <c r="D1694" s="4">
        <f t="shared" si="53"/>
        <v>15657.411129999999</v>
      </c>
    </row>
    <row r="1695" spans="1:4">
      <c r="A1695" s="75">
        <v>4151.0286999999998</v>
      </c>
      <c r="B1695" s="146">
        <f xml:space="preserve"> (-11266.59) + (medical_insurance!A1695 * 258.35) + (medical_insurance!C1695 * 311.02) + (medical_insurance!H1695 * 23961.26)</f>
        <v>6850.2066000000004</v>
      </c>
      <c r="C1695" s="146">
        <f t="shared" si="52"/>
        <v>-2699.1779000000006</v>
      </c>
      <c r="D1695" s="4">
        <f t="shared" si="53"/>
        <v>2699.1779000000006</v>
      </c>
    </row>
    <row r="1696" spans="1:4">
      <c r="A1696" s="75">
        <v>11944.594349999999</v>
      </c>
      <c r="B1696" s="146">
        <f xml:space="preserve"> (-11266.59) + (medical_insurance!A1696 * 258.35) + (medical_insurance!C1696 * 311.02) + (medical_insurance!H1696 * 23961.26)</f>
        <v>14561.4223</v>
      </c>
      <c r="C1696" s="146">
        <f t="shared" si="52"/>
        <v>-2616.8279500000008</v>
      </c>
      <c r="D1696" s="4">
        <f t="shared" si="53"/>
        <v>2616.8279500000008</v>
      </c>
    </row>
    <row r="1697" spans="1:4">
      <c r="A1697" s="75">
        <v>7749.1563999999998</v>
      </c>
      <c r="B1697" s="146">
        <f xml:space="preserve"> (-11266.59) + (medical_insurance!A1697 * 258.35) + (medical_insurance!C1697 * 311.02) + (medical_insurance!H1697 * 23961.26)</f>
        <v>9608.0812000000005</v>
      </c>
      <c r="C1697" s="146">
        <f t="shared" si="52"/>
        <v>-1858.9248000000007</v>
      </c>
      <c r="D1697" s="4">
        <f t="shared" si="53"/>
        <v>1858.9248000000007</v>
      </c>
    </row>
    <row r="1698" spans="1:4">
      <c r="A1698" s="75">
        <v>8444.4740000000002</v>
      </c>
      <c r="B1698" s="146">
        <f xml:space="preserve"> (-11266.59) + (medical_insurance!A1698 * 258.35) + (medical_insurance!C1698 * 311.02) + (medical_insurance!H1698 * 23961.26)</f>
        <v>9924.0420000000013</v>
      </c>
      <c r="C1698" s="146">
        <f t="shared" si="52"/>
        <v>-1479.5680000000011</v>
      </c>
      <c r="D1698" s="4">
        <f t="shared" si="53"/>
        <v>1479.5680000000011</v>
      </c>
    </row>
    <row r="1699" spans="1:4">
      <c r="A1699" s="75">
        <v>1737.376</v>
      </c>
      <c r="B1699" s="146">
        <f xml:space="preserve"> (-11266.59) + (medical_insurance!A1699 * 258.35) + (medical_insurance!C1699 * 311.02) + (medical_insurance!H1699 * 23961.26)</f>
        <v>1324.2539999999999</v>
      </c>
      <c r="C1699" s="146">
        <f t="shared" si="52"/>
        <v>413.12200000000007</v>
      </c>
      <c r="D1699" s="4">
        <f t="shared" si="53"/>
        <v>413.12200000000007</v>
      </c>
    </row>
    <row r="1700" spans="1:4">
      <c r="A1700" s="75">
        <v>42124.515299999999</v>
      </c>
      <c r="B1700" s="146">
        <f xml:space="preserve"> (-11266.59) + (medical_insurance!A1700 * 258.35) + (medical_insurance!C1700 * 311.02) + (medical_insurance!H1700 * 23961.26)</f>
        <v>34991.109400000001</v>
      </c>
      <c r="C1700" s="146">
        <f t="shared" si="52"/>
        <v>7133.4058999999979</v>
      </c>
      <c r="D1700" s="4">
        <f t="shared" si="53"/>
        <v>7133.4058999999979</v>
      </c>
    </row>
    <row r="1701" spans="1:4">
      <c r="A1701" s="75">
        <v>8124.4084000000003</v>
      </c>
      <c r="B1701" s="146">
        <f xml:space="preserve"> (-11266.59) + (medical_insurance!A1701 * 258.35) + (medical_insurance!C1701 * 311.02) + (medical_insurance!H1701 * 23961.26)</f>
        <v>12545.7372</v>
      </c>
      <c r="C1701" s="146">
        <f t="shared" si="52"/>
        <v>-4421.3287999999993</v>
      </c>
      <c r="D1701" s="4">
        <f t="shared" si="53"/>
        <v>4421.3287999999993</v>
      </c>
    </row>
    <row r="1702" spans="1:4">
      <c r="A1702" s="75">
        <v>34838.873</v>
      </c>
      <c r="B1702" s="146">
        <f xml:space="preserve"> (-11266.59) + (medical_insurance!A1702 * 258.35) + (medical_insurance!C1702 * 311.02) + (medical_insurance!H1702 * 23961.26)</f>
        <v>29436.147999999997</v>
      </c>
      <c r="C1702" s="146">
        <f t="shared" si="52"/>
        <v>5402.7250000000022</v>
      </c>
      <c r="D1702" s="4">
        <f t="shared" si="53"/>
        <v>5402.7250000000022</v>
      </c>
    </row>
    <row r="1703" spans="1:4">
      <c r="A1703" s="75">
        <v>9722.7695000000003</v>
      </c>
      <c r="B1703" s="146">
        <f xml:space="preserve"> (-11266.59) + (medical_insurance!A1703 * 258.35) + (medical_insurance!C1703 * 311.02) + (medical_insurance!H1703 * 23961.26)</f>
        <v>12509.025</v>
      </c>
      <c r="C1703" s="146">
        <f t="shared" si="52"/>
        <v>-2786.2554999999993</v>
      </c>
      <c r="D1703" s="4">
        <f t="shared" si="53"/>
        <v>2786.2554999999993</v>
      </c>
    </row>
    <row r="1704" spans="1:4">
      <c r="A1704" s="75">
        <v>8835.2649500000007</v>
      </c>
      <c r="B1704" s="146">
        <f xml:space="preserve"> (-11266.59) + (medical_insurance!A1704 * 258.35) + (medical_insurance!C1704 * 311.02) + (medical_insurance!H1704 * 23961.26)</f>
        <v>11667.3091</v>
      </c>
      <c r="C1704" s="146">
        <f t="shared" si="52"/>
        <v>-2832.0441499999997</v>
      </c>
      <c r="D1704" s="4">
        <f t="shared" si="53"/>
        <v>2832.0441499999997</v>
      </c>
    </row>
    <row r="1705" spans="1:4">
      <c r="A1705" s="75">
        <v>10435.06525</v>
      </c>
      <c r="B1705" s="146">
        <f xml:space="preserve"> (-11266.59) + (medical_insurance!A1705 * 258.35) + (medical_insurance!C1705 * 311.02) + (medical_insurance!H1705 * 23961.26)</f>
        <v>12877.9905</v>
      </c>
      <c r="C1705" s="146">
        <f t="shared" si="52"/>
        <v>-2442.9252500000002</v>
      </c>
      <c r="D1705" s="4">
        <f t="shared" si="53"/>
        <v>2442.9252500000002</v>
      </c>
    </row>
    <row r="1706" spans="1:4">
      <c r="A1706" s="75">
        <v>7421.1945500000002</v>
      </c>
      <c r="B1706" s="146">
        <f xml:space="preserve"> (-11266.59) + (medical_insurance!A1706 * 258.35) + (medical_insurance!C1706 * 311.02) + (medical_insurance!H1706 * 23961.26)</f>
        <v>8698.9579000000012</v>
      </c>
      <c r="C1706" s="146">
        <f t="shared" si="52"/>
        <v>-1277.7633500000011</v>
      </c>
      <c r="D1706" s="4">
        <f t="shared" si="53"/>
        <v>1277.7633500000011</v>
      </c>
    </row>
    <row r="1707" spans="1:4">
      <c r="A1707" s="75">
        <v>4667.6076499999999</v>
      </c>
      <c r="B1707" s="146">
        <f xml:space="preserve"> (-11266.59) + (medical_insurance!A1707 * 258.35) + (medical_insurance!C1707 * 311.02) + (medical_insurance!H1707 * 23961.26)</f>
        <v>8612.5416999999998</v>
      </c>
      <c r="C1707" s="146">
        <f t="shared" si="52"/>
        <v>-3944.9340499999998</v>
      </c>
      <c r="D1707" s="4">
        <f t="shared" si="53"/>
        <v>3944.9340499999998</v>
      </c>
    </row>
    <row r="1708" spans="1:4">
      <c r="A1708" s="75">
        <v>4894.7533000000003</v>
      </c>
      <c r="B1708" s="146">
        <f xml:space="preserve"> (-11266.59) + (medical_insurance!A1708 * 258.35) + (medical_insurance!C1708 * 311.02) + (medical_insurance!H1708 * 23961.26)</f>
        <v>5376.7854000000007</v>
      </c>
      <c r="C1708" s="146">
        <f t="shared" si="52"/>
        <v>-482.03210000000036</v>
      </c>
      <c r="D1708" s="4">
        <f t="shared" si="53"/>
        <v>482.03210000000036</v>
      </c>
    </row>
    <row r="1709" spans="1:4">
      <c r="A1709" s="75">
        <v>24671.663339999999</v>
      </c>
      <c r="B1709" s="146">
        <f xml:space="preserve"> (-11266.59) + (medical_insurance!A1709 * 258.35) + (medical_insurance!C1709 * 311.02) + (medical_insurance!H1709 * 23961.26)</f>
        <v>4669.1427999999996</v>
      </c>
      <c r="C1709" s="146">
        <f t="shared" si="52"/>
        <v>20002.520539999998</v>
      </c>
      <c r="D1709" s="4">
        <f t="shared" si="53"/>
        <v>20002.520539999998</v>
      </c>
    </row>
    <row r="1710" spans="1:4">
      <c r="A1710" s="75">
        <v>35491.64</v>
      </c>
      <c r="B1710" s="146">
        <f xml:space="preserve"> (-11266.59) + (medical_insurance!A1710 * 258.35) + (medical_insurance!C1710 * 311.02) + (medical_insurance!H1710 * 23961.26)</f>
        <v>31057.985999999997</v>
      </c>
      <c r="C1710" s="146">
        <f t="shared" si="52"/>
        <v>4433.6540000000023</v>
      </c>
      <c r="D1710" s="4">
        <f t="shared" si="53"/>
        <v>4433.6540000000023</v>
      </c>
    </row>
    <row r="1711" spans="1:4">
      <c r="A1711" s="75">
        <v>11566.30055</v>
      </c>
      <c r="B1711" s="146">
        <f xml:space="preserve"> (-11266.59) + (medical_insurance!A1711 * 258.35) + (medical_insurance!C1711 * 311.02) + (medical_insurance!H1711 * 23961.26)</f>
        <v>16194.073899999999</v>
      </c>
      <c r="C1711" s="146">
        <f t="shared" si="52"/>
        <v>-4627.7733499999995</v>
      </c>
      <c r="D1711" s="4">
        <f t="shared" si="53"/>
        <v>4627.7733499999995</v>
      </c>
    </row>
    <row r="1712" spans="1:4">
      <c r="A1712" s="75">
        <v>2866.0909999999999</v>
      </c>
      <c r="B1712" s="146">
        <f xml:space="preserve"> (-11266.59) + (medical_insurance!A1712 * 258.35) + (medical_insurance!C1712 * 311.02) + (medical_insurance!H1712 * 23961.26)</f>
        <v>4685.3039999999992</v>
      </c>
      <c r="C1712" s="146">
        <f t="shared" si="52"/>
        <v>-1819.2129999999993</v>
      </c>
      <c r="D1712" s="4">
        <f t="shared" si="53"/>
        <v>1819.2129999999993</v>
      </c>
    </row>
    <row r="1713" spans="1:4">
      <c r="A1713" s="75">
        <v>6600.2059499999996</v>
      </c>
      <c r="B1713" s="146">
        <f xml:space="preserve"> (-11266.59) + (medical_insurance!A1713 * 258.35) + (medical_insurance!C1713 * 311.02) + (medical_insurance!H1713 * 23961.26)</f>
        <v>9674.7470999999987</v>
      </c>
      <c r="C1713" s="146">
        <f t="shared" si="52"/>
        <v>-3074.5411499999991</v>
      </c>
      <c r="D1713" s="4">
        <f t="shared" si="53"/>
        <v>3074.5411499999991</v>
      </c>
    </row>
    <row r="1714" spans="1:4">
      <c r="A1714" s="75">
        <v>3561.8888999999999</v>
      </c>
      <c r="B1714" s="146">
        <f xml:space="preserve"> (-11266.59) + (medical_insurance!A1714 * 258.35) + (medical_insurance!C1714 * 311.02) + (medical_insurance!H1714 * 23961.26)</f>
        <v>2927.6342000000004</v>
      </c>
      <c r="C1714" s="146">
        <f t="shared" si="52"/>
        <v>634.2546999999995</v>
      </c>
      <c r="D1714" s="4">
        <f t="shared" si="53"/>
        <v>634.2546999999995</v>
      </c>
    </row>
    <row r="1715" spans="1:4">
      <c r="A1715" s="75">
        <v>42760.502200000003</v>
      </c>
      <c r="B1715" s="146">
        <f xml:space="preserve"> (-11266.59) + (medical_insurance!A1715 * 258.35) + (medical_insurance!C1715 * 311.02) + (medical_insurance!H1715 * 23961.26)</f>
        <v>35666.429599999996</v>
      </c>
      <c r="C1715" s="146">
        <f t="shared" si="52"/>
        <v>7094.0726000000068</v>
      </c>
      <c r="D1715" s="4">
        <f t="shared" si="53"/>
        <v>7094.0726000000068</v>
      </c>
    </row>
    <row r="1716" spans="1:4">
      <c r="A1716" s="75">
        <v>47928.03</v>
      </c>
      <c r="B1716" s="146">
        <f xml:space="preserve"> (-11266.59) + (medical_insurance!A1716 * 258.35) + (medical_insurance!C1716 * 311.02) + (medical_insurance!H1716 * 23961.26)</f>
        <v>39741.546000000002</v>
      </c>
      <c r="C1716" s="146">
        <f t="shared" si="52"/>
        <v>8186.4839999999967</v>
      </c>
      <c r="D1716" s="4">
        <f t="shared" si="53"/>
        <v>8186.4839999999967</v>
      </c>
    </row>
    <row r="1717" spans="1:4">
      <c r="A1717" s="75">
        <v>9144.5650000000005</v>
      </c>
      <c r="B1717" s="146">
        <f xml:space="preserve"> (-11266.59) + (medical_insurance!A1717 * 258.35) + (medical_insurance!C1717 * 311.02) + (medical_insurance!H1717 * 23961.26)</f>
        <v>13582.044000000002</v>
      </c>
      <c r="C1717" s="146">
        <f t="shared" si="52"/>
        <v>-4437.4790000000012</v>
      </c>
      <c r="D1717" s="4">
        <f t="shared" si="53"/>
        <v>4437.4790000000012</v>
      </c>
    </row>
    <row r="1718" spans="1:4">
      <c r="A1718" s="75">
        <v>48517.563150000002</v>
      </c>
      <c r="B1718" s="146">
        <f xml:space="preserve"> (-11266.59) + (medical_insurance!A1718 * 258.35) + (medical_insurance!C1718 * 311.02) + (medical_insurance!H1718 * 23961.26)</f>
        <v>39770.4827</v>
      </c>
      <c r="C1718" s="146">
        <f t="shared" si="52"/>
        <v>8747.0804500000013</v>
      </c>
      <c r="D1718" s="4">
        <f t="shared" si="53"/>
        <v>8747.0804500000013</v>
      </c>
    </row>
    <row r="1719" spans="1:4">
      <c r="A1719" s="75">
        <v>24393.6224</v>
      </c>
      <c r="B1719" s="146">
        <f xml:space="preserve"> (-11266.59) + (medical_insurance!A1719 * 258.35) + (medical_insurance!C1719 * 311.02) + (medical_insurance!H1719 * 23961.26)</f>
        <v>34638.377200000003</v>
      </c>
      <c r="C1719" s="146">
        <f t="shared" si="52"/>
        <v>-10244.754800000002</v>
      </c>
      <c r="D1719" s="4">
        <f t="shared" si="53"/>
        <v>10244.754800000002</v>
      </c>
    </row>
    <row r="1720" spans="1:4">
      <c r="A1720" s="75">
        <v>13429.035400000001</v>
      </c>
      <c r="B1720" s="146">
        <f xml:space="preserve"> (-11266.59) + (medical_insurance!A1720 * 258.35) + (medical_insurance!C1720 * 311.02) + (medical_insurance!H1720 * 23961.26)</f>
        <v>14184.143200000002</v>
      </c>
      <c r="C1720" s="146">
        <f t="shared" si="52"/>
        <v>-755.10780000000159</v>
      </c>
      <c r="D1720" s="4">
        <f t="shared" si="53"/>
        <v>755.10780000000159</v>
      </c>
    </row>
    <row r="1721" spans="1:4">
      <c r="A1721" s="75">
        <v>11658.379150000001</v>
      </c>
      <c r="B1721" s="146">
        <f xml:space="preserve"> (-11266.59) + (medical_insurance!A1721 * 258.35) + (medical_insurance!C1721 * 311.02) + (medical_insurance!H1721 * 23961.26)</f>
        <v>12153.720700000002</v>
      </c>
      <c r="C1721" s="146">
        <f t="shared" si="52"/>
        <v>-495.34155000000101</v>
      </c>
      <c r="D1721" s="4">
        <f t="shared" si="53"/>
        <v>495.34155000000101</v>
      </c>
    </row>
    <row r="1722" spans="1:4">
      <c r="A1722" s="75">
        <v>19144.576519999999</v>
      </c>
      <c r="B1722" s="146">
        <f xml:space="preserve"> (-11266.59) + (medical_insurance!A1722 * 258.35) + (medical_insurance!C1722 * 311.02) + (medical_insurance!H1722 * 23961.26)</f>
        <v>10952.0944</v>
      </c>
      <c r="C1722" s="146">
        <f t="shared" si="52"/>
        <v>8192.4821199999988</v>
      </c>
      <c r="D1722" s="4">
        <f t="shared" si="53"/>
        <v>8192.4821199999988</v>
      </c>
    </row>
    <row r="1723" spans="1:4">
      <c r="A1723" s="75">
        <v>13822.803</v>
      </c>
      <c r="B1723" s="146">
        <f xml:space="preserve"> (-11266.59) + (medical_insurance!A1723 * 258.35) + (medical_insurance!C1723 * 311.02) + (medical_insurance!H1723 * 23961.26)</f>
        <v>15998</v>
      </c>
      <c r="C1723" s="146">
        <f t="shared" si="52"/>
        <v>-2175.1970000000001</v>
      </c>
      <c r="D1723" s="4">
        <f t="shared" si="53"/>
        <v>2175.1970000000001</v>
      </c>
    </row>
    <row r="1724" spans="1:4">
      <c r="A1724" s="75">
        <v>12142.578600000001</v>
      </c>
      <c r="B1724" s="146">
        <f xml:space="preserve"> (-11266.59) + (medical_insurance!A1724 * 258.35) + (medical_insurance!C1724 * 311.02) + (medical_insurance!H1724 * 23961.26)</f>
        <v>12240.0648</v>
      </c>
      <c r="C1724" s="146">
        <f t="shared" si="52"/>
        <v>-97.486199999999371</v>
      </c>
      <c r="D1724" s="4">
        <f t="shared" si="53"/>
        <v>97.486199999999371</v>
      </c>
    </row>
    <row r="1725" spans="1:4">
      <c r="A1725" s="75">
        <v>13937.666499999999</v>
      </c>
      <c r="B1725" s="146">
        <f xml:space="preserve"> (-11266.59) + (medical_insurance!A1725 * 258.35) + (medical_insurance!C1725 * 311.02) + (medical_insurance!H1725 * 23961.26)</f>
        <v>13319.711000000001</v>
      </c>
      <c r="C1725" s="146">
        <f t="shared" si="52"/>
        <v>617.95549999999821</v>
      </c>
      <c r="D1725" s="4">
        <f t="shared" si="53"/>
        <v>617.95549999999821</v>
      </c>
    </row>
    <row r="1726" spans="1:4">
      <c r="A1726" s="75">
        <v>41919.097000000002</v>
      </c>
      <c r="B1726" s="146">
        <f xml:space="preserve"> (-11266.59) + (medical_insurance!A1726 * 258.35) + (medical_insurance!C1726 * 311.02) + (medical_insurance!H1726 * 23961.26)</f>
        <v>35658.115999999995</v>
      </c>
      <c r="C1726" s="146">
        <f t="shared" si="52"/>
        <v>6260.981000000007</v>
      </c>
      <c r="D1726" s="4">
        <f t="shared" si="53"/>
        <v>6260.981000000007</v>
      </c>
    </row>
    <row r="1727" spans="1:4">
      <c r="A1727" s="75">
        <v>8232.6388000000006</v>
      </c>
      <c r="B1727" s="146">
        <f xml:space="preserve"> (-11266.59) + (medical_insurance!A1727 * 258.35) + (medical_insurance!C1727 * 311.02) + (medical_insurance!H1727 * 23961.26)</f>
        <v>9238.9843999999994</v>
      </c>
      <c r="C1727" s="146">
        <f t="shared" si="52"/>
        <v>-1006.3455999999987</v>
      </c>
      <c r="D1727" s="4">
        <f t="shared" si="53"/>
        <v>1006.3455999999987</v>
      </c>
    </row>
    <row r="1728" spans="1:4">
      <c r="A1728" s="75">
        <v>18955.220170000001</v>
      </c>
      <c r="B1728" s="146">
        <f xml:space="preserve"> (-11266.59) + (medical_insurance!A1728 * 258.35) + (medical_insurance!C1728 * 311.02) + (medical_insurance!H1728 * 23961.26)</f>
        <v>3517.9620000000004</v>
      </c>
      <c r="C1728" s="146">
        <f t="shared" si="52"/>
        <v>15437.258170000001</v>
      </c>
      <c r="D1728" s="4">
        <f t="shared" si="53"/>
        <v>15437.258170000001</v>
      </c>
    </row>
    <row r="1729" spans="1:4">
      <c r="A1729" s="75">
        <v>13352.0998</v>
      </c>
      <c r="B1729" s="146">
        <f xml:space="preserve"> (-11266.59) + (medical_insurance!A1729 * 258.35) + (medical_insurance!C1729 * 311.02) + (medical_insurance!H1729 * 23961.26)</f>
        <v>14087.930399999999</v>
      </c>
      <c r="C1729" s="146">
        <f t="shared" si="52"/>
        <v>-735.83059999999932</v>
      </c>
      <c r="D1729" s="4">
        <f t="shared" si="53"/>
        <v>735.83059999999932</v>
      </c>
    </row>
    <row r="1730" spans="1:4">
      <c r="A1730" s="75">
        <v>13217.094499999999</v>
      </c>
      <c r="B1730" s="146">
        <f xml:space="preserve"> (-11266.59) + (medical_insurance!A1730 * 258.35) + (medical_insurance!C1730 * 311.02) + (medical_insurance!H1730 * 23961.26)</f>
        <v>12803.011000000002</v>
      </c>
      <c r="C1730" s="146">
        <f t="shared" si="52"/>
        <v>414.083499999997</v>
      </c>
      <c r="D1730" s="4">
        <f t="shared" si="53"/>
        <v>414.083499999997</v>
      </c>
    </row>
    <row r="1731" spans="1:4">
      <c r="A1731" s="75">
        <v>13981.850350000001</v>
      </c>
      <c r="B1731" s="146">
        <f xml:space="preserve"> (-11266.59) + (medical_insurance!A1731 * 258.35) + (medical_insurance!C1731 * 311.02) + (medical_insurance!H1731 * 23961.26)</f>
        <v>16444.1103</v>
      </c>
      <c r="C1731" s="146">
        <f t="shared" ref="C1731:C1794" si="54">A1731-B1731</f>
        <v>-2462.2599499999997</v>
      </c>
      <c r="D1731" s="4">
        <f t="shared" ref="D1731:D1794" si="55">ABS(C1731)</f>
        <v>2462.2599499999997</v>
      </c>
    </row>
    <row r="1732" spans="1:4">
      <c r="A1732" s="75">
        <v>10977.2063</v>
      </c>
      <c r="B1732" s="146">
        <f xml:space="preserve"> (-11266.59) + (medical_insurance!A1732 * 258.35) + (medical_insurance!C1732 * 311.02) + (medical_insurance!H1732 * 23961.26)</f>
        <v>14290.5594</v>
      </c>
      <c r="C1732" s="146">
        <f t="shared" si="54"/>
        <v>-3313.3531000000003</v>
      </c>
      <c r="D1732" s="4">
        <f t="shared" si="55"/>
        <v>3313.3531000000003</v>
      </c>
    </row>
    <row r="1733" spans="1:4">
      <c r="A1733" s="75">
        <v>6184.2993999999999</v>
      </c>
      <c r="B1733" s="146">
        <f xml:space="preserve"> (-11266.59) + (medical_insurance!A1733 * 258.35) + (medical_insurance!C1733 * 311.02) + (medical_insurance!H1733 * 23961.26)</f>
        <v>6617.7552000000014</v>
      </c>
      <c r="C1733" s="146">
        <f t="shared" si="54"/>
        <v>-433.45580000000155</v>
      </c>
      <c r="D1733" s="4">
        <f t="shared" si="55"/>
        <v>433.45580000000155</v>
      </c>
    </row>
    <row r="1734" spans="1:4">
      <c r="A1734" s="75">
        <v>4889.9994999999999</v>
      </c>
      <c r="B1734" s="146">
        <f xml:space="preserve"> (-11266.59) + (medical_insurance!A1734 * 258.35) + (medical_insurance!C1734 * 311.02) + (medical_insurance!H1734 * 23961.26)</f>
        <v>8377.9250000000011</v>
      </c>
      <c r="C1734" s="146">
        <f t="shared" si="54"/>
        <v>-3487.9255000000012</v>
      </c>
      <c r="D1734" s="4">
        <f t="shared" si="55"/>
        <v>3487.9255000000012</v>
      </c>
    </row>
    <row r="1735" spans="1:4">
      <c r="A1735" s="75">
        <v>8334.4575499999992</v>
      </c>
      <c r="B1735" s="146">
        <f xml:space="preserve"> (-11266.59) + (medical_insurance!A1735 * 258.35) + (medical_insurance!C1735 * 311.02) + (medical_insurance!H1735 * 23961.26)</f>
        <v>10988.471899999999</v>
      </c>
      <c r="C1735" s="146">
        <f t="shared" si="54"/>
        <v>-2654.0143499999995</v>
      </c>
      <c r="D1735" s="4">
        <f t="shared" si="55"/>
        <v>2654.0143499999995</v>
      </c>
    </row>
    <row r="1736" spans="1:4">
      <c r="A1736" s="75">
        <v>5478.0367999999999</v>
      </c>
      <c r="B1736" s="146">
        <f xml:space="preserve"> (-11266.59) + (medical_insurance!A1736 * 258.35) + (medical_insurance!C1736 * 311.02) + (medical_insurance!H1736 * 23961.26)</f>
        <v>7339.7284</v>
      </c>
      <c r="C1736" s="146">
        <f t="shared" si="54"/>
        <v>-1861.6916000000001</v>
      </c>
      <c r="D1736" s="4">
        <f t="shared" si="55"/>
        <v>1861.6916000000001</v>
      </c>
    </row>
    <row r="1737" spans="1:4">
      <c r="A1737" s="75">
        <v>1635.7336499999999</v>
      </c>
      <c r="B1737" s="146">
        <f xml:space="preserve"> (-11266.59) + (medical_insurance!A1737 * 258.35) + (medical_insurance!C1737 * 311.02) + (medical_insurance!H1737 * 23961.26)</f>
        <v>2299.3017000000009</v>
      </c>
      <c r="C1737" s="146">
        <f t="shared" si="54"/>
        <v>-663.56805000000099</v>
      </c>
      <c r="D1737" s="4">
        <f t="shared" si="55"/>
        <v>663.56805000000099</v>
      </c>
    </row>
    <row r="1738" spans="1:4">
      <c r="A1738" s="75">
        <v>11830.6072</v>
      </c>
      <c r="B1738" s="146">
        <f xml:space="preserve"> (-11266.59) + (medical_insurance!A1738 * 258.35) + (medical_insurance!C1738 * 311.02) + (medical_insurance!H1738 * 23961.26)</f>
        <v>10668.803599999999</v>
      </c>
      <c r="C1738" s="146">
        <f t="shared" si="54"/>
        <v>1161.8036000000011</v>
      </c>
      <c r="D1738" s="4">
        <f t="shared" si="55"/>
        <v>1161.8036000000011</v>
      </c>
    </row>
    <row r="1739" spans="1:4">
      <c r="A1739" s="75">
        <v>8932.0840000000007</v>
      </c>
      <c r="B1739" s="146">
        <f xml:space="preserve"> (-11266.59) + (medical_insurance!A1739 * 258.35) + (medical_insurance!C1739 * 311.02) + (medical_insurance!H1739 * 23961.26)</f>
        <v>9613.0220000000008</v>
      </c>
      <c r="C1739" s="146">
        <f t="shared" si="54"/>
        <v>-680.9380000000001</v>
      </c>
      <c r="D1739" s="4">
        <f t="shared" si="55"/>
        <v>680.9380000000001</v>
      </c>
    </row>
    <row r="1740" spans="1:4">
      <c r="A1740" s="75">
        <v>3554.203</v>
      </c>
      <c r="B1740" s="146">
        <f xml:space="preserve"> (-11266.59) + (medical_insurance!A1740 * 258.35) + (medical_insurance!C1740 * 311.02) + (medical_insurance!H1740 * 23961.26)</f>
        <v>5099.1639999999998</v>
      </c>
      <c r="C1740" s="146">
        <f t="shared" si="54"/>
        <v>-1544.9609999999998</v>
      </c>
      <c r="D1740" s="4">
        <f t="shared" si="55"/>
        <v>1544.9609999999998</v>
      </c>
    </row>
    <row r="1741" spans="1:4">
      <c r="A1741" s="75">
        <v>12404.8791</v>
      </c>
      <c r="B1741" s="146">
        <f xml:space="preserve"> (-11266.59) + (medical_insurance!A1741 * 258.35) + (medical_insurance!C1741 * 311.02) + (medical_insurance!H1741 * 23961.26)</f>
        <v>8220.8598999999995</v>
      </c>
      <c r="C1741" s="146">
        <f t="shared" si="54"/>
        <v>4184.0192000000006</v>
      </c>
      <c r="D1741" s="4">
        <f t="shared" si="55"/>
        <v>4184.0192000000006</v>
      </c>
    </row>
    <row r="1742" spans="1:4">
      <c r="A1742" s="75">
        <v>14133.03775</v>
      </c>
      <c r="B1742" s="146">
        <f xml:space="preserve"> (-11266.59) + (medical_insurance!A1742 * 258.35) + (medical_insurance!C1742 * 311.02) + (medical_insurance!H1742 * 23961.26)</f>
        <v>5289.5556000000006</v>
      </c>
      <c r="C1742" s="146">
        <f t="shared" si="54"/>
        <v>8843.4821499999998</v>
      </c>
      <c r="D1742" s="4">
        <f t="shared" si="55"/>
        <v>8843.4821499999998</v>
      </c>
    </row>
    <row r="1743" spans="1:4">
      <c r="A1743" s="75">
        <v>24603.04837</v>
      </c>
      <c r="B1743" s="146">
        <f xml:space="preserve"> (-11266.59) + (medical_insurance!A1743 * 258.35) + (medical_insurance!C1743 * 311.02) + (medical_insurance!H1743 * 23961.26)</f>
        <v>9201.6620000000003</v>
      </c>
      <c r="C1743" s="146">
        <f t="shared" si="54"/>
        <v>15401.38637</v>
      </c>
      <c r="D1743" s="4">
        <f t="shared" si="55"/>
        <v>15401.38637</v>
      </c>
    </row>
    <row r="1744" spans="1:4">
      <c r="A1744" s="75">
        <v>8944.1151000000009</v>
      </c>
      <c r="B1744" s="146">
        <f xml:space="preserve"> (-11266.59) + (medical_insurance!A1744 * 258.35) + (medical_insurance!C1744 * 311.02) + (medical_insurance!H1744 * 23961.26)</f>
        <v>14268.177799999999</v>
      </c>
      <c r="C1744" s="146">
        <f t="shared" si="54"/>
        <v>-5324.0626999999986</v>
      </c>
      <c r="D1744" s="4">
        <f t="shared" si="55"/>
        <v>5324.0626999999986</v>
      </c>
    </row>
    <row r="1745" spans="1:4">
      <c r="A1745" s="75">
        <v>9620.3307000000004</v>
      </c>
      <c r="B1745" s="146">
        <f xml:space="preserve"> (-11266.59) + (medical_insurance!A1745 * 258.35) + (medical_insurance!C1745 * 311.02) + (medical_insurance!H1745 * 23961.26)</f>
        <v>10153.586599999999</v>
      </c>
      <c r="C1745" s="146">
        <f t="shared" si="54"/>
        <v>-533.25589999999829</v>
      </c>
      <c r="D1745" s="4">
        <f t="shared" si="55"/>
        <v>533.25589999999829</v>
      </c>
    </row>
    <row r="1746" spans="1:4">
      <c r="A1746" s="75">
        <v>1837.2819</v>
      </c>
      <c r="B1746" s="146">
        <f xml:space="preserve"> (-11266.59) + (medical_insurance!A1746 * 258.35) + (medical_insurance!C1746 * 311.02) + (medical_insurance!H1746 * 23961.26)</f>
        <v>7710.3081999999986</v>
      </c>
      <c r="C1746" s="146">
        <f t="shared" si="54"/>
        <v>-5873.0262999999986</v>
      </c>
      <c r="D1746" s="4">
        <f t="shared" si="55"/>
        <v>5873.0262999999986</v>
      </c>
    </row>
    <row r="1747" spans="1:4">
      <c r="A1747" s="75">
        <v>1607.5101</v>
      </c>
      <c r="B1747" s="146">
        <f xml:space="preserve"> (-11266.59) + (medical_insurance!A1747 * 258.35) + (medical_insurance!C1747 * 311.02) + (medical_insurance!H1747 * 23961.26)</f>
        <v>-150.1842000000006</v>
      </c>
      <c r="C1747" s="146">
        <f t="shared" si="54"/>
        <v>1757.6943000000006</v>
      </c>
      <c r="D1747" s="4">
        <f t="shared" si="55"/>
        <v>1757.6943000000006</v>
      </c>
    </row>
    <row r="1748" spans="1:4">
      <c r="A1748" s="75">
        <v>10043.249</v>
      </c>
      <c r="B1748" s="146">
        <f xml:space="preserve"> (-11266.59) + (medical_insurance!A1748 * 258.35) + (medical_insurance!C1748 * 311.02) + (medical_insurance!H1748 * 23961.26)</f>
        <v>11180.155999999999</v>
      </c>
      <c r="C1748" s="146">
        <f t="shared" si="54"/>
        <v>-1136.9069999999992</v>
      </c>
      <c r="D1748" s="4">
        <f t="shared" si="55"/>
        <v>1136.9069999999992</v>
      </c>
    </row>
    <row r="1749" spans="1:4">
      <c r="A1749" s="75">
        <v>4751.07</v>
      </c>
      <c r="B1749" s="146">
        <f xml:space="preserve"> (-11266.59) + (medical_insurance!A1749 * 258.35) + (medical_insurance!C1749 * 311.02) + (medical_insurance!H1749 * 23961.26)</f>
        <v>7261.7699999999986</v>
      </c>
      <c r="C1749" s="146">
        <f t="shared" si="54"/>
        <v>-2510.6999999999989</v>
      </c>
      <c r="D1749" s="4">
        <f t="shared" si="55"/>
        <v>2510.6999999999989</v>
      </c>
    </row>
    <row r="1750" spans="1:4">
      <c r="A1750" s="75">
        <v>13844.505999999999</v>
      </c>
      <c r="B1750" s="146">
        <f xml:space="preserve"> (-11266.59) + (medical_insurance!A1750 * 258.35) + (medical_insurance!C1750 * 311.02) + (medical_insurance!H1750 * 23961.26)</f>
        <v>24352.453999999998</v>
      </c>
      <c r="C1750" s="146">
        <f t="shared" si="54"/>
        <v>-10507.947999999999</v>
      </c>
      <c r="D1750" s="4">
        <f t="shared" si="55"/>
        <v>10507.947999999999</v>
      </c>
    </row>
    <row r="1751" spans="1:4">
      <c r="A1751" s="75">
        <v>2597.779</v>
      </c>
      <c r="B1751" s="146">
        <f xml:space="preserve"> (-11266.59) + (medical_insurance!A1751 * 258.35) + (medical_insurance!C1751 * 311.02) + (medical_insurance!H1751 * 23961.26)</f>
        <v>2369.6880000000001</v>
      </c>
      <c r="C1751" s="146">
        <f t="shared" si="54"/>
        <v>228.09099999999989</v>
      </c>
      <c r="D1751" s="4">
        <f t="shared" si="55"/>
        <v>228.09099999999989</v>
      </c>
    </row>
    <row r="1752" spans="1:4">
      <c r="A1752" s="75">
        <v>3180.5101</v>
      </c>
      <c r="B1752" s="146">
        <f xml:space="preserve"> (-11266.59) + (medical_insurance!A1752 * 258.35) + (medical_insurance!C1752 * 311.02) + (medical_insurance!H1752 * 23961.26)</f>
        <v>966.98779999999988</v>
      </c>
      <c r="C1752" s="146">
        <f t="shared" si="54"/>
        <v>2213.5223000000001</v>
      </c>
      <c r="D1752" s="4">
        <f t="shared" si="55"/>
        <v>2213.5223000000001</v>
      </c>
    </row>
    <row r="1753" spans="1:4">
      <c r="A1753" s="75">
        <v>9778.3472000000002</v>
      </c>
      <c r="B1753" s="146">
        <f xml:space="preserve"> (-11266.59) + (medical_insurance!A1753 * 258.35) + (medical_insurance!C1753 * 311.02) + (medical_insurance!H1753 * 23961.26)</f>
        <v>10965.7556</v>
      </c>
      <c r="C1753" s="146">
        <f t="shared" si="54"/>
        <v>-1187.4084000000003</v>
      </c>
      <c r="D1753" s="4">
        <f t="shared" si="55"/>
        <v>1187.4084000000003</v>
      </c>
    </row>
    <row r="1754" spans="1:4">
      <c r="A1754" s="75">
        <v>13430.264999999999</v>
      </c>
      <c r="B1754" s="146">
        <f xml:space="preserve"> (-11266.59) + (medical_insurance!A1754 * 258.35) + (medical_insurance!C1754 * 311.02) + (medical_insurance!H1754 * 23961.26)</f>
        <v>13246.956</v>
      </c>
      <c r="C1754" s="146">
        <f t="shared" si="54"/>
        <v>183.30899999999929</v>
      </c>
      <c r="D1754" s="4">
        <f t="shared" si="55"/>
        <v>183.30899999999929</v>
      </c>
    </row>
    <row r="1755" spans="1:4">
      <c r="A1755" s="75">
        <v>8017.0611500000005</v>
      </c>
      <c r="B1755" s="146">
        <f xml:space="preserve"> (-11266.59) + (medical_insurance!A1755 * 258.35) + (medical_insurance!C1755 * 311.02) + (medical_insurance!H1755 * 23961.26)</f>
        <v>7354.9447</v>
      </c>
      <c r="C1755" s="146">
        <f t="shared" si="54"/>
        <v>662.11645000000044</v>
      </c>
      <c r="D1755" s="4">
        <f t="shared" si="55"/>
        <v>662.11645000000044</v>
      </c>
    </row>
    <row r="1756" spans="1:4">
      <c r="A1756" s="75">
        <v>8116.2688500000004</v>
      </c>
      <c r="B1756" s="146">
        <f xml:space="preserve"> (-11266.59) + (medical_insurance!A1756 * 258.35) + (medical_insurance!C1756 * 311.02) + (medical_insurance!H1756 * 23961.26)</f>
        <v>10058.115300000001</v>
      </c>
      <c r="C1756" s="146">
        <f t="shared" si="54"/>
        <v>-1941.8464500000009</v>
      </c>
      <c r="D1756" s="4">
        <f t="shared" si="55"/>
        <v>1941.8464500000009</v>
      </c>
    </row>
    <row r="1757" spans="1:4">
      <c r="A1757" s="75">
        <v>3481.8679999999999</v>
      </c>
      <c r="B1757" s="146">
        <f xml:space="preserve"> (-11266.59) + (medical_insurance!A1757 * 258.35) + (medical_insurance!C1757 * 311.02) + (medical_insurance!H1757 * 23961.26)</f>
        <v>2838.7179999999998</v>
      </c>
      <c r="C1757" s="146">
        <f t="shared" si="54"/>
        <v>643.15000000000009</v>
      </c>
      <c r="D1757" s="4">
        <f t="shared" si="55"/>
        <v>643.15000000000009</v>
      </c>
    </row>
    <row r="1758" spans="1:4">
      <c r="A1758" s="75">
        <v>13415.0381</v>
      </c>
      <c r="B1758" s="146">
        <f xml:space="preserve"> (-11266.59) + (medical_insurance!A1758 * 258.35) + (medical_insurance!C1758 * 311.02) + (medical_insurance!H1758 * 23961.26)</f>
        <v>11052.171800000002</v>
      </c>
      <c r="C1758" s="146">
        <f t="shared" si="54"/>
        <v>2362.8662999999979</v>
      </c>
      <c r="D1758" s="4">
        <f t="shared" si="55"/>
        <v>2362.8662999999979</v>
      </c>
    </row>
    <row r="1759" spans="1:4">
      <c r="A1759" s="75">
        <v>12029.286700000001</v>
      </c>
      <c r="B1759" s="146">
        <f xml:space="preserve"> (-11266.59) + (medical_insurance!A1759 * 258.35) + (medical_insurance!C1759 * 311.02) + (medical_insurance!H1759 * 23961.26)</f>
        <v>10373.3346</v>
      </c>
      <c r="C1759" s="146">
        <f t="shared" si="54"/>
        <v>1655.9521000000004</v>
      </c>
      <c r="D1759" s="4">
        <f t="shared" si="55"/>
        <v>1655.9521000000004</v>
      </c>
    </row>
    <row r="1760" spans="1:4">
      <c r="A1760" s="75">
        <v>7639.4174499999999</v>
      </c>
      <c r="B1760" s="146">
        <f xml:space="preserve"> (-11266.59) + (medical_insurance!A1760 * 258.35) + (medical_insurance!C1760 * 311.02) + (medical_insurance!H1760 * 23961.26)</f>
        <v>9895.9781000000003</v>
      </c>
      <c r="C1760" s="146">
        <f t="shared" si="54"/>
        <v>-2256.5606500000004</v>
      </c>
      <c r="D1760" s="4">
        <f t="shared" si="55"/>
        <v>2256.5606500000004</v>
      </c>
    </row>
    <row r="1761" spans="1:4">
      <c r="A1761" s="75">
        <v>36085.218999999997</v>
      </c>
      <c r="B1761" s="146">
        <f xml:space="preserve"> (-11266.59) + (medical_insurance!A1761 * 258.35) + (medical_insurance!C1761 * 311.02) + (medical_insurance!H1761 * 23961.26)</f>
        <v>29644.327999999998</v>
      </c>
      <c r="C1761" s="146">
        <f t="shared" si="54"/>
        <v>6440.8909999999996</v>
      </c>
      <c r="D1761" s="4">
        <f t="shared" si="55"/>
        <v>6440.8909999999996</v>
      </c>
    </row>
    <row r="1762" spans="1:4">
      <c r="A1762" s="75">
        <v>1391.5287000000001</v>
      </c>
      <c r="B1762" s="146">
        <f xml:space="preserve"> (-11266.59) + (medical_insurance!A1762 * 258.35) + (medical_insurance!C1762 * 311.02) + (medical_insurance!H1762 * 23961.26)</f>
        <v>4266.7065999999995</v>
      </c>
      <c r="C1762" s="146">
        <f t="shared" si="54"/>
        <v>-2875.1778999999997</v>
      </c>
      <c r="D1762" s="4">
        <f t="shared" si="55"/>
        <v>2875.1778999999997</v>
      </c>
    </row>
    <row r="1763" spans="1:4">
      <c r="A1763" s="75">
        <v>18033.9679</v>
      </c>
      <c r="B1763" s="146">
        <f xml:space="preserve"> (-11266.59) + (medical_insurance!A1763 * 258.35) + (medical_insurance!C1763 * 311.02) + (medical_insurance!H1763 * 23961.26)</f>
        <v>27441.696199999998</v>
      </c>
      <c r="C1763" s="146">
        <f t="shared" si="54"/>
        <v>-9407.7282999999989</v>
      </c>
      <c r="D1763" s="4">
        <f t="shared" si="55"/>
        <v>9407.7282999999989</v>
      </c>
    </row>
    <row r="1764" spans="1:4">
      <c r="A1764" s="75">
        <v>21659.930100000001</v>
      </c>
      <c r="B1764" s="146">
        <f xml:space="preserve"> (-11266.59) + (medical_insurance!A1764 * 258.35) + (medical_insurance!C1764 * 311.02) + (medical_insurance!H1764 * 23961.26)</f>
        <v>30511.607799999998</v>
      </c>
      <c r="C1764" s="146">
        <f t="shared" si="54"/>
        <v>-8851.6776999999965</v>
      </c>
      <c r="D1764" s="4">
        <f t="shared" si="55"/>
        <v>8851.6776999999965</v>
      </c>
    </row>
    <row r="1765" spans="1:4">
      <c r="A1765" s="75">
        <v>38126.246500000001</v>
      </c>
      <c r="B1765" s="146">
        <f xml:space="preserve"> (-11266.59) + (medical_insurance!A1765 * 258.35) + (medical_insurance!C1765 * 311.02) + (medical_insurance!H1765 * 23961.26)</f>
        <v>31382.522999999997</v>
      </c>
      <c r="C1765" s="146">
        <f t="shared" si="54"/>
        <v>6743.7235000000037</v>
      </c>
      <c r="D1765" s="4">
        <f t="shared" si="55"/>
        <v>6743.7235000000037</v>
      </c>
    </row>
    <row r="1766" spans="1:4">
      <c r="A1766" s="75">
        <v>16455.707849999999</v>
      </c>
      <c r="B1766" s="146">
        <f xml:space="preserve"> (-11266.59) + (medical_insurance!A1766 * 258.35) + (medical_insurance!C1766 * 311.02) + (medical_insurance!H1766 * 23961.26)</f>
        <v>14634.177299999999</v>
      </c>
      <c r="C1766" s="146">
        <f t="shared" si="54"/>
        <v>1821.5305499999995</v>
      </c>
      <c r="D1766" s="4">
        <f t="shared" si="55"/>
        <v>1821.5305499999995</v>
      </c>
    </row>
    <row r="1767" spans="1:4">
      <c r="A1767" s="75">
        <v>27000.98473</v>
      </c>
      <c r="B1767" s="146">
        <f xml:space="preserve"> (-11266.59) + (medical_insurance!A1767 * 258.35) + (medical_insurance!C1767 * 311.02) + (medical_insurance!H1767 * 23961.26)</f>
        <v>14535.799199999999</v>
      </c>
      <c r="C1767" s="146">
        <f t="shared" si="54"/>
        <v>12465.185530000001</v>
      </c>
      <c r="D1767" s="4">
        <f t="shared" si="55"/>
        <v>12465.185530000001</v>
      </c>
    </row>
    <row r="1768" spans="1:4">
      <c r="A1768" s="75">
        <v>15006.579449999999</v>
      </c>
      <c r="B1768" s="146">
        <f xml:space="preserve"> (-11266.59) + (medical_insurance!A1768 * 258.35) + (medical_insurance!C1768 * 311.02) + (medical_insurance!H1768 * 23961.26)</f>
        <v>25254.484099999998</v>
      </c>
      <c r="C1768" s="146">
        <f t="shared" si="54"/>
        <v>-10247.904649999999</v>
      </c>
      <c r="D1768" s="4">
        <f t="shared" si="55"/>
        <v>10247.904649999999</v>
      </c>
    </row>
    <row r="1769" spans="1:4">
      <c r="A1769" s="75">
        <v>42303.692150000003</v>
      </c>
      <c r="B1769" s="146">
        <f xml:space="preserve"> (-11266.59) + (medical_insurance!A1769 * 258.35) + (medical_insurance!C1769 * 311.02) + (medical_insurance!H1769 * 23961.26)</f>
        <v>36447.568700000003</v>
      </c>
      <c r="C1769" s="146">
        <f t="shared" si="54"/>
        <v>5856.1234499999991</v>
      </c>
      <c r="D1769" s="4">
        <f t="shared" si="55"/>
        <v>5856.1234499999991</v>
      </c>
    </row>
    <row r="1770" spans="1:4">
      <c r="A1770" s="75">
        <v>20781.48892</v>
      </c>
      <c r="B1770" s="146">
        <f xml:space="preserve"> (-11266.59) + (medical_insurance!A1770 * 258.35) + (medical_insurance!C1770 * 311.02) + (medical_insurance!H1770 * 23961.26)</f>
        <v>13206.320000000002</v>
      </c>
      <c r="C1770" s="146">
        <f t="shared" si="54"/>
        <v>7575.1689199999983</v>
      </c>
      <c r="D1770" s="4">
        <f t="shared" si="55"/>
        <v>7575.1689199999983</v>
      </c>
    </row>
    <row r="1771" spans="1:4">
      <c r="A1771" s="75">
        <v>5846.9175999999998</v>
      </c>
      <c r="B1771" s="146">
        <f xml:space="preserve"> (-11266.59) + (medical_insurance!A1771 * 258.35) + (medical_insurance!C1771 * 311.02) + (medical_insurance!H1771 * 23961.26)</f>
        <v>11255.266799999999</v>
      </c>
      <c r="C1771" s="146">
        <f t="shared" si="54"/>
        <v>-5408.3491999999997</v>
      </c>
      <c r="D1771" s="4">
        <f t="shared" si="55"/>
        <v>5408.3491999999997</v>
      </c>
    </row>
    <row r="1772" spans="1:4">
      <c r="A1772" s="75">
        <v>8302.5356499999998</v>
      </c>
      <c r="B1772" s="146">
        <f xml:space="preserve"> (-11266.59) + (medical_insurance!A1772 * 258.35) + (medical_insurance!C1772 * 311.02) + (medical_insurance!H1772 * 23961.26)</f>
        <v>6985.2377000000015</v>
      </c>
      <c r="C1772" s="146">
        <f t="shared" si="54"/>
        <v>1317.2979499999983</v>
      </c>
      <c r="D1772" s="4">
        <f t="shared" si="55"/>
        <v>1317.2979499999983</v>
      </c>
    </row>
    <row r="1773" spans="1:4">
      <c r="A1773" s="75">
        <v>1261.8589999999999</v>
      </c>
      <c r="B1773" s="146">
        <f xml:space="preserve"> (-11266.59) + (medical_insurance!A1773 * 258.35) + (medical_insurance!C1773 * 311.02) + (medical_insurance!H1773 * 23961.26)</f>
        <v>4341.1480000000001</v>
      </c>
      <c r="C1773" s="146">
        <f t="shared" si="54"/>
        <v>-3079.2890000000002</v>
      </c>
      <c r="D1773" s="4">
        <f t="shared" si="55"/>
        <v>3079.2890000000002</v>
      </c>
    </row>
    <row r="1774" spans="1:4">
      <c r="A1774" s="75">
        <v>11856.4115</v>
      </c>
      <c r="B1774" s="146">
        <f xml:space="preserve"> (-11266.59) + (medical_insurance!A1774 * 258.35) + (medical_insurance!C1774 * 311.02) + (medical_insurance!H1774 * 23961.26)</f>
        <v>15863.040999999999</v>
      </c>
      <c r="C1774" s="146">
        <f t="shared" si="54"/>
        <v>-4006.6294999999991</v>
      </c>
      <c r="D1774" s="4">
        <f t="shared" si="55"/>
        <v>4006.6294999999991</v>
      </c>
    </row>
    <row r="1775" spans="1:4">
      <c r="A1775" s="75">
        <v>30284.642940000002</v>
      </c>
      <c r="B1775" s="146">
        <f xml:space="preserve"> (-11266.59) + (medical_insurance!A1775 * 258.35) + (medical_insurance!C1775 * 311.02) + (medical_insurance!H1775 * 23961.26)</f>
        <v>9539.9323000000004</v>
      </c>
      <c r="C1775" s="146">
        <f t="shared" si="54"/>
        <v>20744.710640000001</v>
      </c>
      <c r="D1775" s="4">
        <f t="shared" si="55"/>
        <v>20744.710640000001</v>
      </c>
    </row>
    <row r="1776" spans="1:4">
      <c r="A1776" s="75">
        <v>3176.8159000000001</v>
      </c>
      <c r="B1776" s="146">
        <f xml:space="preserve"> (-11266.59) + (medical_insurance!A1776 * 258.35) + (medical_insurance!C1776 * 311.02) + (medical_insurance!H1776 * 23961.26)</f>
        <v>2482.6722</v>
      </c>
      <c r="C1776" s="146">
        <f t="shared" si="54"/>
        <v>694.14370000000008</v>
      </c>
      <c r="D1776" s="4">
        <f t="shared" si="55"/>
        <v>694.14370000000008</v>
      </c>
    </row>
    <row r="1777" spans="1:4">
      <c r="A1777" s="75">
        <v>4618.0798999999997</v>
      </c>
      <c r="B1777" s="146">
        <f xml:space="preserve"> (-11266.59) + (medical_insurance!A1777 * 258.35) + (medical_insurance!C1777 * 311.02) + (medical_insurance!H1777 * 23961.26)</f>
        <v>4329.7241999999997</v>
      </c>
      <c r="C1777" s="146">
        <f t="shared" si="54"/>
        <v>288.35570000000007</v>
      </c>
      <c r="D1777" s="4">
        <f t="shared" si="55"/>
        <v>288.35570000000007</v>
      </c>
    </row>
    <row r="1778" spans="1:4">
      <c r="A1778" s="75">
        <v>10736.87075</v>
      </c>
      <c r="B1778" s="146">
        <f xml:space="preserve"> (-11266.59) + (medical_insurance!A1778 * 258.35) + (medical_insurance!C1778 * 311.02) + (medical_insurance!H1778 * 23961.26)</f>
        <v>12214.297500000001</v>
      </c>
      <c r="C1778" s="146">
        <f t="shared" si="54"/>
        <v>-1477.4267500000005</v>
      </c>
      <c r="D1778" s="4">
        <f t="shared" si="55"/>
        <v>1477.4267500000005</v>
      </c>
    </row>
    <row r="1779" spans="1:4">
      <c r="A1779" s="75">
        <v>2138.0707000000002</v>
      </c>
      <c r="B1779" s="146">
        <f xml:space="preserve"> (-11266.59) + (medical_insurance!A1779 * 258.35) + (medical_insurance!C1779 * 311.02) + (medical_insurance!H1779 * 23961.26)</f>
        <v>5283.538599999999</v>
      </c>
      <c r="C1779" s="146">
        <f t="shared" si="54"/>
        <v>-3145.4678999999987</v>
      </c>
      <c r="D1779" s="4">
        <f t="shared" si="55"/>
        <v>3145.4678999999987</v>
      </c>
    </row>
    <row r="1780" spans="1:4">
      <c r="A1780" s="75">
        <v>8964.0605500000001</v>
      </c>
      <c r="B1780" s="146">
        <f xml:space="preserve"> (-11266.59) + (medical_insurance!A1780 * 258.35) + (medical_insurance!C1780 * 311.02) + (medical_insurance!H1780 * 23961.26)</f>
        <v>10914.233900000001</v>
      </c>
      <c r="C1780" s="146">
        <f t="shared" si="54"/>
        <v>-1950.1733500000009</v>
      </c>
      <c r="D1780" s="4">
        <f t="shared" si="55"/>
        <v>1950.1733500000009</v>
      </c>
    </row>
    <row r="1781" spans="1:4">
      <c r="A1781" s="75">
        <v>9290.1394999999993</v>
      </c>
      <c r="B1781" s="146">
        <f xml:space="preserve"> (-11266.59) + (medical_insurance!A1781 * 258.35) + (medical_insurance!C1781 * 311.02) + (medical_insurance!H1781 * 23961.26)</f>
        <v>11143.037000000002</v>
      </c>
      <c r="C1781" s="146">
        <f t="shared" si="54"/>
        <v>-1852.8975000000028</v>
      </c>
      <c r="D1781" s="4">
        <f t="shared" si="55"/>
        <v>1852.8975000000028</v>
      </c>
    </row>
    <row r="1782" spans="1:4">
      <c r="A1782" s="75">
        <v>9411.0049999999992</v>
      </c>
      <c r="B1782" s="146">
        <f xml:space="preserve"> (-11266.59) + (medical_insurance!A1782 * 258.35) + (medical_insurance!C1782 * 311.02) + (medical_insurance!H1782 * 23961.26)</f>
        <v>10663.455999999998</v>
      </c>
      <c r="C1782" s="146">
        <f t="shared" si="54"/>
        <v>-1252.4509999999991</v>
      </c>
      <c r="D1782" s="4">
        <f t="shared" si="55"/>
        <v>1252.4509999999991</v>
      </c>
    </row>
    <row r="1783" spans="1:4">
      <c r="A1783" s="75">
        <v>7526.7064499999997</v>
      </c>
      <c r="B1783" s="146">
        <f xml:space="preserve"> (-11266.59) + (medical_insurance!A1783 * 258.35) + (medical_insurance!C1783 * 311.02) + (medical_insurance!H1783 * 23961.26)</f>
        <v>6792.8121000000001</v>
      </c>
      <c r="C1783" s="146">
        <f t="shared" si="54"/>
        <v>733.89434999999958</v>
      </c>
      <c r="D1783" s="4">
        <f t="shared" si="55"/>
        <v>733.89434999999958</v>
      </c>
    </row>
    <row r="1784" spans="1:4">
      <c r="A1784" s="75">
        <v>8522.0030000000006</v>
      </c>
      <c r="B1784" s="146">
        <f xml:space="preserve"> (-11266.59) + (medical_insurance!A1784 * 258.35) + (medical_insurance!C1784 * 311.02) + (medical_insurance!H1784 * 23961.26)</f>
        <v>10541.548000000001</v>
      </c>
      <c r="C1784" s="146">
        <f t="shared" si="54"/>
        <v>-2019.5450000000001</v>
      </c>
      <c r="D1784" s="4">
        <f t="shared" si="55"/>
        <v>2019.5450000000001</v>
      </c>
    </row>
    <row r="1785" spans="1:4">
      <c r="A1785" s="75">
        <v>16586.49771</v>
      </c>
      <c r="B1785" s="146">
        <f xml:space="preserve"> (-11266.59) + (medical_insurance!A1785 * 258.35) + (medical_insurance!C1785 * 311.02) + (medical_insurance!H1785 * 23961.26)</f>
        <v>3806.6003999999994</v>
      </c>
      <c r="C1785" s="146">
        <f t="shared" si="54"/>
        <v>12779.89731</v>
      </c>
      <c r="D1785" s="4">
        <f t="shared" si="55"/>
        <v>12779.89731</v>
      </c>
    </row>
    <row r="1786" spans="1:4">
      <c r="A1786" s="75">
        <v>14988.432000000001</v>
      </c>
      <c r="B1786" s="146">
        <f xml:space="preserve"> (-11266.59) + (medical_insurance!A1786 * 258.35) + (medical_insurance!C1786 * 311.02) + (medical_insurance!H1786 * 23961.26)</f>
        <v>13229.922000000002</v>
      </c>
      <c r="C1786" s="146">
        <f t="shared" si="54"/>
        <v>1758.5099999999984</v>
      </c>
      <c r="D1786" s="4">
        <f t="shared" si="55"/>
        <v>1758.5099999999984</v>
      </c>
    </row>
    <row r="1787" spans="1:4">
      <c r="A1787" s="75">
        <v>1631.6683</v>
      </c>
      <c r="B1787" s="146">
        <f xml:space="preserve"> (-11266.59) + (medical_insurance!A1787 * 258.35) + (medical_insurance!C1787 * 311.02) + (medical_insurance!H1787 * 23961.26)</f>
        <v>5255.3434000000007</v>
      </c>
      <c r="C1787" s="146">
        <f t="shared" si="54"/>
        <v>-3623.6751000000004</v>
      </c>
      <c r="D1787" s="4">
        <f t="shared" si="55"/>
        <v>3623.6751000000004</v>
      </c>
    </row>
    <row r="1788" spans="1:4">
      <c r="A1788" s="75">
        <v>9264.7970000000005</v>
      </c>
      <c r="B1788" s="146">
        <f xml:space="preserve"> (-11266.59) + (medical_insurance!A1788 * 258.35) + (medical_insurance!C1788 * 311.02) + (medical_insurance!H1788 * 23961.26)</f>
        <v>8316.2720000000008</v>
      </c>
      <c r="C1788" s="146">
        <f t="shared" si="54"/>
        <v>948.52499999999964</v>
      </c>
      <c r="D1788" s="4">
        <f t="shared" si="55"/>
        <v>948.52499999999964</v>
      </c>
    </row>
    <row r="1789" spans="1:4">
      <c r="A1789" s="75">
        <v>8083.9197999999997</v>
      </c>
      <c r="B1789" s="146">
        <f xml:space="preserve"> (-11266.59) + (medical_insurance!A1789 * 258.35) + (medical_insurance!C1789 * 311.02) + (medical_insurance!H1789 * 23961.26)</f>
        <v>15655.530400000001</v>
      </c>
      <c r="C1789" s="146">
        <f t="shared" si="54"/>
        <v>-7571.6106000000018</v>
      </c>
      <c r="D1789" s="4">
        <f t="shared" si="55"/>
        <v>7571.6106000000018</v>
      </c>
    </row>
    <row r="1790" spans="1:4">
      <c r="A1790" s="75">
        <v>14692.66935</v>
      </c>
      <c r="B1790" s="146">
        <f xml:space="preserve"> (-11266.59) + (medical_insurance!A1790 * 258.35) + (medical_insurance!C1790 * 311.02) + (medical_insurance!H1790 * 23961.26)</f>
        <v>15520.584300000002</v>
      </c>
      <c r="C1790" s="146">
        <f t="shared" si="54"/>
        <v>-827.91495000000214</v>
      </c>
      <c r="D1790" s="4">
        <f t="shared" si="55"/>
        <v>827.91495000000214</v>
      </c>
    </row>
    <row r="1791" spans="1:4">
      <c r="A1791" s="75">
        <v>10269.459999999999</v>
      </c>
      <c r="B1791" s="146">
        <f xml:space="preserve"> (-11266.59) + (medical_insurance!A1791 * 258.35) + (medical_insurance!C1791 * 311.02) + (medical_insurance!H1791 * 23961.26)</f>
        <v>11438.505999999999</v>
      </c>
      <c r="C1791" s="146">
        <f t="shared" si="54"/>
        <v>-1169.0460000000003</v>
      </c>
      <c r="D1791" s="4">
        <f t="shared" si="55"/>
        <v>1169.0460000000003</v>
      </c>
    </row>
    <row r="1792" spans="1:4">
      <c r="A1792" s="75">
        <v>3260.1990000000001</v>
      </c>
      <c r="B1792" s="146">
        <f xml:space="preserve"> (-11266.59) + (medical_insurance!A1792 * 258.35) + (medical_insurance!C1792 * 311.02) + (medical_insurance!H1792 * 23961.26)</f>
        <v>3087.0679999999993</v>
      </c>
      <c r="C1792" s="146">
        <f t="shared" si="54"/>
        <v>173.13100000000077</v>
      </c>
      <c r="D1792" s="4">
        <f t="shared" si="55"/>
        <v>173.13100000000077</v>
      </c>
    </row>
    <row r="1793" spans="1:4">
      <c r="A1793" s="75">
        <v>11396.9002</v>
      </c>
      <c r="B1793" s="146">
        <f xml:space="preserve"> (-11266.59) + (medical_insurance!A1793 * 258.35) + (medical_insurance!C1793 * 311.02) + (medical_insurance!H1793 * 23961.26)</f>
        <v>14104.5576</v>
      </c>
      <c r="C1793" s="146">
        <f t="shared" si="54"/>
        <v>-2707.6574000000001</v>
      </c>
      <c r="D1793" s="4">
        <f t="shared" si="55"/>
        <v>2707.6574000000001</v>
      </c>
    </row>
    <row r="1794" spans="1:4">
      <c r="A1794" s="75">
        <v>4185.0978999999998</v>
      </c>
      <c r="B1794" s="146">
        <f xml:space="preserve"> (-11266.59) + (medical_insurance!A1794 * 258.35) + (medical_insurance!C1794 * 311.02) + (medical_insurance!H1794 * 23961.26)</f>
        <v>4819.8562000000002</v>
      </c>
      <c r="C1794" s="146">
        <f t="shared" si="54"/>
        <v>-634.75830000000042</v>
      </c>
      <c r="D1794" s="4">
        <f t="shared" si="55"/>
        <v>634.75830000000042</v>
      </c>
    </row>
    <row r="1795" spans="1:4">
      <c r="A1795" s="75">
        <v>8539.6710000000003</v>
      </c>
      <c r="B1795" s="146">
        <f xml:space="preserve"> (-11266.59) + (medical_insurance!A1795 * 258.35) + (medical_insurance!C1795 * 311.02) + (medical_insurance!H1795 * 23961.26)</f>
        <v>8215.9320000000007</v>
      </c>
      <c r="C1795" s="146">
        <f t="shared" ref="C1795:C1858" si="56">A1795-B1795</f>
        <v>323.73899999999958</v>
      </c>
      <c r="D1795" s="4">
        <f t="shared" ref="D1795:D1858" si="57">ABS(C1795)</f>
        <v>323.73899999999958</v>
      </c>
    </row>
    <row r="1796" spans="1:4">
      <c r="A1796" s="75">
        <v>6652.5288</v>
      </c>
      <c r="B1796" s="146">
        <f xml:space="preserve"> (-11266.59) + (medical_insurance!A1796 * 258.35) + (medical_insurance!C1796 * 311.02) + (medical_insurance!H1796 * 23961.26)</f>
        <v>5119.452400000001</v>
      </c>
      <c r="C1796" s="146">
        <f t="shared" si="56"/>
        <v>1533.076399999999</v>
      </c>
      <c r="D1796" s="4">
        <f t="shared" si="57"/>
        <v>1533.076399999999</v>
      </c>
    </row>
    <row r="1797" spans="1:4">
      <c r="A1797" s="75">
        <v>4074.4537</v>
      </c>
      <c r="B1797" s="146">
        <f xml:space="preserve"> (-11266.59) + (medical_insurance!A1797 * 258.35) + (medical_insurance!C1797 * 311.02) + (medical_insurance!H1797 * 23961.26)</f>
        <v>6340.5406000000003</v>
      </c>
      <c r="C1797" s="146">
        <f t="shared" si="56"/>
        <v>-2266.0869000000002</v>
      </c>
      <c r="D1797" s="4">
        <f t="shared" si="57"/>
        <v>2266.0869000000002</v>
      </c>
    </row>
    <row r="1798" spans="1:4">
      <c r="A1798" s="75">
        <v>1621.3402000000001</v>
      </c>
      <c r="B1798" s="146">
        <f xml:space="preserve"> (-11266.59) + (medical_insurance!A1798 * 258.35) + (medical_insurance!C1798 * 311.02) + (medical_insurance!H1798 * 23961.26)</f>
        <v>-921.31039999999939</v>
      </c>
      <c r="C1798" s="146">
        <f t="shared" si="56"/>
        <v>2542.6505999999995</v>
      </c>
      <c r="D1798" s="4">
        <f t="shared" si="57"/>
        <v>2542.6505999999995</v>
      </c>
    </row>
    <row r="1799" spans="1:4">
      <c r="A1799" s="75">
        <v>19594.809649999999</v>
      </c>
      <c r="B1799" s="146">
        <f xml:space="preserve"> (-11266.59) + (medical_insurance!A1799 * 258.35) + (medical_insurance!C1799 * 311.02) + (medical_insurance!H1799 * 23961.26)</f>
        <v>30355.559699999998</v>
      </c>
      <c r="C1799" s="146">
        <f t="shared" si="56"/>
        <v>-10760.750049999999</v>
      </c>
      <c r="D1799" s="4">
        <f t="shared" si="57"/>
        <v>10760.750049999999</v>
      </c>
    </row>
    <row r="1800" spans="1:4">
      <c r="A1800" s="75">
        <v>14455.644050000001</v>
      </c>
      <c r="B1800" s="146">
        <f xml:space="preserve"> (-11266.59) + (medical_insurance!A1800 * 258.35) + (medical_insurance!C1800 * 311.02) + (medical_insurance!H1800 * 23961.26)</f>
        <v>24759.758899999997</v>
      </c>
      <c r="C1800" s="146">
        <f t="shared" si="56"/>
        <v>-10304.114849999996</v>
      </c>
      <c r="D1800" s="4">
        <f t="shared" si="57"/>
        <v>10304.114849999996</v>
      </c>
    </row>
    <row r="1801" spans="1:4">
      <c r="A1801" s="75">
        <v>5080.0959999999995</v>
      </c>
      <c r="B1801" s="146">
        <f xml:space="preserve"> (-11266.59) + (medical_insurance!A1801 * 258.35) + (medical_insurance!C1801 * 311.02) + (medical_insurance!H1801 * 23961.26)</f>
        <v>2625.5379999999996</v>
      </c>
      <c r="C1801" s="146">
        <f t="shared" si="56"/>
        <v>2454.558</v>
      </c>
      <c r="D1801" s="4">
        <f t="shared" si="57"/>
        <v>2454.558</v>
      </c>
    </row>
    <row r="1802" spans="1:4">
      <c r="A1802" s="75">
        <v>2134.9014999999999</v>
      </c>
      <c r="B1802" s="146">
        <f xml:space="preserve"> (-11266.59) + (medical_insurance!A1802 * 258.35) + (medical_insurance!C1802 * 311.02) + (medical_insurance!H1802 * 23961.26)</f>
        <v>4574.4129999999996</v>
      </c>
      <c r="C1802" s="146">
        <f t="shared" si="56"/>
        <v>-2439.5114999999996</v>
      </c>
      <c r="D1802" s="4">
        <f t="shared" si="57"/>
        <v>2439.5114999999996</v>
      </c>
    </row>
    <row r="1803" spans="1:4">
      <c r="A1803" s="75">
        <v>7345.7266</v>
      </c>
      <c r="B1803" s="146">
        <f xml:space="preserve"> (-11266.59) + (medical_insurance!A1803 * 258.35) + (medical_insurance!C1803 * 311.02) + (medical_insurance!H1803 * 23961.26)</f>
        <v>10927.212800000001</v>
      </c>
      <c r="C1803" s="146">
        <f t="shared" si="56"/>
        <v>-3581.4862000000012</v>
      </c>
      <c r="D1803" s="4">
        <f t="shared" si="57"/>
        <v>3581.4862000000012</v>
      </c>
    </row>
    <row r="1804" spans="1:4">
      <c r="A1804" s="75">
        <v>9140.9509999999991</v>
      </c>
      <c r="B1804" s="146">
        <f xml:space="preserve"> (-11266.59) + (medical_insurance!A1804 * 258.35) + (medical_insurance!C1804 * 311.02) + (medical_insurance!H1804 * 23961.26)</f>
        <v>12773.392</v>
      </c>
      <c r="C1804" s="146">
        <f t="shared" si="56"/>
        <v>-3632.4410000000007</v>
      </c>
      <c r="D1804" s="4">
        <f t="shared" si="57"/>
        <v>3632.4410000000007</v>
      </c>
    </row>
    <row r="1805" spans="1:4">
      <c r="A1805" s="75">
        <v>18608.261999999999</v>
      </c>
      <c r="B1805" s="146">
        <f xml:space="preserve"> (-11266.59) + (medical_insurance!A1805 * 258.35) + (medical_insurance!C1805 * 311.02) + (medical_insurance!H1805 * 23961.26)</f>
        <v>29024.322</v>
      </c>
      <c r="C1805" s="146">
        <f t="shared" si="56"/>
        <v>-10416.060000000001</v>
      </c>
      <c r="D1805" s="4">
        <f t="shared" si="57"/>
        <v>10416.060000000001</v>
      </c>
    </row>
    <row r="1806" spans="1:4">
      <c r="A1806" s="75">
        <v>14418.2804</v>
      </c>
      <c r="B1806" s="146">
        <f xml:space="preserve"> (-11266.59) + (medical_insurance!A1806 * 258.35) + (medical_insurance!C1806 * 311.02) + (medical_insurance!H1806 * 23961.26)</f>
        <v>17447.353199999998</v>
      </c>
      <c r="C1806" s="146">
        <f t="shared" si="56"/>
        <v>-3029.0727999999981</v>
      </c>
      <c r="D1806" s="4">
        <f t="shared" si="57"/>
        <v>3029.0727999999981</v>
      </c>
    </row>
    <row r="1807" spans="1:4">
      <c r="A1807" s="75">
        <v>28950.4692</v>
      </c>
      <c r="B1807" s="146">
        <f xml:space="preserve"> (-11266.59) + (medical_insurance!A1807 * 258.35) + (medical_insurance!C1807 * 311.02) + (medical_insurance!H1807 * 23961.26)</f>
        <v>37362.039599999996</v>
      </c>
      <c r="C1807" s="146">
        <f t="shared" si="56"/>
        <v>-8411.5703999999969</v>
      </c>
      <c r="D1807" s="4">
        <f t="shared" si="57"/>
        <v>8411.5703999999969</v>
      </c>
    </row>
    <row r="1808" spans="1:4">
      <c r="A1808" s="75">
        <v>46889.261200000001</v>
      </c>
      <c r="B1808" s="146">
        <f xml:space="preserve"> (-11266.59) + (medical_insurance!A1808 * 258.35) + (medical_insurance!C1808 * 311.02) + (medical_insurance!H1808 * 23961.26)</f>
        <v>39766.427599999995</v>
      </c>
      <c r="C1808" s="146">
        <f t="shared" si="56"/>
        <v>7122.8336000000054</v>
      </c>
      <c r="D1808" s="4">
        <f t="shared" si="57"/>
        <v>7122.8336000000054</v>
      </c>
    </row>
    <row r="1809" spans="1:4">
      <c r="A1809" s="75">
        <v>46599.108399999997</v>
      </c>
      <c r="B1809" s="146">
        <f xml:space="preserve"> (-11266.59) + (medical_insurance!A1809 * 258.35) + (medical_insurance!C1809 * 311.02) + (medical_insurance!H1809 * 23961.26)</f>
        <v>39607.197199999995</v>
      </c>
      <c r="C1809" s="146">
        <f t="shared" si="56"/>
        <v>6991.9112000000023</v>
      </c>
      <c r="D1809" s="4">
        <f t="shared" si="57"/>
        <v>6991.9112000000023</v>
      </c>
    </row>
    <row r="1810" spans="1:4">
      <c r="A1810" s="75">
        <v>39125.332249999999</v>
      </c>
      <c r="B1810" s="146">
        <f xml:space="preserve"> (-11266.59) + (medical_insurance!A1810 * 258.35) + (medical_insurance!C1810 * 311.02) + (medical_insurance!H1810 * 23961.26)</f>
        <v>33222.3505</v>
      </c>
      <c r="C1810" s="146">
        <f t="shared" si="56"/>
        <v>5902.981749999999</v>
      </c>
      <c r="D1810" s="4">
        <f t="shared" si="57"/>
        <v>5902.981749999999</v>
      </c>
    </row>
    <row r="1811" spans="1:4">
      <c r="A1811" s="75">
        <v>2727.3951000000002</v>
      </c>
      <c r="B1811" s="146">
        <f xml:space="preserve"> (-11266.59) + (medical_insurance!A1811 * 258.35) + (medical_insurance!C1811 * 311.02) + (medical_insurance!H1811 * 23961.26)</f>
        <v>4706.2617999999993</v>
      </c>
      <c r="C1811" s="146">
        <f t="shared" si="56"/>
        <v>-1978.8666999999991</v>
      </c>
      <c r="D1811" s="4">
        <f t="shared" si="57"/>
        <v>1978.8666999999991</v>
      </c>
    </row>
    <row r="1812" spans="1:4">
      <c r="A1812" s="75">
        <v>8968.33</v>
      </c>
      <c r="B1812" s="146">
        <f xml:space="preserve"> (-11266.59) + (medical_insurance!A1812 * 258.35) + (medical_insurance!C1812 * 311.02) + (medical_insurance!H1812 * 23961.26)</f>
        <v>10527.014000000001</v>
      </c>
      <c r="C1812" s="146">
        <f t="shared" si="56"/>
        <v>-1558.6840000000011</v>
      </c>
      <c r="D1812" s="4">
        <f t="shared" si="57"/>
        <v>1558.6840000000011</v>
      </c>
    </row>
    <row r="1813" spans="1:4">
      <c r="A1813" s="75">
        <v>9788.8659000000007</v>
      </c>
      <c r="B1813" s="146">
        <f xml:space="preserve"> (-11266.59) + (medical_insurance!A1813 * 258.35) + (medical_insurance!C1813 * 311.02) + (medical_insurance!H1813 * 23961.26)</f>
        <v>7920.0562000000009</v>
      </c>
      <c r="C1813" s="146">
        <f t="shared" si="56"/>
        <v>1868.8096999999998</v>
      </c>
      <c r="D1813" s="4">
        <f t="shared" si="57"/>
        <v>1868.8096999999998</v>
      </c>
    </row>
    <row r="1814" spans="1:4">
      <c r="A1814" s="75">
        <v>6555.07035</v>
      </c>
      <c r="B1814" s="146">
        <f xml:space="preserve"> (-11266.59) + (medical_insurance!A1814 * 258.35) + (medical_insurance!C1814 * 311.02) + (medical_insurance!H1814 * 23961.26)</f>
        <v>7030.6702999999998</v>
      </c>
      <c r="C1814" s="146">
        <f t="shared" si="56"/>
        <v>-475.59994999999981</v>
      </c>
      <c r="D1814" s="4">
        <f t="shared" si="57"/>
        <v>475.59994999999981</v>
      </c>
    </row>
    <row r="1815" spans="1:4">
      <c r="A1815" s="75">
        <v>7323.7348190000002</v>
      </c>
      <c r="B1815" s="146">
        <f xml:space="preserve"> (-11266.59) + (medical_insurance!A1815 * 258.35) + (medical_insurance!C1815 * 311.02) + (medical_insurance!H1815 * 23961.26)</f>
        <v>2454.608299999999</v>
      </c>
      <c r="C1815" s="146">
        <f t="shared" si="56"/>
        <v>4869.1265190000013</v>
      </c>
      <c r="D1815" s="4">
        <f t="shared" si="57"/>
        <v>4869.1265190000013</v>
      </c>
    </row>
    <row r="1816" spans="1:4">
      <c r="A1816" s="75">
        <v>3167.4558499999998</v>
      </c>
      <c r="B1816" s="146">
        <f xml:space="preserve"> (-11266.59) + (medical_insurance!A1816 * 258.35) + (medical_insurance!C1816 * 311.02) + (medical_insurance!H1816 * 23961.26)</f>
        <v>-611.4386999999997</v>
      </c>
      <c r="C1816" s="146">
        <f t="shared" si="56"/>
        <v>3778.8945499999995</v>
      </c>
      <c r="D1816" s="4">
        <f t="shared" si="57"/>
        <v>3778.8945499999995</v>
      </c>
    </row>
    <row r="1817" spans="1:4">
      <c r="A1817" s="75">
        <v>18804.752400000001</v>
      </c>
      <c r="B1817" s="146">
        <f xml:space="preserve"> (-11266.59) + (medical_insurance!A1817 * 258.35) + (medical_insurance!C1817 * 311.02) + (medical_insurance!H1817 * 23961.26)</f>
        <v>5163.8680000000004</v>
      </c>
      <c r="C1817" s="146">
        <f t="shared" si="56"/>
        <v>13640.884400000001</v>
      </c>
      <c r="D1817" s="4">
        <f t="shared" si="57"/>
        <v>13640.884400000001</v>
      </c>
    </row>
    <row r="1818" spans="1:4">
      <c r="A1818" s="75">
        <v>23082.955330000001</v>
      </c>
      <c r="B1818" s="146">
        <f xml:space="preserve"> (-11266.59) + (medical_insurance!A1818 * 258.35) + (medical_insurance!C1818 * 311.02) + (medical_insurance!H1818 * 23961.26)</f>
        <v>3936.822000000001</v>
      </c>
      <c r="C1818" s="146">
        <f t="shared" si="56"/>
        <v>19146.133330000001</v>
      </c>
      <c r="D1818" s="4">
        <f t="shared" si="57"/>
        <v>19146.133330000001</v>
      </c>
    </row>
    <row r="1819" spans="1:4">
      <c r="A1819" s="75">
        <v>4906.4096499999996</v>
      </c>
      <c r="B1819" s="146">
        <f xml:space="preserve"> (-11266.59) + (medical_insurance!A1819 * 258.35) + (medical_insurance!C1819 * 311.02) + (medical_insurance!H1819 * 23961.26)</f>
        <v>2519.0496999999996</v>
      </c>
      <c r="C1819" s="146">
        <f t="shared" si="56"/>
        <v>2387.35995</v>
      </c>
      <c r="D1819" s="4">
        <f t="shared" si="57"/>
        <v>2387.35995</v>
      </c>
    </row>
    <row r="1820" spans="1:4">
      <c r="A1820" s="75">
        <v>5969.723</v>
      </c>
      <c r="B1820" s="146">
        <f xml:space="preserve"> (-11266.59) + (medical_insurance!A1820 * 258.35) + (medical_insurance!C1820 * 311.02) + (medical_insurance!H1820 * 23961.26)</f>
        <v>7950.5479999999989</v>
      </c>
      <c r="C1820" s="146">
        <f t="shared" si="56"/>
        <v>-1980.8249999999989</v>
      </c>
      <c r="D1820" s="4">
        <f t="shared" si="57"/>
        <v>1980.8249999999989</v>
      </c>
    </row>
    <row r="1821" spans="1:4">
      <c r="A1821" s="75">
        <v>12638.195</v>
      </c>
      <c r="B1821" s="146">
        <f xml:space="preserve"> (-11266.59) + (medical_insurance!A1821 * 258.35) + (medical_insurance!C1821 * 311.02) + (medical_insurance!H1821 * 23961.26)</f>
        <v>13720.52</v>
      </c>
      <c r="C1821" s="146">
        <f t="shared" si="56"/>
        <v>-1082.3250000000007</v>
      </c>
      <c r="D1821" s="4">
        <f t="shared" si="57"/>
        <v>1082.3250000000007</v>
      </c>
    </row>
    <row r="1822" spans="1:4">
      <c r="A1822" s="75">
        <v>4243.5900499999998</v>
      </c>
      <c r="B1822" s="146">
        <f xml:space="preserve"> (-11266.59) + (medical_insurance!A1822 * 258.35) + (medical_insurance!C1822 * 311.02) + (medical_insurance!H1822 * 23961.26)</f>
        <v>5635.8768999999993</v>
      </c>
      <c r="C1822" s="146">
        <f t="shared" si="56"/>
        <v>-1392.2868499999995</v>
      </c>
      <c r="D1822" s="4">
        <f t="shared" si="57"/>
        <v>1392.2868499999995</v>
      </c>
    </row>
    <row r="1823" spans="1:4">
      <c r="A1823" s="75">
        <v>13919.822899999999</v>
      </c>
      <c r="B1823" s="146">
        <f xml:space="preserve"> (-11266.59) + (medical_insurance!A1823 * 258.35) + (medical_insurance!C1823 * 311.02) + (medical_insurance!H1823 * 23961.26)</f>
        <v>14532.282200000001</v>
      </c>
      <c r="C1823" s="146">
        <f t="shared" si="56"/>
        <v>-612.45930000000226</v>
      </c>
      <c r="D1823" s="4">
        <f t="shared" si="57"/>
        <v>612.45930000000226</v>
      </c>
    </row>
    <row r="1824" spans="1:4">
      <c r="A1824" s="75">
        <v>2254.7966999999999</v>
      </c>
      <c r="B1824" s="146">
        <f xml:space="preserve"> (-11266.59) + (medical_insurance!A1824 * 258.35) + (medical_insurance!C1824 * 311.02) + (medical_insurance!H1824 * 23961.26)</f>
        <v>4285.7746000000006</v>
      </c>
      <c r="C1824" s="146">
        <f t="shared" si="56"/>
        <v>-2030.9779000000008</v>
      </c>
      <c r="D1824" s="4">
        <f t="shared" si="57"/>
        <v>2030.9779000000008</v>
      </c>
    </row>
    <row r="1825" spans="1:4">
      <c r="A1825" s="75">
        <v>5926.8459999999995</v>
      </c>
      <c r="B1825" s="146">
        <f xml:space="preserve"> (-11266.59) + (medical_insurance!A1825 * 258.35) + (medical_insurance!C1825 * 311.02) + (medical_insurance!H1825 * 23961.26)</f>
        <v>6764.137999999999</v>
      </c>
      <c r="C1825" s="146">
        <f t="shared" si="56"/>
        <v>-837.29199999999946</v>
      </c>
      <c r="D1825" s="4">
        <f t="shared" si="57"/>
        <v>837.29199999999946</v>
      </c>
    </row>
    <row r="1826" spans="1:4">
      <c r="A1826" s="75">
        <v>12592.5345</v>
      </c>
      <c r="B1826" s="146">
        <f xml:space="preserve"> (-11266.59) + (medical_insurance!A1826 * 258.35) + (medical_insurance!C1826 * 311.02) + (medical_insurance!H1826 * 23961.26)</f>
        <v>16707.794999999998</v>
      </c>
      <c r="C1826" s="146">
        <f t="shared" si="56"/>
        <v>-4115.2604999999985</v>
      </c>
      <c r="D1826" s="4">
        <f t="shared" si="57"/>
        <v>4115.2604999999985</v>
      </c>
    </row>
    <row r="1827" spans="1:4">
      <c r="A1827" s="75">
        <v>2897.3235</v>
      </c>
      <c r="B1827" s="146">
        <f xml:space="preserve"> (-11266.59) + (medical_insurance!A1827 * 258.35) + (medical_insurance!C1827 * 311.02) + (medical_insurance!H1827 * 23961.26)</f>
        <v>4610.0489999999991</v>
      </c>
      <c r="C1827" s="146">
        <f t="shared" si="56"/>
        <v>-1712.7254999999991</v>
      </c>
      <c r="D1827" s="4">
        <f t="shared" si="57"/>
        <v>1712.7254999999991</v>
      </c>
    </row>
    <row r="1828" spans="1:4">
      <c r="A1828" s="75">
        <v>4738.2682000000004</v>
      </c>
      <c r="B1828" s="146">
        <f xml:space="preserve"> (-11266.59) + (medical_insurance!A1828 * 258.35) + (medical_insurance!C1828 * 311.02) + (medical_insurance!H1828 * 23961.26)</f>
        <v>6906.3935999999994</v>
      </c>
      <c r="C1828" s="146">
        <f t="shared" si="56"/>
        <v>-2168.125399999999</v>
      </c>
      <c r="D1828" s="4">
        <f t="shared" si="57"/>
        <v>2168.125399999999</v>
      </c>
    </row>
    <row r="1829" spans="1:4">
      <c r="A1829" s="75">
        <v>37079.372000000003</v>
      </c>
      <c r="B1829" s="146">
        <f xml:space="preserve"> (-11266.59) + (medical_insurance!A1829 * 258.35) + (medical_insurance!C1829 * 311.02) + (medical_insurance!H1829 * 23961.26)</f>
        <v>31639.39</v>
      </c>
      <c r="C1829" s="146">
        <f t="shared" si="56"/>
        <v>5439.9820000000036</v>
      </c>
      <c r="D1829" s="4">
        <f t="shared" si="57"/>
        <v>5439.9820000000036</v>
      </c>
    </row>
    <row r="1830" spans="1:4">
      <c r="A1830" s="75">
        <v>1149.3959</v>
      </c>
      <c r="B1830" s="146">
        <f xml:space="preserve"> (-11266.59) + (medical_insurance!A1830 * 258.35) + (medical_insurance!C1830 * 311.02) + (medical_insurance!H1830 * 23961.26)</f>
        <v>6760.680199999998</v>
      </c>
      <c r="C1830" s="146">
        <f t="shared" si="56"/>
        <v>-5611.2842999999975</v>
      </c>
      <c r="D1830" s="4">
        <f t="shared" si="57"/>
        <v>5611.2842999999975</v>
      </c>
    </row>
    <row r="1831" spans="1:4">
      <c r="A1831" s="75">
        <v>28287.897659999999</v>
      </c>
      <c r="B1831" s="146">
        <f xml:space="preserve"> (-11266.59) + (medical_insurance!A1831 * 258.35) + (medical_insurance!C1831 * 311.02) + (medical_insurance!H1831 * 23961.26)</f>
        <v>15334.510400000001</v>
      </c>
      <c r="C1831" s="146">
        <f t="shared" si="56"/>
        <v>12953.387259999998</v>
      </c>
      <c r="D1831" s="4">
        <f t="shared" si="57"/>
        <v>12953.387259999998</v>
      </c>
    </row>
    <row r="1832" spans="1:4">
      <c r="A1832" s="75">
        <v>26109.32905</v>
      </c>
      <c r="B1832" s="146">
        <f xml:space="preserve"> (-11266.59) + (medical_insurance!A1832 * 258.35) + (medical_insurance!C1832 * 311.02) + (medical_insurance!H1832 * 23961.26)</f>
        <v>35464.948900000003</v>
      </c>
      <c r="C1832" s="146">
        <f t="shared" si="56"/>
        <v>-9355.6198500000028</v>
      </c>
      <c r="D1832" s="4">
        <f t="shared" si="57"/>
        <v>9355.6198500000028</v>
      </c>
    </row>
    <row r="1833" spans="1:4">
      <c r="A1833" s="75">
        <v>7345.0839999999998</v>
      </c>
      <c r="B1833" s="146">
        <f xml:space="preserve"> (-11266.59) + (medical_insurance!A1833 * 258.35) + (medical_insurance!C1833 * 311.02) + (medical_insurance!H1833 * 23961.26)</f>
        <v>10653.922000000002</v>
      </c>
      <c r="C1833" s="146">
        <f t="shared" si="56"/>
        <v>-3308.8380000000025</v>
      </c>
      <c r="D1833" s="4">
        <f t="shared" si="57"/>
        <v>3308.8380000000025</v>
      </c>
    </row>
    <row r="1834" spans="1:4">
      <c r="A1834" s="75">
        <v>12730.999599999999</v>
      </c>
      <c r="B1834" s="146">
        <f xml:space="preserve"> (-11266.59) + (medical_insurance!A1834 * 258.35) + (medical_insurance!C1834 * 311.02) + (medical_insurance!H1834 * 23961.26)</f>
        <v>13453.042800000001</v>
      </c>
      <c r="C1834" s="146">
        <f t="shared" si="56"/>
        <v>-722.04320000000189</v>
      </c>
      <c r="D1834" s="4">
        <f t="shared" si="57"/>
        <v>722.04320000000189</v>
      </c>
    </row>
    <row r="1835" spans="1:4">
      <c r="A1835" s="75">
        <v>11454.021500000001</v>
      </c>
      <c r="B1835" s="146">
        <f xml:space="preserve"> (-11266.59) + (medical_insurance!A1835 * 258.35) + (medical_insurance!C1835 * 311.02) + (medical_insurance!H1835 * 23961.26)</f>
        <v>11178.673000000001</v>
      </c>
      <c r="C1835" s="146">
        <f t="shared" si="56"/>
        <v>275.34850000000006</v>
      </c>
      <c r="D1835" s="4">
        <f t="shared" si="57"/>
        <v>275.34850000000006</v>
      </c>
    </row>
    <row r="1836" spans="1:4">
      <c r="A1836" s="75">
        <v>5910.9440000000004</v>
      </c>
      <c r="B1836" s="146">
        <f xml:space="preserve"> (-11266.59) + (medical_insurance!A1836 * 258.35) + (medical_insurance!C1836 * 311.02) + (medical_insurance!H1836 * 23961.26)</f>
        <v>8273.601999999999</v>
      </c>
      <c r="C1836" s="146">
        <f t="shared" si="56"/>
        <v>-2362.6579999999985</v>
      </c>
      <c r="D1836" s="4">
        <f t="shared" si="57"/>
        <v>2362.6579999999985</v>
      </c>
    </row>
    <row r="1837" spans="1:4">
      <c r="A1837" s="75">
        <v>4762.3289999999997</v>
      </c>
      <c r="B1837" s="146">
        <f xml:space="preserve"> (-11266.59) + (medical_insurance!A1837 * 258.35) + (medical_insurance!C1837 * 311.02) + (medical_insurance!H1837 * 23961.26)</f>
        <v>9781.0319999999992</v>
      </c>
      <c r="C1837" s="146">
        <f t="shared" si="56"/>
        <v>-5018.7029999999995</v>
      </c>
      <c r="D1837" s="4">
        <f t="shared" si="57"/>
        <v>5018.7029999999995</v>
      </c>
    </row>
    <row r="1838" spans="1:4">
      <c r="A1838" s="75">
        <v>7512.2669999999998</v>
      </c>
      <c r="B1838" s="146">
        <f xml:space="preserve"> (-11266.59) + (medical_insurance!A1838 * 258.35) + (medical_insurance!C1838 * 311.02) + (medical_insurance!H1838 * 23961.26)</f>
        <v>8015.2520000000004</v>
      </c>
      <c r="C1838" s="146">
        <f t="shared" si="56"/>
        <v>-502.98500000000058</v>
      </c>
      <c r="D1838" s="4">
        <f t="shared" si="57"/>
        <v>502.98500000000058</v>
      </c>
    </row>
    <row r="1839" spans="1:4">
      <c r="A1839" s="75">
        <v>4032.2406999999998</v>
      </c>
      <c r="B1839" s="146">
        <f xml:space="preserve"> (-11266.59) + (medical_insurance!A1839 * 258.35) + (medical_insurance!C1839 * 311.02) + (medical_insurance!H1839 * 23961.26)</f>
        <v>3988.8226000000004</v>
      </c>
      <c r="C1839" s="146">
        <f t="shared" si="56"/>
        <v>43.418099999999413</v>
      </c>
      <c r="D1839" s="4">
        <f t="shared" si="57"/>
        <v>43.418099999999413</v>
      </c>
    </row>
    <row r="1840" spans="1:4">
      <c r="A1840" s="75">
        <v>1969.614</v>
      </c>
      <c r="B1840" s="146">
        <f xml:space="preserve"> (-11266.59) + (medical_insurance!A1840 * 258.35) + (medical_insurance!C1840 * 311.02) + (medical_insurance!H1840 * 23961.26)</f>
        <v>2211.6779999999999</v>
      </c>
      <c r="C1840" s="146">
        <f t="shared" si="56"/>
        <v>-242.06399999999985</v>
      </c>
      <c r="D1840" s="4">
        <f t="shared" si="57"/>
        <v>242.06399999999985</v>
      </c>
    </row>
    <row r="1841" spans="1:4">
      <c r="A1841" s="75">
        <v>1769.5316499999999</v>
      </c>
      <c r="B1841" s="146">
        <f xml:space="preserve"> (-11266.59) + (medical_insurance!A1841 * 258.35) + (medical_insurance!C1841 * 311.02) + (medical_insurance!H1841 * 23961.26)</f>
        <v>3148.5896999999986</v>
      </c>
      <c r="C1841" s="146">
        <f t="shared" si="56"/>
        <v>-1379.0580499999987</v>
      </c>
      <c r="D1841" s="4">
        <f t="shared" si="57"/>
        <v>1379.0580499999987</v>
      </c>
    </row>
    <row r="1842" spans="1:4">
      <c r="A1842" s="75">
        <v>4686.3887000000004</v>
      </c>
      <c r="B1842" s="146">
        <f xml:space="preserve"> (-11266.59) + (medical_insurance!A1842 * 258.35) + (medical_insurance!C1842 * 311.02) + (medical_insurance!H1842 * 23961.26)</f>
        <v>11472.3706</v>
      </c>
      <c r="C1842" s="146">
        <f t="shared" si="56"/>
        <v>-6785.9818999999998</v>
      </c>
      <c r="D1842" s="4">
        <f t="shared" si="57"/>
        <v>6785.9818999999998</v>
      </c>
    </row>
    <row r="1843" spans="1:4">
      <c r="A1843" s="75">
        <v>21797.000400000001</v>
      </c>
      <c r="B1843" s="146">
        <f xml:space="preserve"> (-11266.59) + (medical_insurance!A1843 * 258.35) + (medical_insurance!C1843 * 311.02) + (medical_insurance!H1843 * 23961.26)</f>
        <v>15608.208000000001</v>
      </c>
      <c r="C1843" s="146">
        <f t="shared" si="56"/>
        <v>6188.7924000000003</v>
      </c>
      <c r="D1843" s="4">
        <f t="shared" si="57"/>
        <v>6188.7924000000003</v>
      </c>
    </row>
    <row r="1844" spans="1:4">
      <c r="A1844" s="75">
        <v>11881.9696</v>
      </c>
      <c r="B1844" s="146">
        <f xml:space="preserve"> (-11266.59) + (medical_insurance!A1844 * 258.35) + (medical_insurance!C1844 * 311.02) + (medical_insurance!H1844 * 23961.26)</f>
        <v>12316.802800000001</v>
      </c>
      <c r="C1844" s="146">
        <f t="shared" si="56"/>
        <v>-434.83320000000094</v>
      </c>
      <c r="D1844" s="4">
        <f t="shared" si="57"/>
        <v>434.83320000000094</v>
      </c>
    </row>
    <row r="1845" spans="1:4">
      <c r="A1845" s="75">
        <v>11840.77505</v>
      </c>
      <c r="B1845" s="146">
        <f xml:space="preserve"> (-11266.59) + (medical_insurance!A1845 * 258.35) + (medical_insurance!C1845 * 311.02) + (medical_insurance!H1845 * 23961.26)</f>
        <v>12943.9149</v>
      </c>
      <c r="C1845" s="146">
        <f t="shared" si="56"/>
        <v>-1103.1398499999996</v>
      </c>
      <c r="D1845" s="4">
        <f t="shared" si="57"/>
        <v>1103.1398499999996</v>
      </c>
    </row>
    <row r="1846" spans="1:4">
      <c r="A1846" s="75">
        <v>10601.412</v>
      </c>
      <c r="B1846" s="146">
        <f xml:space="preserve"> (-11266.59) + (medical_insurance!A1846 * 258.35) + (medical_insurance!C1846 * 311.02) + (medical_insurance!H1846 * 23961.26)</f>
        <v>15517.402000000002</v>
      </c>
      <c r="C1846" s="146">
        <f t="shared" si="56"/>
        <v>-4915.9900000000016</v>
      </c>
      <c r="D1846" s="4">
        <f t="shared" si="57"/>
        <v>4915.9900000000016</v>
      </c>
    </row>
    <row r="1847" spans="1:4">
      <c r="A1847" s="75">
        <v>7682.67</v>
      </c>
      <c r="B1847" s="146">
        <f xml:space="preserve"> (-11266.59) + (medical_insurance!A1847 * 258.35) + (medical_insurance!C1847 * 311.02) + (medical_insurance!H1847 * 23961.26)</f>
        <v>9331.07</v>
      </c>
      <c r="C1847" s="146">
        <f t="shared" si="56"/>
        <v>-1648.3999999999996</v>
      </c>
      <c r="D1847" s="4">
        <f t="shared" si="57"/>
        <v>1648.3999999999996</v>
      </c>
    </row>
    <row r="1848" spans="1:4">
      <c r="A1848" s="75">
        <v>10381.4787</v>
      </c>
      <c r="B1848" s="146">
        <f xml:space="preserve"> (-11266.59) + (medical_insurance!A1848 * 258.35) + (medical_insurance!C1848 * 311.02) + (medical_insurance!H1848 * 23961.26)</f>
        <v>12785.222600000001</v>
      </c>
      <c r="C1848" s="146">
        <f t="shared" si="56"/>
        <v>-2403.7439000000013</v>
      </c>
      <c r="D1848" s="4">
        <f t="shared" si="57"/>
        <v>2403.7439000000013</v>
      </c>
    </row>
    <row r="1849" spans="1:4">
      <c r="A1849" s="75">
        <v>22144.031999999999</v>
      </c>
      <c r="B1849" s="146">
        <f xml:space="preserve"> (-11266.59) + (medical_insurance!A1849 * 258.35) + (medical_insurance!C1849 * 311.02) + (medical_insurance!H1849 * 23961.26)</f>
        <v>32875.97</v>
      </c>
      <c r="C1849" s="146">
        <f t="shared" si="56"/>
        <v>-10731.938000000002</v>
      </c>
      <c r="D1849" s="4">
        <f t="shared" si="57"/>
        <v>10731.938000000002</v>
      </c>
    </row>
    <row r="1850" spans="1:4">
      <c r="A1850" s="75">
        <v>15230.324049999999</v>
      </c>
      <c r="B1850" s="146">
        <f xml:space="preserve"> (-11266.59) + (medical_insurance!A1850 * 258.35) + (medical_insurance!C1850 * 311.02) + (medical_insurance!H1850 * 23961.26)</f>
        <v>16599.4169</v>
      </c>
      <c r="C1850" s="146">
        <f t="shared" si="56"/>
        <v>-1369.0928500000009</v>
      </c>
      <c r="D1850" s="4">
        <f t="shared" si="57"/>
        <v>1369.0928500000009</v>
      </c>
    </row>
    <row r="1851" spans="1:4">
      <c r="A1851" s="75">
        <v>11165.417649999999</v>
      </c>
      <c r="B1851" s="146">
        <f xml:space="preserve"> (-11266.59) + (medical_insurance!A1851 * 258.35) + (medical_insurance!C1851 * 311.02) + (medical_insurance!H1851 * 23961.26)</f>
        <v>11267.313700000002</v>
      </c>
      <c r="C1851" s="146">
        <f t="shared" si="56"/>
        <v>-101.89605000000302</v>
      </c>
      <c r="D1851" s="4">
        <f t="shared" si="57"/>
        <v>101.89605000000302</v>
      </c>
    </row>
    <row r="1852" spans="1:4">
      <c r="A1852" s="75">
        <v>1632.0362500000001</v>
      </c>
      <c r="B1852" s="146">
        <f xml:space="preserve"> (-11266.59) + (medical_insurance!A1852 * 258.35) + (medical_insurance!C1852 * 311.02) + (medical_insurance!H1852 * 23961.26)</f>
        <v>1471.9885000000004</v>
      </c>
      <c r="C1852" s="146">
        <f t="shared" si="56"/>
        <v>160.04774999999972</v>
      </c>
      <c r="D1852" s="4">
        <f t="shared" si="57"/>
        <v>160.04774999999972</v>
      </c>
    </row>
    <row r="1853" spans="1:4">
      <c r="A1853" s="75">
        <v>19521.968199999999</v>
      </c>
      <c r="B1853" s="146">
        <f xml:space="preserve"> (-11266.59) + (medical_insurance!A1853 * 258.35) + (medical_insurance!C1853 * 311.02) + (medical_insurance!H1853 * 23961.26)</f>
        <v>29271.917599999997</v>
      </c>
      <c r="C1853" s="146">
        <f t="shared" si="56"/>
        <v>-9749.9493999999977</v>
      </c>
      <c r="D1853" s="4">
        <f t="shared" si="57"/>
        <v>9749.9493999999977</v>
      </c>
    </row>
    <row r="1854" spans="1:4">
      <c r="A1854" s="75">
        <v>13224.692999999999</v>
      </c>
      <c r="B1854" s="146">
        <f xml:space="preserve"> (-11266.59) + (medical_insurance!A1854 * 258.35) + (medical_insurance!C1854 * 311.02) + (medical_insurance!H1854 * 23961.26)</f>
        <v>13160.684000000001</v>
      </c>
      <c r="C1854" s="146">
        <f t="shared" si="56"/>
        <v>64.008999999998196</v>
      </c>
      <c r="D1854" s="4">
        <f t="shared" si="57"/>
        <v>64.008999999998196</v>
      </c>
    </row>
    <row r="1855" spans="1:4">
      <c r="A1855" s="75">
        <v>12643.3778</v>
      </c>
      <c r="B1855" s="146">
        <f xml:space="preserve"> (-11266.59) + (medical_insurance!A1855 * 258.35) + (medical_insurance!C1855 * 311.02) + (medical_insurance!H1855 * 23961.26)</f>
        <v>13719.706400000001</v>
      </c>
      <c r="C1855" s="146">
        <f t="shared" si="56"/>
        <v>-1076.3286000000007</v>
      </c>
      <c r="D1855" s="4">
        <f t="shared" si="57"/>
        <v>1076.3286000000007</v>
      </c>
    </row>
    <row r="1856" spans="1:4">
      <c r="A1856" s="75">
        <v>23288.928400000001</v>
      </c>
      <c r="B1856" s="146">
        <f xml:space="preserve"> (-11266.59) + (medical_insurance!A1856 * 258.35) + (medical_insurance!C1856 * 311.02) + (medical_insurance!H1856 * 23961.26)</f>
        <v>3531.2164000000002</v>
      </c>
      <c r="C1856" s="146">
        <f t="shared" si="56"/>
        <v>19757.712</v>
      </c>
      <c r="D1856" s="4">
        <f t="shared" si="57"/>
        <v>19757.712</v>
      </c>
    </row>
    <row r="1857" spans="1:4">
      <c r="A1857" s="75">
        <v>2201.0971</v>
      </c>
      <c r="B1857" s="146">
        <f xml:space="preserve"> (-11266.59) + (medical_insurance!A1857 * 258.35) + (medical_insurance!C1857 * 311.02) + (medical_insurance!H1857 * 23961.26)</f>
        <v>876.18179999999938</v>
      </c>
      <c r="C1857" s="146">
        <f t="shared" si="56"/>
        <v>1324.9153000000006</v>
      </c>
      <c r="D1857" s="4">
        <f t="shared" si="57"/>
        <v>1324.9153000000006</v>
      </c>
    </row>
    <row r="1858" spans="1:4">
      <c r="A1858" s="75">
        <v>2497.0383000000002</v>
      </c>
      <c r="B1858" s="146">
        <f xml:space="preserve"> (-11266.59) + (medical_insurance!A1858 * 258.35) + (medical_insurance!C1858 * 311.02) + (medical_insurance!H1858 * 23961.26)</f>
        <v>5869.8834000000006</v>
      </c>
      <c r="C1858" s="146">
        <f t="shared" si="56"/>
        <v>-3372.8451000000005</v>
      </c>
      <c r="D1858" s="4">
        <f t="shared" si="57"/>
        <v>3372.8451000000005</v>
      </c>
    </row>
    <row r="1859" spans="1:4">
      <c r="A1859" s="75">
        <v>2203.4718499999999</v>
      </c>
      <c r="B1859" s="146">
        <f xml:space="preserve"> (-11266.59) + (medical_insurance!A1859 * 258.35) + (medical_insurance!C1859 * 311.02) + (medical_insurance!H1859 * 23961.26)</f>
        <v>2750.0772999999981</v>
      </c>
      <c r="C1859" s="146">
        <f t="shared" ref="C1859:C1922" si="58">A1859-B1859</f>
        <v>-546.6054499999982</v>
      </c>
      <c r="D1859" s="4">
        <f t="shared" ref="D1859:D1922" si="59">ABS(C1859)</f>
        <v>546.6054499999982</v>
      </c>
    </row>
    <row r="1860" spans="1:4">
      <c r="A1860" s="75">
        <v>1744.4649999999999</v>
      </c>
      <c r="B1860" s="146">
        <f xml:space="preserve"> (-11266.59) + (medical_insurance!A1860 * 258.35) + (medical_insurance!C1860 * 311.02) + (medical_insurance!H1860 * 23961.26)</f>
        <v>2910.4559999999992</v>
      </c>
      <c r="C1860" s="146">
        <f t="shared" si="58"/>
        <v>-1165.9909999999993</v>
      </c>
      <c r="D1860" s="4">
        <f t="shared" si="59"/>
        <v>1165.9909999999993</v>
      </c>
    </row>
    <row r="1861" spans="1:4">
      <c r="A1861" s="75">
        <v>20878.78443</v>
      </c>
      <c r="B1861" s="146">
        <f xml:space="preserve"> (-11266.59) + (medical_insurance!A1861 * 258.35) + (medical_insurance!C1861 * 311.02) + (medical_insurance!H1861 * 23961.26)</f>
        <v>11246.821899999999</v>
      </c>
      <c r="C1861" s="146">
        <f t="shared" si="58"/>
        <v>9631.9625300000007</v>
      </c>
      <c r="D1861" s="4">
        <f t="shared" si="59"/>
        <v>9631.9625300000007</v>
      </c>
    </row>
    <row r="1862" spans="1:4">
      <c r="A1862" s="75">
        <v>25382.296999999999</v>
      </c>
      <c r="B1862" s="146">
        <f xml:space="preserve"> (-11266.59) + (medical_insurance!A1862 * 258.35) + (medical_insurance!C1862 * 311.02) + (medical_insurance!H1862 * 23961.26)</f>
        <v>34452.171999999999</v>
      </c>
      <c r="C1862" s="146">
        <f t="shared" si="58"/>
        <v>-9069.875</v>
      </c>
      <c r="D1862" s="4">
        <f t="shared" si="59"/>
        <v>9069.875</v>
      </c>
    </row>
    <row r="1863" spans="1:4">
      <c r="A1863" s="75">
        <v>28868.6639</v>
      </c>
      <c r="B1863" s="146">
        <f xml:space="preserve"> (-11266.59) + (medical_insurance!A1863 * 258.35) + (medical_insurance!C1863 * 311.02) + (medical_insurance!H1863 * 23961.26)</f>
        <v>37258.996200000001</v>
      </c>
      <c r="C1863" s="146">
        <f t="shared" si="58"/>
        <v>-8390.3323000000019</v>
      </c>
      <c r="D1863" s="4">
        <f t="shared" si="59"/>
        <v>8390.3323000000019</v>
      </c>
    </row>
    <row r="1864" spans="1:4">
      <c r="A1864" s="75">
        <v>35147.528480000001</v>
      </c>
      <c r="B1864" s="146">
        <f xml:space="preserve"> (-11266.59) + (medical_insurance!A1864 * 258.35) + (medical_insurance!C1864 * 311.02) + (medical_insurance!H1864 * 23961.26)</f>
        <v>27759.14</v>
      </c>
      <c r="C1864" s="146">
        <f t="shared" si="58"/>
        <v>7388.3884800000014</v>
      </c>
      <c r="D1864" s="4">
        <f t="shared" si="59"/>
        <v>7388.3884800000014</v>
      </c>
    </row>
    <row r="1865" spans="1:4">
      <c r="A1865" s="75">
        <v>2534.3937500000002</v>
      </c>
      <c r="B1865" s="146">
        <f xml:space="preserve"> (-11266.59) + (medical_insurance!A1865 * 258.35) + (medical_insurance!C1865 * 311.02) + (medical_insurance!H1865 * 23961.26)</f>
        <v>6272.2475000000004</v>
      </c>
      <c r="C1865" s="146">
        <f t="shared" si="58"/>
        <v>-3737.8537500000002</v>
      </c>
      <c r="D1865" s="4">
        <f t="shared" si="59"/>
        <v>3737.8537500000002</v>
      </c>
    </row>
    <row r="1866" spans="1:4">
      <c r="A1866" s="75">
        <v>1534.3045</v>
      </c>
      <c r="B1866" s="146">
        <f xml:space="preserve"> (-11266.59) + (medical_insurance!A1866 * 258.35) + (medical_insurance!C1866 * 311.02) + (medical_insurance!H1866 * 23961.26)</f>
        <v>5619.8469999999998</v>
      </c>
      <c r="C1866" s="146">
        <f t="shared" si="58"/>
        <v>-4085.5424999999996</v>
      </c>
      <c r="D1866" s="4">
        <f t="shared" si="59"/>
        <v>4085.5424999999996</v>
      </c>
    </row>
    <row r="1867" spans="1:4">
      <c r="A1867" s="75">
        <v>1824.2854</v>
      </c>
      <c r="B1867" s="146">
        <f xml:space="preserve"> (-11266.59) + (medical_insurance!A1867 * 258.35) + (medical_insurance!C1867 * 311.02) + (medical_insurance!H1867 * 23961.26)</f>
        <v>4802.2712000000001</v>
      </c>
      <c r="C1867" s="146">
        <f t="shared" si="58"/>
        <v>-2977.9858000000004</v>
      </c>
      <c r="D1867" s="4">
        <f t="shared" si="59"/>
        <v>2977.9858000000004</v>
      </c>
    </row>
    <row r="1868" spans="1:4">
      <c r="A1868" s="75">
        <v>15555.188749999999</v>
      </c>
      <c r="B1868" s="146">
        <f xml:space="preserve"> (-11266.59) + (medical_insurance!A1868 * 258.35) + (medical_insurance!C1868 * 311.02) + (medical_insurance!H1868 * 23961.26)</f>
        <v>17862.361499999999</v>
      </c>
      <c r="C1868" s="146">
        <f t="shared" si="58"/>
        <v>-2307.1727499999997</v>
      </c>
      <c r="D1868" s="4">
        <f t="shared" si="59"/>
        <v>2307.1727499999997</v>
      </c>
    </row>
    <row r="1869" spans="1:4">
      <c r="A1869" s="75">
        <v>9304.7019</v>
      </c>
      <c r="B1869" s="146">
        <f xml:space="preserve"> (-11266.59) + (medical_insurance!A1869 * 258.35) + (medical_insurance!C1869 * 311.02) + (medical_insurance!H1869 * 23961.26)</f>
        <v>13058.9202</v>
      </c>
      <c r="C1869" s="146">
        <f t="shared" si="58"/>
        <v>-3754.2183000000005</v>
      </c>
      <c r="D1869" s="4">
        <f t="shared" si="59"/>
        <v>3754.2183000000005</v>
      </c>
    </row>
    <row r="1870" spans="1:4">
      <c r="A1870" s="75">
        <v>1622.1885</v>
      </c>
      <c r="B1870" s="146">
        <f xml:space="preserve"> (-11266.59) + (medical_insurance!A1870 * 258.35) + (medical_insurance!C1870 * 311.02) + (medical_insurance!H1870 * 23961.26)</f>
        <v>3134.1870000000008</v>
      </c>
      <c r="C1870" s="146">
        <f t="shared" si="58"/>
        <v>-1511.9985000000008</v>
      </c>
      <c r="D1870" s="4">
        <f t="shared" si="59"/>
        <v>1511.9985000000008</v>
      </c>
    </row>
    <row r="1871" spans="1:4">
      <c r="A1871" s="75">
        <v>9880.0679999999993</v>
      </c>
      <c r="B1871" s="146">
        <f xml:space="preserve"> (-11266.59) + (medical_insurance!A1871 * 258.35) + (medical_insurance!C1871 * 311.02) + (medical_insurance!H1871 * 23961.26)</f>
        <v>14194.55</v>
      </c>
      <c r="C1871" s="146">
        <f t="shared" si="58"/>
        <v>-4314.482</v>
      </c>
      <c r="D1871" s="4">
        <f t="shared" si="59"/>
        <v>4314.482</v>
      </c>
    </row>
    <row r="1872" spans="1:4">
      <c r="A1872" s="75">
        <v>9563.0290000000005</v>
      </c>
      <c r="B1872" s="146">
        <f xml:space="preserve"> (-11266.59) + (medical_insurance!A1872 * 258.35) + (medical_insurance!C1872 * 311.02) + (medical_insurance!H1872 * 23961.26)</f>
        <v>11802.196</v>
      </c>
      <c r="C1872" s="146">
        <f t="shared" si="58"/>
        <v>-2239.1669999999995</v>
      </c>
      <c r="D1872" s="4">
        <f t="shared" si="59"/>
        <v>2239.1669999999995</v>
      </c>
    </row>
    <row r="1873" spans="1:4">
      <c r="A1873" s="75">
        <v>4347.0233500000004</v>
      </c>
      <c r="B1873" s="146">
        <f xml:space="preserve"> (-11266.59) + (medical_insurance!A1873 * 258.35) + (medical_insurance!C1873 * 311.02) + (medical_insurance!H1873 * 23961.26)</f>
        <v>6404.0962999999992</v>
      </c>
      <c r="C1873" s="146">
        <f t="shared" si="58"/>
        <v>-2057.0729499999989</v>
      </c>
      <c r="D1873" s="4">
        <f t="shared" si="59"/>
        <v>2057.0729499999989</v>
      </c>
    </row>
    <row r="1874" spans="1:4">
      <c r="A1874" s="75">
        <v>12475.3513</v>
      </c>
      <c r="B1874" s="146">
        <f xml:space="preserve"> (-11266.59) + (medical_insurance!A1874 * 258.35) + (medical_insurance!C1874 * 311.02) + (medical_insurance!H1874 * 23961.26)</f>
        <v>9361.9094000000005</v>
      </c>
      <c r="C1874" s="146">
        <f t="shared" si="58"/>
        <v>3113.4418999999998</v>
      </c>
      <c r="D1874" s="4">
        <f t="shared" si="59"/>
        <v>3113.4418999999998</v>
      </c>
    </row>
    <row r="1875" spans="1:4">
      <c r="A1875" s="75">
        <v>1253.9359999999999</v>
      </c>
      <c r="B1875" s="146">
        <f xml:space="preserve"> (-11266.59) + (medical_insurance!A1875 * 258.35) + (medical_insurance!C1875 * 311.02) + (medical_insurance!H1875 * 23961.26)</f>
        <v>2568.3339999999998</v>
      </c>
      <c r="C1875" s="146">
        <f t="shared" si="58"/>
        <v>-1314.3979999999999</v>
      </c>
      <c r="D1875" s="4">
        <f t="shared" si="59"/>
        <v>1314.3979999999999</v>
      </c>
    </row>
    <row r="1876" spans="1:4">
      <c r="A1876" s="75">
        <v>48885.135609999998</v>
      </c>
      <c r="B1876" s="146">
        <f xml:space="preserve"> (-11266.59) + (medical_insurance!A1876 * 258.35) + (medical_insurance!C1876 * 311.02) + (medical_insurance!H1876 * 23961.26)</f>
        <v>35899.491200000004</v>
      </c>
      <c r="C1876" s="146">
        <f t="shared" si="58"/>
        <v>12985.644409999994</v>
      </c>
      <c r="D1876" s="4">
        <f t="shared" si="59"/>
        <v>12985.644409999994</v>
      </c>
    </row>
    <row r="1877" spans="1:4">
      <c r="A1877" s="75">
        <v>10461.9794</v>
      </c>
      <c r="B1877" s="146">
        <f xml:space="preserve"> (-11266.59) + (medical_insurance!A1877 * 258.35) + (medical_insurance!C1877 * 311.02) + (medical_insurance!H1877 * 23961.26)</f>
        <v>12117.343200000001</v>
      </c>
      <c r="C1877" s="146">
        <f t="shared" si="58"/>
        <v>-1655.363800000001</v>
      </c>
      <c r="D1877" s="4">
        <f t="shared" si="59"/>
        <v>1655.363800000001</v>
      </c>
    </row>
    <row r="1878" spans="1:4">
      <c r="A1878" s="75">
        <v>1748.7739999999999</v>
      </c>
      <c r="B1878" s="146">
        <f xml:space="preserve"> (-11266.59) + (medical_insurance!A1878 * 258.35) + (medical_insurance!C1878 * 311.02) + (medical_insurance!H1878 * 23961.26)</f>
        <v>3874.6179999999995</v>
      </c>
      <c r="C1878" s="146">
        <f t="shared" si="58"/>
        <v>-2125.8439999999996</v>
      </c>
      <c r="D1878" s="4">
        <f t="shared" si="59"/>
        <v>2125.8439999999996</v>
      </c>
    </row>
    <row r="1879" spans="1:4">
      <c r="A1879" s="75">
        <v>24513.091260000001</v>
      </c>
      <c r="B1879" s="146">
        <f xml:space="preserve"> (-11266.59) + (medical_insurance!A1879 * 258.35) + (medical_insurance!C1879 * 311.02) + (medical_insurance!H1879 * 23961.26)</f>
        <v>12293.141600000001</v>
      </c>
      <c r="C1879" s="146">
        <f t="shared" si="58"/>
        <v>12219.94966</v>
      </c>
      <c r="D1879" s="4">
        <f t="shared" si="59"/>
        <v>12219.94966</v>
      </c>
    </row>
    <row r="1880" spans="1:4">
      <c r="A1880" s="75">
        <v>2196.4731999999999</v>
      </c>
      <c r="B1880" s="146">
        <f xml:space="preserve"> (-11266.59) + (medical_insurance!A1880 * 258.35) + (medical_insurance!C1880 * 311.02) + (medical_insurance!H1880 * 23961.26)</f>
        <v>1184.0915999999988</v>
      </c>
      <c r="C1880" s="146">
        <f t="shared" si="58"/>
        <v>1012.3816000000011</v>
      </c>
      <c r="D1880" s="4">
        <f t="shared" si="59"/>
        <v>1012.3816000000011</v>
      </c>
    </row>
    <row r="1881" spans="1:4">
      <c r="A1881" s="75">
        <v>12574.049000000001</v>
      </c>
      <c r="B1881" s="146">
        <f xml:space="preserve"> (-11266.59) + (medical_insurance!A1881 * 258.35) + (medical_insurance!C1881 * 311.02) + (medical_insurance!H1881 * 23961.26)</f>
        <v>17991.027999999998</v>
      </c>
      <c r="C1881" s="146">
        <f t="shared" si="58"/>
        <v>-5416.9789999999975</v>
      </c>
      <c r="D1881" s="4">
        <f t="shared" si="59"/>
        <v>5416.9789999999975</v>
      </c>
    </row>
    <row r="1882" spans="1:4">
      <c r="A1882" s="75">
        <v>17942.106</v>
      </c>
      <c r="B1882" s="146">
        <f xml:space="preserve"> (-11266.59) + (medical_insurance!A1882 * 258.35) + (medical_insurance!C1882 * 311.02) + (medical_insurance!H1882 * 23961.26)</f>
        <v>26113.233999999997</v>
      </c>
      <c r="C1882" s="146">
        <f t="shared" si="58"/>
        <v>-8171.127999999997</v>
      </c>
      <c r="D1882" s="4">
        <f t="shared" si="59"/>
        <v>8171.127999999997</v>
      </c>
    </row>
    <row r="1883" spans="1:4">
      <c r="A1883" s="75">
        <v>1967.0227</v>
      </c>
      <c r="B1883" s="146">
        <f xml:space="preserve"> (-11266.59) + (medical_insurance!A1883 * 258.35) + (medical_insurance!C1883 * 311.02) + (medical_insurance!H1883 * 23961.26)</f>
        <v>2587.1985999999997</v>
      </c>
      <c r="C1883" s="146">
        <f t="shared" si="58"/>
        <v>-620.17589999999973</v>
      </c>
      <c r="D1883" s="4">
        <f t="shared" si="59"/>
        <v>620.17589999999973</v>
      </c>
    </row>
    <row r="1884" spans="1:4">
      <c r="A1884" s="75">
        <v>4931.6469999999999</v>
      </c>
      <c r="B1884" s="146">
        <f xml:space="preserve"> (-11266.59) + (medical_insurance!A1884 * 258.35) + (medical_insurance!C1884 * 311.02) + (medical_insurance!H1884 * 23961.26)</f>
        <v>4082.3320000000003</v>
      </c>
      <c r="C1884" s="146">
        <f t="shared" si="58"/>
        <v>849.3149999999996</v>
      </c>
      <c r="D1884" s="4">
        <f t="shared" si="59"/>
        <v>849.3149999999996</v>
      </c>
    </row>
    <row r="1885" spans="1:4">
      <c r="A1885" s="75">
        <v>8027.9679999999998</v>
      </c>
      <c r="B1885" s="146">
        <f xml:space="preserve"> (-11266.59) + (medical_insurance!A1885 * 258.35) + (medical_insurance!C1885 * 311.02) + (medical_insurance!H1885 * 23961.26)</f>
        <v>9285.4340000000011</v>
      </c>
      <c r="C1885" s="146">
        <f t="shared" si="58"/>
        <v>-1257.4660000000013</v>
      </c>
      <c r="D1885" s="4">
        <f t="shared" si="59"/>
        <v>1257.4660000000013</v>
      </c>
    </row>
    <row r="1886" spans="1:4">
      <c r="A1886" s="75">
        <v>8211.1002000000008</v>
      </c>
      <c r="B1886" s="146">
        <f xml:space="preserve"> (-11266.59) + (medical_insurance!A1886 * 258.35) + (medical_insurance!C1886 * 311.02) + (medical_insurance!H1886 * 23961.26)</f>
        <v>7559.0696000000007</v>
      </c>
      <c r="C1886" s="146">
        <f t="shared" si="58"/>
        <v>652.03060000000005</v>
      </c>
      <c r="D1886" s="4">
        <f t="shared" si="59"/>
        <v>652.03060000000005</v>
      </c>
    </row>
    <row r="1887" spans="1:4">
      <c r="A1887" s="75">
        <v>13470.86</v>
      </c>
      <c r="B1887" s="146">
        <f xml:space="preserve"> (-11266.59) + (medical_insurance!A1887 * 258.35) + (medical_insurance!C1887 * 311.02) + (medical_insurance!H1887 * 23961.26)</f>
        <v>16943.094000000001</v>
      </c>
      <c r="C1887" s="146">
        <f t="shared" si="58"/>
        <v>-3472.2340000000004</v>
      </c>
      <c r="D1887" s="4">
        <f t="shared" si="59"/>
        <v>3472.2340000000004</v>
      </c>
    </row>
    <row r="1888" spans="1:4">
      <c r="A1888" s="75">
        <v>36197.699000000001</v>
      </c>
      <c r="B1888" s="146">
        <f xml:space="preserve"> (-11266.59) + (medical_insurance!A1888 * 258.35) + (medical_insurance!C1888 * 311.02) + (medical_insurance!H1888 * 23961.26)</f>
        <v>30885.907999999999</v>
      </c>
      <c r="C1888" s="146">
        <f t="shared" si="58"/>
        <v>5311.7910000000011</v>
      </c>
      <c r="D1888" s="4">
        <f t="shared" si="59"/>
        <v>5311.7910000000011</v>
      </c>
    </row>
    <row r="1889" spans="1:4">
      <c r="A1889" s="75">
        <v>6837.3687</v>
      </c>
      <c r="B1889" s="146">
        <f xml:space="preserve"> (-11266.59) + (medical_insurance!A1889 * 258.35) + (medical_insurance!C1889 * 311.02) + (medical_insurance!H1889 * 23961.26)</f>
        <v>7938.3106000000007</v>
      </c>
      <c r="C1889" s="146">
        <f t="shared" si="58"/>
        <v>-1100.9419000000007</v>
      </c>
      <c r="D1889" s="4">
        <f t="shared" si="59"/>
        <v>1100.9419000000007</v>
      </c>
    </row>
    <row r="1890" spans="1:4">
      <c r="A1890" s="75">
        <v>22218.1149</v>
      </c>
      <c r="B1890" s="146">
        <f xml:space="preserve"> (-11266.59) + (medical_insurance!A1890 * 258.35) + (medical_insurance!C1890 * 311.02) + (medical_insurance!H1890 * 23961.26)</f>
        <v>33089.294199999997</v>
      </c>
      <c r="C1890" s="146">
        <f t="shared" si="58"/>
        <v>-10871.179299999996</v>
      </c>
      <c r="D1890" s="4">
        <f t="shared" si="59"/>
        <v>10871.179299999996</v>
      </c>
    </row>
    <row r="1891" spans="1:4">
      <c r="A1891" s="75">
        <v>32548.340499999998</v>
      </c>
      <c r="B1891" s="146">
        <f xml:space="preserve"> (-11266.59) + (medical_insurance!A1891 * 258.35) + (medical_insurance!C1891 * 311.02) + (medical_insurance!H1891 * 23961.26)</f>
        <v>27011.674999999999</v>
      </c>
      <c r="C1891" s="146">
        <f t="shared" si="58"/>
        <v>5536.6654999999992</v>
      </c>
      <c r="D1891" s="4">
        <f t="shared" si="59"/>
        <v>5536.6654999999992</v>
      </c>
    </row>
    <row r="1892" spans="1:4">
      <c r="A1892" s="75">
        <v>5974.3846999999996</v>
      </c>
      <c r="B1892" s="146">
        <f xml:space="preserve"> (-11266.59) + (medical_insurance!A1892 * 258.35) + (medical_insurance!C1892 * 311.02) + (medical_insurance!H1892 * 23961.26)</f>
        <v>7548.5185999999994</v>
      </c>
      <c r="C1892" s="146">
        <f t="shared" si="58"/>
        <v>-1574.1338999999998</v>
      </c>
      <c r="D1892" s="4">
        <f t="shared" si="59"/>
        <v>1574.1338999999998</v>
      </c>
    </row>
    <row r="1893" spans="1:4">
      <c r="A1893" s="75">
        <v>6796.8632500000003</v>
      </c>
      <c r="B1893" s="146">
        <f xml:space="preserve"> (-11266.59) + (medical_insurance!A1893 * 258.35) + (medical_insurance!C1893 * 311.02) + (medical_insurance!H1893 * 23961.26)</f>
        <v>7895.1025000000009</v>
      </c>
      <c r="C1893" s="146">
        <f t="shared" si="58"/>
        <v>-1098.2392500000005</v>
      </c>
      <c r="D1893" s="4">
        <f t="shared" si="59"/>
        <v>1098.2392500000005</v>
      </c>
    </row>
    <row r="1894" spans="1:4">
      <c r="A1894" s="75">
        <v>2643.2685000000001</v>
      </c>
      <c r="B1894" s="146">
        <f xml:space="preserve"> (-11266.59) + (medical_insurance!A1894 * 258.35) + (medical_insurance!C1894 * 311.02) + (medical_insurance!H1894 * 23961.26)</f>
        <v>4167.5870000000014</v>
      </c>
      <c r="C1894" s="146">
        <f t="shared" si="58"/>
        <v>-1524.3185000000012</v>
      </c>
      <c r="D1894" s="4">
        <f t="shared" si="59"/>
        <v>1524.3185000000012</v>
      </c>
    </row>
    <row r="1895" spans="1:4">
      <c r="A1895" s="75">
        <v>3077.0954999999999</v>
      </c>
      <c r="B1895" s="146">
        <f xml:space="preserve"> (-11266.59) + (medical_insurance!A1895 * 258.35) + (medical_insurance!C1895 * 311.02) + (medical_insurance!H1895 * 23961.26)</f>
        <v>1545.4849999999997</v>
      </c>
      <c r="C1895" s="146">
        <f t="shared" si="58"/>
        <v>1531.6105000000002</v>
      </c>
      <c r="D1895" s="4">
        <f t="shared" si="59"/>
        <v>1531.6105000000002</v>
      </c>
    </row>
    <row r="1896" spans="1:4">
      <c r="A1896" s="75">
        <v>3044.2132999999999</v>
      </c>
      <c r="B1896" s="146">
        <f xml:space="preserve"> (-11266.59) + (medical_insurance!A1896 * 258.35) + (medical_insurance!C1896 * 311.02) + (medical_insurance!H1896 * 23961.26)</f>
        <v>2793.2853999999998</v>
      </c>
      <c r="C1896" s="146">
        <f t="shared" si="58"/>
        <v>250.92790000000014</v>
      </c>
      <c r="D1896" s="4">
        <f t="shared" si="59"/>
        <v>250.92790000000014</v>
      </c>
    </row>
    <row r="1897" spans="1:4">
      <c r="A1897" s="75">
        <v>11455.28</v>
      </c>
      <c r="B1897" s="146">
        <f xml:space="preserve"> (-11266.59) + (medical_insurance!A1897 * 258.35) + (medical_insurance!C1897 * 311.02) + (medical_insurance!H1897 * 23961.26)</f>
        <v>12385.634</v>
      </c>
      <c r="C1897" s="146">
        <f t="shared" si="58"/>
        <v>-930.35399999999936</v>
      </c>
      <c r="D1897" s="4">
        <f t="shared" si="59"/>
        <v>930.35399999999936</v>
      </c>
    </row>
    <row r="1898" spans="1:4">
      <c r="A1898" s="75">
        <v>11763.000899999999</v>
      </c>
      <c r="B1898" s="146">
        <f xml:space="preserve"> (-11266.59) + (medical_insurance!A1898 * 258.35) + (medical_insurance!C1898 * 311.02) + (medical_insurance!H1898 * 23961.26)</f>
        <v>13187.862200000001</v>
      </c>
      <c r="C1898" s="146">
        <f t="shared" si="58"/>
        <v>-1424.8613000000023</v>
      </c>
      <c r="D1898" s="4">
        <f t="shared" si="59"/>
        <v>1424.8613000000023</v>
      </c>
    </row>
    <row r="1899" spans="1:4">
      <c r="A1899" s="75">
        <v>2498.4144000000001</v>
      </c>
      <c r="B1899" s="146">
        <f xml:space="preserve"> (-11266.59) + (medical_insurance!A1899 * 258.35) + (medical_insurance!C1899 * 311.02) + (medical_insurance!H1899 * 23961.26)</f>
        <v>6177.7931999999983</v>
      </c>
      <c r="C1899" s="146">
        <f t="shared" si="58"/>
        <v>-3679.3787999999981</v>
      </c>
      <c r="D1899" s="4">
        <f t="shared" si="59"/>
        <v>3679.3787999999981</v>
      </c>
    </row>
    <row r="1900" spans="1:4">
      <c r="A1900" s="75">
        <v>9361.3268000000007</v>
      </c>
      <c r="B1900" s="146">
        <f xml:space="preserve"> (-11266.59) + (medical_insurance!A1900 * 258.35) + (medical_insurance!C1900 * 311.02) + (medical_insurance!H1900 * 23961.26)</f>
        <v>8882.3284000000003</v>
      </c>
      <c r="C1900" s="146">
        <f t="shared" si="58"/>
        <v>478.9984000000004</v>
      </c>
      <c r="D1900" s="4">
        <f t="shared" si="59"/>
        <v>478.9984000000004</v>
      </c>
    </row>
    <row r="1901" spans="1:4">
      <c r="A1901" s="75">
        <v>1256.299</v>
      </c>
      <c r="B1901" s="146">
        <f xml:space="preserve"> (-11266.59) + (medical_insurance!A1901 * 258.35) + (medical_insurance!C1901 * 311.02) + (medical_insurance!H1901 * 23961.26)</f>
        <v>3097.0680000000002</v>
      </c>
      <c r="C1901" s="146">
        <f t="shared" si="58"/>
        <v>-1840.7690000000002</v>
      </c>
      <c r="D1901" s="4">
        <f t="shared" si="59"/>
        <v>1840.7690000000002</v>
      </c>
    </row>
    <row r="1902" spans="1:4">
      <c r="A1902" s="75">
        <v>21082.16</v>
      </c>
      <c r="B1902" s="146">
        <f xml:space="preserve"> (-11266.59) + (medical_insurance!A1902 * 258.35) + (medical_insurance!C1902 * 311.02) + (medical_insurance!H1902 * 23961.26)</f>
        <v>31572.186000000002</v>
      </c>
      <c r="C1902" s="146">
        <f t="shared" si="58"/>
        <v>-10490.026000000002</v>
      </c>
      <c r="D1902" s="4">
        <f t="shared" si="59"/>
        <v>10490.026000000002</v>
      </c>
    </row>
    <row r="1903" spans="1:4">
      <c r="A1903" s="75">
        <v>11362.754999999999</v>
      </c>
      <c r="B1903" s="146">
        <f xml:space="preserve"> (-11266.59) + (medical_insurance!A1903 * 258.35) + (medical_insurance!C1903 * 311.02) + (medical_insurance!H1903 * 23961.26)</f>
        <v>14821.124000000002</v>
      </c>
      <c r="C1903" s="146">
        <f t="shared" si="58"/>
        <v>-3458.3690000000024</v>
      </c>
      <c r="D1903" s="4">
        <f t="shared" si="59"/>
        <v>3458.3690000000024</v>
      </c>
    </row>
    <row r="1904" spans="1:4">
      <c r="A1904" s="75">
        <v>27724.28875</v>
      </c>
      <c r="B1904" s="146">
        <f xml:space="preserve"> (-11266.59) + (medical_insurance!A1904 * 258.35) + (medical_insurance!C1904 * 311.02) + (medical_insurance!H1904 * 23961.26)</f>
        <v>4882.5262000000002</v>
      </c>
      <c r="C1904" s="146">
        <f t="shared" si="58"/>
        <v>22841.762549999999</v>
      </c>
      <c r="D1904" s="4">
        <f t="shared" si="59"/>
        <v>22841.762549999999</v>
      </c>
    </row>
    <row r="1905" spans="1:4">
      <c r="A1905" s="75">
        <v>8413.4630500000003</v>
      </c>
      <c r="B1905" s="146">
        <f xml:space="preserve"> (-11266.59) + (medical_insurance!A1905 * 258.35) + (medical_insurance!C1905 * 311.02) + (medical_insurance!H1905 * 23961.26)</f>
        <v>9843.7149000000009</v>
      </c>
      <c r="C1905" s="146">
        <f t="shared" si="58"/>
        <v>-1430.2518500000006</v>
      </c>
      <c r="D1905" s="4">
        <f t="shared" si="59"/>
        <v>1430.2518500000006</v>
      </c>
    </row>
    <row r="1906" spans="1:4">
      <c r="A1906" s="75">
        <v>5240.7650000000003</v>
      </c>
      <c r="B1906" s="146">
        <f xml:space="preserve"> (-11266.59) + (medical_insurance!A1906 * 258.35) + (medical_insurance!C1906 * 311.02) + (medical_insurance!H1906 * 23961.26)</f>
        <v>7417.2799999999988</v>
      </c>
      <c r="C1906" s="146">
        <f t="shared" si="58"/>
        <v>-2176.5149999999985</v>
      </c>
      <c r="D1906" s="4">
        <f t="shared" si="59"/>
        <v>2176.5149999999985</v>
      </c>
    </row>
    <row r="1907" spans="1:4">
      <c r="A1907" s="75">
        <v>3857.7592500000001</v>
      </c>
      <c r="B1907" s="146">
        <f xml:space="preserve"> (-11266.59) + (medical_insurance!A1907 * 258.35) + (medical_insurance!C1907 * 311.02) + (medical_insurance!H1907 * 23961.26)</f>
        <v>6345.0025000000005</v>
      </c>
      <c r="C1907" s="146">
        <f t="shared" si="58"/>
        <v>-2487.2432500000004</v>
      </c>
      <c r="D1907" s="4">
        <f t="shared" si="59"/>
        <v>2487.2432500000004</v>
      </c>
    </row>
    <row r="1908" spans="1:4">
      <c r="A1908" s="75">
        <v>25656.575260000001</v>
      </c>
      <c r="B1908" s="146">
        <f xml:space="preserve"> (-11266.59) + (medical_insurance!A1908 * 258.35) + (medical_insurance!C1908 * 311.02) + (medical_insurance!H1908 * 23961.26)</f>
        <v>10160.417200000002</v>
      </c>
      <c r="C1908" s="146">
        <f t="shared" si="58"/>
        <v>15496.15806</v>
      </c>
      <c r="D1908" s="4">
        <f t="shared" si="59"/>
        <v>15496.15806</v>
      </c>
    </row>
    <row r="1909" spans="1:4">
      <c r="A1909" s="75">
        <v>3994.1777999999999</v>
      </c>
      <c r="B1909" s="146">
        <f xml:space="preserve"> (-11266.59) + (medical_insurance!A1909 * 258.35) + (medical_insurance!C1909 * 311.02) + (medical_insurance!H1909 * 23961.26)</f>
        <v>10753.9144</v>
      </c>
      <c r="C1909" s="146">
        <f t="shared" si="58"/>
        <v>-6759.7366000000002</v>
      </c>
      <c r="D1909" s="4">
        <f t="shared" si="59"/>
        <v>6759.7366000000002</v>
      </c>
    </row>
    <row r="1910" spans="1:4">
      <c r="A1910" s="75">
        <v>9866.3048500000004</v>
      </c>
      <c r="B1910" s="146">
        <f xml:space="preserve"> (-11266.59) + (medical_insurance!A1910 * 258.35) + (medical_insurance!C1910 * 311.02) + (medical_insurance!H1910 * 23961.26)</f>
        <v>12457.503299999998</v>
      </c>
      <c r="C1910" s="146">
        <f t="shared" si="58"/>
        <v>-2591.198449999998</v>
      </c>
      <c r="D1910" s="4">
        <f t="shared" si="59"/>
        <v>2591.198449999998</v>
      </c>
    </row>
    <row r="1911" spans="1:4">
      <c r="A1911" s="75">
        <v>5397.6166999999996</v>
      </c>
      <c r="B1911" s="146">
        <f xml:space="preserve"> (-11266.59) + (medical_insurance!A1911 * 258.35) + (medical_insurance!C1911 * 311.02) + (medical_insurance!H1911 * 23961.26)</f>
        <v>10285.4946</v>
      </c>
      <c r="C1911" s="146">
        <f t="shared" si="58"/>
        <v>-4887.8779000000004</v>
      </c>
      <c r="D1911" s="4">
        <f t="shared" si="59"/>
        <v>4887.8779000000004</v>
      </c>
    </row>
    <row r="1912" spans="1:4">
      <c r="A1912" s="75">
        <v>38245.593269999998</v>
      </c>
      <c r="B1912" s="146">
        <f xml:space="preserve"> (-11266.59) + (medical_insurance!A1912 * 258.35) + (medical_insurance!C1912 * 311.02) + (medical_insurance!H1912 * 23961.26)</f>
        <v>31653.661399999997</v>
      </c>
      <c r="C1912" s="146">
        <f t="shared" si="58"/>
        <v>6591.9318700000003</v>
      </c>
      <c r="D1912" s="4">
        <f t="shared" si="59"/>
        <v>6591.9318700000003</v>
      </c>
    </row>
    <row r="1913" spans="1:4">
      <c r="A1913" s="75">
        <v>11482.63485</v>
      </c>
      <c r="B1913" s="146">
        <f xml:space="preserve"> (-11266.59) + (medical_insurance!A1913 * 258.35) + (medical_insurance!C1913 * 311.02) + (medical_insurance!H1913 * 23961.26)</f>
        <v>3921.0675999999994</v>
      </c>
      <c r="C1913" s="146">
        <f t="shared" si="58"/>
        <v>7561.567250000001</v>
      </c>
      <c r="D1913" s="4">
        <f t="shared" si="59"/>
        <v>7561.567250000001</v>
      </c>
    </row>
    <row r="1914" spans="1:4">
      <c r="A1914" s="75">
        <v>24059.680189999999</v>
      </c>
      <c r="B1914" s="146">
        <f xml:space="preserve"> (-11266.59) + (medical_insurance!A1914 * 258.35) + (medical_insurance!C1914 * 311.02) + (medical_insurance!H1914 * 23961.26)</f>
        <v>3156.1617999999989</v>
      </c>
      <c r="C1914" s="146">
        <f t="shared" si="58"/>
        <v>20903.518390000001</v>
      </c>
      <c r="D1914" s="4">
        <f t="shared" si="59"/>
        <v>20903.518390000001</v>
      </c>
    </row>
    <row r="1915" spans="1:4">
      <c r="A1915" s="75">
        <v>9861.0249999999996</v>
      </c>
      <c r="B1915" s="146">
        <f xml:space="preserve"> (-11266.59) + (medical_insurance!A1915 * 258.35) + (medical_insurance!C1915 * 311.02) + (medical_insurance!H1915 * 23961.26)</f>
        <v>9933.5760000000009</v>
      </c>
      <c r="C1915" s="146">
        <f t="shared" si="58"/>
        <v>-72.551000000001295</v>
      </c>
      <c r="D1915" s="4">
        <f t="shared" si="59"/>
        <v>72.551000000001295</v>
      </c>
    </row>
    <row r="1916" spans="1:4">
      <c r="A1916" s="75">
        <v>8342.9087500000005</v>
      </c>
      <c r="B1916" s="146">
        <f xml:space="preserve"> (-11266.59) + (medical_insurance!A1916 * 258.35) + (medical_insurance!C1916 * 311.02) + (medical_insurance!H1916 * 23961.26)</f>
        <v>12879.473499999998</v>
      </c>
      <c r="C1916" s="146">
        <f t="shared" si="58"/>
        <v>-4536.5647499999977</v>
      </c>
      <c r="D1916" s="4">
        <f t="shared" si="59"/>
        <v>4536.5647499999977</v>
      </c>
    </row>
    <row r="1917" spans="1:4">
      <c r="A1917" s="75">
        <v>1708.0014000000001</v>
      </c>
      <c r="B1917" s="146">
        <f xml:space="preserve"> (-11266.59) + (medical_insurance!A1917 * 258.35) + (medical_insurance!C1917 * 311.02) + (medical_insurance!H1917 * 23961.26)</f>
        <v>1302.2791999999999</v>
      </c>
      <c r="C1917" s="146">
        <f t="shared" si="58"/>
        <v>405.72220000000016</v>
      </c>
      <c r="D1917" s="4">
        <f t="shared" si="59"/>
        <v>405.72220000000016</v>
      </c>
    </row>
    <row r="1918" spans="1:4">
      <c r="A1918" s="75">
        <v>48675.517699999997</v>
      </c>
      <c r="B1918" s="146">
        <f xml:space="preserve"> (-11266.59) + (medical_insurance!A1918 * 258.35) + (medical_insurance!C1918 * 311.02) + (medical_insurance!H1918 * 23961.26)</f>
        <v>40523.892599999999</v>
      </c>
      <c r="C1918" s="146">
        <f t="shared" si="58"/>
        <v>8151.6250999999975</v>
      </c>
      <c r="D1918" s="4">
        <f t="shared" si="59"/>
        <v>8151.6250999999975</v>
      </c>
    </row>
    <row r="1919" spans="1:4">
      <c r="A1919" s="75">
        <v>14043.476699999999</v>
      </c>
      <c r="B1919" s="146">
        <f xml:space="preserve"> (-11266.59) + (medical_insurance!A1919 * 258.35) + (medical_insurance!C1919 * 311.02) + (medical_insurance!H1919 * 23961.26)</f>
        <v>14619.774600000001</v>
      </c>
      <c r="C1919" s="146">
        <f t="shared" si="58"/>
        <v>-576.29790000000139</v>
      </c>
      <c r="D1919" s="4">
        <f t="shared" si="59"/>
        <v>576.29790000000139</v>
      </c>
    </row>
    <row r="1920" spans="1:4">
      <c r="A1920" s="75">
        <v>12925.886</v>
      </c>
      <c r="B1920" s="146">
        <f xml:space="preserve"> (-11266.59) + (medical_insurance!A1920 * 258.35) + (medical_insurance!C1920 * 311.02) + (medical_insurance!H1920 * 23961.26)</f>
        <v>13213.354000000001</v>
      </c>
      <c r="C1920" s="146">
        <f t="shared" si="58"/>
        <v>-287.46800000000076</v>
      </c>
      <c r="D1920" s="4">
        <f t="shared" si="59"/>
        <v>287.46800000000076</v>
      </c>
    </row>
    <row r="1921" spans="1:4">
      <c r="A1921" s="75">
        <v>19214.705529999999</v>
      </c>
      <c r="B1921" s="146">
        <f xml:space="preserve"> (-11266.59) + (medical_insurance!A1921 * 258.35) + (medical_insurance!C1921 * 311.02) + (medical_insurance!H1921 * 23961.26)</f>
        <v>9548.1737999999987</v>
      </c>
      <c r="C1921" s="146">
        <f t="shared" si="58"/>
        <v>9666.5317300000006</v>
      </c>
      <c r="D1921" s="4">
        <f t="shared" si="59"/>
        <v>9666.5317300000006</v>
      </c>
    </row>
    <row r="1922" spans="1:4">
      <c r="A1922" s="75">
        <v>13831.1152</v>
      </c>
      <c r="B1922" s="146">
        <f xml:space="preserve"> (-11266.59) + (medical_insurance!A1922 * 258.35) + (medical_insurance!C1922 * 311.02) + (medical_insurance!H1922 * 23961.26)</f>
        <v>17857.899599999997</v>
      </c>
      <c r="C1922" s="146">
        <f t="shared" si="58"/>
        <v>-4026.7843999999968</v>
      </c>
      <c r="D1922" s="4">
        <f t="shared" si="59"/>
        <v>4026.7843999999968</v>
      </c>
    </row>
    <row r="1923" spans="1:4">
      <c r="A1923" s="75">
        <v>6067.1267500000004</v>
      </c>
      <c r="B1923" s="146">
        <f xml:space="preserve"> (-11266.59) + (medical_insurance!A1923 * 258.35) + (medical_insurance!C1923 * 311.02) + (medical_insurance!H1923 * 23961.26)</f>
        <v>7267.0455000000002</v>
      </c>
      <c r="C1923" s="146">
        <f t="shared" ref="C1923:C1986" si="60">A1923-B1923</f>
        <v>-1199.9187499999998</v>
      </c>
      <c r="D1923" s="4">
        <f t="shared" ref="D1923:D1986" si="61">ABS(C1923)</f>
        <v>1199.9187499999998</v>
      </c>
    </row>
    <row r="1924" spans="1:4">
      <c r="A1924" s="75">
        <v>5972.3779999999997</v>
      </c>
      <c r="B1924" s="146">
        <f xml:space="preserve"> (-11266.59) + (medical_insurance!A1924 * 258.35) + (medical_insurance!C1924 * 311.02) + (medical_insurance!H1924 * 23961.26)</f>
        <v>9357.637999999999</v>
      </c>
      <c r="C1924" s="146">
        <f t="shared" si="60"/>
        <v>-3385.2599999999993</v>
      </c>
      <c r="D1924" s="4">
        <f t="shared" si="61"/>
        <v>3385.2599999999993</v>
      </c>
    </row>
    <row r="1925" spans="1:4">
      <c r="A1925" s="75">
        <v>8825.0859999999993</v>
      </c>
      <c r="B1925" s="146">
        <f xml:space="preserve"> (-11266.59) + (medical_insurance!A1925 * 258.35) + (medical_insurance!C1925 * 311.02) + (medical_insurance!H1925 * 23961.26)</f>
        <v>10010.314</v>
      </c>
      <c r="C1925" s="146">
        <f t="shared" si="60"/>
        <v>-1185.228000000001</v>
      </c>
      <c r="D1925" s="4">
        <f t="shared" si="61"/>
        <v>1185.228000000001</v>
      </c>
    </row>
    <row r="1926" spans="1:4">
      <c r="A1926" s="75">
        <v>8233.0974999999999</v>
      </c>
      <c r="B1926" s="146">
        <f xml:space="preserve"> (-11266.59) + (medical_insurance!A1926 * 258.35) + (medical_insurance!C1926 * 311.02) + (medical_insurance!H1926 * 23961.26)</f>
        <v>9341.6209999999992</v>
      </c>
      <c r="C1926" s="146">
        <f t="shared" si="60"/>
        <v>-1108.5234999999993</v>
      </c>
      <c r="D1926" s="4">
        <f t="shared" si="61"/>
        <v>1108.5234999999993</v>
      </c>
    </row>
    <row r="1927" spans="1:4">
      <c r="A1927" s="75">
        <v>27346.04207</v>
      </c>
      <c r="B1927" s="146">
        <f xml:space="preserve"> (-11266.59) + (medical_insurance!A1927 * 258.35) + (medical_insurance!C1927 * 311.02) + (medical_insurance!H1927 * 23961.26)</f>
        <v>12176.437000000002</v>
      </c>
      <c r="C1927" s="146">
        <f t="shared" si="60"/>
        <v>15169.605069999998</v>
      </c>
      <c r="D1927" s="4">
        <f t="shared" si="61"/>
        <v>15169.605069999998</v>
      </c>
    </row>
    <row r="1928" spans="1:4">
      <c r="A1928" s="75">
        <v>6196.4480000000003</v>
      </c>
      <c r="B1928" s="146">
        <f xml:space="preserve"> (-11266.59) + (medical_insurance!A1928 * 258.35) + (medical_insurance!C1928 * 311.02) + (medical_insurance!H1928 * 23961.26)</f>
        <v>9336.07</v>
      </c>
      <c r="C1928" s="146">
        <f t="shared" si="60"/>
        <v>-3139.6219999999994</v>
      </c>
      <c r="D1928" s="4">
        <f t="shared" si="61"/>
        <v>3139.6219999999994</v>
      </c>
    </row>
    <row r="1929" spans="1:4">
      <c r="A1929" s="75">
        <v>3056.3881000000001</v>
      </c>
      <c r="B1929" s="146">
        <f xml:space="preserve"> (-11266.59) + (medical_insurance!A1929 * 258.35) + (medical_insurance!C1929 * 311.02) + (medical_insurance!H1929 * 23961.26)</f>
        <v>3787.7357999999986</v>
      </c>
      <c r="C1929" s="146">
        <f t="shared" si="60"/>
        <v>-731.34769999999844</v>
      </c>
      <c r="D1929" s="4">
        <f t="shared" si="61"/>
        <v>731.34769999999844</v>
      </c>
    </row>
    <row r="1930" spans="1:4">
      <c r="A1930" s="75">
        <v>13887.204</v>
      </c>
      <c r="B1930" s="146">
        <f xml:space="preserve"> (-11266.59) + (medical_insurance!A1930 * 258.35) + (medical_insurance!C1930 * 311.02) + (medical_insurance!H1930 * 23961.26)</f>
        <v>16299.485999999999</v>
      </c>
      <c r="C1930" s="146">
        <f t="shared" si="60"/>
        <v>-2412.2819999999992</v>
      </c>
      <c r="D1930" s="4">
        <f t="shared" si="61"/>
        <v>2412.2819999999992</v>
      </c>
    </row>
    <row r="1931" spans="1:4">
      <c r="A1931" s="75">
        <v>63770.428010000003</v>
      </c>
      <c r="B1931" s="146">
        <f xml:space="preserve"> (-11266.59) + (medical_insurance!A1931 * 258.35) + (medical_insurance!C1931 * 311.02) + (medical_insurance!H1931 * 23961.26)</f>
        <v>41391.028200000001</v>
      </c>
      <c r="C1931" s="146">
        <f t="shared" si="60"/>
        <v>22379.399810000003</v>
      </c>
      <c r="D1931" s="4">
        <f t="shared" si="61"/>
        <v>22379.399810000003</v>
      </c>
    </row>
    <row r="1932" spans="1:4">
      <c r="A1932" s="75">
        <v>10231.499900000001</v>
      </c>
      <c r="B1932" s="146">
        <f xml:space="preserve"> (-11266.59) + (medical_insurance!A1932 * 258.35) + (medical_insurance!C1932 * 311.02) + (medical_insurance!H1932 * 23961.26)</f>
        <v>12080.224200000001</v>
      </c>
      <c r="C1932" s="146">
        <f t="shared" si="60"/>
        <v>-1848.7242999999999</v>
      </c>
      <c r="D1932" s="4">
        <f t="shared" si="61"/>
        <v>1848.7242999999999</v>
      </c>
    </row>
    <row r="1933" spans="1:4">
      <c r="A1933" s="75">
        <v>23807.240600000001</v>
      </c>
      <c r="B1933" s="146">
        <f xml:space="preserve"> (-11266.59) + (medical_insurance!A1933 * 258.35) + (medical_insurance!C1933 * 311.02) + (medical_insurance!H1933 * 23961.26)</f>
        <v>33390.576799999995</v>
      </c>
      <c r="C1933" s="146">
        <f t="shared" si="60"/>
        <v>-9583.3361999999943</v>
      </c>
      <c r="D1933" s="4">
        <f t="shared" si="61"/>
        <v>9583.3361999999943</v>
      </c>
    </row>
    <row r="1934" spans="1:4">
      <c r="A1934" s="75">
        <v>3268.84665</v>
      </c>
      <c r="B1934" s="146">
        <f xml:space="preserve"> (-11266.59) + (medical_insurance!A1934 * 258.35) + (medical_insurance!C1934 * 311.02) + (medical_insurance!H1934 * 23961.26)</f>
        <v>6988.2037000000018</v>
      </c>
      <c r="C1934" s="146">
        <f t="shared" si="60"/>
        <v>-3719.3570500000019</v>
      </c>
      <c r="D1934" s="4">
        <f t="shared" si="61"/>
        <v>3719.3570500000019</v>
      </c>
    </row>
    <row r="1935" spans="1:4">
      <c r="A1935" s="75">
        <v>11538.421</v>
      </c>
      <c r="B1935" s="146">
        <f xml:space="preserve"> (-11266.59) + (medical_insurance!A1935 * 258.35) + (medical_insurance!C1935 * 311.02) + (medical_insurance!H1935 * 23961.26)</f>
        <v>17208.944000000003</v>
      </c>
      <c r="C1935" s="146">
        <f t="shared" si="60"/>
        <v>-5670.5230000000029</v>
      </c>
      <c r="D1935" s="4">
        <f t="shared" si="61"/>
        <v>5670.5230000000029</v>
      </c>
    </row>
    <row r="1936" spans="1:4">
      <c r="A1936" s="75">
        <v>3213.6220499999999</v>
      </c>
      <c r="B1936" s="146">
        <f xml:space="preserve"> (-11266.59) + (medical_insurance!A1936 * 258.35) + (medical_insurance!C1936 * 311.02) + (medical_insurance!H1936 * 23961.26)</f>
        <v>4085.7768999999998</v>
      </c>
      <c r="C1936" s="146">
        <f t="shared" si="60"/>
        <v>-872.1548499999999</v>
      </c>
      <c r="D1936" s="4">
        <f t="shared" si="61"/>
        <v>872.1548499999999</v>
      </c>
    </row>
    <row r="1937" spans="1:4">
      <c r="A1937" s="75">
        <v>45863.205000000002</v>
      </c>
      <c r="B1937" s="146">
        <f xml:space="preserve"> (-11266.59) + (medical_insurance!A1937 * 258.35) + (medical_insurance!C1937 * 311.02) + (medical_insurance!H1937 * 23961.26)</f>
        <v>38172.843999999997</v>
      </c>
      <c r="C1937" s="146">
        <f t="shared" si="60"/>
        <v>7690.3610000000044</v>
      </c>
      <c r="D1937" s="4">
        <f t="shared" si="61"/>
        <v>7690.3610000000044</v>
      </c>
    </row>
    <row r="1938" spans="1:4">
      <c r="A1938" s="75">
        <v>13390.558999999999</v>
      </c>
      <c r="B1938" s="146">
        <f xml:space="preserve"> (-11266.59) + (medical_insurance!A1938 * 258.35) + (medical_insurance!C1938 * 311.02) + (medical_insurance!H1938 * 23961.26)</f>
        <v>14588.876</v>
      </c>
      <c r="C1938" s="146">
        <f t="shared" si="60"/>
        <v>-1198.3170000000009</v>
      </c>
      <c r="D1938" s="4">
        <f t="shared" si="61"/>
        <v>1198.3170000000009</v>
      </c>
    </row>
    <row r="1939" spans="1:4">
      <c r="A1939" s="75">
        <v>3972.9247</v>
      </c>
      <c r="B1939" s="146">
        <f xml:space="preserve"> (-11266.59) + (medical_insurance!A1939 * 258.35) + (medical_insurance!C1939 * 311.02) + (medical_insurance!H1939 * 23961.26)</f>
        <v>5998.4185999999991</v>
      </c>
      <c r="C1939" s="146">
        <f t="shared" si="60"/>
        <v>-2025.493899999999</v>
      </c>
      <c r="D1939" s="4">
        <f t="shared" si="61"/>
        <v>2025.493899999999</v>
      </c>
    </row>
    <row r="1940" spans="1:4">
      <c r="A1940" s="75">
        <v>12957.118</v>
      </c>
      <c r="B1940" s="146">
        <f xml:space="preserve"> (-11266.59) + (medical_insurance!A1940 * 258.35) + (medical_insurance!C1940 * 311.02) + (medical_insurance!H1940 * 23961.26)</f>
        <v>11406.938</v>
      </c>
      <c r="C1940" s="146">
        <f t="shared" si="60"/>
        <v>1550.1800000000003</v>
      </c>
      <c r="D1940" s="4">
        <f t="shared" si="61"/>
        <v>1550.1800000000003</v>
      </c>
    </row>
    <row r="1941" spans="1:4">
      <c r="A1941" s="75">
        <v>11187.6567</v>
      </c>
      <c r="B1941" s="146">
        <f xml:space="preserve"> (-11266.59) + (medical_insurance!A1941 * 258.35) + (medical_insurance!C1941 * 311.02) + (medical_insurance!H1941 * 23961.26)</f>
        <v>12036.274600000001</v>
      </c>
      <c r="C1941" s="146">
        <f t="shared" si="60"/>
        <v>-848.6179000000011</v>
      </c>
      <c r="D1941" s="4">
        <f t="shared" si="61"/>
        <v>848.6179000000011</v>
      </c>
    </row>
    <row r="1942" spans="1:4">
      <c r="A1942" s="75">
        <v>17878.900679999999</v>
      </c>
      <c r="B1942" s="146">
        <f xml:space="preserve"> (-11266.59) + (medical_insurance!A1942 * 258.35) + (medical_insurance!C1942 * 311.02) + (medical_insurance!H1942 * 23961.26)</f>
        <v>8045.0615000000007</v>
      </c>
      <c r="C1942" s="146">
        <f t="shared" si="60"/>
        <v>9833.839179999999</v>
      </c>
      <c r="D1942" s="4">
        <f t="shared" si="61"/>
        <v>9833.839179999999</v>
      </c>
    </row>
    <row r="1943" spans="1:4">
      <c r="A1943" s="75">
        <v>3847.674</v>
      </c>
      <c r="B1943" s="146">
        <f xml:space="preserve"> (-11266.59) + (medical_insurance!A1943 * 258.35) + (medical_insurance!C1943 * 311.02) + (medical_insurance!H1943 * 23961.26)</f>
        <v>3369.4860000000008</v>
      </c>
      <c r="C1943" s="146">
        <f t="shared" si="60"/>
        <v>478.18799999999919</v>
      </c>
      <c r="D1943" s="4">
        <f t="shared" si="61"/>
        <v>478.18799999999919</v>
      </c>
    </row>
    <row r="1944" spans="1:4">
      <c r="A1944" s="75">
        <v>8334.5895999999993</v>
      </c>
      <c r="B1944" s="146">
        <f xml:space="preserve"> (-11266.59) + (medical_insurance!A1944 * 258.35) + (medical_insurance!C1944 * 311.02) + (medical_insurance!H1944 * 23961.26)</f>
        <v>11018.018799999998</v>
      </c>
      <c r="C1944" s="146">
        <f t="shared" si="60"/>
        <v>-2683.4291999999987</v>
      </c>
      <c r="D1944" s="4">
        <f t="shared" si="61"/>
        <v>2683.4291999999987</v>
      </c>
    </row>
    <row r="1945" spans="1:4">
      <c r="A1945" s="75">
        <v>3935.1799000000001</v>
      </c>
      <c r="B1945" s="146">
        <f xml:space="preserve"> (-11266.59) + (medical_insurance!A1945 * 258.35) + (medical_insurance!C1945 * 311.02) + (medical_insurance!H1945 * 23961.26)</f>
        <v>8157.3042000000005</v>
      </c>
      <c r="C1945" s="146">
        <f t="shared" si="60"/>
        <v>-4222.1243000000004</v>
      </c>
      <c r="D1945" s="4">
        <f t="shared" si="61"/>
        <v>4222.1243000000004</v>
      </c>
    </row>
    <row r="1946" spans="1:4">
      <c r="A1946" s="75">
        <v>39983.425949999997</v>
      </c>
      <c r="B1946" s="146">
        <f xml:space="preserve"> (-11266.59) + (medical_insurance!A1946 * 258.35) + (medical_insurance!C1946 * 311.02) + (medical_insurance!H1946 * 23961.26)</f>
        <v>32344.257099999995</v>
      </c>
      <c r="C1946" s="146">
        <f t="shared" si="60"/>
        <v>7639.1688500000018</v>
      </c>
      <c r="D1946" s="4">
        <f t="shared" si="61"/>
        <v>7639.1688500000018</v>
      </c>
    </row>
    <row r="1947" spans="1:4">
      <c r="A1947" s="75">
        <v>1646.4296999999999</v>
      </c>
      <c r="B1947" s="146">
        <f xml:space="preserve"> (-11266.59) + (medical_insurance!A1947 * 258.35) + (medical_insurance!C1947 * 311.02) + (medical_insurance!H1947 * 23961.26)</f>
        <v>4692.6006000000007</v>
      </c>
      <c r="C1947" s="146">
        <f t="shared" si="60"/>
        <v>-3046.170900000001</v>
      </c>
      <c r="D1947" s="4">
        <f t="shared" si="61"/>
        <v>3046.170900000001</v>
      </c>
    </row>
    <row r="1948" spans="1:4">
      <c r="A1948" s="75">
        <v>9193.8384999999998</v>
      </c>
      <c r="B1948" s="146">
        <f xml:space="preserve"> (-11266.59) + (medical_insurance!A1948 * 258.35) + (medical_insurance!C1948 * 311.02) + (medical_insurance!H1948 * 23961.26)</f>
        <v>6822.3589999999995</v>
      </c>
      <c r="C1948" s="146">
        <f t="shared" si="60"/>
        <v>2371.4795000000004</v>
      </c>
      <c r="D1948" s="4">
        <f t="shared" si="61"/>
        <v>2371.4795000000004</v>
      </c>
    </row>
    <row r="1949" spans="1:4">
      <c r="A1949" s="75">
        <v>10923.933199999999</v>
      </c>
      <c r="B1949" s="146">
        <f xml:space="preserve"> (-11266.59) + (medical_insurance!A1949 * 258.35) + (medical_insurance!C1949 * 311.02) + (medical_insurance!H1949 * 23961.26)</f>
        <v>12848.443600000001</v>
      </c>
      <c r="C1949" s="146">
        <f t="shared" si="60"/>
        <v>-1924.510400000001</v>
      </c>
      <c r="D1949" s="4">
        <f t="shared" si="61"/>
        <v>1924.510400000001</v>
      </c>
    </row>
    <row r="1950" spans="1:4">
      <c r="A1950" s="75">
        <v>2494.0219999999999</v>
      </c>
      <c r="B1950" s="146">
        <f xml:space="preserve"> (-11266.59) + (medical_insurance!A1950 * 258.35) + (medical_insurance!C1950 * 311.02) + (medical_insurance!H1950 * 23961.26)</f>
        <v>5194.9699999999993</v>
      </c>
      <c r="C1950" s="146">
        <f t="shared" si="60"/>
        <v>-2700.9479999999994</v>
      </c>
      <c r="D1950" s="4">
        <f t="shared" si="61"/>
        <v>2700.9479999999994</v>
      </c>
    </row>
    <row r="1951" spans="1:4">
      <c r="A1951" s="75">
        <v>9058.7302999999993</v>
      </c>
      <c r="B1951" s="146">
        <f xml:space="preserve"> (-11266.59) + (medical_insurance!A1951 * 258.35) + (medical_insurance!C1951 * 311.02) + (medical_insurance!H1951 * 23961.26)</f>
        <v>15575.275400000002</v>
      </c>
      <c r="C1951" s="146">
        <f t="shared" si="60"/>
        <v>-6516.545100000003</v>
      </c>
      <c r="D1951" s="4">
        <f t="shared" si="61"/>
        <v>6516.545100000003</v>
      </c>
    </row>
    <row r="1952" spans="1:4">
      <c r="A1952" s="75">
        <v>2801.2588000000001</v>
      </c>
      <c r="B1952" s="146">
        <f xml:space="preserve"> (-11266.59) + (medical_insurance!A1952 * 258.35) + (medical_insurance!C1952 * 311.02) + (medical_insurance!H1952 * 23961.26)</f>
        <v>3373.6723999999986</v>
      </c>
      <c r="C1952" s="146">
        <f t="shared" si="60"/>
        <v>-572.4135999999985</v>
      </c>
      <c r="D1952" s="4">
        <f t="shared" si="61"/>
        <v>572.4135999999985</v>
      </c>
    </row>
    <row r="1953" spans="1:4">
      <c r="A1953" s="75">
        <v>2128.4310500000001</v>
      </c>
      <c r="B1953" s="146">
        <f xml:space="preserve"> (-11266.59) + (medical_insurance!A1953 * 258.35) + (medical_insurance!C1953 * 311.02) + (medical_insurance!H1953 * 23961.26)</f>
        <v>3126.6148999999996</v>
      </c>
      <c r="C1953" s="146">
        <f t="shared" si="60"/>
        <v>-998.18384999999944</v>
      </c>
      <c r="D1953" s="4">
        <f t="shared" si="61"/>
        <v>998.18384999999944</v>
      </c>
    </row>
    <row r="1954" spans="1:4">
      <c r="A1954" s="75">
        <v>6373.55735</v>
      </c>
      <c r="B1954" s="146">
        <f xml:space="preserve"> (-11266.59) + (medical_insurance!A1954 * 258.35) + (medical_insurance!C1954 * 311.02) + (medical_insurance!H1954 * 23961.26)</f>
        <v>11167.236299999999</v>
      </c>
      <c r="C1954" s="146">
        <f t="shared" si="60"/>
        <v>-4793.6789499999986</v>
      </c>
      <c r="D1954" s="4">
        <f t="shared" si="61"/>
        <v>4793.6789499999986</v>
      </c>
    </row>
    <row r="1955" spans="1:4">
      <c r="A1955" s="75">
        <v>7256.7231000000002</v>
      </c>
      <c r="B1955" s="146">
        <f xml:space="preserve"> (-11266.59) + (medical_insurance!A1955 * 258.35) + (medical_insurance!C1955 * 311.02) + (medical_insurance!H1955 * 23961.26)</f>
        <v>8839.8617999999988</v>
      </c>
      <c r="C1955" s="146">
        <f t="shared" si="60"/>
        <v>-1583.1386999999986</v>
      </c>
      <c r="D1955" s="4">
        <f t="shared" si="61"/>
        <v>1583.1386999999986</v>
      </c>
    </row>
    <row r="1956" spans="1:4">
      <c r="A1956" s="75">
        <v>11552.904</v>
      </c>
      <c r="B1956" s="146">
        <f xml:space="preserve"> (-11266.59) + (medical_insurance!A1956 * 258.35) + (medical_insurance!C1956 * 311.02) + (medical_insurance!H1956 * 23961.26)</f>
        <v>11314.098</v>
      </c>
      <c r="C1956" s="146">
        <f t="shared" si="60"/>
        <v>238.80600000000049</v>
      </c>
      <c r="D1956" s="4">
        <f t="shared" si="61"/>
        <v>238.80600000000049</v>
      </c>
    </row>
    <row r="1957" spans="1:4">
      <c r="A1957" s="75">
        <v>45702.022349999999</v>
      </c>
      <c r="B1957" s="146">
        <f xml:space="preserve"> (-11266.59) + (medical_insurance!A1957 * 258.35) + (medical_insurance!C1957 * 311.02) + (medical_insurance!H1957 * 23961.26)</f>
        <v>37711.996299999999</v>
      </c>
      <c r="C1957" s="146">
        <f t="shared" si="60"/>
        <v>7990.0260500000004</v>
      </c>
      <c r="D1957" s="4">
        <f t="shared" si="61"/>
        <v>7990.0260500000004</v>
      </c>
    </row>
    <row r="1958" spans="1:4">
      <c r="A1958" s="75">
        <v>3761.2919999999999</v>
      </c>
      <c r="B1958" s="146">
        <f xml:space="preserve"> (-11266.59) + (medical_insurance!A1958 * 258.35) + (medical_insurance!C1958 * 311.02) + (medical_insurance!H1958 * 23961.26)</f>
        <v>5792.9420000000009</v>
      </c>
      <c r="C1958" s="146">
        <f t="shared" si="60"/>
        <v>-2031.650000000001</v>
      </c>
      <c r="D1958" s="4">
        <f t="shared" si="61"/>
        <v>2031.650000000001</v>
      </c>
    </row>
    <row r="1959" spans="1:4">
      <c r="A1959" s="75">
        <v>2219.4450999999999</v>
      </c>
      <c r="B1959" s="146">
        <f xml:space="preserve"> (-11266.59) + (medical_insurance!A1959 * 258.35) + (medical_insurance!C1959 * 311.02) + (medical_insurance!H1959 * 23961.26)</f>
        <v>4981.6457999999993</v>
      </c>
      <c r="C1959" s="146">
        <f t="shared" si="60"/>
        <v>-2762.2006999999994</v>
      </c>
      <c r="D1959" s="4">
        <f t="shared" si="61"/>
        <v>2762.2006999999994</v>
      </c>
    </row>
    <row r="1960" spans="1:4">
      <c r="A1960" s="75">
        <v>4753.6368000000002</v>
      </c>
      <c r="B1960" s="146">
        <f xml:space="preserve"> (-11266.59) + (medical_insurance!A1960 * 258.35) + (medical_insurance!C1960 * 311.02) + (medical_insurance!H1960 * 23961.26)</f>
        <v>9895.0923999999977</v>
      </c>
      <c r="C1960" s="146">
        <f t="shared" si="60"/>
        <v>-5141.4555999999975</v>
      </c>
      <c r="D1960" s="4">
        <f t="shared" si="61"/>
        <v>5141.4555999999975</v>
      </c>
    </row>
    <row r="1961" spans="1:4">
      <c r="A1961" s="75">
        <v>31620.001059999999</v>
      </c>
      <c r="B1961" s="146">
        <f xml:space="preserve"> (-11266.59) + (medical_insurance!A1961 * 258.35) + (medical_insurance!C1961 * 311.02) + (medical_insurance!H1961 * 23961.26)</f>
        <v>16215.307199999999</v>
      </c>
      <c r="C1961" s="146">
        <f t="shared" si="60"/>
        <v>15404.693859999999</v>
      </c>
      <c r="D1961" s="4">
        <f t="shared" si="61"/>
        <v>15404.693859999999</v>
      </c>
    </row>
    <row r="1962" spans="1:4">
      <c r="A1962" s="75">
        <v>13224.057049999999</v>
      </c>
      <c r="B1962" s="146">
        <f xml:space="preserve"> (-11266.59) + (medical_insurance!A1962 * 258.35) + (medical_insurance!C1962 * 311.02) + (medical_insurance!H1962 * 23961.26)</f>
        <v>14125.7909</v>
      </c>
      <c r="C1962" s="146">
        <f t="shared" si="60"/>
        <v>-901.73385000000053</v>
      </c>
      <c r="D1962" s="4">
        <f t="shared" si="61"/>
        <v>901.73385000000053</v>
      </c>
    </row>
    <row r="1963" spans="1:4">
      <c r="A1963" s="75">
        <v>12222.898300000001</v>
      </c>
      <c r="B1963" s="146">
        <f xml:space="preserve"> (-11266.59) + (medical_insurance!A1963 * 258.35) + (medical_insurance!C1963 * 311.02) + (medical_insurance!H1963 * 23961.26)</f>
        <v>12168.1234</v>
      </c>
      <c r="C1963" s="146">
        <f t="shared" si="60"/>
        <v>54.774900000000343</v>
      </c>
      <c r="D1963" s="4">
        <f t="shared" si="61"/>
        <v>54.774900000000343</v>
      </c>
    </row>
    <row r="1964" spans="1:4">
      <c r="A1964" s="75">
        <v>1664.9996000000001</v>
      </c>
      <c r="B1964" s="146">
        <f xml:space="preserve"> (-11266.59) + (medical_insurance!A1964 * 258.35) + (medical_insurance!C1964 * 311.02) + (medical_insurance!H1964 * 23961.26)</f>
        <v>2764.8868000000002</v>
      </c>
      <c r="C1964" s="146">
        <f t="shared" si="60"/>
        <v>-1099.8872000000001</v>
      </c>
      <c r="D1964" s="4">
        <f t="shared" si="61"/>
        <v>1099.8872000000001</v>
      </c>
    </row>
    <row r="1965" spans="1:4">
      <c r="A1965" s="75">
        <v>58571.074480000003</v>
      </c>
      <c r="B1965" s="146">
        <f xml:space="preserve"> (-11266.59) + (medical_insurance!A1965 * 258.35) + (medical_insurance!C1965 * 311.02) + (medical_insurance!H1965 * 23961.26)</f>
        <v>32551.8269</v>
      </c>
      <c r="C1965" s="146">
        <f t="shared" si="60"/>
        <v>26019.247580000003</v>
      </c>
      <c r="D1965" s="4">
        <f t="shared" si="61"/>
        <v>26019.247580000003</v>
      </c>
    </row>
    <row r="1966" spans="1:4">
      <c r="A1966" s="75">
        <v>9724.5300000000007</v>
      </c>
      <c r="B1966" s="146">
        <f xml:space="preserve"> (-11266.59) + (medical_insurance!A1966 * 258.35) + (medical_insurance!C1966 * 311.02) + (medical_insurance!H1966 * 23961.26)</f>
        <v>11560.414000000001</v>
      </c>
      <c r="C1966" s="146">
        <f t="shared" si="60"/>
        <v>-1835.884</v>
      </c>
      <c r="D1966" s="4">
        <f t="shared" si="61"/>
        <v>1835.884</v>
      </c>
    </row>
    <row r="1967" spans="1:4">
      <c r="A1967" s="75">
        <v>3206.4913499999998</v>
      </c>
      <c r="B1967" s="146">
        <f xml:space="preserve"> (-11266.59) + (medical_insurance!A1967 * 258.35) + (medical_insurance!C1967 * 311.02) + (medical_insurance!H1967 * 23961.26)</f>
        <v>2490.2443000000003</v>
      </c>
      <c r="C1967" s="146">
        <f t="shared" si="60"/>
        <v>716.24704999999949</v>
      </c>
      <c r="D1967" s="4">
        <f t="shared" si="61"/>
        <v>716.24704999999949</v>
      </c>
    </row>
    <row r="1968" spans="1:4">
      <c r="A1968" s="75">
        <v>12913.992399999999</v>
      </c>
      <c r="B1968" s="146">
        <f xml:space="preserve"> (-11266.59) + (medical_insurance!A1968 * 258.35) + (medical_insurance!C1968 * 311.02) + (medical_insurance!H1968 * 23961.26)</f>
        <v>11894.629200000001</v>
      </c>
      <c r="C1968" s="146">
        <f t="shared" si="60"/>
        <v>1019.363199999998</v>
      </c>
      <c r="D1968" s="4">
        <f t="shared" si="61"/>
        <v>1019.363199999998</v>
      </c>
    </row>
    <row r="1969" spans="1:4">
      <c r="A1969" s="75">
        <v>1639.5631000000001</v>
      </c>
      <c r="B1969" s="146">
        <f xml:space="preserve"> (-11266.59) + (medical_insurance!A1969 * 258.35) + (medical_insurance!C1969 * 311.02) + (medical_insurance!H1969 * 23961.26)</f>
        <v>3156.1617999999989</v>
      </c>
      <c r="C1969" s="146">
        <f t="shared" si="60"/>
        <v>-1516.5986999999989</v>
      </c>
      <c r="D1969" s="4">
        <f t="shared" si="61"/>
        <v>1516.5986999999989</v>
      </c>
    </row>
    <row r="1970" spans="1:4">
      <c r="A1970" s="75">
        <v>6356.2707</v>
      </c>
      <c r="B1970" s="146">
        <f xml:space="preserve"> (-11266.59) + (medical_insurance!A1970 * 258.35) + (medical_insurance!C1970 * 311.02) + (medical_insurance!H1970 * 23961.26)</f>
        <v>12938.6986</v>
      </c>
      <c r="C1970" s="146">
        <f t="shared" si="60"/>
        <v>-6582.4278999999997</v>
      </c>
      <c r="D1970" s="4">
        <f t="shared" si="61"/>
        <v>6582.4278999999997</v>
      </c>
    </row>
    <row r="1971" spans="1:4">
      <c r="A1971" s="75">
        <v>17626.239509999999</v>
      </c>
      <c r="B1971" s="146">
        <f xml:space="preserve"> (-11266.59) + (medical_insurance!A1971 * 258.35) + (medical_insurance!C1971 * 311.02) + (medical_insurance!H1971 * 23961.26)</f>
        <v>4356.2329999999993</v>
      </c>
      <c r="C1971" s="146">
        <f t="shared" si="60"/>
        <v>13270.006509999999</v>
      </c>
      <c r="D1971" s="4">
        <f t="shared" si="61"/>
        <v>13270.006509999999</v>
      </c>
    </row>
    <row r="1972" spans="1:4">
      <c r="A1972" s="75">
        <v>1242.816</v>
      </c>
      <c r="B1972" s="146">
        <f xml:space="preserve"> (-11266.59) + (medical_insurance!A1972 * 258.35) + (medical_insurance!C1972 * 311.02) + (medical_insurance!H1972 * 23961.26)</f>
        <v>80.173999999999978</v>
      </c>
      <c r="C1972" s="146">
        <f t="shared" si="60"/>
        <v>1162.6420000000001</v>
      </c>
      <c r="D1972" s="4">
        <f t="shared" si="61"/>
        <v>1162.6420000000001</v>
      </c>
    </row>
    <row r="1973" spans="1:4">
      <c r="A1973" s="75">
        <v>4779.6022999999996</v>
      </c>
      <c r="B1973" s="146">
        <f xml:space="preserve"> (-11266.59) + (medical_insurance!A1973 * 258.35) + (medical_insurance!C1973 * 311.02) + (medical_insurance!H1973 * 23961.26)</f>
        <v>6051.4953999999998</v>
      </c>
      <c r="C1973" s="146">
        <f t="shared" si="60"/>
        <v>-1271.8931000000002</v>
      </c>
      <c r="D1973" s="4">
        <f t="shared" si="61"/>
        <v>1271.8931000000002</v>
      </c>
    </row>
    <row r="1974" spans="1:4">
      <c r="A1974" s="75">
        <v>3861.2096499999998</v>
      </c>
      <c r="B1974" s="146">
        <f xml:space="preserve"> (-11266.59) + (medical_insurance!A1974 * 258.35) + (medical_insurance!C1974 * 311.02) + (medical_insurance!H1974 * 23961.26)</f>
        <v>452.24969999999939</v>
      </c>
      <c r="C1974" s="146">
        <f t="shared" si="60"/>
        <v>3408.9599500000004</v>
      </c>
      <c r="D1974" s="4">
        <f t="shared" si="61"/>
        <v>3408.9599500000004</v>
      </c>
    </row>
    <row r="1975" spans="1:4">
      <c r="A1975" s="75">
        <v>43943.876100000001</v>
      </c>
      <c r="B1975" s="146">
        <f xml:space="preserve"> (-11266.59) + (medical_insurance!A1975 * 258.35) + (medical_insurance!C1975 * 311.02) + (medical_insurance!H1975 * 23961.26)</f>
        <v>30874.484199999999</v>
      </c>
      <c r="C1975" s="146">
        <f t="shared" si="60"/>
        <v>13069.391900000002</v>
      </c>
      <c r="D1975" s="4">
        <f t="shared" si="61"/>
        <v>13069.391900000002</v>
      </c>
    </row>
    <row r="1976" spans="1:4">
      <c r="A1976" s="75">
        <v>13635.6379</v>
      </c>
      <c r="B1976" s="146">
        <f xml:space="preserve"> (-11266.59) + (medical_insurance!A1976 * 258.35) + (medical_insurance!C1976 * 311.02) + (medical_insurance!H1976 * 23961.26)</f>
        <v>15661.4882</v>
      </c>
      <c r="C1976" s="146">
        <f t="shared" si="60"/>
        <v>-2025.8503000000001</v>
      </c>
      <c r="D1976" s="4">
        <f t="shared" si="61"/>
        <v>2025.8503000000001</v>
      </c>
    </row>
    <row r="1977" spans="1:4">
      <c r="A1977" s="75">
        <v>5976.8311000000003</v>
      </c>
      <c r="B1977" s="146">
        <f xml:space="preserve"> (-11266.59) + (medical_insurance!A1977 * 258.35) + (medical_insurance!C1977 * 311.02) + (medical_insurance!H1977 * 23961.26)</f>
        <v>8095.9138000000003</v>
      </c>
      <c r="C1977" s="146">
        <f t="shared" si="60"/>
        <v>-2119.0826999999999</v>
      </c>
      <c r="D1977" s="4">
        <f t="shared" si="61"/>
        <v>2119.0826999999999</v>
      </c>
    </row>
    <row r="1978" spans="1:4">
      <c r="A1978" s="75">
        <v>11842.441999999999</v>
      </c>
      <c r="B1978" s="146">
        <f xml:space="preserve"> (-11266.59) + (medical_insurance!A1978 * 258.35) + (medical_insurance!C1978 * 311.02) + (medical_insurance!H1978 * 23961.26)</f>
        <v>12737.29</v>
      </c>
      <c r="C1978" s="146">
        <f t="shared" si="60"/>
        <v>-894.84800000000178</v>
      </c>
      <c r="D1978" s="4">
        <f t="shared" si="61"/>
        <v>894.84800000000178</v>
      </c>
    </row>
    <row r="1979" spans="1:4">
      <c r="A1979" s="75">
        <v>8428.0692999999992</v>
      </c>
      <c r="B1979" s="146">
        <f xml:space="preserve"> (-11266.59) + (medical_insurance!A1979 * 258.35) + (medical_insurance!C1979 * 311.02) + (medical_insurance!H1979 * 23961.26)</f>
        <v>6962.5214000000005</v>
      </c>
      <c r="C1979" s="146">
        <f t="shared" si="60"/>
        <v>1465.5478999999987</v>
      </c>
      <c r="D1979" s="4">
        <f t="shared" si="61"/>
        <v>1465.5478999999987</v>
      </c>
    </row>
    <row r="1980" spans="1:4">
      <c r="A1980" s="75">
        <v>2566.4706999999999</v>
      </c>
      <c r="B1980" s="146">
        <f xml:space="preserve"> (-11266.59) + (medical_insurance!A1980 * 258.35) + (medical_insurance!C1980 * 311.02) + (medical_insurance!H1980 * 23961.26)</f>
        <v>3582.4625999999989</v>
      </c>
      <c r="C1980" s="146">
        <f t="shared" si="60"/>
        <v>-1015.9918999999991</v>
      </c>
      <c r="D1980" s="4">
        <f t="shared" si="61"/>
        <v>1015.9918999999991</v>
      </c>
    </row>
    <row r="1981" spans="1:4">
      <c r="A1981" s="75">
        <v>15359.104499999999</v>
      </c>
      <c r="B1981" s="146">
        <f xml:space="preserve"> (-11266.59) + (medical_insurance!A1981 * 258.35) + (medical_insurance!C1981 * 311.02) + (medical_insurance!H1981 * 23961.26)</f>
        <v>24915.807000000001</v>
      </c>
      <c r="C1981" s="146">
        <f t="shared" si="60"/>
        <v>-9556.7025000000012</v>
      </c>
      <c r="D1981" s="4">
        <f t="shared" si="61"/>
        <v>9556.7025000000012</v>
      </c>
    </row>
    <row r="1982" spans="1:4">
      <c r="A1982" s="75">
        <v>5709.1643999999997</v>
      </c>
      <c r="B1982" s="146">
        <f xml:space="preserve"> (-11266.59) + (medical_insurance!A1982 * 258.35) + (medical_insurance!C1982 * 311.02) + (medical_insurance!H1982 * 23961.26)</f>
        <v>11847.4252</v>
      </c>
      <c r="C1982" s="146">
        <f t="shared" si="60"/>
        <v>-6138.2608</v>
      </c>
      <c r="D1982" s="4">
        <f t="shared" si="61"/>
        <v>6138.2608</v>
      </c>
    </row>
    <row r="1983" spans="1:4">
      <c r="A1983" s="75">
        <v>8823.9857499999998</v>
      </c>
      <c r="B1983" s="146">
        <f xml:space="preserve"> (-11266.59) + (medical_insurance!A1983 * 258.35) + (medical_insurance!C1983 * 311.02) + (medical_insurance!H1983 * 23961.26)</f>
        <v>11106.6595</v>
      </c>
      <c r="C1983" s="146">
        <f t="shared" si="60"/>
        <v>-2282.6737499999999</v>
      </c>
      <c r="D1983" s="4">
        <f t="shared" si="61"/>
        <v>2282.6737499999999</v>
      </c>
    </row>
    <row r="1984" spans="1:4">
      <c r="A1984" s="75">
        <v>7640.3091999999997</v>
      </c>
      <c r="B1984" s="146">
        <f xml:space="preserve"> (-11266.59) + (medical_insurance!A1984 * 258.35) + (medical_insurance!C1984 * 311.02) + (medical_insurance!H1984 * 23961.26)</f>
        <v>8752.9796000000006</v>
      </c>
      <c r="C1984" s="146">
        <f t="shared" si="60"/>
        <v>-1112.6704000000009</v>
      </c>
      <c r="D1984" s="4">
        <f t="shared" si="61"/>
        <v>1112.6704000000009</v>
      </c>
    </row>
    <row r="1985" spans="1:4">
      <c r="A1985" s="75">
        <v>5594.8455000000004</v>
      </c>
      <c r="B1985" s="146">
        <f xml:space="preserve"> (-11266.59) + (medical_insurance!A1985 * 258.35) + (medical_insurance!C1985 * 311.02) + (medical_insurance!H1985 * 23961.26)</f>
        <v>7858.7250000000004</v>
      </c>
      <c r="C1985" s="146">
        <f t="shared" si="60"/>
        <v>-2263.8795</v>
      </c>
      <c r="D1985" s="4">
        <f t="shared" si="61"/>
        <v>2263.8795</v>
      </c>
    </row>
    <row r="1986" spans="1:4">
      <c r="A1986" s="75">
        <v>7441.5010000000002</v>
      </c>
      <c r="B1986" s="146">
        <f xml:space="preserve"> (-11266.59) + (medical_insurance!A1986 * 258.35) + (medical_insurance!C1986 * 311.02) + (medical_insurance!H1986 * 23961.26)</f>
        <v>9981.7120000000014</v>
      </c>
      <c r="C1986" s="146">
        <f t="shared" si="60"/>
        <v>-2540.2110000000011</v>
      </c>
      <c r="D1986" s="4">
        <f t="shared" si="61"/>
        <v>2540.2110000000011</v>
      </c>
    </row>
    <row r="1987" spans="1:4">
      <c r="A1987" s="75">
        <v>33471.971890000001</v>
      </c>
      <c r="B1987" s="146">
        <f xml:space="preserve"> (-11266.59) + (medical_insurance!A1987 * 258.35) + (medical_insurance!C1987 * 311.02) + (medical_insurance!H1987 * 23961.26)</f>
        <v>13838.6355</v>
      </c>
      <c r="C1987" s="146">
        <f t="shared" ref="C1987:C2050" si="62">A1987-B1987</f>
        <v>19633.33639</v>
      </c>
      <c r="D1987" s="4">
        <f t="shared" ref="D1987:D2050" si="63">ABS(C1987)</f>
        <v>19633.33639</v>
      </c>
    </row>
    <row r="1988" spans="1:4">
      <c r="A1988" s="75">
        <v>1633.0444</v>
      </c>
      <c r="B1988" s="146">
        <f xml:space="preserve"> (-11266.59) + (medical_insurance!A1988 * 258.35) + (medical_insurance!C1988 * 311.02) + (medical_insurance!H1988 * 23961.26)</f>
        <v>5563.2531999999983</v>
      </c>
      <c r="C1988" s="146">
        <f t="shared" si="62"/>
        <v>-3930.2087999999985</v>
      </c>
      <c r="D1988" s="4">
        <f t="shared" si="63"/>
        <v>3930.2087999999985</v>
      </c>
    </row>
    <row r="1989" spans="1:4">
      <c r="A1989" s="75">
        <v>9174.1356500000002</v>
      </c>
      <c r="B1989" s="146">
        <f xml:space="preserve"> (-11266.59) + (medical_insurance!A1989 * 258.35) + (medical_insurance!C1989 * 311.02) + (medical_insurance!H1989 * 23961.26)</f>
        <v>11748.377700000001</v>
      </c>
      <c r="C1989" s="146">
        <f t="shared" si="62"/>
        <v>-2574.2420500000007</v>
      </c>
      <c r="D1989" s="4">
        <f t="shared" si="63"/>
        <v>2574.2420500000007</v>
      </c>
    </row>
    <row r="1990" spans="1:4">
      <c r="A1990" s="75">
        <v>11070.535</v>
      </c>
      <c r="B1990" s="146">
        <f xml:space="preserve"> (-11266.59) + (medical_insurance!A1990 * 258.35) + (medical_insurance!C1990 * 311.02) + (medical_insurance!H1990 * 23961.26)</f>
        <v>11069.816000000003</v>
      </c>
      <c r="C1990" s="146">
        <f t="shared" si="62"/>
        <v>0.71899999999732245</v>
      </c>
      <c r="D1990" s="4">
        <f t="shared" si="63"/>
        <v>0.71899999999732245</v>
      </c>
    </row>
    <row r="1991" spans="1:4">
      <c r="A1991" s="75">
        <v>16085.127500000001</v>
      </c>
      <c r="B1991" s="146">
        <f xml:space="preserve"> (-11266.59) + (medical_insurance!A1991 * 258.35) + (medical_insurance!C1991 * 311.02) + (medical_insurance!H1991 * 23961.26)</f>
        <v>17413.141</v>
      </c>
      <c r="C1991" s="146">
        <f t="shared" si="62"/>
        <v>-1328.0134999999991</v>
      </c>
      <c r="D1991" s="4">
        <f t="shared" si="63"/>
        <v>1328.0134999999991</v>
      </c>
    </row>
    <row r="1992" spans="1:4">
      <c r="A1992" s="75">
        <v>17468.983899999999</v>
      </c>
      <c r="B1992" s="146">
        <f xml:space="preserve"> (-11266.59) + (medical_insurance!A1992 * 258.35) + (medical_insurance!C1992 * 311.02) + (medical_insurance!H1992 * 23961.26)</f>
        <v>26408.296199999997</v>
      </c>
      <c r="C1992" s="146">
        <f t="shared" si="62"/>
        <v>-8939.3122999999978</v>
      </c>
      <c r="D1992" s="4">
        <f t="shared" si="63"/>
        <v>8939.3122999999978</v>
      </c>
    </row>
    <row r="1993" spans="1:4">
      <c r="A1993" s="75">
        <v>9283.5619999999999</v>
      </c>
      <c r="B1993" s="146">
        <f xml:space="preserve"> (-11266.59) + (medical_insurance!A1993 * 258.35) + (medical_insurance!C1993 * 311.02) + (medical_insurance!H1993 * 23961.26)</f>
        <v>12515.041999999999</v>
      </c>
      <c r="C1993" s="146">
        <f t="shared" si="62"/>
        <v>-3231.4799999999996</v>
      </c>
      <c r="D1993" s="4">
        <f t="shared" si="63"/>
        <v>3231.4799999999996</v>
      </c>
    </row>
    <row r="1994" spans="1:4">
      <c r="A1994" s="75">
        <v>3558.6202499999999</v>
      </c>
      <c r="B1994" s="146">
        <f xml:space="preserve"> (-11266.59) + (medical_insurance!A1994 * 258.35) + (medical_insurance!C1994 * 311.02) + (medical_insurance!H1994 * 23961.26)</f>
        <v>3538.7885000000006</v>
      </c>
      <c r="C1994" s="146">
        <f t="shared" si="62"/>
        <v>19.831749999999374</v>
      </c>
      <c r="D1994" s="4">
        <f t="shared" si="63"/>
        <v>19.831749999999374</v>
      </c>
    </row>
    <row r="1995" spans="1:4">
      <c r="A1995" s="75">
        <v>25678.778450000002</v>
      </c>
      <c r="B1995" s="146">
        <f xml:space="preserve"> (-11266.59) + (medical_insurance!A1995 * 258.35) + (medical_insurance!C1995 * 311.02) + (medical_insurance!H1995 * 23961.26)</f>
        <v>35294.498099999997</v>
      </c>
      <c r="C1995" s="146">
        <f t="shared" si="62"/>
        <v>-9615.7196499999955</v>
      </c>
      <c r="D1995" s="4">
        <f t="shared" si="63"/>
        <v>9615.7196499999955</v>
      </c>
    </row>
    <row r="1996" spans="1:4">
      <c r="A1996" s="75">
        <v>4435.0941999999995</v>
      </c>
      <c r="B1996" s="146">
        <f xml:space="preserve"> (-11266.59) + (medical_insurance!A1996 * 258.35) + (medical_insurance!C1996 * 311.02) + (medical_insurance!H1996 * 23961.26)</f>
        <v>4358.5295999999998</v>
      </c>
      <c r="C1996" s="146">
        <f t="shared" si="62"/>
        <v>76.5645999999997</v>
      </c>
      <c r="D1996" s="4">
        <f t="shared" si="63"/>
        <v>76.5645999999997</v>
      </c>
    </row>
    <row r="1997" spans="1:4">
      <c r="A1997" s="75">
        <v>39241.442000000003</v>
      </c>
      <c r="B1997" s="146">
        <f xml:space="preserve"> (-11266.59) + (medical_insurance!A1997 * 258.35) + (medical_insurance!C1997 * 311.02) + (medical_insurance!H1997 * 23961.26)</f>
        <v>32201.725999999999</v>
      </c>
      <c r="C1997" s="146">
        <f t="shared" si="62"/>
        <v>7039.716000000004</v>
      </c>
      <c r="D1997" s="4">
        <f t="shared" si="63"/>
        <v>7039.716000000004</v>
      </c>
    </row>
    <row r="1998" spans="1:4">
      <c r="A1998" s="75">
        <v>8547.6913000000004</v>
      </c>
      <c r="B1998" s="146">
        <f xml:space="preserve"> (-11266.59) + (medical_insurance!A1998 * 258.35) + (medical_insurance!C1998 * 311.02) + (medical_insurance!H1998 * 23961.26)</f>
        <v>10010.517400000001</v>
      </c>
      <c r="C1998" s="146">
        <f t="shared" si="62"/>
        <v>-1462.8261000000002</v>
      </c>
      <c r="D1998" s="4">
        <f t="shared" si="63"/>
        <v>1462.8261000000002</v>
      </c>
    </row>
    <row r="1999" spans="1:4">
      <c r="A1999" s="75">
        <v>6571.5439999999999</v>
      </c>
      <c r="B1999" s="146">
        <f xml:space="preserve"> (-11266.59) + (medical_insurance!A1999 * 258.35) + (medical_insurance!C1999 * 311.02) + (medical_insurance!H1999 * 23961.26)</f>
        <v>9374.2060000000001</v>
      </c>
      <c r="C1999" s="146">
        <f t="shared" si="62"/>
        <v>-2802.6620000000003</v>
      </c>
      <c r="D1999" s="4">
        <f t="shared" si="63"/>
        <v>2802.6620000000003</v>
      </c>
    </row>
    <row r="2000" spans="1:4">
      <c r="A2000" s="75">
        <v>2207.6974500000001</v>
      </c>
      <c r="B2000" s="146">
        <f xml:space="preserve"> (-11266.59) + (medical_insurance!A2000 * 258.35) + (medical_insurance!C2000 * 311.02) + (medical_insurance!H2000 * 23961.26)</f>
        <v>3695.5780999999997</v>
      </c>
      <c r="C2000" s="146">
        <f t="shared" si="62"/>
        <v>-1487.8806499999996</v>
      </c>
      <c r="D2000" s="4">
        <f t="shared" si="63"/>
        <v>1487.8806499999996</v>
      </c>
    </row>
    <row r="2001" spans="1:4">
      <c r="A2001" s="75">
        <v>6753.0379999999996</v>
      </c>
      <c r="B2001" s="146">
        <f xml:space="preserve"> (-11266.59) + (medical_insurance!A2001 * 258.35) + (medical_insurance!C2001 * 311.02) + (medical_insurance!H2001 * 23961.26)</f>
        <v>3426.6900000000005</v>
      </c>
      <c r="C2001" s="146">
        <f t="shared" si="62"/>
        <v>3326.347999999999</v>
      </c>
      <c r="D2001" s="4">
        <f t="shared" si="63"/>
        <v>3326.347999999999</v>
      </c>
    </row>
    <row r="2002" spans="1:4">
      <c r="A2002" s="75">
        <v>1880.07</v>
      </c>
      <c r="B2002" s="146">
        <f xml:space="preserve"> (-11266.59) + (medical_insurance!A2002 * 258.35) + (medical_insurance!C2002 * 311.02) + (medical_insurance!H2002 * 23961.26)</f>
        <v>4164.07</v>
      </c>
      <c r="C2002" s="146">
        <f t="shared" si="62"/>
        <v>-2284</v>
      </c>
      <c r="D2002" s="4">
        <f t="shared" si="63"/>
        <v>2284</v>
      </c>
    </row>
    <row r="2003" spans="1:4">
      <c r="A2003" s="75">
        <v>42969.852700000003</v>
      </c>
      <c r="B2003" s="146">
        <f xml:space="preserve"> (-11266.59) + (medical_insurance!A2003 * 258.35) + (medical_insurance!C2003 * 311.02) + (medical_insurance!H2003 * 23961.26)</f>
        <v>36229.782599999999</v>
      </c>
      <c r="C2003" s="146">
        <f t="shared" si="62"/>
        <v>6740.0701000000045</v>
      </c>
      <c r="D2003" s="4">
        <f t="shared" si="63"/>
        <v>6740.0701000000045</v>
      </c>
    </row>
    <row r="2004" spans="1:4">
      <c r="A2004" s="75">
        <v>11658.11505</v>
      </c>
      <c r="B2004" s="146">
        <f xml:space="preserve"> (-11266.59) + (medical_insurance!A2004 * 258.35) + (medical_insurance!C2004 * 311.02) + (medical_insurance!H2004 * 23961.26)</f>
        <v>12094.626900000001</v>
      </c>
      <c r="C2004" s="146">
        <f t="shared" si="62"/>
        <v>-436.51185000000078</v>
      </c>
      <c r="D2004" s="4">
        <f t="shared" si="63"/>
        <v>436.51185000000078</v>
      </c>
    </row>
    <row r="2005" spans="1:4">
      <c r="A2005" s="75">
        <v>23306.546999999999</v>
      </c>
      <c r="B2005" s="146">
        <f xml:space="preserve"> (-11266.59) + (medical_insurance!A2005 * 258.35) + (medical_insurance!C2005 * 311.02) + (medical_insurance!H2005 * 23961.26)</f>
        <v>33315.932000000001</v>
      </c>
      <c r="C2005" s="146">
        <f t="shared" si="62"/>
        <v>-10009.385000000002</v>
      </c>
      <c r="D2005" s="4">
        <f t="shared" si="63"/>
        <v>10009.385000000002</v>
      </c>
    </row>
    <row r="2006" spans="1:4">
      <c r="A2006" s="75">
        <v>34439.855900000002</v>
      </c>
      <c r="B2006" s="146">
        <f xml:space="preserve"> (-11266.59) + (medical_insurance!A2006 * 258.35) + (medical_insurance!C2006 * 311.02) + (medical_insurance!H2006 * 23961.26)</f>
        <v>27901.192199999998</v>
      </c>
      <c r="C2006" s="146">
        <f t="shared" si="62"/>
        <v>6538.6637000000046</v>
      </c>
      <c r="D2006" s="4">
        <f t="shared" si="63"/>
        <v>6538.6637000000046</v>
      </c>
    </row>
    <row r="2007" spans="1:4">
      <c r="A2007" s="75">
        <v>10713.644</v>
      </c>
      <c r="B2007" s="146">
        <f xml:space="preserve"> (-11266.59) + (medical_insurance!A2007 * 258.35) + (medical_insurance!C2007 * 311.02) + (medical_insurance!H2007 * 23961.26)</f>
        <v>14481.502000000002</v>
      </c>
      <c r="C2007" s="146">
        <f t="shared" si="62"/>
        <v>-3767.858000000002</v>
      </c>
      <c r="D2007" s="4">
        <f t="shared" si="63"/>
        <v>3767.858000000002</v>
      </c>
    </row>
    <row r="2008" spans="1:4">
      <c r="A2008" s="75">
        <v>3659.346</v>
      </c>
      <c r="B2008" s="146">
        <f xml:space="preserve"> (-11266.59) + (medical_insurance!A2008 * 258.35) + (medical_insurance!C2008 * 311.02) + (medical_insurance!H2008 * 23961.26)</f>
        <v>6249.9379999999992</v>
      </c>
      <c r="C2008" s="146">
        <f t="shared" si="62"/>
        <v>-2590.5919999999992</v>
      </c>
      <c r="D2008" s="4">
        <f t="shared" si="63"/>
        <v>2590.5919999999992</v>
      </c>
    </row>
    <row r="2009" spans="1:4">
      <c r="A2009" s="75">
        <v>40182.245999999999</v>
      </c>
      <c r="B2009" s="146">
        <f xml:space="preserve"> (-11266.59) + (medical_insurance!A2009 * 258.35) + (medical_insurance!C2009 * 311.02) + (medical_insurance!H2009 * 23961.26)</f>
        <v>32859.402000000002</v>
      </c>
      <c r="C2009" s="146">
        <f t="shared" si="62"/>
        <v>7322.8439999999973</v>
      </c>
      <c r="D2009" s="4">
        <f t="shared" si="63"/>
        <v>7322.8439999999973</v>
      </c>
    </row>
    <row r="2010" spans="1:4">
      <c r="A2010" s="75">
        <v>9182.17</v>
      </c>
      <c r="B2010" s="146">
        <f xml:space="preserve"> (-11266.59) + (medical_insurance!A2010 * 258.35) + (medical_insurance!C2010 * 311.02) + (medical_insurance!H2010 * 23961.26)</f>
        <v>8017.286000000001</v>
      </c>
      <c r="C2010" s="146">
        <f t="shared" si="62"/>
        <v>1164.8839999999991</v>
      </c>
      <c r="D2010" s="4">
        <f t="shared" si="63"/>
        <v>1164.8839999999991</v>
      </c>
    </row>
    <row r="2011" spans="1:4">
      <c r="A2011" s="75">
        <v>34617.840649999998</v>
      </c>
      <c r="B2011" s="146">
        <f xml:space="preserve"> (-11266.59) + (medical_insurance!A2011 * 258.35) + (medical_insurance!C2011 * 311.02) + (medical_insurance!H2011 * 23961.26)</f>
        <v>27775.025699999998</v>
      </c>
      <c r="C2011" s="146">
        <f t="shared" si="62"/>
        <v>6842.81495</v>
      </c>
      <c r="D2011" s="4">
        <f t="shared" si="63"/>
        <v>6842.81495</v>
      </c>
    </row>
    <row r="2012" spans="1:4">
      <c r="A2012" s="75">
        <v>12129.614149999999</v>
      </c>
      <c r="B2012" s="146">
        <f xml:space="preserve"> (-11266.59) + (medical_insurance!A2012 * 258.35) + (medical_insurance!C2012 * 311.02) + (medical_insurance!H2012 * 23961.26)</f>
        <v>12928.770700000001</v>
      </c>
      <c r="C2012" s="146">
        <f t="shared" si="62"/>
        <v>-799.15655000000152</v>
      </c>
      <c r="D2012" s="4">
        <f t="shared" si="63"/>
        <v>799.15655000000152</v>
      </c>
    </row>
    <row r="2013" spans="1:4">
      <c r="A2013" s="75">
        <v>3736.4647</v>
      </c>
      <c r="B2013" s="146">
        <f xml:space="preserve"> (-11266.59) + (medical_insurance!A2013 * 258.35) + (medical_insurance!C2013 * 311.02) + (medical_insurance!H2013 * 23961.26)</f>
        <v>4321.4106000000002</v>
      </c>
      <c r="C2013" s="146">
        <f t="shared" si="62"/>
        <v>-584.94590000000017</v>
      </c>
      <c r="D2013" s="4">
        <f t="shared" si="63"/>
        <v>584.94590000000017</v>
      </c>
    </row>
    <row r="2014" spans="1:4">
      <c r="A2014" s="75">
        <v>6748.5911999999998</v>
      </c>
      <c r="B2014" s="146">
        <f xml:space="preserve"> (-11266.59) + (medical_insurance!A2014 * 258.35) + (medical_insurance!C2014 * 311.02) + (medical_insurance!H2014 * 23961.26)</f>
        <v>7016.2675999999992</v>
      </c>
      <c r="C2014" s="146">
        <f t="shared" si="62"/>
        <v>-267.67639999999938</v>
      </c>
      <c r="D2014" s="4">
        <f t="shared" si="63"/>
        <v>267.67639999999938</v>
      </c>
    </row>
    <row r="2015" spans="1:4">
      <c r="A2015" s="75">
        <v>11326.71487</v>
      </c>
      <c r="B2015" s="146">
        <f xml:space="preserve"> (-11266.59) + (medical_insurance!A2015 * 258.35) + (medical_insurance!C2015 * 311.02) + (medical_insurance!H2015 * 23961.26)</f>
        <v>10464.869200000001</v>
      </c>
      <c r="C2015" s="146">
        <f t="shared" si="62"/>
        <v>861.84566999999879</v>
      </c>
      <c r="D2015" s="4">
        <f t="shared" si="63"/>
        <v>861.84566999999879</v>
      </c>
    </row>
    <row r="2016" spans="1:4">
      <c r="A2016" s="75">
        <v>11365.951999999999</v>
      </c>
      <c r="B2016" s="146">
        <f xml:space="preserve"> (-11266.59) + (medical_insurance!A2016 * 258.35) + (medical_insurance!C2016 * 311.02) + (medical_insurance!H2016 * 23961.26)</f>
        <v>15536.47</v>
      </c>
      <c r="C2016" s="146">
        <f t="shared" si="62"/>
        <v>-4170.518</v>
      </c>
      <c r="D2016" s="4">
        <f t="shared" si="63"/>
        <v>4170.518</v>
      </c>
    </row>
    <row r="2017" spans="1:4">
      <c r="A2017" s="75">
        <v>42983.458500000001</v>
      </c>
      <c r="B2017" s="146">
        <f xml:space="preserve"> (-11266.59) + (medical_insurance!A2017 * 258.35) + (medical_insurance!C2017 * 311.02) + (medical_insurance!H2017 * 23961.26)</f>
        <v>36176.298999999999</v>
      </c>
      <c r="C2017" s="146">
        <f t="shared" si="62"/>
        <v>6807.1595000000016</v>
      </c>
      <c r="D2017" s="4">
        <f t="shared" si="63"/>
        <v>6807.1595000000016</v>
      </c>
    </row>
    <row r="2018" spans="1:4">
      <c r="A2018" s="75">
        <v>10085.846</v>
      </c>
      <c r="B2018" s="146">
        <f xml:space="preserve"> (-11266.59) + (medical_insurance!A2018 * 258.35) + (medical_insurance!C2018 * 311.02) + (medical_insurance!H2018 * 23961.26)</f>
        <v>13653.782000000001</v>
      </c>
      <c r="C2018" s="146">
        <f t="shared" si="62"/>
        <v>-3567.9360000000015</v>
      </c>
      <c r="D2018" s="4">
        <f t="shared" si="63"/>
        <v>3567.9360000000015</v>
      </c>
    </row>
    <row r="2019" spans="1:4">
      <c r="A2019" s="75">
        <v>1977.8150000000001</v>
      </c>
      <c r="B2019" s="146">
        <f xml:space="preserve"> (-11266.59) + (medical_insurance!A2019 * 258.35) + (medical_insurance!C2019 * 311.02) + (medical_insurance!H2019 * 23961.26)</f>
        <v>4046.6960000000008</v>
      </c>
      <c r="C2019" s="146">
        <f t="shared" si="62"/>
        <v>-2068.8810000000008</v>
      </c>
      <c r="D2019" s="4">
        <f t="shared" si="63"/>
        <v>2068.8810000000008</v>
      </c>
    </row>
    <row r="2020" spans="1:4">
      <c r="A2020" s="75">
        <v>3366.6696999999999</v>
      </c>
      <c r="B2020" s="146">
        <f xml:space="preserve"> (-11266.59) + (medical_insurance!A2020 * 258.35) + (medical_insurance!C2020 * 311.02) + (medical_insurance!H2020 * 23961.26)</f>
        <v>7276.1006000000007</v>
      </c>
      <c r="C2020" s="146">
        <f t="shared" si="62"/>
        <v>-3909.4309000000007</v>
      </c>
      <c r="D2020" s="4">
        <f t="shared" si="63"/>
        <v>3909.4309000000007</v>
      </c>
    </row>
    <row r="2021" spans="1:4">
      <c r="A2021" s="75">
        <v>7173.35995</v>
      </c>
      <c r="B2021" s="146">
        <f xml:space="preserve"> (-11266.59) + (medical_insurance!A2021 * 258.35) + (medical_insurance!C2021 * 311.02) + (medical_insurance!H2021 * 23961.26)</f>
        <v>6129.119099999999</v>
      </c>
      <c r="C2021" s="146">
        <f t="shared" si="62"/>
        <v>1044.240850000001</v>
      </c>
      <c r="D2021" s="4">
        <f t="shared" si="63"/>
        <v>1044.240850000001</v>
      </c>
    </row>
    <row r="2022" spans="1:4">
      <c r="A2022" s="75">
        <v>9391.3459999999995</v>
      </c>
      <c r="B2022" s="146">
        <f xml:space="preserve"> (-11266.59) + (medical_insurance!A2022 * 258.35) + (medical_insurance!C2022 * 311.02) + (medical_insurance!H2022 * 23961.26)</f>
        <v>14256.754000000001</v>
      </c>
      <c r="C2022" s="146">
        <f t="shared" si="62"/>
        <v>-4865.4080000000013</v>
      </c>
      <c r="D2022" s="4">
        <f t="shared" si="63"/>
        <v>4865.4080000000013</v>
      </c>
    </row>
    <row r="2023" spans="1:4">
      <c r="A2023" s="75">
        <v>14410.9321</v>
      </c>
      <c r="B2023" s="146">
        <f xml:space="preserve"> (-11266.59) + (medical_insurance!A2023 * 258.35) + (medical_insurance!C2023 * 311.02) + (medical_insurance!H2023 * 23961.26)</f>
        <v>17145.663800000002</v>
      </c>
      <c r="C2023" s="146">
        <f t="shared" si="62"/>
        <v>-2734.7317000000021</v>
      </c>
      <c r="D2023" s="4">
        <f t="shared" si="63"/>
        <v>2734.7317000000021</v>
      </c>
    </row>
    <row r="2024" spans="1:4">
      <c r="A2024" s="75">
        <v>2709.1118999999999</v>
      </c>
      <c r="B2024" s="146">
        <f xml:space="preserve"> (-11266.59) + (medical_insurance!A2024 * 258.35) + (medical_insurance!C2024 * 311.02) + (medical_insurance!H2024 * 23961.26)</f>
        <v>1265.1602000000003</v>
      </c>
      <c r="C2024" s="146">
        <f t="shared" si="62"/>
        <v>1443.9516999999996</v>
      </c>
      <c r="D2024" s="4">
        <f t="shared" si="63"/>
        <v>1443.9516999999996</v>
      </c>
    </row>
    <row r="2025" spans="1:4">
      <c r="A2025" s="75">
        <v>24915.046259999999</v>
      </c>
      <c r="B2025" s="146">
        <f xml:space="preserve"> (-11266.59) + (medical_insurance!A2025 * 258.35) + (medical_insurance!C2025 * 311.02) + (medical_insurance!H2025 * 23961.26)</f>
        <v>9623.9668999999994</v>
      </c>
      <c r="C2025" s="146">
        <f t="shared" si="62"/>
        <v>15291.07936</v>
      </c>
      <c r="D2025" s="4">
        <f t="shared" si="63"/>
        <v>15291.07936</v>
      </c>
    </row>
    <row r="2026" spans="1:4">
      <c r="A2026" s="75">
        <v>20149.322899999999</v>
      </c>
      <c r="B2026" s="146">
        <f xml:space="preserve"> (-11266.59) + (medical_insurance!A2026 * 258.35) + (medical_insurance!C2026 * 311.02) + (medical_insurance!H2026 * 23961.26)</f>
        <v>30984.358199999999</v>
      </c>
      <c r="C2026" s="146">
        <f t="shared" si="62"/>
        <v>-10835.0353</v>
      </c>
      <c r="D2026" s="4">
        <f t="shared" si="63"/>
        <v>10835.0353</v>
      </c>
    </row>
    <row r="2027" spans="1:4">
      <c r="A2027" s="75">
        <v>12949.1554</v>
      </c>
      <c r="B2027" s="146">
        <f xml:space="preserve"> (-11266.59) + (medical_insurance!A2027 * 258.35) + (medical_insurance!C2027 * 311.02) + (medical_insurance!H2027 * 23961.26)</f>
        <v>13669.9432</v>
      </c>
      <c r="C2027" s="146">
        <f t="shared" si="62"/>
        <v>-720.78780000000006</v>
      </c>
      <c r="D2027" s="4">
        <f t="shared" si="63"/>
        <v>720.78780000000006</v>
      </c>
    </row>
    <row r="2028" spans="1:4">
      <c r="A2028" s="75">
        <v>6666.2430000000004</v>
      </c>
      <c r="B2028" s="146">
        <f xml:space="preserve"> (-11266.59) + (medical_insurance!A2028 * 258.35) + (medical_insurance!C2028 * 311.02) + (medical_insurance!H2028 * 23961.26)</f>
        <v>10446.208000000001</v>
      </c>
      <c r="C2028" s="146">
        <f t="shared" si="62"/>
        <v>-3779.9650000000001</v>
      </c>
      <c r="D2028" s="4">
        <f t="shared" si="63"/>
        <v>3779.9650000000001</v>
      </c>
    </row>
    <row r="2029" spans="1:4">
      <c r="A2029" s="75">
        <v>32787.458590000002</v>
      </c>
      <c r="B2029" s="146">
        <f xml:space="preserve"> (-11266.59) + (medical_insurance!A2029 * 258.35) + (medical_insurance!C2029 * 311.02) + (medical_insurance!H2029 * 23961.26)</f>
        <v>32350.3462</v>
      </c>
      <c r="C2029" s="146">
        <f t="shared" si="62"/>
        <v>437.11239000000205</v>
      </c>
      <c r="D2029" s="4">
        <f t="shared" si="63"/>
        <v>437.11239000000205</v>
      </c>
    </row>
    <row r="2030" spans="1:4">
      <c r="A2030" s="75">
        <v>13143.86485</v>
      </c>
      <c r="B2030" s="146">
        <f xml:space="preserve"> (-11266.59) + (medical_insurance!A2030 * 258.35) + (medical_insurance!C2030 * 311.02) + (medical_insurance!H2030 * 23961.26)</f>
        <v>15041.0033</v>
      </c>
      <c r="C2030" s="146">
        <f t="shared" si="62"/>
        <v>-1897.1384500000004</v>
      </c>
      <c r="D2030" s="4">
        <f t="shared" si="63"/>
        <v>1897.1384500000004</v>
      </c>
    </row>
    <row r="2031" spans="1:4">
      <c r="A2031" s="75">
        <v>4466.6214</v>
      </c>
      <c r="B2031" s="146">
        <f xml:space="preserve"> (-11266.59) + (medical_insurance!A2031 * 258.35) + (medical_insurance!C2031 * 311.02) + (medical_insurance!H2031 * 23961.26)</f>
        <v>5548.7192000000005</v>
      </c>
      <c r="C2031" s="146">
        <f t="shared" si="62"/>
        <v>-1082.0978000000005</v>
      </c>
      <c r="D2031" s="4">
        <f t="shared" si="63"/>
        <v>1082.0978000000005</v>
      </c>
    </row>
    <row r="2032" spans="1:4">
      <c r="A2032" s="75">
        <v>18806.145469999999</v>
      </c>
      <c r="B2032" s="146">
        <f xml:space="preserve"> (-11266.59) + (medical_insurance!A2032 * 258.35) + (medical_insurance!C2032 * 311.02) + (medical_insurance!H2032 * 23961.26)</f>
        <v>10824.576200000001</v>
      </c>
      <c r="C2032" s="146">
        <f t="shared" si="62"/>
        <v>7981.5692699999981</v>
      </c>
      <c r="D2032" s="4">
        <f t="shared" si="63"/>
        <v>7981.5692699999981</v>
      </c>
    </row>
    <row r="2033" spans="1:4">
      <c r="A2033" s="75">
        <v>10141.136200000001</v>
      </c>
      <c r="B2033" s="146">
        <f xml:space="preserve"> (-11266.59) + (medical_insurance!A2033 * 258.35) + (medical_insurance!C2033 * 311.02) + (medical_insurance!H2033 * 23961.26)</f>
        <v>10707.4056</v>
      </c>
      <c r="C2033" s="146">
        <f t="shared" si="62"/>
        <v>-566.26939999999922</v>
      </c>
      <c r="D2033" s="4">
        <f t="shared" si="63"/>
        <v>566.26939999999922</v>
      </c>
    </row>
    <row r="2034" spans="1:4">
      <c r="A2034" s="75">
        <v>6123.5688</v>
      </c>
      <c r="B2034" s="146">
        <f xml:space="preserve"> (-11266.59) + (medical_insurance!A2034 * 258.35) + (medical_insurance!C2034 * 311.02) + (medical_insurance!H2034 * 23961.26)</f>
        <v>6964.0044000000007</v>
      </c>
      <c r="C2034" s="146">
        <f t="shared" si="62"/>
        <v>-840.4356000000007</v>
      </c>
      <c r="D2034" s="4">
        <f t="shared" si="63"/>
        <v>840.4356000000007</v>
      </c>
    </row>
    <row r="2035" spans="1:4">
      <c r="A2035" s="75">
        <v>8252.2842999999993</v>
      </c>
      <c r="B2035" s="146">
        <f xml:space="preserve"> (-11266.59) + (medical_insurance!A2035 * 258.35) + (medical_insurance!C2035 * 311.02) + (medical_insurance!H2035 * 23961.26)</f>
        <v>6335.9474</v>
      </c>
      <c r="C2035" s="146">
        <f t="shared" si="62"/>
        <v>1916.3368999999993</v>
      </c>
      <c r="D2035" s="4">
        <f t="shared" si="63"/>
        <v>1916.3368999999993</v>
      </c>
    </row>
    <row r="2036" spans="1:4">
      <c r="A2036" s="75">
        <v>1712.2270000000001</v>
      </c>
      <c r="B2036" s="146">
        <f xml:space="preserve"> (-11266.59) + (medical_insurance!A2036 * 258.35) + (medical_insurance!C2036 * 311.02) + (medical_insurance!H2036 * 23961.26)</f>
        <v>2247.7799999999997</v>
      </c>
      <c r="C2036" s="146">
        <f t="shared" si="62"/>
        <v>-535.55299999999966</v>
      </c>
      <c r="D2036" s="4">
        <f t="shared" si="63"/>
        <v>535.55299999999966</v>
      </c>
    </row>
    <row r="2037" spans="1:4">
      <c r="A2037" s="75">
        <v>12430.95335</v>
      </c>
      <c r="B2037" s="146">
        <f xml:space="preserve"> (-11266.59) + (medical_insurance!A2037 * 258.35) + (medical_insurance!C2037 * 311.02) + (medical_insurance!H2037 * 23961.26)</f>
        <v>13970.484300000002</v>
      </c>
      <c r="C2037" s="146">
        <f t="shared" si="62"/>
        <v>-1539.5309500000021</v>
      </c>
      <c r="D2037" s="4">
        <f t="shared" si="63"/>
        <v>1539.5309500000021</v>
      </c>
    </row>
    <row r="2038" spans="1:4">
      <c r="A2038" s="75">
        <v>9800.8881999999994</v>
      </c>
      <c r="B2038" s="146">
        <f xml:space="preserve"> (-11266.59) + (medical_insurance!A2038 * 258.35) + (medical_insurance!C2038 * 311.02) + (medical_insurance!H2038 * 23961.26)</f>
        <v>14666.893600000001</v>
      </c>
      <c r="C2038" s="146">
        <f t="shared" si="62"/>
        <v>-4866.0054000000018</v>
      </c>
      <c r="D2038" s="4">
        <f t="shared" si="63"/>
        <v>4866.0054000000018</v>
      </c>
    </row>
    <row r="2039" spans="1:4">
      <c r="A2039" s="75">
        <v>10579.710999999999</v>
      </c>
      <c r="B2039" s="146">
        <f xml:space="preserve"> (-11266.59) + (medical_insurance!A2039 * 258.35) + (medical_insurance!C2039 * 311.02) + (medical_insurance!H2039 * 23961.26)</f>
        <v>14742.352000000001</v>
      </c>
      <c r="C2039" s="146">
        <f t="shared" si="62"/>
        <v>-4162.6410000000014</v>
      </c>
      <c r="D2039" s="4">
        <f t="shared" si="63"/>
        <v>4162.6410000000014</v>
      </c>
    </row>
    <row r="2040" spans="1:4">
      <c r="A2040" s="75">
        <v>8280.6226999999999</v>
      </c>
      <c r="B2040" s="146">
        <f xml:space="preserve"> (-11266.59) + (medical_insurance!A2040 * 258.35) + (medical_insurance!C2040 * 311.02) + (medical_insurance!H2040 * 23961.26)</f>
        <v>10816.2626</v>
      </c>
      <c r="C2040" s="146">
        <f t="shared" si="62"/>
        <v>-2535.6399000000001</v>
      </c>
      <c r="D2040" s="4">
        <f t="shared" si="63"/>
        <v>2535.6399000000001</v>
      </c>
    </row>
    <row r="2041" spans="1:4">
      <c r="A2041" s="75">
        <v>8527.5319999999992</v>
      </c>
      <c r="B2041" s="146">
        <f xml:space="preserve"> (-11266.59) + (medical_insurance!A2041 * 258.35) + (medical_insurance!C2041 * 311.02) + (medical_insurance!H2041 * 23961.26)</f>
        <v>11649.186</v>
      </c>
      <c r="C2041" s="146">
        <f t="shared" si="62"/>
        <v>-3121.6540000000005</v>
      </c>
      <c r="D2041" s="4">
        <f t="shared" si="63"/>
        <v>3121.6540000000005</v>
      </c>
    </row>
    <row r="2042" spans="1:4">
      <c r="A2042" s="75">
        <v>12244.531000000001</v>
      </c>
      <c r="B2042" s="146">
        <f xml:space="preserve"> (-11266.59) + (medical_insurance!A2042 * 258.35) + (medical_insurance!C2042 * 311.02) + (medical_insurance!H2042 * 23961.26)</f>
        <v>14923.964000000002</v>
      </c>
      <c r="C2042" s="146">
        <f t="shared" si="62"/>
        <v>-2679.4330000000009</v>
      </c>
      <c r="D2042" s="4">
        <f t="shared" si="63"/>
        <v>2679.4330000000009</v>
      </c>
    </row>
    <row r="2043" spans="1:4">
      <c r="A2043" s="75">
        <v>24667.419000000002</v>
      </c>
      <c r="B2043" s="146">
        <f xml:space="preserve"> (-11266.59) + (medical_insurance!A2043 * 258.35) + (medical_insurance!C2043 * 311.02) + (medical_insurance!H2043 * 23961.26)</f>
        <v>33997.675999999999</v>
      </c>
      <c r="C2043" s="146">
        <f t="shared" si="62"/>
        <v>-9330.2569999999978</v>
      </c>
      <c r="D2043" s="4">
        <f t="shared" si="63"/>
        <v>9330.2569999999978</v>
      </c>
    </row>
    <row r="2044" spans="1:4">
      <c r="A2044" s="75">
        <v>3410.3240000000001</v>
      </c>
      <c r="B2044" s="146">
        <f xml:space="preserve"> (-11266.59) + (medical_insurance!A2044 * 258.35) + (medical_insurance!C2044 * 311.02) + (medical_insurance!H2044 * 23961.26)</f>
        <v>8637.7579999999998</v>
      </c>
      <c r="C2044" s="146">
        <f t="shared" si="62"/>
        <v>-5227.4339999999993</v>
      </c>
      <c r="D2044" s="4">
        <f t="shared" si="63"/>
        <v>5227.4339999999993</v>
      </c>
    </row>
    <row r="2045" spans="1:4">
      <c r="A2045" s="75">
        <v>4058.71245</v>
      </c>
      <c r="B2045" s="146">
        <f xml:space="preserve"> (-11266.59) + (medical_insurance!A2045 * 258.35) + (medical_insurance!C2045 * 311.02) + (medical_insurance!H2045 * 23961.26)</f>
        <v>6020.7281000000003</v>
      </c>
      <c r="C2045" s="146">
        <f t="shared" si="62"/>
        <v>-1962.0156500000003</v>
      </c>
      <c r="D2045" s="4">
        <f t="shared" si="63"/>
        <v>1962.0156500000003</v>
      </c>
    </row>
    <row r="2046" spans="1:4">
      <c r="A2046" s="75">
        <v>26392.260289999998</v>
      </c>
      <c r="B2046" s="146">
        <f xml:space="preserve"> (-11266.59) + (medical_insurance!A2046 * 258.35) + (medical_insurance!C2046 * 311.02) + (medical_insurance!H2046 * 23961.26)</f>
        <v>12302.938199999999</v>
      </c>
      <c r="C2046" s="146">
        <f t="shared" si="62"/>
        <v>14089.32209</v>
      </c>
      <c r="D2046" s="4">
        <f t="shared" si="63"/>
        <v>14089.32209</v>
      </c>
    </row>
    <row r="2047" spans="1:4">
      <c r="A2047" s="75">
        <v>14394.398150000001</v>
      </c>
      <c r="B2047" s="146">
        <f xml:space="preserve"> (-11266.59) + (medical_insurance!A2047 * 258.35) + (medical_insurance!C2047 * 311.02) + (medical_insurance!H2047 * 23961.26)</f>
        <v>12412.0707</v>
      </c>
      <c r="C2047" s="146">
        <f t="shared" si="62"/>
        <v>1982.3274500000007</v>
      </c>
      <c r="D2047" s="4">
        <f t="shared" si="63"/>
        <v>1982.3274500000007</v>
      </c>
    </row>
    <row r="2048" spans="1:4">
      <c r="A2048" s="75">
        <v>6435.6237000000001</v>
      </c>
      <c r="B2048" s="146">
        <f xml:space="preserve"> (-11266.59) + (medical_insurance!A2048 * 258.35) + (medical_insurance!C2048 * 311.02) + (medical_insurance!H2048 * 23961.26)</f>
        <v>12764.1206</v>
      </c>
      <c r="C2048" s="146">
        <f t="shared" si="62"/>
        <v>-6328.4969000000001</v>
      </c>
      <c r="D2048" s="4">
        <f t="shared" si="63"/>
        <v>6328.4969000000001</v>
      </c>
    </row>
    <row r="2049" spans="1:4">
      <c r="A2049" s="75">
        <v>22192.437109999999</v>
      </c>
      <c r="B2049" s="146">
        <f xml:space="preserve"> (-11266.59) + (medical_insurance!A2049 * 258.35) + (medical_insurance!C2049 * 311.02) + (medical_insurance!H2049 * 23961.26)</f>
        <v>10917.6196</v>
      </c>
      <c r="C2049" s="146">
        <f t="shared" si="62"/>
        <v>11274.817509999999</v>
      </c>
      <c r="D2049" s="4">
        <f t="shared" si="63"/>
        <v>11274.817509999999</v>
      </c>
    </row>
    <row r="2050" spans="1:4">
      <c r="A2050" s="75">
        <v>5148.5526</v>
      </c>
      <c r="B2050" s="146">
        <f xml:space="preserve"> (-11266.59) + (medical_insurance!A2050 * 258.35) + (medical_insurance!C2050 * 311.02) + (medical_insurance!H2050 * 23961.26)</f>
        <v>6810.1808000000001</v>
      </c>
      <c r="C2050" s="146">
        <f t="shared" si="62"/>
        <v>-1661.6282000000001</v>
      </c>
      <c r="D2050" s="4">
        <f t="shared" si="63"/>
        <v>1661.6282000000001</v>
      </c>
    </row>
    <row r="2051" spans="1:4">
      <c r="A2051" s="75">
        <v>1136.3994</v>
      </c>
      <c r="B2051" s="146">
        <f xml:space="preserve"> (-11266.59) + (medical_insurance!A2051 * 258.35) + (medical_insurance!C2051 * 311.02) + (medical_insurance!H2051 * 23961.26)</f>
        <v>3852.6431999999977</v>
      </c>
      <c r="C2051" s="146">
        <f t="shared" ref="C2051:C2114" si="64">A2051-B2051</f>
        <v>-2716.2437999999975</v>
      </c>
      <c r="D2051" s="4">
        <f t="shared" ref="D2051:D2114" si="65">ABS(C2051)</f>
        <v>2716.2437999999975</v>
      </c>
    </row>
    <row r="2052" spans="1:4">
      <c r="A2052" s="75">
        <v>27037.914100000002</v>
      </c>
      <c r="B2052" s="146">
        <f xml:space="preserve"> (-11266.59) + (medical_insurance!A2052 * 258.35) + (medical_insurance!C2052 * 311.02) + (medical_insurance!H2052 * 23961.26)</f>
        <v>36379.419800000003</v>
      </c>
      <c r="C2052" s="146">
        <f t="shared" si="64"/>
        <v>-9341.5057000000015</v>
      </c>
      <c r="D2052" s="4">
        <f t="shared" si="65"/>
        <v>9341.5057000000015</v>
      </c>
    </row>
    <row r="2053" spans="1:4">
      <c r="A2053" s="75">
        <v>42560.430399999997</v>
      </c>
      <c r="B2053" s="146">
        <f xml:space="preserve"> (-11266.59) + (medical_insurance!A2053 * 258.35) + (medical_insurance!C2053 * 311.02) + (medical_insurance!H2053 * 23961.26)</f>
        <v>35641.141199999998</v>
      </c>
      <c r="C2053" s="146">
        <f t="shared" si="64"/>
        <v>6919.2891999999993</v>
      </c>
      <c r="D2053" s="4">
        <f t="shared" si="65"/>
        <v>6919.2891999999993</v>
      </c>
    </row>
    <row r="2054" spans="1:4">
      <c r="A2054" s="75">
        <v>8703.4560000000001</v>
      </c>
      <c r="B2054" s="146">
        <f xml:space="preserve"> (-11266.59) + (medical_insurance!A2054 * 258.35) + (medical_insurance!C2054 * 311.02) + (medical_insurance!H2054 * 23961.26)</f>
        <v>10318.834000000001</v>
      </c>
      <c r="C2054" s="146">
        <f t="shared" si="64"/>
        <v>-1615.3780000000006</v>
      </c>
      <c r="D2054" s="4">
        <f t="shared" si="65"/>
        <v>1615.3780000000006</v>
      </c>
    </row>
    <row r="2055" spans="1:4">
      <c r="A2055" s="75">
        <v>40003.332249999999</v>
      </c>
      <c r="B2055" s="146">
        <f xml:space="preserve"> (-11266.59) + (medical_insurance!A2055 * 258.35) + (medical_insurance!C2055 * 311.02) + (medical_insurance!H2055 * 23961.26)</f>
        <v>33222.3505</v>
      </c>
      <c r="C2055" s="146">
        <f t="shared" si="64"/>
        <v>6780.981749999999</v>
      </c>
      <c r="D2055" s="4">
        <f t="shared" si="65"/>
        <v>6780.981749999999</v>
      </c>
    </row>
    <row r="2056" spans="1:4">
      <c r="A2056" s="75">
        <v>45710.207849999999</v>
      </c>
      <c r="B2056" s="146">
        <f xml:space="preserve"> (-11266.59) + (medical_insurance!A2056 * 258.35) + (medical_insurance!C2056 * 311.02) + (medical_insurance!H2056 * 23961.26)</f>
        <v>38669.675300000003</v>
      </c>
      <c r="C2056" s="146">
        <f t="shared" si="64"/>
        <v>7040.5325499999963</v>
      </c>
      <c r="D2056" s="4">
        <f t="shared" si="65"/>
        <v>7040.5325499999963</v>
      </c>
    </row>
    <row r="2057" spans="1:4">
      <c r="A2057" s="75">
        <v>6500.2358999999997</v>
      </c>
      <c r="B2057" s="146">
        <f xml:space="preserve"> (-11266.59) + (medical_insurance!A2057 * 258.35) + (medical_insurance!C2057 * 311.02) + (medical_insurance!H2057 * 23961.26)</f>
        <v>8338.9161999999997</v>
      </c>
      <c r="C2057" s="146">
        <f t="shared" si="64"/>
        <v>-1838.6803</v>
      </c>
      <c r="D2057" s="4">
        <f t="shared" si="65"/>
        <v>1838.6803</v>
      </c>
    </row>
    <row r="2058" spans="1:4">
      <c r="A2058" s="75">
        <v>4837.5823</v>
      </c>
      <c r="B2058" s="146">
        <f xml:space="preserve"> (-11266.59) + (medical_insurance!A2058 * 258.35) + (medical_insurance!C2058 * 311.02) + (medical_insurance!H2058 * 23961.26)</f>
        <v>6302.8113999999996</v>
      </c>
      <c r="C2058" s="146">
        <f t="shared" si="64"/>
        <v>-1465.2290999999996</v>
      </c>
      <c r="D2058" s="4">
        <f t="shared" si="65"/>
        <v>1465.2290999999996</v>
      </c>
    </row>
    <row r="2059" spans="1:4">
      <c r="A2059" s="75">
        <v>3943.5954000000002</v>
      </c>
      <c r="B2059" s="146">
        <f xml:space="preserve"> (-11266.59) + (medical_insurance!A2059 * 258.35) + (medical_insurance!C2059 * 311.02) + (medical_insurance!H2059 * 23961.26)</f>
        <v>5916.9432000000006</v>
      </c>
      <c r="C2059" s="146">
        <f t="shared" si="64"/>
        <v>-1973.3478000000005</v>
      </c>
      <c r="D2059" s="4">
        <f t="shared" si="65"/>
        <v>1973.3478000000005</v>
      </c>
    </row>
    <row r="2060" spans="1:4">
      <c r="A2060" s="75">
        <v>4399.7309999999998</v>
      </c>
      <c r="B2060" s="146">
        <f xml:space="preserve"> (-11266.59) + (medical_insurance!A2060 * 258.35) + (medical_insurance!C2060 * 311.02) + (medical_insurance!H2060 * 23961.26)</f>
        <v>7271.3040000000001</v>
      </c>
      <c r="C2060" s="146">
        <f t="shared" si="64"/>
        <v>-2871.5730000000003</v>
      </c>
      <c r="D2060" s="4">
        <f t="shared" si="65"/>
        <v>2871.5730000000003</v>
      </c>
    </row>
    <row r="2061" spans="1:4">
      <c r="A2061" s="75">
        <v>6185.3208000000004</v>
      </c>
      <c r="B2061" s="146">
        <f xml:space="preserve"> (-11266.59) + (medical_insurance!A2061 * 258.35) + (medical_insurance!C2061 * 311.02) + (medical_insurance!H2061 * 23961.26)</f>
        <v>8973.6003999999994</v>
      </c>
      <c r="C2061" s="146">
        <f t="shared" si="64"/>
        <v>-2788.2795999999989</v>
      </c>
      <c r="D2061" s="4">
        <f t="shared" si="65"/>
        <v>2788.2795999999989</v>
      </c>
    </row>
    <row r="2062" spans="1:4">
      <c r="A2062" s="75">
        <v>46200.985099999998</v>
      </c>
      <c r="B2062" s="146">
        <f xml:space="preserve"> (-11266.59) + (medical_insurance!A2062 * 258.35) + (medical_insurance!C2062 * 311.02) + (medical_insurance!H2062 * 23961.26)</f>
        <v>37712.737800000003</v>
      </c>
      <c r="C2062" s="146">
        <f t="shared" si="64"/>
        <v>8488.2472999999954</v>
      </c>
      <c r="D2062" s="4">
        <f t="shared" si="65"/>
        <v>8488.2472999999954</v>
      </c>
    </row>
    <row r="2063" spans="1:4">
      <c r="A2063" s="75">
        <v>7222.7862500000001</v>
      </c>
      <c r="B2063" s="146">
        <f xml:space="preserve"> (-11266.59) + (medical_insurance!A2063 * 258.35) + (medical_insurance!C2063 * 311.02) + (medical_insurance!H2063 * 23961.26)</f>
        <v>7007.2125000000015</v>
      </c>
      <c r="C2063" s="146">
        <f t="shared" si="64"/>
        <v>215.57374999999865</v>
      </c>
      <c r="D2063" s="4">
        <f t="shared" si="65"/>
        <v>215.57374999999865</v>
      </c>
    </row>
    <row r="2064" spans="1:4">
      <c r="A2064" s="75">
        <v>12485.8009</v>
      </c>
      <c r="B2064" s="146">
        <f xml:space="preserve"> (-11266.59) + (medical_insurance!A2064 * 258.35) + (medical_insurance!C2064 * 311.02) + (medical_insurance!H2064 * 23961.26)</f>
        <v>15635.386200000001</v>
      </c>
      <c r="C2064" s="146">
        <f t="shared" si="64"/>
        <v>-3149.5853000000006</v>
      </c>
      <c r="D2064" s="4">
        <f t="shared" si="65"/>
        <v>3149.5853000000006</v>
      </c>
    </row>
    <row r="2065" spans="1:4">
      <c r="A2065" s="75">
        <v>46130.5265</v>
      </c>
      <c r="B2065" s="146">
        <f xml:space="preserve"> (-11266.59) + (medical_insurance!A2065 * 258.35) + (medical_insurance!C2065 * 311.02) + (medical_insurance!H2065 * 23961.26)</f>
        <v>37946.146999999997</v>
      </c>
      <c r="C2065" s="146">
        <f t="shared" si="64"/>
        <v>8184.3795000000027</v>
      </c>
      <c r="D2065" s="4">
        <f t="shared" si="65"/>
        <v>8184.3795000000027</v>
      </c>
    </row>
    <row r="2066" spans="1:4">
      <c r="A2066" s="75">
        <v>12363.547</v>
      </c>
      <c r="B2066" s="146">
        <f xml:space="preserve"> (-11266.59) + (medical_insurance!A2066 * 258.35) + (medical_insurance!C2066 * 311.02) + (medical_insurance!H2066 * 23961.26)</f>
        <v>14428.832000000002</v>
      </c>
      <c r="C2066" s="146">
        <f t="shared" si="64"/>
        <v>-2065.2850000000017</v>
      </c>
      <c r="D2066" s="4">
        <f t="shared" si="65"/>
        <v>2065.2850000000017</v>
      </c>
    </row>
    <row r="2067" spans="1:4">
      <c r="A2067" s="75">
        <v>10156.7832</v>
      </c>
      <c r="B2067" s="146">
        <f xml:space="preserve"> (-11266.59) + (medical_insurance!A2067 * 258.35) + (medical_insurance!C2067 * 311.02) + (medical_insurance!H2067 * 23961.26)</f>
        <v>8602.0036</v>
      </c>
      <c r="C2067" s="146">
        <f t="shared" si="64"/>
        <v>1554.7795999999998</v>
      </c>
      <c r="D2067" s="4">
        <f t="shared" si="65"/>
        <v>1554.7795999999998</v>
      </c>
    </row>
    <row r="2068" spans="1:4">
      <c r="A2068" s="75">
        <v>2585.2689999999998</v>
      </c>
      <c r="B2068" s="146">
        <f xml:space="preserve"> (-11266.59) + (medical_insurance!A2068 * 258.35) + (medical_insurance!C2068 * 311.02) + (medical_insurance!H2068 * 23961.26)</f>
        <v>-429.49200000000019</v>
      </c>
      <c r="C2068" s="146">
        <f t="shared" si="64"/>
        <v>3014.761</v>
      </c>
      <c r="D2068" s="4">
        <f t="shared" si="65"/>
        <v>3014.761</v>
      </c>
    </row>
    <row r="2069" spans="1:4">
      <c r="A2069" s="75">
        <v>1242.26</v>
      </c>
      <c r="B2069" s="146">
        <f xml:space="preserve"> (-11266.59) + (medical_insurance!A2069 * 258.35) + (medical_insurance!C2069 * 311.02) + (medical_insurance!H2069 * 23961.26)</f>
        <v>-44.233999999999469</v>
      </c>
      <c r="C2069" s="146">
        <f t="shared" si="64"/>
        <v>1286.4939999999995</v>
      </c>
      <c r="D2069" s="4">
        <f t="shared" si="65"/>
        <v>1286.4939999999995</v>
      </c>
    </row>
    <row r="2070" spans="1:4">
      <c r="A2070" s="75">
        <v>40103.89</v>
      </c>
      <c r="B2070" s="146">
        <f xml:space="preserve"> (-11266.59) + (medical_insurance!A2070 * 258.35) + (medical_insurance!C2070 * 311.02) + (medical_insurance!H2070 * 23961.26)</f>
        <v>33749.326000000001</v>
      </c>
      <c r="C2070" s="146">
        <f t="shared" si="64"/>
        <v>6354.5639999999985</v>
      </c>
      <c r="D2070" s="4">
        <f t="shared" si="65"/>
        <v>6354.5639999999985</v>
      </c>
    </row>
    <row r="2071" spans="1:4">
      <c r="A2071" s="75">
        <v>9863.4717999999993</v>
      </c>
      <c r="B2071" s="146">
        <f xml:space="preserve"> (-11266.59) + (medical_insurance!A2071 * 258.35) + (medical_insurance!C2071 * 311.02) + (medical_insurance!H2071 * 23961.26)</f>
        <v>9989.9664000000012</v>
      </c>
      <c r="C2071" s="146">
        <f t="shared" si="64"/>
        <v>-126.49460000000181</v>
      </c>
      <c r="D2071" s="4">
        <f t="shared" si="65"/>
        <v>126.49460000000181</v>
      </c>
    </row>
    <row r="2072" spans="1:4">
      <c r="A2072" s="75">
        <v>4766.0219999999999</v>
      </c>
      <c r="B2072" s="146">
        <f xml:space="preserve"> (-11266.59) + (medical_insurance!A2072 * 258.35) + (medical_insurance!C2072 * 311.02) + (medical_insurance!H2072 * 23961.26)</f>
        <v>3012.8300000000008</v>
      </c>
      <c r="C2072" s="146">
        <f t="shared" si="64"/>
        <v>1753.1919999999991</v>
      </c>
      <c r="D2072" s="4">
        <f t="shared" si="65"/>
        <v>1753.1919999999991</v>
      </c>
    </row>
    <row r="2073" spans="1:4">
      <c r="A2073" s="75">
        <v>11244.376899999999</v>
      </c>
      <c r="B2073" s="146">
        <f xml:space="preserve"> (-11266.59) + (medical_insurance!A2073 * 258.35) + (medical_insurance!C2073 * 311.02) + (medical_insurance!H2073 * 23961.26)</f>
        <v>10639.9982</v>
      </c>
      <c r="C2073" s="146">
        <f t="shared" si="64"/>
        <v>604.3786999999993</v>
      </c>
      <c r="D2073" s="4">
        <f t="shared" si="65"/>
        <v>604.3786999999993</v>
      </c>
    </row>
    <row r="2074" spans="1:4">
      <c r="A2074" s="75">
        <v>7729.6457499999997</v>
      </c>
      <c r="B2074" s="146">
        <f xml:space="preserve"> (-11266.59) + (medical_insurance!A2074 * 258.35) + (medical_insurance!C2074 * 311.02) + (medical_insurance!H2074 * 23961.26)</f>
        <v>7709.5074999999997</v>
      </c>
      <c r="C2074" s="146">
        <f t="shared" si="64"/>
        <v>20.138249999999971</v>
      </c>
      <c r="D2074" s="4">
        <f t="shared" si="65"/>
        <v>20.138249999999971</v>
      </c>
    </row>
    <row r="2075" spans="1:4">
      <c r="A2075" s="75">
        <v>5438.7491</v>
      </c>
      <c r="B2075" s="146">
        <f xml:space="preserve"> (-11266.59) + (medical_insurance!A2075 * 258.35) + (medical_insurance!C2075 * 311.02) + (medical_insurance!H2075 * 23961.26)</f>
        <v>12033.833799999999</v>
      </c>
      <c r="C2075" s="146">
        <f t="shared" si="64"/>
        <v>-6595.0846999999985</v>
      </c>
      <c r="D2075" s="4">
        <f t="shared" si="65"/>
        <v>6595.0846999999985</v>
      </c>
    </row>
    <row r="2076" spans="1:4">
      <c r="A2076" s="75">
        <v>26236.579969999999</v>
      </c>
      <c r="B2076" s="146">
        <f xml:space="preserve"> (-11266.59) + (medical_insurance!A2076 * 258.35) + (medical_insurance!C2076 * 311.02) + (medical_insurance!H2076 * 23961.26)</f>
        <v>8371.4420000000009</v>
      </c>
      <c r="C2076" s="146">
        <f t="shared" si="64"/>
        <v>17865.137969999996</v>
      </c>
      <c r="D2076" s="4">
        <f t="shared" si="65"/>
        <v>17865.137969999996</v>
      </c>
    </row>
    <row r="2077" spans="1:4">
      <c r="A2077" s="75">
        <v>34806.467700000001</v>
      </c>
      <c r="B2077" s="146">
        <f xml:space="preserve"> (-11266.59) + (medical_insurance!A2077 * 258.35) + (medical_insurance!C2077 * 311.02) + (medical_insurance!H2077 * 23961.26)</f>
        <v>29352.172599999998</v>
      </c>
      <c r="C2077" s="146">
        <f t="shared" si="64"/>
        <v>5454.295100000003</v>
      </c>
      <c r="D2077" s="4">
        <f t="shared" si="65"/>
        <v>5454.295100000003</v>
      </c>
    </row>
    <row r="2078" spans="1:4">
      <c r="A2078" s="75">
        <v>2104.1134000000002</v>
      </c>
      <c r="B2078" s="146">
        <f xml:space="preserve"> (-11266.59) + (medical_insurance!A2078 * 258.35) + (medical_insurance!C2078 * 311.02) + (medical_insurance!H2078 * 23961.26)</f>
        <v>2668.2672000000002</v>
      </c>
      <c r="C2078" s="146">
        <f t="shared" si="64"/>
        <v>-564.15380000000005</v>
      </c>
      <c r="D2078" s="4">
        <f t="shared" si="65"/>
        <v>564.15380000000005</v>
      </c>
    </row>
    <row r="2079" spans="1:4">
      <c r="A2079" s="75">
        <v>8068.1850000000004</v>
      </c>
      <c r="B2079" s="146">
        <f xml:space="preserve"> (-11266.59) + (medical_insurance!A2079 * 258.35) + (medical_insurance!C2079 * 311.02) + (medical_insurance!H2079 * 23961.26)</f>
        <v>12134.784000000001</v>
      </c>
      <c r="C2079" s="146">
        <f t="shared" si="64"/>
        <v>-4066.5990000000011</v>
      </c>
      <c r="D2079" s="4">
        <f t="shared" si="65"/>
        <v>4066.5990000000011</v>
      </c>
    </row>
    <row r="2080" spans="1:4">
      <c r="A2080" s="75">
        <v>2362.2290499999999</v>
      </c>
      <c r="B2080" s="146">
        <f xml:space="preserve"> (-11266.59) + (medical_insurance!A2080 * 258.35) + (medical_insurance!C2080 * 311.02) + (medical_insurance!H2080 * 23961.26)</f>
        <v>3975.902900000001</v>
      </c>
      <c r="C2080" s="146">
        <f t="shared" si="64"/>
        <v>-1613.673850000001</v>
      </c>
      <c r="D2080" s="4">
        <f t="shared" si="65"/>
        <v>1613.673850000001</v>
      </c>
    </row>
    <row r="2081" spans="1:4">
      <c r="A2081" s="75">
        <v>2352.9684499999998</v>
      </c>
      <c r="B2081" s="146">
        <f xml:space="preserve"> (-11266.59) + (medical_insurance!A2081 * 258.35) + (medical_insurance!C2081 * 311.02) + (medical_insurance!H2081 * 23961.26)</f>
        <v>2290.9881000000005</v>
      </c>
      <c r="C2081" s="146">
        <f t="shared" si="64"/>
        <v>61.980349999999362</v>
      </c>
      <c r="D2081" s="4">
        <f t="shared" si="65"/>
        <v>61.980349999999362</v>
      </c>
    </row>
    <row r="2082" spans="1:4">
      <c r="A2082" s="75">
        <v>3577.9989999999998</v>
      </c>
      <c r="B2082" s="146">
        <f xml:space="preserve"> (-11266.59) + (medical_insurance!A2082 * 258.35) + (medical_insurance!C2082 * 311.02) + (medical_insurance!H2082 * 23961.26)</f>
        <v>6532.3559999999998</v>
      </c>
      <c r="C2082" s="146">
        <f t="shared" si="64"/>
        <v>-2954.357</v>
      </c>
      <c r="D2082" s="4">
        <f t="shared" si="65"/>
        <v>2954.357</v>
      </c>
    </row>
    <row r="2083" spans="1:4">
      <c r="A2083" s="75">
        <v>3201.2451500000002</v>
      </c>
      <c r="B2083" s="146">
        <f xml:space="preserve"> (-11266.59) + (medical_insurance!A2083 * 258.35) + (medical_insurance!C2083 * 311.02) + (medical_insurance!H2083 * 23961.26)</f>
        <v>7948.8487000000005</v>
      </c>
      <c r="C2083" s="146">
        <f t="shared" si="64"/>
        <v>-4747.6035499999998</v>
      </c>
      <c r="D2083" s="4">
        <f t="shared" si="65"/>
        <v>4747.6035499999998</v>
      </c>
    </row>
    <row r="2084" spans="1:4">
      <c r="A2084" s="75">
        <v>29186.482360000002</v>
      </c>
      <c r="B2084" s="146">
        <f xml:space="preserve"> (-11266.59) + (medical_insurance!A2084 * 258.35) + (medical_insurance!C2084 * 311.02) + (medical_insurance!H2084 * 23961.26)</f>
        <v>12471.905999999999</v>
      </c>
      <c r="C2084" s="146">
        <f t="shared" si="64"/>
        <v>16714.576360000003</v>
      </c>
      <c r="D2084" s="4">
        <f t="shared" si="65"/>
        <v>16714.576360000003</v>
      </c>
    </row>
    <row r="2085" spans="1:4">
      <c r="A2085" s="75">
        <v>40273.645499999999</v>
      </c>
      <c r="B2085" s="146">
        <f xml:space="preserve"> (-11266.59) + (medical_insurance!A2085 * 258.35) + (medical_insurance!C2085 * 311.02) + (medical_insurance!H2085 * 23961.26)</f>
        <v>34405.985000000001</v>
      </c>
      <c r="C2085" s="146">
        <f t="shared" si="64"/>
        <v>5867.6604999999981</v>
      </c>
      <c r="D2085" s="4">
        <f t="shared" si="65"/>
        <v>5867.6604999999981</v>
      </c>
    </row>
    <row r="2086" spans="1:4">
      <c r="A2086" s="75">
        <v>10976.24575</v>
      </c>
      <c r="B2086" s="146">
        <f xml:space="preserve"> (-11266.59) + (medical_insurance!A2086 * 258.35) + (medical_insurance!C2086 * 311.02) + (medical_insurance!H2086 * 23961.26)</f>
        <v>13690.159500000002</v>
      </c>
      <c r="C2086" s="146">
        <f t="shared" si="64"/>
        <v>-2713.9137500000015</v>
      </c>
      <c r="D2086" s="4">
        <f t="shared" si="65"/>
        <v>2713.9137500000015</v>
      </c>
    </row>
    <row r="2087" spans="1:4">
      <c r="A2087" s="75">
        <v>3500.6122999999998</v>
      </c>
      <c r="B2087" s="146">
        <f xml:space="preserve"> (-11266.59) + (medical_insurance!A2087 * 258.35) + (medical_insurance!C2087 * 311.02) + (medical_insurance!H2087 * 23961.26)</f>
        <v>6889.2154</v>
      </c>
      <c r="C2087" s="146">
        <f t="shared" si="64"/>
        <v>-3388.6031000000003</v>
      </c>
      <c r="D2087" s="4">
        <f t="shared" si="65"/>
        <v>3388.6031000000003</v>
      </c>
    </row>
    <row r="2088" spans="1:4">
      <c r="A2088" s="75">
        <v>2020.5523000000001</v>
      </c>
      <c r="B2088" s="146">
        <f xml:space="preserve"> (-11266.59) + (medical_insurance!A2088 * 258.35) + (medical_insurance!C2088 * 311.02) + (medical_insurance!H2088 * 23961.26)</f>
        <v>5004.027399999999</v>
      </c>
      <c r="C2088" s="146">
        <f t="shared" si="64"/>
        <v>-2983.4750999999987</v>
      </c>
      <c r="D2088" s="4">
        <f t="shared" si="65"/>
        <v>2983.4750999999987</v>
      </c>
    </row>
    <row r="2089" spans="1:4">
      <c r="A2089" s="75">
        <v>9541.6955500000004</v>
      </c>
      <c r="B2089" s="146">
        <f xml:space="preserve"> (-11266.59) + (medical_insurance!A2089 * 258.35) + (medical_insurance!C2089 * 311.02) + (medical_insurance!H2089 * 23961.26)</f>
        <v>15567.499900000001</v>
      </c>
      <c r="C2089" s="146">
        <f t="shared" si="64"/>
        <v>-6025.8043500000003</v>
      </c>
      <c r="D2089" s="4">
        <f t="shared" si="65"/>
        <v>6025.8043500000003</v>
      </c>
    </row>
    <row r="2090" spans="1:4">
      <c r="A2090" s="75">
        <v>9504.3102999999992</v>
      </c>
      <c r="B2090" s="146">
        <f xml:space="preserve"> (-11266.59) + (medical_insurance!A2090 * 258.35) + (medical_insurance!C2090 * 311.02) + (medical_insurance!H2090 * 23961.26)</f>
        <v>15323.9594</v>
      </c>
      <c r="C2090" s="146">
        <f t="shared" si="64"/>
        <v>-5819.6491000000005</v>
      </c>
      <c r="D2090" s="4">
        <f t="shared" si="65"/>
        <v>5819.6491000000005</v>
      </c>
    </row>
    <row r="2091" spans="1:4">
      <c r="A2091" s="75">
        <v>5385.3379000000004</v>
      </c>
      <c r="B2091" s="146">
        <f xml:space="preserve"> (-11266.59) + (medical_insurance!A2091 * 258.35) + (medical_insurance!C2091 * 311.02) + (medical_insurance!H2091 * 23961.26)</f>
        <v>5731.3482000000004</v>
      </c>
      <c r="C2091" s="146">
        <f t="shared" si="64"/>
        <v>-346.01029999999992</v>
      </c>
      <c r="D2091" s="4">
        <f t="shared" si="65"/>
        <v>346.01029999999992</v>
      </c>
    </row>
    <row r="2092" spans="1:4">
      <c r="A2092" s="75">
        <v>8930.9345499999999</v>
      </c>
      <c r="B2092" s="146">
        <f xml:space="preserve"> (-11266.59) + (medical_insurance!A2092 * 258.35) + (medical_insurance!C2092 * 311.02) + (medical_insurance!H2092 * 23961.26)</f>
        <v>10064.945900000001</v>
      </c>
      <c r="C2092" s="146">
        <f t="shared" si="64"/>
        <v>-1134.0113500000007</v>
      </c>
      <c r="D2092" s="4">
        <f t="shared" si="65"/>
        <v>1134.0113500000007</v>
      </c>
    </row>
    <row r="2093" spans="1:4">
      <c r="A2093" s="75">
        <v>5375.0379999999996</v>
      </c>
      <c r="B2093" s="146">
        <f xml:space="preserve"> (-11266.59) + (medical_insurance!A2093 * 258.35) + (medical_insurance!C2093 * 311.02) + (medical_insurance!H2093 * 23961.26)</f>
        <v>7491.518</v>
      </c>
      <c r="C2093" s="146">
        <f t="shared" si="64"/>
        <v>-2116.4800000000005</v>
      </c>
      <c r="D2093" s="4">
        <f t="shared" si="65"/>
        <v>2116.4800000000005</v>
      </c>
    </row>
    <row r="2094" spans="1:4">
      <c r="A2094" s="75">
        <v>44400.4064</v>
      </c>
      <c r="B2094" s="146">
        <f xml:space="preserve"> (-11266.59) + (medical_insurance!A2094 * 258.35) + (medical_insurance!C2094 * 311.02) + (medical_insurance!H2094 * 23961.26)</f>
        <v>37707.941200000001</v>
      </c>
      <c r="C2094" s="146">
        <f t="shared" si="64"/>
        <v>6692.4651999999987</v>
      </c>
      <c r="D2094" s="4">
        <f t="shared" si="65"/>
        <v>6692.4651999999987</v>
      </c>
    </row>
    <row r="2095" spans="1:4">
      <c r="A2095" s="75">
        <v>10264.4421</v>
      </c>
      <c r="B2095" s="146">
        <f xml:space="preserve"> (-11266.59) + (medical_insurance!A2095 * 258.35) + (medical_insurance!C2095 * 311.02) + (medical_insurance!H2095 * 23961.26)</f>
        <v>10315.723800000002</v>
      </c>
      <c r="C2095" s="146">
        <f t="shared" si="64"/>
        <v>-51.281700000001365</v>
      </c>
      <c r="D2095" s="4">
        <f t="shared" si="65"/>
        <v>51.281700000001365</v>
      </c>
    </row>
    <row r="2096" spans="1:4">
      <c r="A2096" s="75">
        <v>6113.2310500000003</v>
      </c>
      <c r="B2096" s="146">
        <f xml:space="preserve"> (-11266.59) + (medical_insurance!A2096 * 258.35) + (medical_insurance!C2096 * 311.02) + (medical_insurance!H2096 * 23961.26)</f>
        <v>6226.8148999999994</v>
      </c>
      <c r="C2096" s="146">
        <f t="shared" si="64"/>
        <v>-113.58384999999907</v>
      </c>
      <c r="D2096" s="4">
        <f t="shared" si="65"/>
        <v>113.58384999999907</v>
      </c>
    </row>
    <row r="2097" spans="1:4">
      <c r="A2097" s="75">
        <v>5469.0065999999997</v>
      </c>
      <c r="B2097" s="146">
        <f xml:space="preserve"> (-11266.59) + (medical_insurance!A2097 * 258.35) + (medical_insurance!C2097 * 311.02) + (medical_insurance!H2097 * 23961.26)</f>
        <v>6661.7047999999995</v>
      </c>
      <c r="C2097" s="146">
        <f t="shared" si="64"/>
        <v>-1192.6981999999998</v>
      </c>
      <c r="D2097" s="4">
        <f t="shared" si="65"/>
        <v>1192.6981999999998</v>
      </c>
    </row>
    <row r="2098" spans="1:4">
      <c r="A2098" s="75">
        <v>1727.54</v>
      </c>
      <c r="B2098" s="146">
        <f xml:space="preserve"> (-11266.59) + (medical_insurance!A2098 * 258.35) + (medical_insurance!C2098 * 311.02) + (medical_insurance!H2098 * 23961.26)</f>
        <v>4331.6140000000005</v>
      </c>
      <c r="C2098" s="146">
        <f t="shared" si="64"/>
        <v>-2604.0740000000005</v>
      </c>
      <c r="D2098" s="4">
        <f t="shared" si="65"/>
        <v>2604.0740000000005</v>
      </c>
    </row>
    <row r="2099" spans="1:4">
      <c r="A2099" s="75">
        <v>10107.220600000001</v>
      </c>
      <c r="B2099" s="146">
        <f xml:space="preserve"> (-11266.59) + (medical_insurance!A2099 * 258.35) + (medical_insurance!C2099 * 311.02) + (medical_insurance!H2099 * 23961.26)</f>
        <v>8972.3208000000013</v>
      </c>
      <c r="C2099" s="146">
        <f t="shared" si="64"/>
        <v>1134.8997999999992</v>
      </c>
      <c r="D2099" s="4">
        <f t="shared" si="65"/>
        <v>1134.8997999999992</v>
      </c>
    </row>
    <row r="2100" spans="1:4">
      <c r="A2100" s="75">
        <v>8310.8391499999998</v>
      </c>
      <c r="B2100" s="146">
        <f xml:space="preserve"> (-11266.59) + (medical_insurance!A2100 * 258.35) + (medical_insurance!C2100 * 311.02) + (medical_insurance!H2100 * 23961.26)</f>
        <v>9386.1087000000007</v>
      </c>
      <c r="C2100" s="146">
        <f t="shared" si="64"/>
        <v>-1075.2695500000009</v>
      </c>
      <c r="D2100" s="4">
        <f t="shared" si="65"/>
        <v>1075.2695500000009</v>
      </c>
    </row>
    <row r="2101" spans="1:4">
      <c r="A2101" s="75">
        <v>1984.4532999999999</v>
      </c>
      <c r="B2101" s="146">
        <f xml:space="preserve"> (-11266.59) + (medical_insurance!A2101 * 258.35) + (medical_insurance!C2101 * 311.02) + (medical_insurance!H2101 * 23961.26)</f>
        <v>6487.3893999999982</v>
      </c>
      <c r="C2101" s="146">
        <f t="shared" si="64"/>
        <v>-4502.9360999999981</v>
      </c>
      <c r="D2101" s="4">
        <f t="shared" si="65"/>
        <v>4502.9360999999981</v>
      </c>
    </row>
    <row r="2102" spans="1:4">
      <c r="A2102" s="75">
        <v>2457.502</v>
      </c>
      <c r="B2102" s="146">
        <f xml:space="preserve"> (-11266.59) + (medical_insurance!A2102 * 258.35) + (medical_insurance!C2102 * 311.02) + (medical_insurance!H2102 * 23961.26)</f>
        <v>1962.8620000000001</v>
      </c>
      <c r="C2102" s="146">
        <f t="shared" si="64"/>
        <v>494.63999999999987</v>
      </c>
      <c r="D2102" s="4">
        <f t="shared" si="65"/>
        <v>494.63999999999987</v>
      </c>
    </row>
    <row r="2103" spans="1:4">
      <c r="A2103" s="75">
        <v>12146.971</v>
      </c>
      <c r="B2103" s="146">
        <f xml:space="preserve"> (-11266.59) + (medical_insurance!A2103 * 258.35) + (medical_insurance!C2103 * 311.02) + (medical_insurance!H2103 * 23961.26)</f>
        <v>13222.888000000001</v>
      </c>
      <c r="C2103" s="146">
        <f t="shared" si="64"/>
        <v>-1075.9170000000013</v>
      </c>
      <c r="D2103" s="4">
        <f t="shared" si="65"/>
        <v>1075.9170000000013</v>
      </c>
    </row>
    <row r="2104" spans="1:4">
      <c r="A2104" s="75">
        <v>9566.9909000000007</v>
      </c>
      <c r="B2104" s="146">
        <f xml:space="preserve"> (-11266.59) + (medical_insurance!A2104 * 258.35) + (medical_insurance!C2104 * 311.02) + (medical_insurance!H2104 * 23961.26)</f>
        <v>8424.7222000000002</v>
      </c>
      <c r="C2104" s="146">
        <f t="shared" si="64"/>
        <v>1142.2687000000005</v>
      </c>
      <c r="D2104" s="4">
        <f t="shared" si="65"/>
        <v>1142.2687000000005</v>
      </c>
    </row>
    <row r="2105" spans="1:4">
      <c r="A2105" s="75">
        <v>13112.604799999999</v>
      </c>
      <c r="B2105" s="146">
        <f xml:space="preserve"> (-11266.59) + (medical_insurance!A2105 * 258.35) + (medical_insurance!C2105 * 311.02) + (medical_insurance!H2105 * 23961.26)</f>
        <v>11798.416400000002</v>
      </c>
      <c r="C2105" s="146">
        <f t="shared" si="64"/>
        <v>1314.1883999999973</v>
      </c>
      <c r="D2105" s="4">
        <f t="shared" si="65"/>
        <v>1314.1883999999973</v>
      </c>
    </row>
    <row r="2106" spans="1:4">
      <c r="A2106" s="75">
        <v>10848.1343</v>
      </c>
      <c r="B2106" s="146">
        <f xml:space="preserve"> (-11266.59) + (medical_insurance!A2106 * 258.35) + (medical_insurance!C2106 * 311.02) + (medical_insurance!H2106 * 23961.26)</f>
        <v>13314.3634</v>
      </c>
      <c r="C2106" s="146">
        <f t="shared" si="64"/>
        <v>-2466.2291000000005</v>
      </c>
      <c r="D2106" s="4">
        <f t="shared" si="65"/>
        <v>2466.2291000000005</v>
      </c>
    </row>
    <row r="2107" spans="1:4">
      <c r="A2107" s="75">
        <v>12231.613600000001</v>
      </c>
      <c r="B2107" s="146">
        <f xml:space="preserve"> (-11266.59) + (medical_insurance!A2107 * 258.35) + (medical_insurance!C2107 * 311.02) + (medical_insurance!H2107 * 23961.26)</f>
        <v>14118.218799999999</v>
      </c>
      <c r="C2107" s="146">
        <f t="shared" si="64"/>
        <v>-1886.6051999999981</v>
      </c>
      <c r="D2107" s="4">
        <f t="shared" si="65"/>
        <v>1886.6051999999981</v>
      </c>
    </row>
    <row r="2108" spans="1:4">
      <c r="A2108" s="75">
        <v>9875.6803999999993</v>
      </c>
      <c r="B2108" s="146">
        <f xml:space="preserve"> (-11266.59) + (medical_insurance!A2108 * 258.35) + (medical_insurance!C2108 * 311.02) + (medical_insurance!H2108 * 23961.26)</f>
        <v>14555.333199999999</v>
      </c>
      <c r="C2108" s="146">
        <f t="shared" si="64"/>
        <v>-4679.6527999999998</v>
      </c>
      <c r="D2108" s="4">
        <f t="shared" si="65"/>
        <v>4679.6527999999998</v>
      </c>
    </row>
    <row r="2109" spans="1:4">
      <c r="A2109" s="75">
        <v>11264.540999999999</v>
      </c>
      <c r="B2109" s="146">
        <f xml:space="preserve"> (-11266.59) + (medical_insurance!A2109 * 258.35) + (medical_insurance!C2109 * 311.02) + (medical_insurance!H2109 * 23961.26)</f>
        <v>13809.292000000001</v>
      </c>
      <c r="C2109" s="146">
        <f t="shared" si="64"/>
        <v>-2544.751000000002</v>
      </c>
      <c r="D2109" s="4">
        <f t="shared" si="65"/>
        <v>2544.751000000002</v>
      </c>
    </row>
    <row r="2110" spans="1:4">
      <c r="A2110" s="75">
        <v>12979.358</v>
      </c>
      <c r="B2110" s="146">
        <f xml:space="preserve"> (-11266.59) + (medical_insurance!A2110 * 258.35) + (medical_insurance!C2110 * 311.02) + (medical_insurance!H2110 * 23961.26)</f>
        <v>16383.258</v>
      </c>
      <c r="C2110" s="146">
        <f t="shared" si="64"/>
        <v>-3403.8999999999996</v>
      </c>
      <c r="D2110" s="4">
        <f t="shared" si="65"/>
        <v>3403.8999999999996</v>
      </c>
    </row>
    <row r="2111" spans="1:4">
      <c r="A2111" s="75">
        <v>1263.249</v>
      </c>
      <c r="B2111" s="146">
        <f xml:space="preserve"> (-11266.59) + (medical_insurance!A2111 * 258.35) + (medical_insurance!C2111 * 311.02) + (medical_insurance!H2111 * 23961.26)</f>
        <v>4652.1679999999988</v>
      </c>
      <c r="C2111" s="146">
        <f t="shared" si="64"/>
        <v>-3388.918999999999</v>
      </c>
      <c r="D2111" s="4">
        <f t="shared" si="65"/>
        <v>3388.918999999999</v>
      </c>
    </row>
    <row r="2112" spans="1:4">
      <c r="A2112" s="75">
        <v>10106.134249999999</v>
      </c>
      <c r="B2112" s="146">
        <f xml:space="preserve"> (-11266.59) + (medical_insurance!A2112 * 258.35) + (medical_insurance!C2112 * 311.02) + (medical_insurance!H2112 * 23961.26)</f>
        <v>10071.776500000002</v>
      </c>
      <c r="C2112" s="146">
        <f t="shared" si="64"/>
        <v>34.357749999997395</v>
      </c>
      <c r="D2112" s="4">
        <f t="shared" si="65"/>
        <v>34.357749999997395</v>
      </c>
    </row>
    <row r="2113" spans="1:4">
      <c r="A2113" s="75">
        <v>40932.429499999998</v>
      </c>
      <c r="B2113" s="146">
        <f xml:space="preserve"> (-11266.59) + (medical_insurance!A2113 * 258.35) + (medical_insurance!C2113 * 311.02) + (medical_insurance!H2113 * 23961.26)</f>
        <v>32590.500999999997</v>
      </c>
      <c r="C2113" s="146">
        <f t="shared" si="64"/>
        <v>8341.9285000000018</v>
      </c>
      <c r="D2113" s="4">
        <f t="shared" si="65"/>
        <v>8341.9285000000018</v>
      </c>
    </row>
    <row r="2114" spans="1:4">
      <c r="A2114" s="75">
        <v>6664.68595</v>
      </c>
      <c r="B2114" s="146">
        <f xml:space="preserve"> (-11266.59) + (medical_insurance!A2114 * 258.35) + (medical_insurance!C2114 * 311.02) + (medical_insurance!H2114 * 23961.26)</f>
        <v>8160.2831000000006</v>
      </c>
      <c r="C2114" s="146">
        <f t="shared" si="64"/>
        <v>-1495.5971500000005</v>
      </c>
      <c r="D2114" s="4">
        <f t="shared" si="65"/>
        <v>1495.5971500000005</v>
      </c>
    </row>
    <row r="2115" spans="1:4">
      <c r="A2115" s="75">
        <v>16657.71745</v>
      </c>
      <c r="B2115" s="146">
        <f xml:space="preserve"> (-11266.59) + (medical_insurance!A2115 * 258.35) + (medical_insurance!C2115 * 311.02) + (medical_insurance!H2115 * 23961.26)</f>
        <v>26953.060099999999</v>
      </c>
      <c r="C2115" s="146">
        <f t="shared" ref="C2115:C2178" si="66">A2115-B2115</f>
        <v>-10295.342649999999</v>
      </c>
      <c r="D2115" s="4">
        <f t="shared" ref="D2115:D2178" si="67">ABS(C2115)</f>
        <v>10295.342649999999</v>
      </c>
    </row>
    <row r="2116" spans="1:4">
      <c r="A2116" s="75">
        <v>2217.6012000000001</v>
      </c>
      <c r="B2116" s="146">
        <f xml:space="preserve"> (-11266.59) + (medical_insurance!A2116 * 258.35) + (medical_insurance!C2116 * 311.02) + (medical_insurance!H2116 * 23961.26)</f>
        <v>5911.5955999999996</v>
      </c>
      <c r="C2116" s="146">
        <f t="shared" si="66"/>
        <v>-3693.9943999999996</v>
      </c>
      <c r="D2116" s="4">
        <f t="shared" si="67"/>
        <v>3693.9943999999996</v>
      </c>
    </row>
    <row r="2117" spans="1:4">
      <c r="A2117" s="75">
        <v>6781.3541999999998</v>
      </c>
      <c r="B2117" s="146">
        <f xml:space="preserve"> (-11266.59) + (medical_insurance!A2117 * 258.35) + (medical_insurance!C2117 * 311.02) + (medical_insurance!H2117 * 23961.26)</f>
        <v>10547.361599999998</v>
      </c>
      <c r="C2117" s="146">
        <f t="shared" si="66"/>
        <v>-3766.0073999999986</v>
      </c>
      <c r="D2117" s="4">
        <f t="shared" si="67"/>
        <v>3766.0073999999986</v>
      </c>
    </row>
    <row r="2118" spans="1:4">
      <c r="A2118" s="75">
        <v>19361.998800000001</v>
      </c>
      <c r="B2118" s="146">
        <f xml:space="preserve"> (-11266.59) + (medical_insurance!A2118 * 258.35) + (medical_insurance!C2118 * 311.02) + (medical_insurance!H2118 * 23961.26)</f>
        <v>29332.028399999999</v>
      </c>
      <c r="C2118" s="146">
        <f t="shared" si="66"/>
        <v>-9970.029599999998</v>
      </c>
      <c r="D2118" s="4">
        <f t="shared" si="67"/>
        <v>9970.029599999998</v>
      </c>
    </row>
    <row r="2119" spans="1:4">
      <c r="A2119" s="75">
        <v>10065.413</v>
      </c>
      <c r="B2119" s="146">
        <f xml:space="preserve"> (-11266.59) + (medical_insurance!A2119 * 258.35) + (medical_insurance!C2119 * 311.02) + (medical_insurance!H2119 * 23961.26)</f>
        <v>9081.7880000000005</v>
      </c>
      <c r="C2119" s="146">
        <f t="shared" si="66"/>
        <v>983.625</v>
      </c>
      <c r="D2119" s="4">
        <f t="shared" si="67"/>
        <v>983.625</v>
      </c>
    </row>
    <row r="2120" spans="1:4">
      <c r="A2120" s="75">
        <v>4234.9269999999997</v>
      </c>
      <c r="B2120" s="146">
        <f xml:space="preserve"> (-11266.59) + (medical_insurance!A2120 * 258.35) + (medical_insurance!C2120 * 311.02) + (medical_insurance!H2120 * 23961.26)</f>
        <v>4295.5119999999997</v>
      </c>
      <c r="C2120" s="146">
        <f t="shared" si="66"/>
        <v>-60.585000000000036</v>
      </c>
      <c r="D2120" s="4">
        <f t="shared" si="67"/>
        <v>60.585000000000036</v>
      </c>
    </row>
    <row r="2121" spans="1:4">
      <c r="A2121" s="75">
        <v>9447.2503500000003</v>
      </c>
      <c r="B2121" s="146">
        <f xml:space="preserve"> (-11266.59) + (medical_insurance!A2121 * 258.35) + (medical_insurance!C2121 * 311.02) + (medical_insurance!H2121 * 23961.26)</f>
        <v>9614.1702999999998</v>
      </c>
      <c r="C2121" s="146">
        <f t="shared" si="66"/>
        <v>-166.91994999999952</v>
      </c>
      <c r="D2121" s="4">
        <f t="shared" si="67"/>
        <v>166.91994999999952</v>
      </c>
    </row>
    <row r="2122" spans="1:4">
      <c r="A2122" s="75">
        <v>14007.222</v>
      </c>
      <c r="B2122" s="146">
        <f xml:space="preserve"> (-11266.59) + (medical_insurance!A2122 * 258.35) + (medical_insurance!C2122 * 311.02) + (medical_insurance!H2122 * 23961.26)</f>
        <v>13959.802000000001</v>
      </c>
      <c r="C2122" s="146">
        <f t="shared" si="66"/>
        <v>47.419999999998254</v>
      </c>
      <c r="D2122" s="4">
        <f t="shared" si="67"/>
        <v>47.419999999998254</v>
      </c>
    </row>
    <row r="2123" spans="1:4">
      <c r="A2123" s="75">
        <v>9583.8932999999997</v>
      </c>
      <c r="B2123" s="146">
        <f xml:space="preserve"> (-11266.59) + (medical_insurance!A2123 * 258.35) + (medical_insurance!C2123 * 311.02) + (medical_insurance!H2123 * 23961.26)</f>
        <v>12206.725400000001</v>
      </c>
      <c r="C2123" s="146">
        <f t="shared" si="66"/>
        <v>-2622.8321000000014</v>
      </c>
      <c r="D2123" s="4">
        <f t="shared" si="67"/>
        <v>2622.8321000000014</v>
      </c>
    </row>
    <row r="2124" spans="1:4">
      <c r="A2124" s="75">
        <v>40419.019099999998</v>
      </c>
      <c r="B2124" s="146">
        <f xml:space="preserve"> (-11266.59) + (medical_insurance!A2124 * 258.35) + (medical_insurance!C2124 * 311.02) + (medical_insurance!H2124 * 23961.26)</f>
        <v>34193.677799999998</v>
      </c>
      <c r="C2124" s="146">
        <f t="shared" si="66"/>
        <v>6225.3413</v>
      </c>
      <c r="D2124" s="4">
        <f t="shared" si="67"/>
        <v>6225.3413</v>
      </c>
    </row>
    <row r="2125" spans="1:4">
      <c r="A2125" s="75">
        <v>3484.3310000000001</v>
      </c>
      <c r="B2125" s="146">
        <f xml:space="preserve"> (-11266.59) + (medical_insurance!A2125 * 258.35) + (medical_insurance!C2125 * 311.02) + (medical_insurance!H2125 * 23961.26)</f>
        <v>2821.6839999999993</v>
      </c>
      <c r="C2125" s="146">
        <f t="shared" si="66"/>
        <v>662.64700000000084</v>
      </c>
      <c r="D2125" s="4">
        <f t="shared" si="67"/>
        <v>662.64700000000084</v>
      </c>
    </row>
    <row r="2126" spans="1:4">
      <c r="A2126" s="75">
        <v>36189.101699999999</v>
      </c>
      <c r="B2126" s="146">
        <f xml:space="preserve"> (-11266.59) + (medical_insurance!A2126 * 258.35) + (medical_insurance!C2126 * 311.02) + (medical_insurance!H2126 * 23961.26)</f>
        <v>28505.384599999998</v>
      </c>
      <c r="C2126" s="146">
        <f t="shared" si="66"/>
        <v>7683.7171000000017</v>
      </c>
      <c r="D2126" s="4">
        <f t="shared" si="67"/>
        <v>7683.7171000000017</v>
      </c>
    </row>
    <row r="2127" spans="1:4">
      <c r="A2127" s="75">
        <v>44585.455869999998</v>
      </c>
      <c r="B2127" s="146">
        <f xml:space="preserve"> (-11266.59) + (medical_insurance!A2127 * 258.35) + (medical_insurance!C2127 * 311.02) + (medical_insurance!H2127 * 23961.26)</f>
        <v>31228.03</v>
      </c>
      <c r="C2127" s="146">
        <f t="shared" si="66"/>
        <v>13357.425869999999</v>
      </c>
      <c r="D2127" s="4">
        <f t="shared" si="67"/>
        <v>13357.425869999999</v>
      </c>
    </row>
    <row r="2128" spans="1:4">
      <c r="A2128" s="75">
        <v>8604.4836500000001</v>
      </c>
      <c r="B2128" s="146">
        <f xml:space="preserve"> (-11266.59) + (medical_insurance!A2128 * 258.35) + (medical_insurance!C2128 * 311.02) + (medical_insurance!H2128 * 23961.26)</f>
        <v>7834.5257000000011</v>
      </c>
      <c r="C2128" s="146">
        <f t="shared" si="66"/>
        <v>769.95794999999907</v>
      </c>
      <c r="D2128" s="4">
        <f t="shared" si="67"/>
        <v>769.95794999999907</v>
      </c>
    </row>
    <row r="2129" spans="1:4">
      <c r="A2129" s="75">
        <v>18246.495500000001</v>
      </c>
      <c r="B2129" s="146">
        <f xml:space="preserve"> (-11266.59) + (medical_insurance!A2129 * 258.35) + (medical_insurance!C2129 * 311.02) + (medical_insurance!H2129 * 23961.26)</f>
        <v>28736.352999999996</v>
      </c>
      <c r="C2129" s="146">
        <f t="shared" si="66"/>
        <v>-10489.857499999995</v>
      </c>
      <c r="D2129" s="4">
        <f t="shared" si="67"/>
        <v>10489.857499999995</v>
      </c>
    </row>
    <row r="2130" spans="1:4">
      <c r="A2130" s="75">
        <v>43254.417950000003</v>
      </c>
      <c r="B2130" s="146">
        <f xml:space="preserve"> (-11266.59) + (medical_insurance!A2130 * 258.35) + (medical_insurance!C2130 * 311.02) + (medical_insurance!H2130 * 23961.26)</f>
        <v>36994.557099999998</v>
      </c>
      <c r="C2130" s="146">
        <f t="shared" si="66"/>
        <v>6259.8608500000046</v>
      </c>
      <c r="D2130" s="4">
        <f t="shared" si="67"/>
        <v>6259.8608500000046</v>
      </c>
    </row>
    <row r="2131" spans="1:4">
      <c r="A2131" s="75">
        <v>3757.8447999999999</v>
      </c>
      <c r="B2131" s="146">
        <f xml:space="preserve"> (-11266.59) + (medical_insurance!A2131 * 258.35) + (medical_insurance!C2131 * 311.02) + (medical_insurance!H2131 * 23961.26)</f>
        <v>5021.6124</v>
      </c>
      <c r="C2131" s="146">
        <f t="shared" si="66"/>
        <v>-1263.7676000000001</v>
      </c>
      <c r="D2131" s="4">
        <f t="shared" si="67"/>
        <v>1263.7676000000001</v>
      </c>
    </row>
    <row r="2132" spans="1:4">
      <c r="A2132" s="75">
        <v>8827.2098999999998</v>
      </c>
      <c r="B2132" s="146">
        <f xml:space="preserve"> (-11266.59) + (medical_insurance!A2132 * 258.35) + (medical_insurance!C2132 * 311.02) + (medical_insurance!H2132 * 23961.26)</f>
        <v>9864.9482000000007</v>
      </c>
      <c r="C2132" s="146">
        <f t="shared" si="66"/>
        <v>-1037.7383000000009</v>
      </c>
      <c r="D2132" s="4">
        <f t="shared" si="67"/>
        <v>1037.7383000000009</v>
      </c>
    </row>
    <row r="2133" spans="1:4">
      <c r="A2133" s="75">
        <v>9910.3598500000007</v>
      </c>
      <c r="B2133" s="146">
        <f xml:space="preserve"> (-11266.59) + (medical_insurance!A2133 * 258.35) + (medical_insurance!C2133 * 311.02) + (medical_insurance!H2133 * 23961.26)</f>
        <v>11017.2773</v>
      </c>
      <c r="C2133" s="146">
        <f t="shared" si="66"/>
        <v>-1106.917449999999</v>
      </c>
      <c r="D2133" s="4">
        <f t="shared" si="67"/>
        <v>1106.917449999999</v>
      </c>
    </row>
    <row r="2134" spans="1:4">
      <c r="A2134" s="75">
        <v>11737.848840000001</v>
      </c>
      <c r="B2134" s="146">
        <f xml:space="preserve"> (-11266.59) + (medical_insurance!A2134 * 258.35) + (medical_insurance!C2134 * 311.02) + (medical_insurance!H2134 * 23961.26)</f>
        <v>5914.85</v>
      </c>
      <c r="C2134" s="146">
        <f t="shared" si="66"/>
        <v>5822.9988400000002</v>
      </c>
      <c r="D2134" s="4">
        <f t="shared" si="67"/>
        <v>5822.9988400000002</v>
      </c>
    </row>
    <row r="2135" spans="1:4">
      <c r="A2135" s="75">
        <v>1627.2824499999999</v>
      </c>
      <c r="B2135" s="146">
        <f xml:space="preserve"> (-11266.59) + (medical_insurance!A2135 * 258.35) + (medical_insurance!C2135 * 311.02) + (medical_insurance!H2135 * 23961.26)</f>
        <v>408.30009999999947</v>
      </c>
      <c r="C2135" s="146">
        <f t="shared" si="66"/>
        <v>1218.9823500000005</v>
      </c>
      <c r="D2135" s="4">
        <f t="shared" si="67"/>
        <v>1218.9823500000005</v>
      </c>
    </row>
    <row r="2136" spans="1:4">
      <c r="A2136" s="75">
        <v>8556.9069999999992</v>
      </c>
      <c r="B2136" s="146">
        <f xml:space="preserve"> (-11266.59) + (medical_insurance!A2136 * 258.35) + (medical_insurance!C2136 * 311.02) + (medical_insurance!H2136 * 23961.26)</f>
        <v>12072.58</v>
      </c>
      <c r="C2136" s="146">
        <f t="shared" si="66"/>
        <v>-3515.6730000000007</v>
      </c>
      <c r="D2136" s="4">
        <f t="shared" si="67"/>
        <v>3515.6730000000007</v>
      </c>
    </row>
    <row r="2137" spans="1:4">
      <c r="A2137" s="75">
        <v>3062.5082499999999</v>
      </c>
      <c r="B2137" s="146">
        <f xml:space="preserve"> (-11266.59) + (medical_insurance!A2137 * 258.35) + (medical_insurance!C2137 * 311.02) + (medical_insurance!H2137 * 23961.26)</f>
        <v>5569.9525000000012</v>
      </c>
      <c r="C2137" s="146">
        <f t="shared" si="66"/>
        <v>-2507.4442500000014</v>
      </c>
      <c r="D2137" s="4">
        <f t="shared" si="67"/>
        <v>2507.4442500000014</v>
      </c>
    </row>
    <row r="2138" spans="1:4">
      <c r="A2138" s="75">
        <v>19539.242999999999</v>
      </c>
      <c r="B2138" s="146">
        <f xml:space="preserve"> (-11266.59) + (medical_insurance!A2138 * 258.35) + (medical_insurance!C2138 * 311.02) + (medical_insurance!H2138 * 23961.26)</f>
        <v>30464.547999999999</v>
      </c>
      <c r="C2138" s="146">
        <f t="shared" si="66"/>
        <v>-10925.305</v>
      </c>
      <c r="D2138" s="4">
        <f t="shared" si="67"/>
        <v>10925.305</v>
      </c>
    </row>
    <row r="2139" spans="1:4">
      <c r="A2139" s="75">
        <v>1906.35825</v>
      </c>
      <c r="B2139" s="146">
        <f xml:space="preserve"> (-11266.59) + (medical_insurance!A2139 * 258.35) + (medical_insurance!C2139 * 311.02) + (medical_insurance!H2139 * 23961.26)</f>
        <v>3170.5645000000004</v>
      </c>
      <c r="C2139" s="146">
        <f t="shared" si="66"/>
        <v>-1264.2062500000004</v>
      </c>
      <c r="D2139" s="4">
        <f t="shared" si="67"/>
        <v>1264.2062500000004</v>
      </c>
    </row>
    <row r="2140" spans="1:4">
      <c r="A2140" s="75">
        <v>14210.53595</v>
      </c>
      <c r="B2140" s="146">
        <f xml:space="preserve"> (-11266.59) + (medical_insurance!A2140 * 258.35) + (medical_insurance!C2140 * 311.02) + (medical_insurance!H2140 * 23961.26)</f>
        <v>17057.023099999999</v>
      </c>
      <c r="C2140" s="146">
        <f t="shared" si="66"/>
        <v>-2846.487149999999</v>
      </c>
      <c r="D2140" s="4">
        <f t="shared" si="67"/>
        <v>2846.487149999999</v>
      </c>
    </row>
    <row r="2141" spans="1:4">
      <c r="A2141" s="75">
        <v>11833.782300000001</v>
      </c>
      <c r="B2141" s="146">
        <f xml:space="preserve"> (-11266.59) + (medical_insurance!A2141 * 258.35) + (medical_insurance!C2141 * 311.02) + (medical_insurance!H2141 * 23961.26)</f>
        <v>10799.635399999999</v>
      </c>
      <c r="C2141" s="146">
        <f t="shared" si="66"/>
        <v>1034.1469000000016</v>
      </c>
      <c r="D2141" s="4">
        <f t="shared" si="67"/>
        <v>1034.1469000000016</v>
      </c>
    </row>
    <row r="2142" spans="1:4">
      <c r="A2142" s="75">
        <v>17128.426080000001</v>
      </c>
      <c r="B2142" s="146">
        <f xml:space="preserve"> (-11266.59) + (medical_insurance!A2142 * 258.35) + (medical_insurance!C2142 * 311.02) + (medical_insurance!H2142 * 23961.26)</f>
        <v>5393.4126000000006</v>
      </c>
      <c r="C2142" s="146">
        <f t="shared" si="66"/>
        <v>11735.013480000001</v>
      </c>
      <c r="D2142" s="4">
        <f t="shared" si="67"/>
        <v>11735.013480000001</v>
      </c>
    </row>
    <row r="2143" spans="1:4">
      <c r="A2143" s="75">
        <v>5031.26955</v>
      </c>
      <c r="B2143" s="146">
        <f xml:space="preserve"> (-11266.59) + (medical_insurance!A2143 * 258.35) + (medical_insurance!C2143 * 311.02) + (medical_insurance!H2143 * 23961.26)</f>
        <v>5340.4079000000002</v>
      </c>
      <c r="C2143" s="146">
        <f t="shared" si="66"/>
        <v>-309.13835000000017</v>
      </c>
      <c r="D2143" s="4">
        <f t="shared" si="67"/>
        <v>309.13835000000017</v>
      </c>
    </row>
    <row r="2144" spans="1:4">
      <c r="A2144" s="75">
        <v>7985.8149999999996</v>
      </c>
      <c r="B2144" s="146">
        <f xml:space="preserve"> (-11266.59) + (medical_insurance!A2144 * 258.35) + (medical_insurance!C2144 * 311.02) + (medical_insurance!H2144 * 23961.26)</f>
        <v>5900.3160000000007</v>
      </c>
      <c r="C2144" s="146">
        <f t="shared" si="66"/>
        <v>2085.4989999999989</v>
      </c>
      <c r="D2144" s="4">
        <f t="shared" si="67"/>
        <v>2085.4989999999989</v>
      </c>
    </row>
    <row r="2145" spans="1:4">
      <c r="A2145" s="75">
        <v>23065.420699999999</v>
      </c>
      <c r="B2145" s="146">
        <f xml:space="preserve"> (-11266.59) + (medical_insurance!A2145 * 258.35) + (medical_insurance!C2145 * 311.02) + (medical_insurance!H2145 * 23961.26)</f>
        <v>33492.806599999996</v>
      </c>
      <c r="C2145" s="146">
        <f t="shared" si="66"/>
        <v>-10427.385899999997</v>
      </c>
      <c r="D2145" s="4">
        <f t="shared" si="67"/>
        <v>10427.385899999997</v>
      </c>
    </row>
    <row r="2146" spans="1:4">
      <c r="A2146" s="75">
        <v>5428.7277000000004</v>
      </c>
      <c r="B2146" s="146">
        <f xml:space="preserve"> (-11266.59) + (medical_insurance!A2146 * 258.35) + (medical_insurance!C2146 * 311.02) + (medical_insurance!H2146 * 23961.26)</f>
        <v>8125.3885999999993</v>
      </c>
      <c r="C2146" s="146">
        <f t="shared" si="66"/>
        <v>-2696.6608999999989</v>
      </c>
      <c r="D2146" s="4">
        <f t="shared" si="67"/>
        <v>2696.6608999999989</v>
      </c>
    </row>
    <row r="2147" spans="1:4">
      <c r="A2147" s="75">
        <v>36307.798300000002</v>
      </c>
      <c r="B2147" s="146">
        <f xml:space="preserve"> (-11266.59) + (medical_insurance!A2147 * 258.35) + (medical_insurance!C2147 * 311.02) + (medical_insurance!H2147 * 23961.26)</f>
        <v>29216.6034</v>
      </c>
      <c r="C2147" s="146">
        <f t="shared" si="66"/>
        <v>7091.1949000000022</v>
      </c>
      <c r="D2147" s="4">
        <f t="shared" si="67"/>
        <v>7091.1949000000022</v>
      </c>
    </row>
    <row r="2148" spans="1:4">
      <c r="A2148" s="75">
        <v>3925.7582000000002</v>
      </c>
      <c r="B2148" s="146">
        <f xml:space="preserve"> (-11266.59) + (medical_insurance!A2148 * 258.35) + (medical_insurance!C2148 * 311.02) + (medical_insurance!H2148 * 23961.26)</f>
        <v>5172.1815999999999</v>
      </c>
      <c r="C2148" s="146">
        <f t="shared" si="66"/>
        <v>-1246.4233999999997</v>
      </c>
      <c r="D2148" s="4">
        <f t="shared" si="67"/>
        <v>1246.4233999999997</v>
      </c>
    </row>
    <row r="2149" spans="1:4">
      <c r="A2149" s="75">
        <v>2416.9549999999999</v>
      </c>
      <c r="B2149" s="146">
        <f xml:space="preserve"> (-11266.59) + (medical_insurance!A2149 * 258.35) + (medical_insurance!C2149 * 311.02) + (medical_insurance!H2149 * 23961.26)</f>
        <v>5623.3640000000005</v>
      </c>
      <c r="C2149" s="146">
        <f t="shared" si="66"/>
        <v>-3206.4090000000006</v>
      </c>
      <c r="D2149" s="4">
        <f t="shared" si="67"/>
        <v>3206.4090000000006</v>
      </c>
    </row>
    <row r="2150" spans="1:4">
      <c r="A2150" s="75">
        <v>19040.876</v>
      </c>
      <c r="B2150" s="146">
        <f xml:space="preserve"> (-11266.59) + (medical_insurance!A2150 * 258.35) + (medical_insurance!C2150 * 311.02) + (medical_insurance!H2150 * 23961.26)</f>
        <v>29648.862000000001</v>
      </c>
      <c r="C2150" s="146">
        <f t="shared" si="66"/>
        <v>-10607.986000000001</v>
      </c>
      <c r="D2150" s="4">
        <f t="shared" si="67"/>
        <v>10607.986000000001</v>
      </c>
    </row>
    <row r="2151" spans="1:4">
      <c r="A2151" s="75">
        <v>3070.8087</v>
      </c>
      <c r="B2151" s="146">
        <f xml:space="preserve"> (-11266.59) + (medical_insurance!A2151 * 258.35) + (medical_insurance!C2151 * 311.02) + (medical_insurance!H2151 * 23961.26)</f>
        <v>3804.7106000000003</v>
      </c>
      <c r="C2151" s="146">
        <f t="shared" si="66"/>
        <v>-733.9019000000003</v>
      </c>
      <c r="D2151" s="4">
        <f t="shared" si="67"/>
        <v>733.9019000000003</v>
      </c>
    </row>
    <row r="2152" spans="1:4">
      <c r="A2152" s="75">
        <v>9095.0682500000003</v>
      </c>
      <c r="B2152" s="146">
        <f xml:space="preserve"> (-11266.59) + (medical_insurance!A2152 * 258.35) + (medical_insurance!C2152 * 311.02) + (medical_insurance!H2152 * 23961.26)</f>
        <v>8189.0885000000017</v>
      </c>
      <c r="C2152" s="146">
        <f t="shared" si="66"/>
        <v>905.9797499999986</v>
      </c>
      <c r="D2152" s="4">
        <f t="shared" si="67"/>
        <v>905.9797499999986</v>
      </c>
    </row>
    <row r="2153" spans="1:4">
      <c r="A2153" s="75">
        <v>11842.623750000001</v>
      </c>
      <c r="B2153" s="146">
        <f xml:space="preserve"> (-11266.59) + (medical_insurance!A2153 * 258.35) + (medical_insurance!C2153 * 311.02) + (medical_insurance!H2153 * 23961.26)</f>
        <v>13357.5715</v>
      </c>
      <c r="C2153" s="146">
        <f t="shared" si="66"/>
        <v>-1514.9477499999994</v>
      </c>
      <c r="D2153" s="4">
        <f t="shared" si="67"/>
        <v>1514.9477499999994</v>
      </c>
    </row>
    <row r="2154" spans="1:4">
      <c r="A2154" s="75">
        <v>8062.7640000000001</v>
      </c>
      <c r="B2154" s="146">
        <f xml:space="preserve"> (-11266.59) + (medical_insurance!A2154 * 258.35) + (medical_insurance!C2154 * 311.02) + (medical_insurance!H2154 * 23961.26)</f>
        <v>10921.805999999999</v>
      </c>
      <c r="C2154" s="146">
        <f t="shared" si="66"/>
        <v>-2859.0419999999986</v>
      </c>
      <c r="D2154" s="4">
        <f t="shared" si="67"/>
        <v>2859.0419999999986</v>
      </c>
    </row>
    <row r="2155" spans="1:4">
      <c r="A2155" s="75">
        <v>7050.6419999999998</v>
      </c>
      <c r="B2155" s="146">
        <f xml:space="preserve"> (-11266.59) + (medical_insurance!A2155 * 258.35) + (medical_insurance!C2155 * 311.02) + (medical_insurance!H2155 * 23961.26)</f>
        <v>8603.69</v>
      </c>
      <c r="C2155" s="146">
        <f t="shared" si="66"/>
        <v>-1553.0480000000007</v>
      </c>
      <c r="D2155" s="4">
        <f t="shared" si="67"/>
        <v>1553.0480000000007</v>
      </c>
    </row>
    <row r="2156" spans="1:4">
      <c r="A2156" s="75">
        <v>14319.031000000001</v>
      </c>
      <c r="B2156" s="146">
        <f xml:space="preserve"> (-11266.59) + (medical_insurance!A2156 * 258.35) + (medical_insurance!C2156 * 311.02) + (medical_insurance!H2156 * 23961.26)</f>
        <v>17615.304000000004</v>
      </c>
      <c r="C2156" s="146">
        <f t="shared" si="66"/>
        <v>-3296.2730000000029</v>
      </c>
      <c r="D2156" s="4">
        <f t="shared" si="67"/>
        <v>3296.2730000000029</v>
      </c>
    </row>
    <row r="2157" spans="1:4">
      <c r="A2157" s="75">
        <v>6933.2422500000002</v>
      </c>
      <c r="B2157" s="146">
        <f xml:space="preserve"> (-11266.59) + (medical_insurance!A2157 * 258.35) + (medical_insurance!C2157 * 311.02) + (medical_insurance!H2157 * 23961.26)</f>
        <v>4607.8245000000006</v>
      </c>
      <c r="C2157" s="146">
        <f t="shared" si="66"/>
        <v>2325.4177499999996</v>
      </c>
      <c r="D2157" s="4">
        <f t="shared" si="67"/>
        <v>2325.4177499999996</v>
      </c>
    </row>
    <row r="2158" spans="1:4">
      <c r="A2158" s="75">
        <v>27941.28758</v>
      </c>
      <c r="B2158" s="146">
        <f xml:space="preserve"> (-11266.59) + (medical_insurance!A2158 * 258.35) + (medical_insurance!C2158 * 311.02) + (medical_insurance!H2158 * 23961.26)</f>
        <v>15720.582000000002</v>
      </c>
      <c r="C2158" s="146">
        <f t="shared" si="66"/>
        <v>12220.705579999998</v>
      </c>
      <c r="D2158" s="4">
        <f t="shared" si="67"/>
        <v>12220.705579999998</v>
      </c>
    </row>
    <row r="2159" spans="1:4">
      <c r="A2159" s="75">
        <v>11150.78</v>
      </c>
      <c r="B2159" s="146">
        <f xml:space="preserve"> (-11266.59) + (medical_insurance!A2159 * 258.35) + (medical_insurance!C2159 * 311.02) + (medical_insurance!H2159 * 23961.26)</f>
        <v>10730.194</v>
      </c>
      <c r="C2159" s="146">
        <f t="shared" si="66"/>
        <v>420.58600000000115</v>
      </c>
      <c r="D2159" s="4">
        <f t="shared" si="67"/>
        <v>420.58600000000115</v>
      </c>
    </row>
    <row r="2160" spans="1:4">
      <c r="A2160" s="75">
        <v>12797.20962</v>
      </c>
      <c r="B2160" s="146">
        <f xml:space="preserve"> (-11266.59) + (medical_insurance!A2160 * 258.35) + (medical_insurance!C2160 * 311.02) + (medical_insurance!H2160 * 23961.26)</f>
        <v>11446.819599999999</v>
      </c>
      <c r="C2160" s="146">
        <f t="shared" si="66"/>
        <v>1350.3900200000007</v>
      </c>
      <c r="D2160" s="4">
        <f t="shared" si="67"/>
        <v>1350.3900200000007</v>
      </c>
    </row>
    <row r="2161" spans="1:4">
      <c r="A2161" s="75">
        <v>17748.5062</v>
      </c>
      <c r="B2161" s="146">
        <f xml:space="preserve"> (-11266.59) + (medical_insurance!A2161 * 258.35) + (medical_insurance!C2161 * 311.02) + (medical_insurance!H2161 * 23961.26)</f>
        <v>26585.577599999997</v>
      </c>
      <c r="C2161" s="146">
        <f t="shared" si="66"/>
        <v>-8837.0713999999971</v>
      </c>
      <c r="D2161" s="4">
        <f t="shared" si="67"/>
        <v>8837.0713999999971</v>
      </c>
    </row>
    <row r="2162" spans="1:4">
      <c r="A2162" s="75">
        <v>7261.741</v>
      </c>
      <c r="B2162" s="146">
        <f xml:space="preserve"> (-11266.59) + (medical_insurance!A2162 * 258.35) + (medical_insurance!C2162 * 311.02) + (medical_insurance!H2162 * 23961.26)</f>
        <v>9962.6440000000002</v>
      </c>
      <c r="C2162" s="146">
        <f t="shared" si="66"/>
        <v>-2700.9030000000002</v>
      </c>
      <c r="D2162" s="4">
        <f t="shared" si="67"/>
        <v>2700.9030000000002</v>
      </c>
    </row>
    <row r="2163" spans="1:4">
      <c r="A2163" s="75">
        <v>10560.4917</v>
      </c>
      <c r="B2163" s="146">
        <f xml:space="preserve"> (-11266.59) + (medical_insurance!A2163 * 258.35) + (medical_insurance!C2163 * 311.02) + (medical_insurance!H2163 * 23961.26)</f>
        <v>12275.5566</v>
      </c>
      <c r="C2163" s="146">
        <f t="shared" si="66"/>
        <v>-1715.0648999999994</v>
      </c>
      <c r="D2163" s="4">
        <f t="shared" si="67"/>
        <v>1715.0648999999994</v>
      </c>
    </row>
    <row r="2164" spans="1:4">
      <c r="A2164" s="75">
        <v>6986.6970000000001</v>
      </c>
      <c r="B2164" s="146">
        <f xml:space="preserve"> (-11266.59) + (medical_insurance!A2164 * 258.35) + (medical_insurance!C2164 * 311.02) + (medical_insurance!H2164 * 23961.26)</f>
        <v>9113.3559999999979</v>
      </c>
      <c r="C2164" s="146">
        <f t="shared" si="66"/>
        <v>-2126.6589999999978</v>
      </c>
      <c r="D2164" s="4">
        <f t="shared" si="67"/>
        <v>2126.6589999999978</v>
      </c>
    </row>
    <row r="2165" spans="1:4">
      <c r="A2165" s="75">
        <v>7448.4039499999999</v>
      </c>
      <c r="B2165" s="146">
        <f xml:space="preserve"> (-11266.59) + (medical_insurance!A2165 * 258.35) + (medical_insurance!C2165 * 311.02) + (medical_insurance!H2165 * 23961.26)</f>
        <v>12739.311100000001</v>
      </c>
      <c r="C2165" s="146">
        <f t="shared" si="66"/>
        <v>-5290.9071500000009</v>
      </c>
      <c r="D2165" s="4">
        <f t="shared" si="67"/>
        <v>5290.9071500000009</v>
      </c>
    </row>
    <row r="2166" spans="1:4">
      <c r="A2166" s="75">
        <v>5934.3797999999997</v>
      </c>
      <c r="B2166" s="146">
        <f xml:space="preserve"> (-11266.59) + (medical_insurance!A2166 * 258.35) + (medical_insurance!C2166 * 311.02) + (medical_insurance!H2166 * 23961.26)</f>
        <v>8449.866399999999</v>
      </c>
      <c r="C2166" s="146">
        <f t="shared" si="66"/>
        <v>-2515.4865999999993</v>
      </c>
      <c r="D2166" s="4">
        <f t="shared" si="67"/>
        <v>2515.4865999999993</v>
      </c>
    </row>
    <row r="2167" spans="1:4">
      <c r="A2167" s="75">
        <v>9869.8101999999999</v>
      </c>
      <c r="B2167" s="146">
        <f xml:space="preserve"> (-11266.59) + (medical_insurance!A2167 * 258.35) + (medical_insurance!C2167 * 311.02) + (medical_insurance!H2167 * 23961.26)</f>
        <v>11408.2176</v>
      </c>
      <c r="C2167" s="146">
        <f t="shared" si="66"/>
        <v>-1538.4074000000001</v>
      </c>
      <c r="D2167" s="4">
        <f t="shared" si="67"/>
        <v>1538.4074000000001</v>
      </c>
    </row>
    <row r="2168" spans="1:4">
      <c r="A2168" s="75">
        <v>18259.216</v>
      </c>
      <c r="B2168" s="146">
        <f xml:space="preserve"> (-11266.59) + (medical_insurance!A2168 * 258.35) + (medical_insurance!C2168 * 311.02) + (medical_insurance!H2168 * 23961.26)</f>
        <v>28034.057999999997</v>
      </c>
      <c r="C2168" s="146">
        <f t="shared" si="66"/>
        <v>-9774.8419999999969</v>
      </c>
      <c r="D2168" s="4">
        <f t="shared" si="67"/>
        <v>9774.8419999999969</v>
      </c>
    </row>
    <row r="2169" spans="1:4">
      <c r="A2169" s="75">
        <v>1146.7965999999999</v>
      </c>
      <c r="B2169" s="146">
        <f xml:space="preserve"> (-11266.59) + (medical_insurance!A2169 * 258.35) + (medical_insurance!C2169 * 311.02) + (medical_insurance!H2169 * 23961.26)</f>
        <v>6179.072799999999</v>
      </c>
      <c r="C2169" s="146">
        <f t="shared" si="66"/>
        <v>-5032.2761999999993</v>
      </c>
      <c r="D2169" s="4">
        <f t="shared" si="67"/>
        <v>5032.2761999999993</v>
      </c>
    </row>
    <row r="2170" spans="1:4">
      <c r="A2170" s="75">
        <v>9386.1612999999998</v>
      </c>
      <c r="B2170" s="146">
        <f xml:space="preserve"> (-11266.59) + (medical_insurance!A2170 * 258.35) + (medical_insurance!C2170 * 311.02) + (medical_insurance!H2170 * 23961.26)</f>
        <v>13096.649399999998</v>
      </c>
      <c r="C2170" s="146">
        <f t="shared" si="66"/>
        <v>-3710.4880999999987</v>
      </c>
      <c r="D2170" s="4">
        <f t="shared" si="67"/>
        <v>3710.4880999999987</v>
      </c>
    </row>
    <row r="2171" spans="1:4">
      <c r="A2171" s="75">
        <v>24520.263999999999</v>
      </c>
      <c r="B2171" s="146">
        <f xml:space="preserve"> (-11266.59) + (medical_insurance!A2171 * 258.35) + (medical_insurance!C2171 * 311.02) + (medical_insurance!H2171 * 23961.26)</f>
        <v>34196.322</v>
      </c>
      <c r="C2171" s="146">
        <f t="shared" si="66"/>
        <v>-9676.0580000000009</v>
      </c>
      <c r="D2171" s="4">
        <f t="shared" si="67"/>
        <v>9676.0580000000009</v>
      </c>
    </row>
    <row r="2172" spans="1:4">
      <c r="A2172" s="75">
        <v>4350.5144</v>
      </c>
      <c r="B2172" s="146">
        <f xml:space="preserve"> (-11266.59) + (medical_insurance!A2172 * 258.35) + (medical_insurance!C2172 * 311.02) + (medical_insurance!H2172 * 23961.26)</f>
        <v>5842.7052000000003</v>
      </c>
      <c r="C2172" s="146">
        <f t="shared" si="66"/>
        <v>-1492.1908000000003</v>
      </c>
      <c r="D2172" s="4">
        <f t="shared" si="67"/>
        <v>1492.1908000000003</v>
      </c>
    </row>
    <row r="2173" spans="1:4">
      <c r="A2173" s="75">
        <v>6414.1779999999999</v>
      </c>
      <c r="B2173" s="146">
        <f xml:space="preserve"> (-11266.59) + (medical_insurance!A2173 * 258.35) + (medical_insurance!C2173 * 311.02) + (medical_insurance!H2173 * 23961.26)</f>
        <v>6390.9139999999989</v>
      </c>
      <c r="C2173" s="146">
        <f t="shared" si="66"/>
        <v>23.264000000001033</v>
      </c>
      <c r="D2173" s="4">
        <f t="shared" si="67"/>
        <v>23.264000000001033</v>
      </c>
    </row>
    <row r="2174" spans="1:4">
      <c r="A2174" s="75">
        <v>12741.167450000001</v>
      </c>
      <c r="B2174" s="146">
        <f xml:space="preserve"> (-11266.59) + (medical_insurance!A2174 * 258.35) + (medical_insurance!C2174 * 311.02) + (medical_insurance!H2174 * 23961.26)</f>
        <v>15728.1541</v>
      </c>
      <c r="C2174" s="146">
        <f t="shared" si="66"/>
        <v>-2986.9866499999989</v>
      </c>
      <c r="D2174" s="4">
        <f t="shared" si="67"/>
        <v>2986.9866499999989</v>
      </c>
    </row>
    <row r="2175" spans="1:4">
      <c r="A2175" s="75">
        <v>1917.3184000000001</v>
      </c>
      <c r="B2175" s="146">
        <f xml:space="preserve"> (-11266.59) + (medical_insurance!A2175 * 258.35) + (medical_insurance!C2175 * 311.02) + (medical_insurance!H2175 * 23961.26)</f>
        <v>5622.9571999999989</v>
      </c>
      <c r="C2175" s="146">
        <f t="shared" si="66"/>
        <v>-3705.6387999999988</v>
      </c>
      <c r="D2175" s="4">
        <f t="shared" si="67"/>
        <v>3705.6387999999988</v>
      </c>
    </row>
    <row r="2176" spans="1:4">
      <c r="A2176" s="75">
        <v>5209.5788499999999</v>
      </c>
      <c r="B2176" s="146">
        <f xml:space="preserve"> (-11266.59) + (medical_insurance!A2176 * 258.35) + (medical_insurance!C2176 * 311.02) + (medical_insurance!H2176 * 23961.26)</f>
        <v>3228.1752999999999</v>
      </c>
      <c r="C2176" s="146">
        <f t="shared" si="66"/>
        <v>1981.40355</v>
      </c>
      <c r="D2176" s="4">
        <f t="shared" si="67"/>
        <v>1981.40355</v>
      </c>
    </row>
    <row r="2177" spans="1:4">
      <c r="A2177" s="75">
        <v>13457.960800000001</v>
      </c>
      <c r="B2177" s="146">
        <f xml:space="preserve"> (-11266.59) + (medical_insurance!A2177 * 258.35) + (medical_insurance!C2177 * 311.02) + (medical_insurance!H2177 * 23961.26)</f>
        <v>14056.8284</v>
      </c>
      <c r="C2177" s="146">
        <f t="shared" si="66"/>
        <v>-598.86759999999958</v>
      </c>
      <c r="D2177" s="4">
        <f t="shared" si="67"/>
        <v>598.86759999999958</v>
      </c>
    </row>
    <row r="2178" spans="1:4">
      <c r="A2178" s="75">
        <v>5662.2250000000004</v>
      </c>
      <c r="B2178" s="146">
        <f xml:space="preserve"> (-11266.59) + (medical_insurance!A2178 * 258.35) + (medical_insurance!C2178 * 311.02) + (medical_insurance!H2178 * 23961.26)</f>
        <v>11809.696</v>
      </c>
      <c r="C2178" s="146">
        <f t="shared" si="66"/>
        <v>-6147.4709999999995</v>
      </c>
      <c r="D2178" s="4">
        <f t="shared" si="67"/>
        <v>6147.4709999999995</v>
      </c>
    </row>
    <row r="2179" spans="1:4">
      <c r="A2179" s="75">
        <v>1252.4069999999999</v>
      </c>
      <c r="B2179" s="146">
        <f xml:space="preserve"> (-11266.59) + (medical_insurance!A2179 * 258.35) + (medical_insurance!C2179 * 311.02) + (medical_insurance!H2179 * 23961.26)</f>
        <v>2226.2120000000004</v>
      </c>
      <c r="C2179" s="146">
        <f t="shared" ref="C2179:C2242" si="68">A2179-B2179</f>
        <v>-973.80500000000052</v>
      </c>
      <c r="D2179" s="4">
        <f t="shared" ref="D2179:D2242" si="69">ABS(C2179)</f>
        <v>973.80500000000052</v>
      </c>
    </row>
    <row r="2180" spans="1:4">
      <c r="A2180" s="75">
        <v>2731.9122000000002</v>
      </c>
      <c r="B2180" s="146">
        <f xml:space="preserve"> (-11266.59) + (medical_insurance!A2180 * 258.35) + (medical_insurance!C2180 * 311.02) + (medical_insurance!H2180 * 23961.26)</f>
        <v>1626.5536000000002</v>
      </c>
      <c r="C2180" s="146">
        <f t="shared" si="68"/>
        <v>1105.3586</v>
      </c>
      <c r="D2180" s="4">
        <f t="shared" si="69"/>
        <v>1105.3586</v>
      </c>
    </row>
    <row r="2181" spans="1:4">
      <c r="A2181" s="75">
        <v>21195.817999999999</v>
      </c>
      <c r="B2181" s="146">
        <f xml:space="preserve"> (-11266.59) + (medical_insurance!A2181 * 258.35) + (medical_insurance!C2181 * 311.02) + (medical_insurance!H2181 * 23961.26)</f>
        <v>32887.538</v>
      </c>
      <c r="C2181" s="146">
        <f t="shared" si="68"/>
        <v>-11691.720000000001</v>
      </c>
      <c r="D2181" s="4">
        <f t="shared" si="69"/>
        <v>11691.720000000001</v>
      </c>
    </row>
    <row r="2182" spans="1:4">
      <c r="A2182" s="75">
        <v>7209.4917999999998</v>
      </c>
      <c r="B2182" s="146">
        <f xml:space="preserve"> (-11266.59) + (medical_insurance!A2182 * 258.35) + (medical_insurance!C2182 * 311.02) + (medical_insurance!H2182 * 23961.26)</f>
        <v>8736.8184000000019</v>
      </c>
      <c r="C2182" s="146">
        <f t="shared" si="68"/>
        <v>-1527.3266000000021</v>
      </c>
      <c r="D2182" s="4">
        <f t="shared" si="69"/>
        <v>1527.3266000000021</v>
      </c>
    </row>
    <row r="2183" spans="1:4">
      <c r="A2183" s="75">
        <v>18310.741999999998</v>
      </c>
      <c r="B2183" s="146">
        <f xml:space="preserve"> (-11266.59) + (medical_insurance!A2183 * 258.35) + (medical_insurance!C2183 * 311.02) + (medical_insurance!H2183 * 23961.26)</f>
        <v>28534.19</v>
      </c>
      <c r="C2183" s="146">
        <f t="shared" si="68"/>
        <v>-10223.448</v>
      </c>
      <c r="D2183" s="4">
        <f t="shared" si="69"/>
        <v>10223.448</v>
      </c>
    </row>
    <row r="2184" spans="1:4">
      <c r="A2184" s="75">
        <v>4266.1657999999998</v>
      </c>
      <c r="B2184" s="146">
        <f xml:space="preserve"> (-11266.59) + (medical_insurance!A2184 * 258.35) + (medical_insurance!C2184 * 311.02) + (medical_insurance!H2184 * 23961.26)</f>
        <v>10237.214400000001</v>
      </c>
      <c r="C2184" s="146">
        <f t="shared" si="68"/>
        <v>-5971.048600000001</v>
      </c>
      <c r="D2184" s="4">
        <f t="shared" si="69"/>
        <v>5971.048600000001</v>
      </c>
    </row>
    <row r="2185" spans="1:4">
      <c r="A2185" s="75">
        <v>4719.52405</v>
      </c>
      <c r="B2185" s="146">
        <f xml:space="preserve"> (-11266.59) + (medical_insurance!A2185 * 258.35) + (medical_insurance!C2185 * 311.02) + (medical_insurance!H2185 * 23961.26)</f>
        <v>3604.7129000000004</v>
      </c>
      <c r="C2185" s="146">
        <f t="shared" si="68"/>
        <v>1114.8111499999995</v>
      </c>
      <c r="D2185" s="4">
        <f t="shared" si="69"/>
        <v>1114.8111499999995</v>
      </c>
    </row>
    <row r="2186" spans="1:4">
      <c r="A2186" s="75">
        <v>11848.141</v>
      </c>
      <c r="B2186" s="146">
        <f xml:space="preserve"> (-11266.59) + (medical_insurance!A2186 * 258.35) + (medical_insurance!C2186 * 311.02) + (medical_insurance!H2186 * 23961.26)</f>
        <v>14012.472000000002</v>
      </c>
      <c r="C2186" s="146">
        <f t="shared" si="68"/>
        <v>-2164.3310000000019</v>
      </c>
      <c r="D2186" s="4">
        <f t="shared" si="69"/>
        <v>2164.3310000000019</v>
      </c>
    </row>
    <row r="2187" spans="1:4">
      <c r="A2187" s="75">
        <v>17904.527050000001</v>
      </c>
      <c r="B2187" s="146">
        <f xml:space="preserve"> (-11266.59) + (medical_insurance!A2187 * 258.35) + (medical_insurance!C2187 * 311.02) + (medical_insurance!H2187 * 23961.26)</f>
        <v>28931.960899999998</v>
      </c>
      <c r="C2187" s="146">
        <f t="shared" si="68"/>
        <v>-11027.433849999998</v>
      </c>
      <c r="D2187" s="4">
        <f t="shared" si="69"/>
        <v>11027.433849999998</v>
      </c>
    </row>
    <row r="2188" spans="1:4">
      <c r="A2188" s="75">
        <v>7046.7222000000002</v>
      </c>
      <c r="B2188" s="146">
        <f xml:space="preserve"> (-11266.59) + (medical_insurance!A2188 * 258.35) + (medical_insurance!C2188 * 311.02) + (medical_insurance!H2188 * 23961.26)</f>
        <v>7726.6135999999997</v>
      </c>
      <c r="C2188" s="146">
        <f t="shared" si="68"/>
        <v>-679.89139999999952</v>
      </c>
      <c r="D2188" s="4">
        <f t="shared" si="69"/>
        <v>679.89139999999952</v>
      </c>
    </row>
    <row r="2189" spans="1:4">
      <c r="A2189" s="75">
        <v>14313.846299999999</v>
      </c>
      <c r="B2189" s="146">
        <f xml:space="preserve"> (-11266.59) + (medical_insurance!A2189 * 258.35) + (medical_insurance!C2189 * 311.02) + (medical_insurance!H2189 * 23961.26)</f>
        <v>16455.199399999998</v>
      </c>
      <c r="C2189" s="146">
        <f t="shared" si="68"/>
        <v>-2141.3530999999984</v>
      </c>
      <c r="D2189" s="4">
        <f t="shared" si="69"/>
        <v>2141.3530999999984</v>
      </c>
    </row>
    <row r="2190" spans="1:4">
      <c r="A2190" s="75">
        <v>2103.08</v>
      </c>
      <c r="B2190" s="146">
        <f xml:space="preserve"> (-11266.59) + (medical_insurance!A2190 * 258.35) + (medical_insurance!C2190 * 311.02) + (medical_insurance!H2190 * 23961.26)</f>
        <v>1094.5060000000003</v>
      </c>
      <c r="C2190" s="146">
        <f t="shared" si="68"/>
        <v>1008.5739999999996</v>
      </c>
      <c r="D2190" s="4">
        <f t="shared" si="69"/>
        <v>1008.5739999999996</v>
      </c>
    </row>
    <row r="2191" spans="1:4">
      <c r="A2191" s="75">
        <v>38792.685599999997</v>
      </c>
      <c r="B2191" s="146">
        <f xml:space="preserve"> (-11266.59) + (medical_insurance!A2191 * 258.35) + (medical_insurance!C2191 * 311.02) + (medical_insurance!H2191 * 23961.26)</f>
        <v>30482.4548</v>
      </c>
      <c r="C2191" s="146">
        <f t="shared" si="68"/>
        <v>8310.2307999999975</v>
      </c>
      <c r="D2191" s="4">
        <f t="shared" si="69"/>
        <v>8310.2307999999975</v>
      </c>
    </row>
    <row r="2192" spans="1:4">
      <c r="A2192" s="75">
        <v>1815.8759</v>
      </c>
      <c r="B2192" s="146">
        <f xml:space="preserve"> (-11266.59) + (medical_insurance!A2192 * 258.35) + (medical_insurance!C2192 * 311.02) + (medical_insurance!H2192 * 23961.26)</f>
        <v>2920.6001999999999</v>
      </c>
      <c r="C2192" s="146">
        <f t="shared" si="68"/>
        <v>-1104.7242999999999</v>
      </c>
      <c r="D2192" s="4">
        <f t="shared" si="69"/>
        <v>1104.7242999999999</v>
      </c>
    </row>
    <row r="2193" spans="1:4">
      <c r="A2193" s="75">
        <v>7731.8578500000003</v>
      </c>
      <c r="B2193" s="146">
        <f xml:space="preserve"> (-11266.59) + (medical_insurance!A2193 * 258.35) + (medical_insurance!C2193 * 311.02) + (medical_insurance!H2193 * 23961.26)</f>
        <v>11498.3413</v>
      </c>
      <c r="C2193" s="146">
        <f t="shared" si="68"/>
        <v>-3766.4834499999997</v>
      </c>
      <c r="D2193" s="4">
        <f t="shared" si="69"/>
        <v>3766.4834499999997</v>
      </c>
    </row>
    <row r="2194" spans="1:4">
      <c r="A2194" s="75">
        <v>28476.734990000001</v>
      </c>
      <c r="B2194" s="146">
        <f xml:space="preserve"> (-11266.59) + (medical_insurance!A2194 * 258.35) + (medical_insurance!C2194 * 311.02) + (medical_insurance!H2194 * 23961.26)</f>
        <v>11949.858399999999</v>
      </c>
      <c r="C2194" s="146">
        <f t="shared" si="68"/>
        <v>16526.87659</v>
      </c>
      <c r="D2194" s="4">
        <f t="shared" si="69"/>
        <v>16526.87659</v>
      </c>
    </row>
    <row r="2195" spans="1:4">
      <c r="A2195" s="75">
        <v>2136.8822500000001</v>
      </c>
      <c r="B2195" s="146">
        <f xml:space="preserve"> (-11266.59) + (medical_insurance!A2195 * 258.35) + (medical_insurance!C2195 * 311.02) + (medical_insurance!H2195 * 23961.26)</f>
        <v>5017.616500000001</v>
      </c>
      <c r="C2195" s="146">
        <f t="shared" si="68"/>
        <v>-2880.7342500000009</v>
      </c>
      <c r="D2195" s="4">
        <f t="shared" si="69"/>
        <v>2880.7342500000009</v>
      </c>
    </row>
    <row r="2196" spans="1:4">
      <c r="A2196" s="75">
        <v>1131.5065999999999</v>
      </c>
      <c r="B2196" s="146">
        <f xml:space="preserve"> (-11266.59) + (medical_insurance!A2196 * 258.35) + (medical_insurance!C2196 * 311.02) + (medical_insurance!H2196 * 23961.26)</f>
        <v>2757.8527999999997</v>
      </c>
      <c r="C2196" s="146">
        <f t="shared" si="68"/>
        <v>-1626.3461999999997</v>
      </c>
      <c r="D2196" s="4">
        <f t="shared" si="69"/>
        <v>1626.3461999999997</v>
      </c>
    </row>
    <row r="2197" spans="1:4">
      <c r="A2197" s="75">
        <v>3309.7926000000002</v>
      </c>
      <c r="B2197" s="146">
        <f xml:space="preserve"> (-11266.59) + (medical_insurance!A2197 * 258.35) + (medical_insurance!C2197 * 311.02) + (medical_insurance!H2197 * 23961.26)</f>
        <v>3228.9168</v>
      </c>
      <c r="C2197" s="146">
        <f t="shared" si="68"/>
        <v>80.875800000000254</v>
      </c>
      <c r="D2197" s="4">
        <f t="shared" si="69"/>
        <v>80.875800000000254</v>
      </c>
    </row>
    <row r="2198" spans="1:4">
      <c r="A2198" s="75">
        <v>9414.92</v>
      </c>
      <c r="B2198" s="146">
        <f xml:space="preserve"> (-11266.59) + (medical_insurance!A2198 * 258.35) + (medical_insurance!C2198 * 311.02) + (medical_insurance!H2198 * 23961.26)</f>
        <v>10196.925999999999</v>
      </c>
      <c r="C2198" s="146">
        <f t="shared" si="68"/>
        <v>-782.0059999999994</v>
      </c>
      <c r="D2198" s="4">
        <f t="shared" si="69"/>
        <v>782.0059999999994</v>
      </c>
    </row>
    <row r="2199" spans="1:4">
      <c r="A2199" s="75">
        <v>6360.9935999999998</v>
      </c>
      <c r="B2199" s="146">
        <f xml:space="preserve"> (-11266.59) + (medical_insurance!A2199 * 258.35) + (medical_insurance!C2199 * 311.02) + (medical_insurance!H2199 * 23961.26)</f>
        <v>10614.158799999999</v>
      </c>
      <c r="C2199" s="146">
        <f t="shared" si="68"/>
        <v>-4253.1651999999995</v>
      </c>
      <c r="D2199" s="4">
        <f t="shared" si="69"/>
        <v>4253.1651999999995</v>
      </c>
    </row>
    <row r="2200" spans="1:4">
      <c r="A2200" s="75">
        <v>11013.7119</v>
      </c>
      <c r="B2200" s="146">
        <f xml:space="preserve"> (-11266.59) + (medical_insurance!A2200 * 258.35) + (medical_insurance!C2200 * 311.02) + (medical_insurance!H2200 * 23961.26)</f>
        <v>9218.8402000000024</v>
      </c>
      <c r="C2200" s="146">
        <f t="shared" si="68"/>
        <v>1794.8716999999979</v>
      </c>
      <c r="D2200" s="4">
        <f t="shared" si="69"/>
        <v>1794.8716999999979</v>
      </c>
    </row>
    <row r="2201" spans="1:4">
      <c r="A2201" s="75">
        <v>4428.8878500000001</v>
      </c>
      <c r="B2201" s="146">
        <f xml:space="preserve"> (-11266.59) + (medical_insurance!A2201 * 258.35) + (medical_insurance!C2201 * 311.02) + (medical_insurance!H2201 * 23961.26)</f>
        <v>2969.8253000000004</v>
      </c>
      <c r="C2201" s="146">
        <f t="shared" si="68"/>
        <v>1459.0625499999996</v>
      </c>
      <c r="D2201" s="4">
        <f t="shared" si="69"/>
        <v>1459.0625499999996</v>
      </c>
    </row>
    <row r="2202" spans="1:4">
      <c r="A2202" s="75">
        <v>5584.3056999999999</v>
      </c>
      <c r="B2202" s="146">
        <f xml:space="preserve"> (-11266.59) + (medical_insurance!A2202 * 258.35) + (medical_insurance!C2202 * 311.02) + (medical_insurance!H2202 * 23961.26)</f>
        <v>8742.4285999999993</v>
      </c>
      <c r="C2202" s="146">
        <f t="shared" si="68"/>
        <v>-3158.1228999999994</v>
      </c>
      <c r="D2202" s="4">
        <f t="shared" si="69"/>
        <v>3158.1228999999994</v>
      </c>
    </row>
    <row r="2203" spans="1:4">
      <c r="A2203" s="75">
        <v>1877.9294</v>
      </c>
      <c r="B2203" s="146">
        <f xml:space="preserve"> (-11266.59) + (medical_insurance!A2203 * 258.35) + (medical_insurance!C2203 * 311.02) + (medical_insurance!H2203 * 23961.26)</f>
        <v>3685.0991999999987</v>
      </c>
      <c r="C2203" s="146">
        <f t="shared" si="68"/>
        <v>-1807.1697999999988</v>
      </c>
      <c r="D2203" s="4">
        <f t="shared" si="69"/>
        <v>1807.1697999999988</v>
      </c>
    </row>
    <row r="2204" spans="1:4">
      <c r="A2204" s="75">
        <v>2842.7607499999999</v>
      </c>
      <c r="B2204" s="146">
        <f xml:space="preserve"> (-11266.59) + (medical_insurance!A2204 * 258.35) + (medical_insurance!C2204 * 311.02) + (medical_insurance!H2204 * 23961.26)</f>
        <v>2468.2695000000003</v>
      </c>
      <c r="C2204" s="146">
        <f t="shared" si="68"/>
        <v>374.49124999999958</v>
      </c>
      <c r="D2204" s="4">
        <f t="shared" si="69"/>
        <v>374.49124999999958</v>
      </c>
    </row>
    <row r="2205" spans="1:4">
      <c r="A2205" s="75">
        <v>3597.596</v>
      </c>
      <c r="B2205" s="146">
        <f xml:space="preserve"> (-11266.59) + (medical_insurance!A2205 * 258.35) + (medical_insurance!C2205 * 311.02) + (medical_insurance!H2205 * 23961.26)</f>
        <v>6214.3020000000006</v>
      </c>
      <c r="C2205" s="146">
        <f t="shared" si="68"/>
        <v>-2616.7060000000006</v>
      </c>
      <c r="D2205" s="4">
        <f t="shared" si="69"/>
        <v>2616.7060000000006</v>
      </c>
    </row>
    <row r="2206" spans="1:4">
      <c r="A2206" s="75">
        <v>23401.30575</v>
      </c>
      <c r="B2206" s="146">
        <f xml:space="preserve"> (-11266.59) + (medical_insurance!A2206 * 258.35) + (medical_insurance!C2206 * 311.02) + (medical_insurance!H2206 * 23961.26)</f>
        <v>32962.517500000002</v>
      </c>
      <c r="C2206" s="146">
        <f t="shared" si="68"/>
        <v>-9561.2117500000022</v>
      </c>
      <c r="D2206" s="4">
        <f t="shared" si="69"/>
        <v>9561.2117500000022</v>
      </c>
    </row>
    <row r="2207" spans="1:4">
      <c r="A2207" s="75">
        <v>55135.402090000003</v>
      </c>
      <c r="B2207" s="146">
        <f xml:space="preserve"> (-11266.59) + (medical_insurance!A2207 * 258.35) + (medical_insurance!C2207 * 311.02) + (medical_insurance!H2207 * 23961.26)</f>
        <v>32270.760600000001</v>
      </c>
      <c r="C2207" s="146">
        <f t="shared" si="68"/>
        <v>22864.641490000002</v>
      </c>
      <c r="D2207" s="4">
        <f t="shared" si="69"/>
        <v>22864.641490000002</v>
      </c>
    </row>
    <row r="2208" spans="1:4">
      <c r="A2208" s="75">
        <v>7445.9179999999997</v>
      </c>
      <c r="B2208" s="146">
        <f xml:space="preserve"> (-11266.59) + (medical_insurance!A2208 * 258.35) + (medical_insurance!C2208 * 311.02) + (medical_insurance!H2208 * 23961.26)</f>
        <v>10840.534000000001</v>
      </c>
      <c r="C2208" s="146">
        <f t="shared" si="68"/>
        <v>-3394.6160000000018</v>
      </c>
      <c r="D2208" s="4">
        <f t="shared" si="69"/>
        <v>3394.6160000000018</v>
      </c>
    </row>
    <row r="2209" spans="1:4">
      <c r="A2209" s="75">
        <v>2680.9493000000002</v>
      </c>
      <c r="B2209" s="146">
        <f xml:space="preserve"> (-11266.59) + (medical_insurance!A2209 * 258.35) + (medical_insurance!C2209 * 311.02) + (medical_insurance!H2209 * 23961.26)</f>
        <v>946.23340000000007</v>
      </c>
      <c r="C2209" s="146">
        <f t="shared" si="68"/>
        <v>1734.7159000000001</v>
      </c>
      <c r="D2209" s="4">
        <f t="shared" si="69"/>
        <v>1734.7159000000001</v>
      </c>
    </row>
    <row r="2210" spans="1:4">
      <c r="A2210" s="75">
        <v>1621.8827000000001</v>
      </c>
      <c r="B2210" s="146">
        <f xml:space="preserve"> (-11266.59) + (medical_insurance!A2210 * 258.35) + (medical_insurance!C2210 * 311.02) + (medical_insurance!H2210 * 23961.26)</f>
        <v>3065.7625999999991</v>
      </c>
      <c r="C2210" s="146">
        <f t="shared" si="68"/>
        <v>-1443.879899999999</v>
      </c>
      <c r="D2210" s="4">
        <f t="shared" si="69"/>
        <v>1443.879899999999</v>
      </c>
    </row>
    <row r="2211" spans="1:4">
      <c r="A2211" s="75">
        <v>8219.2039000000004</v>
      </c>
      <c r="B2211" s="146">
        <f xml:space="preserve"> (-11266.59) + (medical_insurance!A2211 * 258.35) + (medical_insurance!C2211 * 311.02) + (medical_insurance!H2211 * 23961.26)</f>
        <v>9372.3162000000011</v>
      </c>
      <c r="C2211" s="146">
        <f t="shared" si="68"/>
        <v>-1153.1123000000007</v>
      </c>
      <c r="D2211" s="4">
        <f t="shared" si="69"/>
        <v>1153.1123000000007</v>
      </c>
    </row>
    <row r="2212" spans="1:4">
      <c r="A2212" s="75">
        <v>12523.604799999999</v>
      </c>
      <c r="B2212" s="146">
        <f xml:space="preserve"> (-11266.59) + (medical_insurance!A2212 * 258.35) + (medical_insurance!C2212 * 311.02) + (medical_insurance!H2212 * 23961.26)</f>
        <v>11798.416400000002</v>
      </c>
      <c r="C2212" s="146">
        <f t="shared" si="68"/>
        <v>725.18839999999727</v>
      </c>
      <c r="D2212" s="4">
        <f t="shared" si="69"/>
        <v>725.18839999999727</v>
      </c>
    </row>
    <row r="2213" spans="1:4">
      <c r="A2213" s="75">
        <v>16069.08475</v>
      </c>
      <c r="B2213" s="146">
        <f xml:space="preserve"> (-11266.59) + (medical_insurance!A2213 * 258.35) + (medical_insurance!C2213 * 311.02) + (medical_insurance!H2213 * 23961.26)</f>
        <v>15166.021500000001</v>
      </c>
      <c r="C2213" s="146">
        <f t="shared" si="68"/>
        <v>903.06324999999924</v>
      </c>
      <c r="D2213" s="4">
        <f t="shared" si="69"/>
        <v>903.06324999999924</v>
      </c>
    </row>
    <row r="2214" spans="1:4">
      <c r="A2214" s="75">
        <v>43813.866099999999</v>
      </c>
      <c r="B2214" s="146">
        <f xml:space="preserve"> (-11266.59) + (medical_insurance!A2214 * 258.35) + (medical_insurance!C2214 * 311.02) + (medical_insurance!H2214 * 23961.26)</f>
        <v>37049.595799999996</v>
      </c>
      <c r="C2214" s="146">
        <f t="shared" si="68"/>
        <v>6764.2703000000038</v>
      </c>
      <c r="D2214" s="4">
        <f t="shared" si="69"/>
        <v>6764.2703000000038</v>
      </c>
    </row>
    <row r="2215" spans="1:4">
      <c r="A2215" s="75">
        <v>20773.62775</v>
      </c>
      <c r="B2215" s="146">
        <f xml:space="preserve"> (-11266.59) + (medical_insurance!A2215 * 258.35) + (medical_insurance!C2215 * 311.02) + (medical_insurance!H2215 * 23961.26)</f>
        <v>30711.605499999998</v>
      </c>
      <c r="C2215" s="146">
        <f t="shared" si="68"/>
        <v>-9937.9777499999982</v>
      </c>
      <c r="D2215" s="4">
        <f t="shared" si="69"/>
        <v>9937.9777499999982</v>
      </c>
    </row>
    <row r="2216" spans="1:4">
      <c r="A2216" s="75">
        <v>39597.407200000001</v>
      </c>
      <c r="B2216" s="146">
        <f xml:space="preserve"> (-11266.59) + (medical_insurance!A2216 * 258.35) + (medical_insurance!C2216 * 311.02) + (medical_insurance!H2216 * 23961.26)</f>
        <v>32860.215599999996</v>
      </c>
      <c r="C2216" s="146">
        <f t="shared" si="68"/>
        <v>6737.1916000000056</v>
      </c>
      <c r="D2216" s="4">
        <f t="shared" si="69"/>
        <v>6737.1916000000056</v>
      </c>
    </row>
    <row r="2217" spans="1:4">
      <c r="A2217" s="75">
        <v>6117.4944999999998</v>
      </c>
      <c r="B2217" s="146">
        <f xml:space="preserve"> (-11266.59) + (medical_insurance!A2217 * 258.35) + (medical_insurance!C2217 * 311.02) + (medical_insurance!H2217 * 23961.26)</f>
        <v>5604.8470000000016</v>
      </c>
      <c r="C2217" s="146">
        <f t="shared" si="68"/>
        <v>512.64749999999822</v>
      </c>
      <c r="D2217" s="4">
        <f t="shared" si="69"/>
        <v>512.64749999999822</v>
      </c>
    </row>
    <row r="2218" spans="1:4">
      <c r="A2218" s="75">
        <v>13393.755999999999</v>
      </c>
      <c r="B2218" s="146">
        <f xml:space="preserve"> (-11266.59) + (medical_insurance!A2218 * 258.35) + (medical_insurance!C2218 * 311.02) + (medical_insurance!H2218 * 23961.26)</f>
        <v>15304.222000000002</v>
      </c>
      <c r="C2218" s="146">
        <f t="shared" si="68"/>
        <v>-1910.4660000000022</v>
      </c>
      <c r="D2218" s="4">
        <f t="shared" si="69"/>
        <v>1910.4660000000022</v>
      </c>
    </row>
    <row r="2219" spans="1:4">
      <c r="A2219" s="75">
        <v>5266.3656000000001</v>
      </c>
      <c r="B2219" s="146">
        <f xml:space="preserve"> (-11266.59) + (medical_insurance!A2219 * 258.35) + (medical_insurance!C2219 * 311.02) + (medical_insurance!H2219 * 23961.26)</f>
        <v>6070.7667999999994</v>
      </c>
      <c r="C2219" s="146">
        <f t="shared" si="68"/>
        <v>-804.40119999999933</v>
      </c>
      <c r="D2219" s="4">
        <f t="shared" si="69"/>
        <v>804.40119999999933</v>
      </c>
    </row>
    <row r="2220" spans="1:4">
      <c r="A2220" s="75">
        <v>4719.7365499999996</v>
      </c>
      <c r="B2220" s="146">
        <f xml:space="preserve"> (-11266.59) + (medical_insurance!A2220 * 258.35) + (medical_insurance!C2220 * 311.02) + (medical_insurance!H2220 * 23961.26)</f>
        <v>3383.4818999999998</v>
      </c>
      <c r="C2220" s="146">
        <f t="shared" si="68"/>
        <v>1336.2546499999999</v>
      </c>
      <c r="D2220" s="4">
        <f t="shared" si="69"/>
        <v>1336.2546499999999</v>
      </c>
    </row>
    <row r="2221" spans="1:4">
      <c r="A2221" s="75">
        <v>11743.9341</v>
      </c>
      <c r="B2221" s="146">
        <f xml:space="preserve"> (-11266.59) + (medical_insurance!A2221 * 258.35) + (medical_insurance!C2221 * 311.02) + (medical_insurance!H2221 * 23961.26)</f>
        <v>14413.6878</v>
      </c>
      <c r="C2221" s="146">
        <f t="shared" si="68"/>
        <v>-2669.7536999999993</v>
      </c>
      <c r="D2221" s="4">
        <f t="shared" si="69"/>
        <v>2669.7536999999993</v>
      </c>
    </row>
    <row r="2222" spans="1:4">
      <c r="A2222" s="75">
        <v>5377.4578000000001</v>
      </c>
      <c r="B2222" s="146">
        <f xml:space="preserve"> (-11266.59) + (medical_insurance!A2222 * 258.35) + (medical_insurance!C2222 * 311.02) + (medical_insurance!H2222 * 23961.26)</f>
        <v>8552.7063999999991</v>
      </c>
      <c r="C2222" s="146">
        <f t="shared" si="68"/>
        <v>-3175.248599999999</v>
      </c>
      <c r="D2222" s="4">
        <f t="shared" si="69"/>
        <v>3175.248599999999</v>
      </c>
    </row>
    <row r="2223" spans="1:4">
      <c r="A2223" s="75">
        <v>7160.3302999999996</v>
      </c>
      <c r="B2223" s="146">
        <f xml:space="preserve"> (-11266.59) + (medical_insurance!A2223 * 258.35) + (medical_insurance!C2223 * 311.02) + (medical_insurance!H2223 * 23961.26)</f>
        <v>10771.499399999999</v>
      </c>
      <c r="C2223" s="146">
        <f t="shared" si="68"/>
        <v>-3611.1690999999992</v>
      </c>
      <c r="D2223" s="4">
        <f t="shared" si="69"/>
        <v>3611.1690999999992</v>
      </c>
    </row>
    <row r="2224" spans="1:4">
      <c r="A2224" s="75">
        <v>4402.2330000000002</v>
      </c>
      <c r="B2224" s="146">
        <f xml:space="preserve"> (-11266.59) + (medical_insurance!A2224 * 258.35) + (medical_insurance!C2224 * 311.02) + (medical_insurance!H2224 * 23961.26)</f>
        <v>7831.1399999999994</v>
      </c>
      <c r="C2224" s="146">
        <f t="shared" si="68"/>
        <v>-3428.9069999999992</v>
      </c>
      <c r="D2224" s="4">
        <f t="shared" si="69"/>
        <v>3428.9069999999992</v>
      </c>
    </row>
    <row r="2225" spans="1:4">
      <c r="A2225" s="75">
        <v>11657.7189</v>
      </c>
      <c r="B2225" s="146">
        <f xml:space="preserve"> (-11266.59) + (medical_insurance!A2225 * 258.35) + (medical_insurance!C2225 * 311.02) + (medical_insurance!H2225 * 23961.26)</f>
        <v>12005.986200000001</v>
      </c>
      <c r="C2225" s="146">
        <f t="shared" si="68"/>
        <v>-348.26730000000134</v>
      </c>
      <c r="D2225" s="4">
        <f t="shared" si="69"/>
        <v>348.26730000000134</v>
      </c>
    </row>
    <row r="2226" spans="1:4">
      <c r="A2226" s="75">
        <v>6402.2913500000004</v>
      </c>
      <c r="B2226" s="146">
        <f xml:space="preserve"> (-11266.59) + (medical_insurance!A2226 * 258.35) + (medical_insurance!C2226 * 311.02) + (medical_insurance!H2226 * 23961.26)</f>
        <v>5073.7442999999994</v>
      </c>
      <c r="C2226" s="146">
        <f t="shared" si="68"/>
        <v>1328.547050000001</v>
      </c>
      <c r="D2226" s="4">
        <f t="shared" si="69"/>
        <v>1328.547050000001</v>
      </c>
    </row>
    <row r="2227" spans="1:4">
      <c r="A2227" s="75">
        <v>12622.1795</v>
      </c>
      <c r="B2227" s="146">
        <f xml:space="preserve"> (-11266.59) + (medical_insurance!A2227 * 258.35) + (medical_insurance!C2227 * 311.02) + (medical_insurance!H2227 * 23961.26)</f>
        <v>13726.537000000002</v>
      </c>
      <c r="C2227" s="146">
        <f t="shared" si="68"/>
        <v>-1104.3575000000019</v>
      </c>
      <c r="D2227" s="4">
        <f t="shared" si="69"/>
        <v>1104.3575000000019</v>
      </c>
    </row>
    <row r="2228" spans="1:4">
      <c r="A2228" s="75">
        <v>1526.3119999999999</v>
      </c>
      <c r="B2228" s="146">
        <f xml:space="preserve"> (-11266.59) + (medical_insurance!A2228 * 258.35) + (medical_insurance!C2228 * 311.02) + (medical_insurance!H2228 * 23961.26)</f>
        <v>3831.482</v>
      </c>
      <c r="C2228" s="146">
        <f t="shared" si="68"/>
        <v>-2305.17</v>
      </c>
      <c r="D2228" s="4">
        <f t="shared" si="69"/>
        <v>2305.17</v>
      </c>
    </row>
    <row r="2229" spans="1:4">
      <c r="A2229" s="75">
        <v>12323.936</v>
      </c>
      <c r="B2229" s="146">
        <f xml:space="preserve"> (-11266.59) + (medical_insurance!A2229 * 258.35) + (medical_insurance!C2229 * 311.02) + (medical_insurance!H2229 * 23961.26)</f>
        <v>11658.254000000001</v>
      </c>
      <c r="C2229" s="146">
        <f t="shared" si="68"/>
        <v>665.68199999999888</v>
      </c>
      <c r="D2229" s="4">
        <f t="shared" si="69"/>
        <v>665.68199999999888</v>
      </c>
    </row>
    <row r="2230" spans="1:4">
      <c r="A2230" s="75">
        <v>36021.011200000001</v>
      </c>
      <c r="B2230" s="146">
        <f xml:space="preserve"> (-11266.59) + (medical_insurance!A2230 * 258.35) + (medical_insurance!C2230 * 311.02) + (medical_insurance!H2230 * 23961.26)</f>
        <v>28831.955599999998</v>
      </c>
      <c r="C2230" s="146">
        <f t="shared" si="68"/>
        <v>7189.0556000000033</v>
      </c>
      <c r="D2230" s="4">
        <f t="shared" si="69"/>
        <v>7189.0556000000033</v>
      </c>
    </row>
    <row r="2231" spans="1:4">
      <c r="A2231" s="75">
        <v>27533.912899999999</v>
      </c>
      <c r="B2231" s="146">
        <f xml:space="preserve"> (-11266.59) + (medical_insurance!A2231 * 258.35) + (medical_insurance!C2231 * 311.02) + (medical_insurance!H2231 * 23961.26)</f>
        <v>36692.126199999999</v>
      </c>
      <c r="C2231" s="146">
        <f t="shared" si="68"/>
        <v>-9158.2132999999994</v>
      </c>
      <c r="D2231" s="4">
        <f t="shared" si="69"/>
        <v>9158.2132999999994</v>
      </c>
    </row>
    <row r="2232" spans="1:4">
      <c r="A2232" s="75">
        <v>10072.055050000001</v>
      </c>
      <c r="B2232" s="146">
        <f xml:space="preserve"> (-11266.59) + (medical_insurance!A2232 * 258.35) + (medical_insurance!C2232 * 311.02) + (medical_insurance!H2232 * 23961.26)</f>
        <v>11910.5149</v>
      </c>
      <c r="C2232" s="146">
        <f t="shared" si="68"/>
        <v>-1838.4598499999993</v>
      </c>
      <c r="D2232" s="4">
        <f t="shared" si="69"/>
        <v>1838.4598499999993</v>
      </c>
    </row>
    <row r="2233" spans="1:4">
      <c r="A2233" s="75">
        <v>45008.955499999996</v>
      </c>
      <c r="B2233" s="146">
        <f xml:space="preserve"> (-11266.59) + (medical_insurance!A2233 * 258.35) + (medical_insurance!C2233 * 311.02) + (medical_insurance!H2233 * 23961.26)</f>
        <v>38288.269</v>
      </c>
      <c r="C2233" s="146">
        <f t="shared" si="68"/>
        <v>6720.6864999999962</v>
      </c>
      <c r="D2233" s="4">
        <f t="shared" si="69"/>
        <v>6720.6864999999962</v>
      </c>
    </row>
    <row r="2234" spans="1:4">
      <c r="A2234" s="75">
        <v>9872.7009999999991</v>
      </c>
      <c r="B2234" s="146">
        <f xml:space="preserve"> (-11266.59) + (medical_insurance!A2234 * 258.35) + (medical_insurance!C2234 * 311.02) + (medical_insurance!H2234 * 23961.26)</f>
        <v>12546.144</v>
      </c>
      <c r="C2234" s="146">
        <f t="shared" si="68"/>
        <v>-2673.4430000000011</v>
      </c>
      <c r="D2234" s="4">
        <f t="shared" si="69"/>
        <v>2673.4430000000011</v>
      </c>
    </row>
    <row r="2235" spans="1:4">
      <c r="A2235" s="75">
        <v>2438.0551999999998</v>
      </c>
      <c r="B2235" s="146">
        <f xml:space="preserve"> (-11266.59) + (medical_insurance!A2235 * 258.35) + (medical_insurance!C2235 * 311.02) + (medical_insurance!H2235 * 23961.26)</f>
        <v>10344.6476</v>
      </c>
      <c r="C2235" s="146">
        <f t="shared" si="68"/>
        <v>-7906.5924000000005</v>
      </c>
      <c r="D2235" s="4">
        <f t="shared" si="69"/>
        <v>7906.5924000000005</v>
      </c>
    </row>
    <row r="2236" spans="1:4">
      <c r="A2236" s="75">
        <v>2974.1260000000002</v>
      </c>
      <c r="B2236" s="146">
        <f xml:space="preserve"> (-11266.59) + (medical_insurance!A2236 * 258.35) + (medical_insurance!C2236 * 311.02) + (medical_insurance!H2236 * 23961.26)</f>
        <v>3204.4420000000009</v>
      </c>
      <c r="C2236" s="146">
        <f t="shared" si="68"/>
        <v>-230.31600000000071</v>
      </c>
      <c r="D2236" s="4">
        <f t="shared" si="69"/>
        <v>230.31600000000071</v>
      </c>
    </row>
    <row r="2237" spans="1:4">
      <c r="A2237" s="75">
        <v>10601.632250000001</v>
      </c>
      <c r="B2237" s="146">
        <f xml:space="preserve"> (-11266.59) + (medical_insurance!A2237 * 258.35) + (medical_insurance!C2237 * 311.02) + (medical_insurance!H2237 * 23961.26)</f>
        <v>13136.3405</v>
      </c>
      <c r="C2237" s="146">
        <f t="shared" si="68"/>
        <v>-2534.7082499999997</v>
      </c>
      <c r="D2237" s="4">
        <f t="shared" si="69"/>
        <v>2534.7082499999997</v>
      </c>
    </row>
    <row r="2238" spans="1:4">
      <c r="A2238" s="75">
        <v>37270.1512</v>
      </c>
      <c r="B2238" s="146">
        <f xml:space="preserve"> (-11266.59) + (medical_insurance!A2238 * 258.35) + (medical_insurance!C2238 * 311.02) + (medical_insurance!H2238 * 23961.26)</f>
        <v>31826.815599999998</v>
      </c>
      <c r="C2238" s="146">
        <f t="shared" si="68"/>
        <v>5443.3356000000022</v>
      </c>
      <c r="D2238" s="4">
        <f t="shared" si="69"/>
        <v>5443.3356000000022</v>
      </c>
    </row>
    <row r="2239" spans="1:4">
      <c r="A2239" s="75">
        <v>14119.62</v>
      </c>
      <c r="B2239" s="146">
        <f xml:space="preserve"> (-11266.59) + (medical_insurance!A2239 * 258.35) + (medical_insurance!C2239 * 311.02) + (medical_insurance!H2239 * 23961.26)</f>
        <v>14538.706</v>
      </c>
      <c r="C2239" s="146">
        <f t="shared" si="68"/>
        <v>-419.08599999999933</v>
      </c>
      <c r="D2239" s="4">
        <f t="shared" si="69"/>
        <v>419.08599999999933</v>
      </c>
    </row>
    <row r="2240" spans="1:4">
      <c r="A2240" s="75">
        <v>42111.664700000001</v>
      </c>
      <c r="B2240" s="146">
        <f xml:space="preserve"> (-11266.59) + (medical_insurance!A2240 * 258.35) + (medical_insurance!C2240 * 311.02) + (medical_insurance!H2240 * 23961.26)</f>
        <v>35629.310599999997</v>
      </c>
      <c r="C2240" s="146">
        <f t="shared" si="68"/>
        <v>6482.3541000000041</v>
      </c>
      <c r="D2240" s="4">
        <f t="shared" si="69"/>
        <v>6482.3541000000041</v>
      </c>
    </row>
    <row r="2241" spans="1:4">
      <c r="A2241" s="75">
        <v>11729.6795</v>
      </c>
      <c r="B2241" s="146">
        <f xml:space="preserve"> (-11266.59) + (medical_insurance!A2241 * 258.35) + (medical_insurance!C2241 * 311.02) + (medical_insurance!H2241 * 23961.26)</f>
        <v>9812.6850000000013</v>
      </c>
      <c r="C2241" s="146">
        <f t="shared" si="68"/>
        <v>1916.9944999999989</v>
      </c>
      <c r="D2241" s="4">
        <f t="shared" si="69"/>
        <v>1916.9944999999989</v>
      </c>
    </row>
    <row r="2242" spans="1:4">
      <c r="A2242" s="75">
        <v>24106.912550000001</v>
      </c>
      <c r="B2242" s="146">
        <f xml:space="preserve"> (-11266.59) + (medical_insurance!A2242 * 258.35) + (medical_insurance!C2242 * 311.02) + (medical_insurance!H2242 * 23961.26)</f>
        <v>32770.091899999999</v>
      </c>
      <c r="C2242" s="146">
        <f t="shared" si="68"/>
        <v>-8663.1793499999985</v>
      </c>
      <c r="D2242" s="4">
        <f t="shared" si="69"/>
        <v>8663.1793499999985</v>
      </c>
    </row>
    <row r="2243" spans="1:4">
      <c r="A2243" s="75">
        <v>1875.3440000000001</v>
      </c>
      <c r="B2243" s="146">
        <f xml:space="preserve"> (-11266.59) + (medical_insurance!A2243 * 258.35) + (medical_insurance!C2243 * 311.02) + (medical_insurance!H2243 * 23961.26)</f>
        <v>3106.601999999999</v>
      </c>
      <c r="C2243" s="146">
        <f t="shared" ref="C2243:C2306" si="70">A2243-B2243</f>
        <v>-1231.2579999999989</v>
      </c>
      <c r="D2243" s="4">
        <f t="shared" ref="D2243:D2306" si="71">ABS(C2243)</f>
        <v>1231.2579999999989</v>
      </c>
    </row>
    <row r="2244" spans="1:4">
      <c r="A2244" s="75">
        <v>40974.164900000003</v>
      </c>
      <c r="B2244" s="146">
        <f xml:space="preserve"> (-11266.59) + (medical_insurance!A2244 * 258.35) + (medical_insurance!C2244 * 311.02) + (medical_insurance!H2244 * 23961.26)</f>
        <v>35393.342199999999</v>
      </c>
      <c r="C2244" s="146">
        <f t="shared" si="70"/>
        <v>5580.8227000000043</v>
      </c>
      <c r="D2244" s="4">
        <f t="shared" si="71"/>
        <v>5580.8227000000043</v>
      </c>
    </row>
    <row r="2245" spans="1:4">
      <c r="A2245" s="75">
        <v>15817.985699999999</v>
      </c>
      <c r="B2245" s="146">
        <f xml:space="preserve"> (-11266.59) + (medical_insurance!A2245 * 258.35) + (medical_insurance!C2245 * 311.02) + (medical_insurance!H2245 * 23961.26)</f>
        <v>26658.332599999998</v>
      </c>
      <c r="C2245" s="146">
        <f t="shared" si="70"/>
        <v>-10840.346899999999</v>
      </c>
      <c r="D2245" s="4">
        <f t="shared" si="71"/>
        <v>10840.346899999999</v>
      </c>
    </row>
    <row r="2246" spans="1:4">
      <c r="A2246" s="75">
        <v>18218.161390000001</v>
      </c>
      <c r="B2246" s="146">
        <f xml:space="preserve"> (-11266.59) + (medical_insurance!A2246 * 258.35) + (medical_insurance!C2246 * 311.02) + (medical_insurance!H2246 * 23961.26)</f>
        <v>5216.3345999999992</v>
      </c>
      <c r="C2246" s="146">
        <f t="shared" si="70"/>
        <v>13001.826790000003</v>
      </c>
      <c r="D2246" s="4">
        <f t="shared" si="71"/>
        <v>13001.826790000003</v>
      </c>
    </row>
    <row r="2247" spans="1:4">
      <c r="A2247" s="75">
        <v>10965.446</v>
      </c>
      <c r="B2247" s="146">
        <f xml:space="preserve"> (-11266.59) + (medical_insurance!A2247 * 258.35) + (medical_insurance!C2247 * 311.02) + (medical_insurance!H2247 * 23961.26)</f>
        <v>12199.022000000001</v>
      </c>
      <c r="C2247" s="146">
        <f t="shared" si="70"/>
        <v>-1233.5760000000009</v>
      </c>
      <c r="D2247" s="4">
        <f t="shared" si="71"/>
        <v>1233.5760000000009</v>
      </c>
    </row>
    <row r="2248" spans="1:4">
      <c r="A2248" s="75">
        <v>46113.510999999999</v>
      </c>
      <c r="B2248" s="146">
        <f xml:space="preserve"> (-11266.59) + (medical_insurance!A2248 * 258.35) + (medical_insurance!C2248 * 311.02) + (medical_insurance!H2248 * 23961.26)</f>
        <v>37058.171999999999</v>
      </c>
      <c r="C2248" s="146">
        <f t="shared" si="70"/>
        <v>9055.3389999999999</v>
      </c>
      <c r="D2248" s="4">
        <f t="shared" si="71"/>
        <v>9055.3389999999999</v>
      </c>
    </row>
    <row r="2249" spans="1:4">
      <c r="A2249" s="75">
        <v>7151.0919999999996</v>
      </c>
      <c r="B2249" s="146">
        <f xml:space="preserve"> (-11266.59) + (medical_insurance!A2249 * 258.35) + (medical_insurance!C2249 * 311.02) + (medical_insurance!H2249 * 23961.26)</f>
        <v>7259.27</v>
      </c>
      <c r="C2249" s="146">
        <f t="shared" si="70"/>
        <v>-108.17800000000079</v>
      </c>
      <c r="D2249" s="4">
        <f t="shared" si="71"/>
        <v>108.17800000000079</v>
      </c>
    </row>
    <row r="2250" spans="1:4">
      <c r="A2250" s="75">
        <v>12269.68865</v>
      </c>
      <c r="B2250" s="146">
        <f xml:space="preserve"> (-11266.59) + (medical_insurance!A2250 * 258.35) + (medical_insurance!C2250 * 311.02) + (medical_insurance!H2250 * 23961.26)</f>
        <v>13372.715700000001</v>
      </c>
      <c r="C2250" s="146">
        <f t="shared" si="70"/>
        <v>-1103.0270500000006</v>
      </c>
      <c r="D2250" s="4">
        <f t="shared" si="71"/>
        <v>1103.0270500000006</v>
      </c>
    </row>
    <row r="2251" spans="1:4">
      <c r="A2251" s="75">
        <v>5458.0464499999998</v>
      </c>
      <c r="B2251" s="146">
        <f xml:space="preserve"> (-11266.59) + (medical_insurance!A2251 * 258.35) + (medical_insurance!C2251 * 311.02) + (medical_insurance!H2251 * 23961.26)</f>
        <v>4209.3121000000001</v>
      </c>
      <c r="C2251" s="146">
        <f t="shared" si="70"/>
        <v>1248.7343499999997</v>
      </c>
      <c r="D2251" s="4">
        <f t="shared" si="71"/>
        <v>1248.7343499999997</v>
      </c>
    </row>
    <row r="2252" spans="1:4">
      <c r="A2252" s="75">
        <v>8782.4689999999991</v>
      </c>
      <c r="B2252" s="146">
        <f xml:space="preserve"> (-11266.59) + (medical_insurance!A2252 * 258.35) + (medical_insurance!C2252 * 311.02) + (medical_insurance!H2252 * 23961.26)</f>
        <v>9809.1679999999997</v>
      </c>
      <c r="C2252" s="146">
        <f t="shared" si="70"/>
        <v>-1026.6990000000005</v>
      </c>
      <c r="D2252" s="4">
        <f t="shared" si="71"/>
        <v>1026.6990000000005</v>
      </c>
    </row>
    <row r="2253" spans="1:4">
      <c r="A2253" s="75">
        <v>6600.3609999999999</v>
      </c>
      <c r="B2253" s="146">
        <f xml:space="preserve"> (-11266.59) + (medical_insurance!A2253 * 258.35) + (medical_insurance!C2253 * 311.02) + (medical_insurance!H2253 * 23961.26)</f>
        <v>8366.9079999999994</v>
      </c>
      <c r="C2253" s="146">
        <f t="shared" si="70"/>
        <v>-1766.5469999999996</v>
      </c>
      <c r="D2253" s="4">
        <f t="shared" si="71"/>
        <v>1766.5469999999996</v>
      </c>
    </row>
    <row r="2254" spans="1:4">
      <c r="A2254" s="75">
        <v>1141.4450999999999</v>
      </c>
      <c r="B2254" s="146">
        <f xml:space="preserve"> (-11266.59) + (medical_insurance!A2254 * 258.35) + (medical_insurance!C2254 * 311.02) + (medical_insurance!H2254 * 23961.26)</f>
        <v>4981.6457999999993</v>
      </c>
      <c r="C2254" s="146">
        <f t="shared" si="70"/>
        <v>-3840.2006999999994</v>
      </c>
      <c r="D2254" s="4">
        <f t="shared" si="71"/>
        <v>3840.2006999999994</v>
      </c>
    </row>
    <row r="2255" spans="1:4">
      <c r="A2255" s="75">
        <v>11576.13</v>
      </c>
      <c r="B2255" s="146">
        <f xml:space="preserve"> (-11266.59) + (medical_insurance!A2255 * 258.35) + (medical_insurance!C2255 * 311.02) + (medical_insurance!H2255 * 23961.26)</f>
        <v>17050.934000000001</v>
      </c>
      <c r="C2255" s="146">
        <f t="shared" si="70"/>
        <v>-5474.8040000000019</v>
      </c>
      <c r="D2255" s="4">
        <f t="shared" si="71"/>
        <v>5474.8040000000019</v>
      </c>
    </row>
    <row r="2256" spans="1:4">
      <c r="A2256" s="75">
        <v>13129.603450000001</v>
      </c>
      <c r="B2256" s="146">
        <f xml:space="preserve"> (-11266.59) + (medical_insurance!A2256 * 258.35) + (medical_insurance!C2256 * 311.02) + (medical_insurance!H2256 * 23961.26)</f>
        <v>11849.938100000003</v>
      </c>
      <c r="C2256" s="146">
        <f t="shared" si="70"/>
        <v>1279.6653499999975</v>
      </c>
      <c r="D2256" s="4">
        <f t="shared" si="71"/>
        <v>1279.6653499999975</v>
      </c>
    </row>
    <row r="2257" spans="1:4">
      <c r="A2257" s="75">
        <v>4391.652</v>
      </c>
      <c r="B2257" s="146">
        <f xml:space="preserve"> (-11266.59) + (medical_insurance!A2257 * 258.35) + (medical_insurance!C2257 * 311.02) + (medical_insurance!H2257 * 23961.26)</f>
        <v>2749.9460000000008</v>
      </c>
      <c r="C2257" s="146">
        <f t="shared" si="70"/>
        <v>1641.7059999999992</v>
      </c>
      <c r="D2257" s="4">
        <f t="shared" si="71"/>
        <v>1641.7059999999992</v>
      </c>
    </row>
    <row r="2258" spans="1:4">
      <c r="A2258" s="75">
        <v>8457.8179999999993</v>
      </c>
      <c r="B2258" s="146">
        <f xml:space="preserve"> (-11266.59) + (medical_insurance!A2258 * 258.35) + (medical_insurance!C2258 * 311.02) + (medical_insurance!H2258 * 23961.26)</f>
        <v>12909.834000000003</v>
      </c>
      <c r="C2258" s="146">
        <f t="shared" si="70"/>
        <v>-4452.0160000000033</v>
      </c>
      <c r="D2258" s="4">
        <f t="shared" si="71"/>
        <v>4452.0160000000033</v>
      </c>
    </row>
    <row r="2259" spans="1:4">
      <c r="A2259" s="75">
        <v>3392.3652000000002</v>
      </c>
      <c r="B2259" s="146">
        <f xml:space="preserve"> (-11266.59) + (medical_insurance!A2259 * 258.35) + (medical_insurance!C2259 * 311.02) + (medical_insurance!H2259 * 23961.26)</f>
        <v>4619.3796000000002</v>
      </c>
      <c r="C2259" s="146">
        <f t="shared" si="70"/>
        <v>-1227.0144</v>
      </c>
      <c r="D2259" s="4">
        <f t="shared" si="71"/>
        <v>1227.0144</v>
      </c>
    </row>
    <row r="2260" spans="1:4">
      <c r="A2260" s="75">
        <v>5966.8873999999996</v>
      </c>
      <c r="B2260" s="146">
        <f xml:space="preserve"> (-11266.59) + (medical_insurance!A2260 * 258.35) + (medical_insurance!C2260 * 311.02) + (medical_insurance!H2260 * 23961.26)</f>
        <v>7316.0671999999995</v>
      </c>
      <c r="C2260" s="146">
        <f t="shared" si="70"/>
        <v>-1349.1797999999999</v>
      </c>
      <c r="D2260" s="4">
        <f t="shared" si="71"/>
        <v>1349.1797999999999</v>
      </c>
    </row>
    <row r="2261" spans="1:4">
      <c r="A2261" s="75">
        <v>6849.0259999999998</v>
      </c>
      <c r="B2261" s="146">
        <f xml:space="preserve"> (-11266.59) + (medical_insurance!A2261 * 258.35) + (medical_insurance!C2261 * 311.02) + (medical_insurance!H2261 * 23961.26)</f>
        <v>9204.1620000000003</v>
      </c>
      <c r="C2261" s="146">
        <f t="shared" si="70"/>
        <v>-2355.1360000000004</v>
      </c>
      <c r="D2261" s="4">
        <f t="shared" si="71"/>
        <v>2355.1360000000004</v>
      </c>
    </row>
    <row r="2262" spans="1:4">
      <c r="A2262" s="75">
        <v>8891.1394999999993</v>
      </c>
      <c r="B2262" s="146">
        <f xml:space="preserve"> (-11266.59) + (medical_insurance!A2262 * 258.35) + (medical_insurance!C2262 * 311.02) + (medical_insurance!H2262 * 23961.26)</f>
        <v>6896.5970000000016</v>
      </c>
      <c r="C2262" s="146">
        <f t="shared" si="70"/>
        <v>1994.5424999999977</v>
      </c>
      <c r="D2262" s="4">
        <f t="shared" si="71"/>
        <v>1994.5424999999977</v>
      </c>
    </row>
    <row r="2263" spans="1:4">
      <c r="A2263" s="75">
        <v>2690.1138000000001</v>
      </c>
      <c r="B2263" s="146">
        <f xml:space="preserve"> (-11266.59) + (medical_insurance!A2263 * 258.35) + (medical_insurance!C2263 * 311.02) + (medical_insurance!H2263 * 23961.26)</f>
        <v>3421.3424000000005</v>
      </c>
      <c r="C2263" s="146">
        <f t="shared" si="70"/>
        <v>-731.22860000000037</v>
      </c>
      <c r="D2263" s="4">
        <f t="shared" si="71"/>
        <v>731.22860000000037</v>
      </c>
    </row>
    <row r="2264" spans="1:4">
      <c r="A2264" s="75">
        <v>26140.3603</v>
      </c>
      <c r="B2264" s="146">
        <f xml:space="preserve"> (-11266.59) + (medical_insurance!A2264 * 258.35) + (medical_insurance!C2264 * 311.02) + (medical_insurance!H2264 * 23961.26)</f>
        <v>9821.2020000000011</v>
      </c>
      <c r="C2264" s="146">
        <f t="shared" si="70"/>
        <v>16319.158299999999</v>
      </c>
      <c r="D2264" s="4">
        <f t="shared" si="71"/>
        <v>16319.158299999999</v>
      </c>
    </row>
    <row r="2265" spans="1:4">
      <c r="A2265" s="75">
        <v>6653.7885999999999</v>
      </c>
      <c r="B2265" s="146">
        <f xml:space="preserve"> (-11266.59) + (medical_insurance!A2265 * 258.35) + (medical_insurance!C2265 * 311.02) + (medical_insurance!H2265 * 23961.26)</f>
        <v>7659.4687999999987</v>
      </c>
      <c r="C2265" s="146">
        <f t="shared" si="70"/>
        <v>-1005.6801999999989</v>
      </c>
      <c r="D2265" s="4">
        <f t="shared" si="71"/>
        <v>1005.6801999999989</v>
      </c>
    </row>
    <row r="2266" spans="1:4">
      <c r="A2266" s="75">
        <v>6282.2349999999997</v>
      </c>
      <c r="B2266" s="146">
        <f xml:space="preserve"> (-11266.59) + (medical_insurance!A2266 * 258.35) + (medical_insurance!C2266 * 311.02) + (medical_insurance!H2266 * 23961.26)</f>
        <v>8283.1360000000004</v>
      </c>
      <c r="C2266" s="146">
        <f t="shared" si="70"/>
        <v>-2000.9010000000007</v>
      </c>
      <c r="D2266" s="4">
        <f t="shared" si="71"/>
        <v>2000.9010000000007</v>
      </c>
    </row>
    <row r="2267" spans="1:4">
      <c r="A2267" s="75">
        <v>6311.9520000000002</v>
      </c>
      <c r="B2267" s="146">
        <f xml:space="preserve"> (-11266.59) + (medical_insurance!A2267 * 258.35) + (medical_insurance!C2267 * 311.02) + (medical_insurance!H2267 * 23961.26)</f>
        <v>7467.4500000000007</v>
      </c>
      <c r="C2267" s="146">
        <f t="shared" si="70"/>
        <v>-1155.4980000000005</v>
      </c>
      <c r="D2267" s="4">
        <f t="shared" si="71"/>
        <v>1155.4980000000005</v>
      </c>
    </row>
    <row r="2268" spans="1:4">
      <c r="A2268" s="75">
        <v>3443.0639999999999</v>
      </c>
      <c r="B2268" s="146">
        <f xml:space="preserve"> (-11266.59) + (medical_insurance!A2268 * 258.35) + (medical_insurance!C2268 * 311.02) + (medical_insurance!H2268 * 23961.26)</f>
        <v>5240.6059999999998</v>
      </c>
      <c r="C2268" s="146">
        <f t="shared" si="70"/>
        <v>-1797.5419999999999</v>
      </c>
      <c r="D2268" s="4">
        <f t="shared" si="71"/>
        <v>1797.5419999999999</v>
      </c>
    </row>
    <row r="2269" spans="1:4">
      <c r="A2269" s="75">
        <v>2789.0574000000001</v>
      </c>
      <c r="B2269" s="146">
        <f xml:space="preserve"> (-11266.59) + (medical_insurance!A2269 * 258.35) + (medical_insurance!C2269 * 311.02) + (medical_insurance!H2269 * 23961.26)</f>
        <v>3184.9672</v>
      </c>
      <c r="C2269" s="146">
        <f t="shared" si="70"/>
        <v>-395.9097999999999</v>
      </c>
      <c r="D2269" s="4">
        <f t="shared" si="71"/>
        <v>395.9097999999999</v>
      </c>
    </row>
    <row r="2270" spans="1:4">
      <c r="A2270" s="75">
        <v>2585.8506499999999</v>
      </c>
      <c r="B2270" s="146">
        <f xml:space="preserve"> (-11266.59) + (medical_insurance!A2270 * 258.35) + (medical_insurance!C2270 * 311.02) + (medical_insurance!H2270 * 23961.26)</f>
        <v>1043.1877000000004</v>
      </c>
      <c r="C2270" s="146">
        <f t="shared" si="70"/>
        <v>1542.6629499999995</v>
      </c>
      <c r="D2270" s="4">
        <f t="shared" si="71"/>
        <v>1542.6629499999995</v>
      </c>
    </row>
    <row r="2271" spans="1:4">
      <c r="A2271" s="75">
        <v>46255.112500000003</v>
      </c>
      <c r="B2271" s="146">
        <f xml:space="preserve"> (-11266.59) + (medical_insurance!A2271 * 258.35) + (medical_insurance!C2271 * 311.02) + (medical_insurance!H2271 * 23961.26)</f>
        <v>37393.811000000002</v>
      </c>
      <c r="C2271" s="146">
        <f t="shared" si="70"/>
        <v>8861.3015000000014</v>
      </c>
      <c r="D2271" s="4">
        <f t="shared" si="71"/>
        <v>8861.3015000000014</v>
      </c>
    </row>
    <row r="2272" spans="1:4">
      <c r="A2272" s="75">
        <v>4877.9810500000003</v>
      </c>
      <c r="B2272" s="146">
        <f xml:space="preserve"> (-11266.59) + (medical_insurance!A2272 * 258.35) + (medical_insurance!C2272 * 311.02) + (medical_insurance!H2272 * 23961.26)</f>
        <v>3494.8388999999997</v>
      </c>
      <c r="C2272" s="146">
        <f t="shared" si="70"/>
        <v>1383.1421500000006</v>
      </c>
      <c r="D2272" s="4">
        <f t="shared" si="71"/>
        <v>1383.1421500000006</v>
      </c>
    </row>
    <row r="2273" spans="1:4">
      <c r="A2273" s="75">
        <v>19719.6947</v>
      </c>
      <c r="B2273" s="146">
        <f xml:space="preserve"> (-11266.59) + (medical_insurance!A2273 * 258.35) + (medical_insurance!C2273 * 311.02) + (medical_insurance!H2273 * 23961.26)</f>
        <v>29959.678599999999</v>
      </c>
      <c r="C2273" s="146">
        <f t="shared" si="70"/>
        <v>-10239.983899999999</v>
      </c>
      <c r="D2273" s="4">
        <f t="shared" si="71"/>
        <v>10239.983899999999</v>
      </c>
    </row>
    <row r="2274" spans="1:4">
      <c r="A2274" s="75">
        <v>27218.437249999999</v>
      </c>
      <c r="B2274" s="146">
        <f xml:space="preserve"> (-11266.59) + (medical_insurance!A2274 * 258.35) + (medical_insurance!C2274 * 311.02) + (medical_insurance!H2274 * 23961.26)</f>
        <v>36432.424500000001</v>
      </c>
      <c r="C2274" s="146">
        <f t="shared" si="70"/>
        <v>-9213.9872500000019</v>
      </c>
      <c r="D2274" s="4">
        <f t="shared" si="71"/>
        <v>9213.9872500000019</v>
      </c>
    </row>
    <row r="2275" spans="1:4">
      <c r="A2275" s="75">
        <v>5272.1758</v>
      </c>
      <c r="B2275" s="146">
        <f xml:space="preserve"> (-11266.59) + (medical_insurance!A2275 * 258.35) + (medical_insurance!C2275 * 311.02) + (medical_insurance!H2275 * 23961.26)</f>
        <v>7370.8303999999989</v>
      </c>
      <c r="C2275" s="146">
        <f t="shared" si="70"/>
        <v>-2098.6545999999989</v>
      </c>
      <c r="D2275" s="4">
        <f t="shared" si="71"/>
        <v>2098.6545999999989</v>
      </c>
    </row>
    <row r="2276" spans="1:4">
      <c r="A2276" s="75">
        <v>1682.597</v>
      </c>
      <c r="B2276" s="146">
        <f xml:space="preserve"> (-11266.59) + (medical_insurance!A2276 * 258.35) + (medical_insurance!C2276 * 311.02) + (medical_insurance!H2276 * 23961.26)</f>
        <v>6702.4</v>
      </c>
      <c r="C2276" s="146">
        <f t="shared" si="70"/>
        <v>-5019.8029999999999</v>
      </c>
      <c r="D2276" s="4">
        <f t="shared" si="71"/>
        <v>5019.8029999999999</v>
      </c>
    </row>
    <row r="2277" spans="1:4">
      <c r="A2277" s="75">
        <v>11945.1327</v>
      </c>
      <c r="B2277" s="146">
        <f xml:space="preserve"> (-11266.59) + (medical_insurance!A2277 * 258.35) + (medical_insurance!C2277 * 311.02) + (medical_insurance!H2277 * 23961.26)</f>
        <v>13918.962600000001</v>
      </c>
      <c r="C2277" s="146">
        <f t="shared" si="70"/>
        <v>-1973.8299000000006</v>
      </c>
      <c r="D2277" s="4">
        <f t="shared" si="71"/>
        <v>1973.8299000000006</v>
      </c>
    </row>
    <row r="2278" spans="1:4">
      <c r="A2278" s="75">
        <v>29330.98315</v>
      </c>
      <c r="B2278" s="146">
        <f xml:space="preserve"> (-11266.59) + (medical_insurance!A2278 * 258.35) + (medical_insurance!C2278 * 311.02) + (medical_insurance!H2278 * 23961.26)</f>
        <v>37590.842700000001</v>
      </c>
      <c r="C2278" s="146">
        <f t="shared" si="70"/>
        <v>-8259.859550000001</v>
      </c>
      <c r="D2278" s="4">
        <f t="shared" si="71"/>
        <v>8259.859550000001</v>
      </c>
    </row>
    <row r="2279" spans="1:4">
      <c r="A2279" s="75">
        <v>7243.8136000000004</v>
      </c>
      <c r="B2279" s="146">
        <f xml:space="preserve"> (-11266.59) + (medical_insurance!A2279 * 258.35) + (medical_insurance!C2279 * 311.02) + (medical_insurance!H2279 * 23961.26)</f>
        <v>7066.0307999999986</v>
      </c>
      <c r="C2279" s="146">
        <f t="shared" si="70"/>
        <v>177.78280000000177</v>
      </c>
      <c r="D2279" s="4">
        <f t="shared" si="71"/>
        <v>177.78280000000177</v>
      </c>
    </row>
    <row r="2280" spans="1:4">
      <c r="A2280" s="75">
        <v>10422.916649999999</v>
      </c>
      <c r="B2280" s="146">
        <f xml:space="preserve"> (-11266.59) + (medical_insurance!A2280 * 258.35) + (medical_insurance!C2280 * 311.02) + (medical_insurance!H2280 * 23961.26)</f>
        <v>10159.6757</v>
      </c>
      <c r="C2280" s="146">
        <f t="shared" si="70"/>
        <v>263.24094999999943</v>
      </c>
      <c r="D2280" s="4">
        <f t="shared" si="71"/>
        <v>263.24094999999943</v>
      </c>
    </row>
    <row r="2281" spans="1:4">
      <c r="A2281" s="75">
        <v>44202.653599999998</v>
      </c>
      <c r="B2281" s="146">
        <f xml:space="preserve"> (-11266.59) + (medical_insurance!A2281 * 258.35) + (medical_insurance!C2281 * 311.02) + (medical_insurance!H2281 * 23961.26)</f>
        <v>36948.238799999999</v>
      </c>
      <c r="C2281" s="146">
        <f t="shared" si="70"/>
        <v>7254.4147999999986</v>
      </c>
      <c r="D2281" s="4">
        <f t="shared" si="71"/>
        <v>7254.4147999999986</v>
      </c>
    </row>
    <row r="2282" spans="1:4">
      <c r="A2282" s="75">
        <v>13555.0049</v>
      </c>
      <c r="B2282" s="146">
        <f xml:space="preserve"> (-11266.59) + (medical_insurance!A2282 * 258.35) + (medical_insurance!C2282 * 311.02) + (medical_insurance!H2282 * 23961.26)</f>
        <v>14737.9622</v>
      </c>
      <c r="C2282" s="146">
        <f t="shared" si="70"/>
        <v>-1182.9573</v>
      </c>
      <c r="D2282" s="4">
        <f t="shared" si="71"/>
        <v>1182.9573</v>
      </c>
    </row>
    <row r="2283" spans="1:4">
      <c r="A2283" s="75">
        <v>13063.883</v>
      </c>
      <c r="B2283" s="146">
        <f xml:space="preserve"> (-11266.59) + (medical_insurance!A2283 * 258.35) + (medical_insurance!C2283 * 311.02) + (medical_insurance!H2283 * 23961.26)</f>
        <v>18177.64</v>
      </c>
      <c r="C2283" s="146">
        <f t="shared" si="70"/>
        <v>-5113.7569999999996</v>
      </c>
      <c r="D2283" s="4">
        <f t="shared" si="71"/>
        <v>5113.7569999999996</v>
      </c>
    </row>
    <row r="2284" spans="1:4">
      <c r="A2284" s="75">
        <v>19798.054550000001</v>
      </c>
      <c r="B2284" s="146">
        <f xml:space="preserve"> (-11266.59) + (medical_insurance!A2284 * 258.35) + (medical_insurance!C2284 * 311.02) + (medical_insurance!H2284 * 23961.26)</f>
        <v>30038.115900000001</v>
      </c>
      <c r="C2284" s="146">
        <f t="shared" si="70"/>
        <v>-10240.06135</v>
      </c>
      <c r="D2284" s="4">
        <f t="shared" si="71"/>
        <v>10240.06135</v>
      </c>
    </row>
    <row r="2285" spans="1:4">
      <c r="A2285" s="75">
        <v>2221.5644499999999</v>
      </c>
      <c r="B2285" s="146">
        <f xml:space="preserve"> (-11266.59) + (medical_insurance!A2285 * 258.35) + (medical_insurance!C2285 * 311.02) + (medical_insurance!H2285 * 23961.26)</f>
        <v>1590.1760999999997</v>
      </c>
      <c r="C2285" s="146">
        <f t="shared" si="70"/>
        <v>631.38835000000017</v>
      </c>
      <c r="D2285" s="4">
        <f t="shared" si="71"/>
        <v>631.38835000000017</v>
      </c>
    </row>
    <row r="2286" spans="1:4">
      <c r="A2286" s="75">
        <v>1634.5734</v>
      </c>
      <c r="B2286" s="146">
        <f xml:space="preserve"> (-11266.59) + (medical_insurance!A2286 * 258.35) + (medical_insurance!C2286 * 311.02) + (medical_insurance!H2286 * 23961.26)</f>
        <v>5905.3751999999995</v>
      </c>
      <c r="C2286" s="146">
        <f t="shared" si="70"/>
        <v>-4270.8017999999993</v>
      </c>
      <c r="D2286" s="4">
        <f t="shared" si="71"/>
        <v>4270.8017999999993</v>
      </c>
    </row>
    <row r="2287" spans="1:4">
      <c r="A2287" s="75">
        <v>2117.3388500000001</v>
      </c>
      <c r="B2287" s="146">
        <f xml:space="preserve"> (-11266.59) + (medical_insurance!A2287 * 258.35) + (medical_insurance!C2287 * 311.02) + (medical_insurance!H2287 * 23961.26)</f>
        <v>644.67529999999988</v>
      </c>
      <c r="C2287" s="146">
        <f t="shared" si="70"/>
        <v>1472.6635500000002</v>
      </c>
      <c r="D2287" s="4">
        <f t="shared" si="71"/>
        <v>1472.6635500000002</v>
      </c>
    </row>
    <row r="2288" spans="1:4">
      <c r="A2288" s="75">
        <v>8688.8588500000005</v>
      </c>
      <c r="B2288" s="146">
        <f xml:space="preserve"> (-11266.59) + (medical_insurance!A2288 * 258.35) + (medical_insurance!C2288 * 311.02) + (medical_insurance!H2288 * 23961.26)</f>
        <v>8395.1753000000008</v>
      </c>
      <c r="C2288" s="146">
        <f t="shared" si="70"/>
        <v>293.68354999999974</v>
      </c>
      <c r="D2288" s="4">
        <f t="shared" si="71"/>
        <v>293.68354999999974</v>
      </c>
    </row>
    <row r="2289" spans="1:4">
      <c r="A2289" s="75">
        <v>48673.558799999999</v>
      </c>
      <c r="B2289" s="146">
        <f xml:space="preserve"> (-11266.59) + (medical_insurance!A2289 * 258.35) + (medical_insurance!C2289 * 311.02) + (medical_insurance!H2289 * 23961.26)</f>
        <v>40922.608399999997</v>
      </c>
      <c r="C2289" s="146">
        <f t="shared" si="70"/>
        <v>7750.9504000000015</v>
      </c>
      <c r="D2289" s="4">
        <f t="shared" si="71"/>
        <v>7750.9504000000015</v>
      </c>
    </row>
    <row r="2290" spans="1:4">
      <c r="A2290" s="75">
        <v>4661.2863500000003</v>
      </c>
      <c r="B2290" s="146">
        <f xml:space="preserve"> (-11266.59) + (medical_insurance!A2290 * 258.35) + (medical_insurance!C2290 * 311.02) + (medical_insurance!H2290 * 23961.26)</f>
        <v>3930.470299999999</v>
      </c>
      <c r="C2290" s="146">
        <f t="shared" si="70"/>
        <v>730.81605000000127</v>
      </c>
      <c r="D2290" s="4">
        <f t="shared" si="71"/>
        <v>730.81605000000127</v>
      </c>
    </row>
    <row r="2291" spans="1:4">
      <c r="A2291" s="75">
        <v>8125.7844999999998</v>
      </c>
      <c r="B2291" s="146">
        <f xml:space="preserve"> (-11266.59) + (medical_insurance!A2291 * 258.35) + (medical_insurance!C2291 * 311.02) + (medical_insurance!H2291 * 23961.26)</f>
        <v>12853.647000000001</v>
      </c>
      <c r="C2291" s="146">
        <f t="shared" si="70"/>
        <v>-4727.8625000000011</v>
      </c>
      <c r="D2291" s="4">
        <f t="shared" si="71"/>
        <v>4727.8625000000011</v>
      </c>
    </row>
    <row r="2292" spans="1:4">
      <c r="A2292" s="75">
        <v>12644.589</v>
      </c>
      <c r="B2292" s="146">
        <f xml:space="preserve"> (-11266.59) + (medical_insurance!A2292 * 258.35) + (medical_insurance!C2292 * 311.02) + (medical_insurance!H2292 * 23961.26)</f>
        <v>15151.212000000001</v>
      </c>
      <c r="C2292" s="146">
        <f t="shared" si="70"/>
        <v>-2506.6230000000014</v>
      </c>
      <c r="D2292" s="4">
        <f t="shared" si="71"/>
        <v>2506.6230000000014</v>
      </c>
    </row>
    <row r="2293" spans="1:4">
      <c r="A2293" s="75">
        <v>4564.1914500000003</v>
      </c>
      <c r="B2293" s="146">
        <f xml:space="preserve"> (-11266.59) + (medical_insurance!A2293 * 258.35) + (medical_insurance!C2293 * 311.02) + (medical_insurance!H2293 * 23961.26)</f>
        <v>4580.5020999999997</v>
      </c>
      <c r="C2293" s="146">
        <f t="shared" si="70"/>
        <v>-16.310649999999441</v>
      </c>
      <c r="D2293" s="4">
        <f t="shared" si="71"/>
        <v>16.310649999999441</v>
      </c>
    </row>
    <row r="2294" spans="1:4">
      <c r="A2294" s="75">
        <v>4846.9201499999999</v>
      </c>
      <c r="B2294" s="146">
        <f xml:space="preserve"> (-11266.59) + (medical_insurance!A2294 * 258.35) + (medical_insurance!C2294 * 311.02) + (medical_insurance!H2294 * 23961.26)</f>
        <v>5843.4467000000004</v>
      </c>
      <c r="C2294" s="146">
        <f t="shared" si="70"/>
        <v>-996.5265500000005</v>
      </c>
      <c r="D2294" s="4">
        <f t="shared" si="71"/>
        <v>996.5265500000005</v>
      </c>
    </row>
    <row r="2295" spans="1:4">
      <c r="A2295" s="75">
        <v>7633.7205999999996</v>
      </c>
      <c r="B2295" s="146">
        <f xml:space="preserve"> (-11266.59) + (medical_insurance!A2295 * 258.35) + (medical_insurance!C2295 * 311.02) + (medical_insurance!H2295 * 23961.26)</f>
        <v>10159.196800000002</v>
      </c>
      <c r="C2295" s="146">
        <f t="shared" si="70"/>
        <v>-2525.4762000000019</v>
      </c>
      <c r="D2295" s="4">
        <f t="shared" si="71"/>
        <v>2525.4762000000019</v>
      </c>
    </row>
    <row r="2296" spans="1:4">
      <c r="A2296" s="75">
        <v>15170.069</v>
      </c>
      <c r="B2296" s="146">
        <f xml:space="preserve"> (-11266.59) + (medical_insurance!A2296 * 258.35) + (medical_insurance!C2296 * 311.02) + (medical_insurance!H2296 * 23961.26)</f>
        <v>17388.055999999997</v>
      </c>
      <c r="C2296" s="146">
        <f t="shared" si="70"/>
        <v>-2217.9869999999974</v>
      </c>
      <c r="D2296" s="4">
        <f t="shared" si="71"/>
        <v>2217.9869999999974</v>
      </c>
    </row>
    <row r="2297" spans="1:4">
      <c r="A2297" s="75">
        <v>17496.306</v>
      </c>
      <c r="B2297" s="146">
        <f xml:space="preserve"> (-11266.59) + (medical_insurance!A2297 * 258.35) + (medical_insurance!C2297 * 311.02) + (medical_insurance!H2297 * 23961.26)</f>
        <v>28612.962</v>
      </c>
      <c r="C2297" s="146">
        <f t="shared" si="70"/>
        <v>-11116.655999999999</v>
      </c>
      <c r="D2297" s="4">
        <f t="shared" si="71"/>
        <v>11116.655999999999</v>
      </c>
    </row>
    <row r="2298" spans="1:4">
      <c r="A2298" s="75">
        <v>2639.0428999999999</v>
      </c>
      <c r="B2298" s="146">
        <f xml:space="preserve"> (-11266.59) + (medical_insurance!A2298 * 258.35) + (medical_insurance!C2298 * 311.02) + (medical_insurance!H2298 * 23961.26)</f>
        <v>3222.0861999999997</v>
      </c>
      <c r="C2298" s="146">
        <f t="shared" si="70"/>
        <v>-583.04329999999982</v>
      </c>
      <c r="D2298" s="4">
        <f t="shared" si="71"/>
        <v>583.04329999999982</v>
      </c>
    </row>
    <row r="2299" spans="1:4">
      <c r="A2299" s="75">
        <v>33732.686699999998</v>
      </c>
      <c r="B2299" s="146">
        <f xml:space="preserve"> (-11266.59) + (medical_insurance!A2299 * 258.35) + (medical_insurance!C2299 * 311.02) + (medical_insurance!H2299 * 23961.26)</f>
        <v>27213.634599999998</v>
      </c>
      <c r="C2299" s="146">
        <f t="shared" si="70"/>
        <v>6519.0521000000008</v>
      </c>
      <c r="D2299" s="4">
        <f t="shared" si="71"/>
        <v>6519.0521000000008</v>
      </c>
    </row>
    <row r="2300" spans="1:4">
      <c r="A2300" s="75">
        <v>14382.709049999999</v>
      </c>
      <c r="B2300" s="146">
        <f xml:space="preserve"> (-11266.59) + (medical_insurance!A2300 * 258.35) + (medical_insurance!C2300 * 311.02) + (medical_insurance!H2300 * 23961.26)</f>
        <v>12278.7389</v>
      </c>
      <c r="C2300" s="146">
        <f t="shared" si="70"/>
        <v>2103.9701499999992</v>
      </c>
      <c r="D2300" s="4">
        <f t="shared" si="71"/>
        <v>2103.9701499999992</v>
      </c>
    </row>
    <row r="2301" spans="1:4">
      <c r="A2301" s="75">
        <v>7626.9930000000004</v>
      </c>
      <c r="B2301" s="146">
        <f xml:space="preserve"> (-11266.59) + (medical_insurance!A2301 * 258.35) + (medical_insurance!C2301 * 311.02) + (medical_insurance!H2301 * 23961.26)</f>
        <v>8653.86</v>
      </c>
      <c r="C2301" s="146">
        <f t="shared" si="70"/>
        <v>-1026.8670000000002</v>
      </c>
      <c r="D2301" s="4">
        <f t="shared" si="71"/>
        <v>1026.8670000000002</v>
      </c>
    </row>
    <row r="2302" spans="1:4">
      <c r="A2302" s="75">
        <v>5257.5079500000002</v>
      </c>
      <c r="B2302" s="146">
        <f xml:space="preserve"> (-11266.59) + (medical_insurance!A2302 * 258.35) + (medical_insurance!C2302 * 311.02) + (medical_insurance!H2302 * 23961.26)</f>
        <v>4911.6071000000011</v>
      </c>
      <c r="C2302" s="146">
        <f t="shared" si="70"/>
        <v>345.90084999999908</v>
      </c>
      <c r="D2302" s="4">
        <f t="shared" si="71"/>
        <v>345.90084999999908</v>
      </c>
    </row>
    <row r="2303" spans="1:4">
      <c r="A2303" s="75">
        <v>2473.3341</v>
      </c>
      <c r="B2303" s="146">
        <f xml:space="preserve"> (-11266.59) + (medical_insurance!A2303 * 258.35) + (medical_insurance!C2303 * 311.02) + (medical_insurance!H2303 * 23961.26)</f>
        <v>5505.3797999999997</v>
      </c>
      <c r="C2303" s="146">
        <f t="shared" si="70"/>
        <v>-3032.0456999999997</v>
      </c>
      <c r="D2303" s="4">
        <f t="shared" si="71"/>
        <v>3032.0456999999997</v>
      </c>
    </row>
    <row r="2304" spans="1:4">
      <c r="A2304" s="75">
        <v>21774.32215</v>
      </c>
      <c r="B2304" s="146">
        <f xml:space="preserve"> (-11266.59) + (medical_insurance!A2304 * 258.35) + (medical_insurance!C2304 * 311.02) + (medical_insurance!H2304 * 23961.26)</f>
        <v>32165.492699999999</v>
      </c>
      <c r="C2304" s="146">
        <f t="shared" si="70"/>
        <v>-10391.170549999999</v>
      </c>
      <c r="D2304" s="4">
        <f t="shared" si="71"/>
        <v>10391.170549999999</v>
      </c>
    </row>
    <row r="2305" spans="1:4">
      <c r="A2305" s="75">
        <v>35069.374519999998</v>
      </c>
      <c r="B2305" s="146">
        <f xml:space="preserve"> (-11266.59) + (medical_insurance!A2305 * 258.35) + (medical_insurance!C2305 * 311.02) + (medical_insurance!H2305 * 23961.26)</f>
        <v>31441.222900000001</v>
      </c>
      <c r="C2305" s="146">
        <f t="shared" si="70"/>
        <v>3628.1516199999969</v>
      </c>
      <c r="D2305" s="4">
        <f t="shared" si="71"/>
        <v>3628.1516199999969</v>
      </c>
    </row>
    <row r="2306" spans="1:4">
      <c r="A2306" s="75">
        <v>13041.921</v>
      </c>
      <c r="B2306" s="146">
        <f xml:space="preserve"> (-11266.59) + (medical_insurance!A2306 * 258.35) + (medical_insurance!C2306 * 311.02) + (medical_insurance!H2306 * 23961.26)</f>
        <v>13263.524000000001</v>
      </c>
      <c r="C2306" s="146">
        <f t="shared" si="70"/>
        <v>-221.60300000000097</v>
      </c>
      <c r="D2306" s="4">
        <f t="shared" si="71"/>
        <v>221.60300000000097</v>
      </c>
    </row>
    <row r="2307" spans="1:4">
      <c r="A2307" s="75">
        <v>5245.2268999999997</v>
      </c>
      <c r="B2307" s="146">
        <f xml:space="preserve"> (-11266.59) + (medical_insurance!A2307 * 258.35) + (medical_insurance!C2307 * 311.02) + (medical_insurance!H2307 * 23961.26)</f>
        <v>8415.654199999999</v>
      </c>
      <c r="C2307" s="146">
        <f t="shared" ref="C2307:C2370" si="72">A2307-B2307</f>
        <v>-3170.4272999999994</v>
      </c>
      <c r="D2307" s="4">
        <f t="shared" ref="D2307:D2370" si="73">ABS(C2307)</f>
        <v>3170.4272999999994</v>
      </c>
    </row>
    <row r="2308" spans="1:4">
      <c r="A2308" s="75">
        <v>13451.121999999999</v>
      </c>
      <c r="B2308" s="146">
        <f xml:space="preserve"> (-11266.59) + (medical_insurance!A2308 * 258.35) + (medical_insurance!C2308 * 311.02) + (medical_insurance!H2308 * 23961.26)</f>
        <v>12526.61</v>
      </c>
      <c r="C2308" s="146">
        <f t="shared" si="72"/>
        <v>924.51199999999881</v>
      </c>
      <c r="D2308" s="4">
        <f t="shared" si="73"/>
        <v>924.51199999999881</v>
      </c>
    </row>
    <row r="2309" spans="1:4">
      <c r="A2309" s="75">
        <v>13462.52</v>
      </c>
      <c r="B2309" s="146">
        <f xml:space="preserve"> (-11266.59) + (medical_insurance!A2309 * 258.35) + (medical_insurance!C2309 * 311.02) + (medical_insurance!H2309 * 23961.26)</f>
        <v>15076.974</v>
      </c>
      <c r="C2309" s="146">
        <f t="shared" si="72"/>
        <v>-1614.4539999999997</v>
      </c>
      <c r="D2309" s="4">
        <f t="shared" si="73"/>
        <v>1614.4539999999997</v>
      </c>
    </row>
    <row r="2310" spans="1:4">
      <c r="A2310" s="75">
        <v>5488.2619999999997</v>
      </c>
      <c r="B2310" s="146">
        <f xml:space="preserve"> (-11266.59) + (medical_insurance!A2310 * 258.35) + (medical_insurance!C2310 * 311.02) + (medical_insurance!H2310 * 23961.26)</f>
        <v>8192.33</v>
      </c>
      <c r="C2310" s="146">
        <f t="shared" si="72"/>
        <v>-2704.0680000000002</v>
      </c>
      <c r="D2310" s="4">
        <f t="shared" si="73"/>
        <v>2704.0680000000002</v>
      </c>
    </row>
    <row r="2311" spans="1:4">
      <c r="A2311" s="75">
        <v>4320.4108500000002</v>
      </c>
      <c r="B2311" s="146">
        <f xml:space="preserve"> (-11266.59) + (medical_insurance!A2311 * 258.35) + (medical_insurance!C2311 * 311.02) + (medical_insurance!H2311 * 23961.26)</f>
        <v>8656.4912999999997</v>
      </c>
      <c r="C2311" s="146">
        <f t="shared" si="72"/>
        <v>-4336.0804499999995</v>
      </c>
      <c r="D2311" s="4">
        <f t="shared" si="73"/>
        <v>4336.0804499999995</v>
      </c>
    </row>
    <row r="2312" spans="1:4">
      <c r="A2312" s="75">
        <v>6250.4350000000004</v>
      </c>
      <c r="B2312" s="146">
        <f xml:space="preserve"> (-11266.59) + (medical_insurance!A2312 * 258.35) + (medical_insurance!C2312 * 311.02) + (medical_insurance!H2312 * 23961.26)</f>
        <v>7058.1240000000007</v>
      </c>
      <c r="C2312" s="146">
        <f t="shared" si="72"/>
        <v>-807.68900000000031</v>
      </c>
      <c r="D2312" s="4">
        <f t="shared" si="73"/>
        <v>807.68900000000031</v>
      </c>
    </row>
    <row r="2313" spans="1:4">
      <c r="A2313" s="75">
        <v>25333.332839999999</v>
      </c>
      <c r="B2313" s="146">
        <f xml:space="preserve"> (-11266.59) + (medical_insurance!A2313 * 258.35) + (medical_insurance!C2313 * 311.02) + (medical_insurance!H2313 * 23961.26)</f>
        <v>11637.762200000001</v>
      </c>
      <c r="C2313" s="146">
        <f t="shared" si="72"/>
        <v>13695.570639999998</v>
      </c>
      <c r="D2313" s="4">
        <f t="shared" si="73"/>
        <v>13695.570639999998</v>
      </c>
    </row>
    <row r="2314" spans="1:4">
      <c r="A2314" s="75">
        <v>2913.569</v>
      </c>
      <c r="B2314" s="146">
        <f xml:space="preserve"> (-11266.59) + (medical_insurance!A2314 * 258.35) + (medical_insurance!C2314 * 311.02) + (medical_insurance!H2314 * 23961.26)</f>
        <v>919.92799999999988</v>
      </c>
      <c r="C2314" s="146">
        <f t="shared" si="72"/>
        <v>1993.6410000000001</v>
      </c>
      <c r="D2314" s="4">
        <f t="shared" si="73"/>
        <v>1993.6410000000001</v>
      </c>
    </row>
    <row r="2315" spans="1:4">
      <c r="A2315" s="75">
        <v>12032.325999999999</v>
      </c>
      <c r="B2315" s="146">
        <f xml:space="preserve"> (-11266.59) + (medical_insurance!A2315 * 258.35) + (medical_insurance!C2315 * 311.02) + (medical_insurance!H2315 * 23961.26)</f>
        <v>9710.862000000001</v>
      </c>
      <c r="C2315" s="146">
        <f t="shared" si="72"/>
        <v>2321.4639999999981</v>
      </c>
      <c r="D2315" s="4">
        <f t="shared" si="73"/>
        <v>2321.4639999999981</v>
      </c>
    </row>
    <row r="2316" spans="1:4">
      <c r="A2316" s="75">
        <v>13470.804400000001</v>
      </c>
      <c r="B2316" s="146">
        <f xml:space="preserve"> (-11266.59) + (medical_insurance!A2316 * 258.35) + (medical_insurance!C2316 * 311.02) + (medical_insurance!H2316 * 23961.26)</f>
        <v>16930.653200000001</v>
      </c>
      <c r="C2316" s="146">
        <f t="shared" si="72"/>
        <v>-3459.8487999999998</v>
      </c>
      <c r="D2316" s="4">
        <f t="shared" si="73"/>
        <v>3459.8487999999998</v>
      </c>
    </row>
    <row r="2317" spans="1:4">
      <c r="A2317" s="75">
        <v>6289.7548999999999</v>
      </c>
      <c r="B2317" s="146">
        <f xml:space="preserve"> (-11266.59) + (medical_insurance!A2317 * 258.35) + (medical_insurance!C2317 * 311.02) + (medical_insurance!H2317 * 23961.26)</f>
        <v>9965.7541999999994</v>
      </c>
      <c r="C2317" s="146">
        <f t="shared" si="72"/>
        <v>-3675.9992999999995</v>
      </c>
      <c r="D2317" s="4">
        <f t="shared" si="73"/>
        <v>3675.9992999999995</v>
      </c>
    </row>
    <row r="2318" spans="1:4">
      <c r="A2318" s="75">
        <v>2927.0646999999999</v>
      </c>
      <c r="B2318" s="146">
        <f xml:space="preserve"> (-11266.59) + (medical_insurance!A2318 * 258.35) + (medical_insurance!C2318 * 311.02) + (medical_insurance!H2318 * 23961.26)</f>
        <v>9922.2705999999998</v>
      </c>
      <c r="C2318" s="146">
        <f t="shared" si="72"/>
        <v>-6995.2058999999999</v>
      </c>
      <c r="D2318" s="4">
        <f t="shared" si="73"/>
        <v>6995.2058999999999</v>
      </c>
    </row>
    <row r="2319" spans="1:4">
      <c r="A2319" s="75">
        <v>6238.2979999999998</v>
      </c>
      <c r="B2319" s="146">
        <f xml:space="preserve"> (-11266.59) + (medical_insurance!A2319 * 258.35) + (medical_insurance!C2319 * 311.02) + (medical_insurance!H2319 * 23961.26)</f>
        <v>8917.2100000000009</v>
      </c>
      <c r="C2319" s="146">
        <f t="shared" si="72"/>
        <v>-2678.9120000000012</v>
      </c>
      <c r="D2319" s="4">
        <f t="shared" si="73"/>
        <v>2678.9120000000012</v>
      </c>
    </row>
    <row r="2320" spans="1:4">
      <c r="A2320" s="75">
        <v>10096.969999999999</v>
      </c>
      <c r="B2320" s="146">
        <f xml:space="preserve"> (-11266.59) + (medical_insurance!A2320 * 258.35) + (medical_insurance!C2320 * 311.02) + (medical_insurance!H2320 * 23961.26)</f>
        <v>8641.8260000000009</v>
      </c>
      <c r="C2320" s="146">
        <f t="shared" si="72"/>
        <v>1455.1439999999984</v>
      </c>
      <c r="D2320" s="4">
        <f t="shared" si="73"/>
        <v>1455.1439999999984</v>
      </c>
    </row>
    <row r="2321" spans="1:4">
      <c r="A2321" s="75">
        <v>7348.1419999999998</v>
      </c>
      <c r="B2321" s="146">
        <f xml:space="preserve"> (-11266.59) + (medical_insurance!A2321 * 258.35) + (medical_insurance!C2321 * 311.02) + (medical_insurance!H2321 * 23961.26)</f>
        <v>11338.165999999999</v>
      </c>
      <c r="C2321" s="146">
        <f t="shared" si="72"/>
        <v>-3990.0239999999994</v>
      </c>
      <c r="D2321" s="4">
        <f t="shared" si="73"/>
        <v>3990.0239999999994</v>
      </c>
    </row>
    <row r="2322" spans="1:4">
      <c r="A2322" s="75">
        <v>4673.3922000000002</v>
      </c>
      <c r="B2322" s="146">
        <f xml:space="preserve"> (-11266.59) + (medical_insurance!A2322 * 258.35) + (medical_insurance!C2322 * 311.02) + (medical_insurance!H2322 * 23961.26)</f>
        <v>8564.3335999999999</v>
      </c>
      <c r="C2322" s="146">
        <f t="shared" si="72"/>
        <v>-3890.9413999999997</v>
      </c>
      <c r="D2322" s="4">
        <f t="shared" si="73"/>
        <v>3890.9413999999997</v>
      </c>
    </row>
    <row r="2323" spans="1:4">
      <c r="A2323" s="75">
        <v>12233.828</v>
      </c>
      <c r="B2323" s="146">
        <f xml:space="preserve"> (-11266.59) + (medical_insurance!A2323 * 258.35) + (medical_insurance!C2323 * 311.02) + (medical_insurance!H2323 * 23961.26)</f>
        <v>12529.11</v>
      </c>
      <c r="C2323" s="146">
        <f t="shared" si="72"/>
        <v>-295.28200000000106</v>
      </c>
      <c r="D2323" s="4">
        <f t="shared" si="73"/>
        <v>295.28200000000106</v>
      </c>
    </row>
    <row r="2324" spans="1:4">
      <c r="A2324" s="75">
        <v>32108.662820000001</v>
      </c>
      <c r="B2324" s="146">
        <f xml:space="preserve"> (-11266.59) + (medical_insurance!A2324 * 258.35) + (medical_insurance!C2324 * 311.02) + (medical_insurance!H2324 * 23961.26)</f>
        <v>9348.9897000000001</v>
      </c>
      <c r="C2324" s="146">
        <f t="shared" si="72"/>
        <v>22759.673119999999</v>
      </c>
      <c r="D2324" s="4">
        <f t="shared" si="73"/>
        <v>22759.673119999999</v>
      </c>
    </row>
    <row r="2325" spans="1:4">
      <c r="A2325" s="75">
        <v>8965.7957499999993</v>
      </c>
      <c r="B2325" s="146">
        <f xml:space="preserve"> (-11266.59) + (medical_insurance!A2325 * 258.35) + (medical_insurance!C2325 * 311.02) + (medical_insurance!H2325 * 23961.26)</f>
        <v>6343.5195000000012</v>
      </c>
      <c r="C2325" s="146">
        <f t="shared" si="72"/>
        <v>2622.2762499999981</v>
      </c>
      <c r="D2325" s="4">
        <f t="shared" si="73"/>
        <v>2622.2762499999981</v>
      </c>
    </row>
    <row r="2326" spans="1:4">
      <c r="A2326" s="75">
        <v>2304.0021999999999</v>
      </c>
      <c r="B2326" s="146">
        <f xml:space="preserve"> (-11266.59) + (medical_insurance!A2326 * 258.35) + (medical_insurance!C2326 * 311.02) + (medical_insurance!H2326 * 23961.26)</f>
        <v>1526.2135999999991</v>
      </c>
      <c r="C2326" s="146">
        <f t="shared" si="72"/>
        <v>777.78860000000077</v>
      </c>
      <c r="D2326" s="4">
        <f t="shared" si="73"/>
        <v>777.78860000000077</v>
      </c>
    </row>
    <row r="2327" spans="1:4">
      <c r="A2327" s="75">
        <v>9487.6442000000006</v>
      </c>
      <c r="B2327" s="146">
        <f xml:space="preserve"> (-11266.59) + (medical_insurance!A2327 * 258.35) + (medical_insurance!C2327 * 311.02) + (medical_insurance!H2327 * 23961.26)</f>
        <v>11594.829600000001</v>
      </c>
      <c r="C2327" s="146">
        <f t="shared" si="72"/>
        <v>-2107.1854000000003</v>
      </c>
      <c r="D2327" s="4">
        <f t="shared" si="73"/>
        <v>2107.1854000000003</v>
      </c>
    </row>
    <row r="2328" spans="1:4">
      <c r="A2328" s="75">
        <v>1121.8739</v>
      </c>
      <c r="B2328" s="146">
        <f xml:space="preserve"> (-11266.59) + (medical_insurance!A2328 * 258.35) + (medical_insurance!C2328 * 311.02) + (medical_insurance!H2328 * 23961.26)</f>
        <v>602.48419999999987</v>
      </c>
      <c r="C2328" s="146">
        <f t="shared" si="72"/>
        <v>519.38970000000018</v>
      </c>
      <c r="D2328" s="4">
        <f t="shared" si="73"/>
        <v>519.38970000000018</v>
      </c>
    </row>
    <row r="2329" spans="1:4">
      <c r="A2329" s="75">
        <v>9549.5650999999998</v>
      </c>
      <c r="B2329" s="146">
        <f xml:space="preserve"> (-11266.59) + (medical_insurance!A2329 * 258.35) + (medical_insurance!C2329 * 311.02) + (medical_insurance!H2329 * 23961.26)</f>
        <v>15985.821800000002</v>
      </c>
      <c r="C2329" s="146">
        <f t="shared" si="72"/>
        <v>-6436.2567000000017</v>
      </c>
      <c r="D2329" s="4">
        <f t="shared" si="73"/>
        <v>6436.2567000000017</v>
      </c>
    </row>
    <row r="2330" spans="1:4">
      <c r="A2330" s="75">
        <v>2217.4691499999999</v>
      </c>
      <c r="B2330" s="146">
        <f xml:space="preserve"> (-11266.59) + (medical_insurance!A2330 * 258.35) + (medical_insurance!C2330 * 311.02) + (medical_insurance!H2330 * 23961.26)</f>
        <v>5882.0487000000003</v>
      </c>
      <c r="C2330" s="146">
        <f t="shared" si="72"/>
        <v>-3664.5795500000004</v>
      </c>
      <c r="D2330" s="4">
        <f t="shared" si="73"/>
        <v>3664.5795500000004</v>
      </c>
    </row>
    <row r="2331" spans="1:4">
      <c r="A2331" s="75">
        <v>1628.4709</v>
      </c>
      <c r="B2331" s="146">
        <f xml:space="preserve"> (-11266.59) + (medical_insurance!A2331 * 258.35) + (medical_insurance!C2331 * 311.02) + (medical_insurance!H2331 * 23961.26)</f>
        <v>674.22220000000016</v>
      </c>
      <c r="C2331" s="146">
        <f t="shared" si="72"/>
        <v>954.24869999999987</v>
      </c>
      <c r="D2331" s="4">
        <f t="shared" si="73"/>
        <v>954.24869999999987</v>
      </c>
    </row>
    <row r="2332" spans="1:4">
      <c r="A2332" s="75">
        <v>12982.8747</v>
      </c>
      <c r="B2332" s="146">
        <f xml:space="preserve"> (-11266.59) + (medical_insurance!A2332 * 258.35) + (medical_insurance!C2332 * 311.02) + (medical_insurance!H2332 * 23961.26)</f>
        <v>17170.138599999998</v>
      </c>
      <c r="C2332" s="146">
        <f t="shared" si="72"/>
        <v>-4187.2638999999981</v>
      </c>
      <c r="D2332" s="4">
        <f t="shared" si="73"/>
        <v>4187.2638999999981</v>
      </c>
    </row>
    <row r="2333" spans="1:4">
      <c r="A2333" s="75">
        <v>11674.13</v>
      </c>
      <c r="B2333" s="146">
        <f xml:space="preserve"> (-11266.59) + (medical_insurance!A2333 * 258.35) + (medical_insurance!C2333 * 311.02) + (medical_insurance!H2333 * 23961.26)</f>
        <v>14335.526</v>
      </c>
      <c r="C2333" s="146">
        <f t="shared" si="72"/>
        <v>-2661.3960000000006</v>
      </c>
      <c r="D2333" s="4">
        <f t="shared" si="73"/>
        <v>2661.3960000000006</v>
      </c>
    </row>
    <row r="2334" spans="1:4">
      <c r="A2334" s="75">
        <v>7160.0940000000001</v>
      </c>
      <c r="B2334" s="146">
        <f xml:space="preserve"> (-11266.59) + (medical_insurance!A2334 * 258.35) + (medical_insurance!C2334 * 311.02) + (medical_insurance!H2334 * 23961.26)</f>
        <v>10718.625999999998</v>
      </c>
      <c r="C2334" s="146">
        <f t="shared" si="72"/>
        <v>-3558.5319999999983</v>
      </c>
      <c r="D2334" s="4">
        <f t="shared" si="73"/>
        <v>3558.5319999999983</v>
      </c>
    </row>
    <row r="2335" spans="1:4">
      <c r="A2335" s="75">
        <v>39047.285000000003</v>
      </c>
      <c r="B2335" s="146">
        <f xml:space="preserve"> (-11266.59) + (medical_insurance!A2335 * 258.35) + (medical_insurance!C2335 * 311.02) + (medical_insurance!H2335 * 23961.26)</f>
        <v>32890.504000000001</v>
      </c>
      <c r="C2335" s="146">
        <f t="shared" si="72"/>
        <v>6156.7810000000027</v>
      </c>
      <c r="D2335" s="4">
        <f t="shared" si="73"/>
        <v>6156.7810000000027</v>
      </c>
    </row>
    <row r="2336" spans="1:4">
      <c r="A2336" s="75">
        <v>6358.7764500000003</v>
      </c>
      <c r="B2336" s="146">
        <f xml:space="preserve"> (-11266.59) + (medical_insurance!A2336 * 258.35) + (medical_insurance!C2336 * 311.02) + (medical_insurance!H2336 * 23961.26)</f>
        <v>9305.0401000000002</v>
      </c>
      <c r="C2336" s="146">
        <f t="shared" si="72"/>
        <v>-2946.2636499999999</v>
      </c>
      <c r="D2336" s="4">
        <f t="shared" si="73"/>
        <v>2946.2636499999999</v>
      </c>
    </row>
    <row r="2337" spans="1:4">
      <c r="A2337" s="75">
        <v>19933.457999999999</v>
      </c>
      <c r="B2337" s="146">
        <f xml:space="preserve"> (-11266.59) + (medical_insurance!A2337 * 258.35) + (medical_insurance!C2337 * 311.02) + (medical_insurance!H2337 * 23961.26)</f>
        <v>28390.714</v>
      </c>
      <c r="C2337" s="146">
        <f t="shared" si="72"/>
        <v>-8457.2560000000012</v>
      </c>
      <c r="D2337" s="4">
        <f t="shared" si="73"/>
        <v>8457.2560000000012</v>
      </c>
    </row>
    <row r="2338" spans="1:4">
      <c r="A2338" s="75">
        <v>11534.872649999999</v>
      </c>
      <c r="B2338" s="146">
        <f xml:space="preserve"> (-11266.59) + (medical_insurance!A2338 * 258.35) + (medical_insurance!C2338 * 311.02) + (medical_insurance!H2338 * 23961.26)</f>
        <v>9161.9117000000006</v>
      </c>
      <c r="C2338" s="146">
        <f t="shared" si="72"/>
        <v>2372.9609499999988</v>
      </c>
      <c r="D2338" s="4">
        <f t="shared" si="73"/>
        <v>2372.9609499999988</v>
      </c>
    </row>
    <row r="2339" spans="1:4">
      <c r="A2339" s="75">
        <v>47462.894</v>
      </c>
      <c r="B2339" s="146">
        <f xml:space="preserve"> (-11266.59) + (medical_insurance!A2339 * 258.35) + (medical_insurance!C2339 * 311.02) + (medical_insurance!H2339 * 23961.26)</f>
        <v>39213.277999999998</v>
      </c>
      <c r="C2339" s="146">
        <f t="shared" si="72"/>
        <v>8249.6160000000018</v>
      </c>
      <c r="D2339" s="4">
        <f t="shared" si="73"/>
        <v>8249.6160000000018</v>
      </c>
    </row>
    <row r="2340" spans="1:4">
      <c r="A2340" s="75">
        <v>4527.1829500000003</v>
      </c>
      <c r="B2340" s="146">
        <f xml:space="preserve"> (-11266.59) + (medical_insurance!A2340 * 258.35) + (medical_insurance!C2340 * 311.02) + (medical_insurance!H2340 * 23961.26)</f>
        <v>5318.4331000000011</v>
      </c>
      <c r="C2340" s="146">
        <f t="shared" si="72"/>
        <v>-791.25015000000076</v>
      </c>
      <c r="D2340" s="4">
        <f t="shared" si="73"/>
        <v>791.25015000000076</v>
      </c>
    </row>
    <row r="2341" spans="1:4">
      <c r="A2341" s="75">
        <v>38998.546000000002</v>
      </c>
      <c r="B2341" s="146">
        <f xml:space="preserve"> (-11266.59) + (medical_insurance!A2341 * 258.35) + (medical_insurance!C2341 * 311.02) + (medical_insurance!H2341 * 23961.26)</f>
        <v>33454.873999999996</v>
      </c>
      <c r="C2341" s="146">
        <f t="shared" si="72"/>
        <v>5543.6720000000059</v>
      </c>
      <c r="D2341" s="4">
        <f t="shared" si="73"/>
        <v>5543.6720000000059</v>
      </c>
    </row>
    <row r="2342" spans="1:4">
      <c r="A2342" s="75">
        <v>20009.63365</v>
      </c>
      <c r="B2342" s="146">
        <f xml:space="preserve"> (-11266.59) + (medical_insurance!A2342 * 258.35) + (medical_insurance!C2342 * 311.02) + (medical_insurance!H2342 * 23961.26)</f>
        <v>30135.811699999998</v>
      </c>
      <c r="C2342" s="146">
        <f t="shared" si="72"/>
        <v>-10126.178049999999</v>
      </c>
      <c r="D2342" s="4">
        <f t="shared" si="73"/>
        <v>10126.178049999999</v>
      </c>
    </row>
    <row r="2343" spans="1:4">
      <c r="A2343" s="75">
        <v>3875.7341000000001</v>
      </c>
      <c r="B2343" s="146">
        <f xml:space="preserve"> (-11266.59) + (medical_insurance!A2343 * 258.35) + (medical_insurance!C2343 * 311.02) + (medical_insurance!H2343 * 23961.26)</f>
        <v>9024.4398000000001</v>
      </c>
      <c r="C2343" s="146">
        <f t="shared" si="72"/>
        <v>-5148.7057000000004</v>
      </c>
      <c r="D2343" s="4">
        <f t="shared" si="73"/>
        <v>5148.7057000000004</v>
      </c>
    </row>
    <row r="2344" spans="1:4">
      <c r="A2344" s="75">
        <v>41999.519999999997</v>
      </c>
      <c r="B2344" s="146">
        <f xml:space="preserve"> (-11266.59) + (medical_insurance!A2344 * 258.35) + (medical_insurance!C2344 * 311.02) + (medical_insurance!H2344 * 23961.26)</f>
        <v>36224.985999999997</v>
      </c>
      <c r="C2344" s="146">
        <f t="shared" si="72"/>
        <v>5774.5339999999997</v>
      </c>
      <c r="D2344" s="4">
        <f t="shared" si="73"/>
        <v>5774.5339999999997</v>
      </c>
    </row>
    <row r="2345" spans="1:4">
      <c r="A2345" s="75">
        <v>12609.88702</v>
      </c>
      <c r="B2345" s="146">
        <f xml:space="preserve"> (-11266.59) + (medical_insurance!A2345 * 258.35) + (medical_insurance!C2345 * 311.02) + (medical_insurance!H2345 * 23961.26)</f>
        <v>3266.0357999999987</v>
      </c>
      <c r="C2345" s="146">
        <f t="shared" si="72"/>
        <v>9343.8512200000005</v>
      </c>
      <c r="D2345" s="4">
        <f t="shared" si="73"/>
        <v>9343.8512200000005</v>
      </c>
    </row>
    <row r="2346" spans="1:4">
      <c r="A2346" s="75">
        <v>41034.221400000002</v>
      </c>
      <c r="B2346" s="146">
        <f xml:space="preserve"> (-11266.59) + (medical_insurance!A2346 * 258.35) + (medical_insurance!C2346 * 311.02) + (medical_insurance!H2346 * 23961.26)</f>
        <v>34676.979200000002</v>
      </c>
      <c r="C2346" s="146">
        <f t="shared" si="72"/>
        <v>6357.2422000000006</v>
      </c>
      <c r="D2346" s="4">
        <f t="shared" si="73"/>
        <v>6357.2422000000006</v>
      </c>
    </row>
    <row r="2347" spans="1:4">
      <c r="A2347" s="75">
        <v>28468.919010000001</v>
      </c>
      <c r="B2347" s="146">
        <f xml:space="preserve"> (-11266.59) + (medical_insurance!A2347 * 258.35) + (medical_insurance!C2347 * 311.02) + (medical_insurance!H2347 * 23961.26)</f>
        <v>12539.313400000001</v>
      </c>
      <c r="C2347" s="146">
        <f t="shared" si="72"/>
        <v>15929.605610000001</v>
      </c>
      <c r="D2347" s="4">
        <f t="shared" si="73"/>
        <v>15929.605610000001</v>
      </c>
    </row>
    <row r="2348" spans="1:4">
      <c r="A2348" s="75">
        <v>2730.1078499999999</v>
      </c>
      <c r="B2348" s="146">
        <f xml:space="preserve"> (-11266.59) + (medical_insurance!A2348 * 258.35) + (medical_insurance!C2348 * 311.02) + (medical_insurance!H2348 * 23961.26)</f>
        <v>5963.1173000000008</v>
      </c>
      <c r="C2348" s="146">
        <f t="shared" si="72"/>
        <v>-3233.0094500000009</v>
      </c>
      <c r="D2348" s="4">
        <f t="shared" si="73"/>
        <v>3233.0094500000009</v>
      </c>
    </row>
    <row r="2349" spans="1:4">
      <c r="A2349" s="75">
        <v>3353.2840000000001</v>
      </c>
      <c r="B2349" s="146">
        <f xml:space="preserve"> (-11266.59) + (medical_insurance!A2349 * 258.35) + (medical_insurance!C2349 * 311.02) + (medical_insurance!H2349 * 23961.26)</f>
        <v>4280.9779999999992</v>
      </c>
      <c r="C2349" s="146">
        <f t="shared" si="72"/>
        <v>-927.69399999999905</v>
      </c>
      <c r="D2349" s="4">
        <f t="shared" si="73"/>
        <v>927.69399999999905</v>
      </c>
    </row>
    <row r="2350" spans="1:4">
      <c r="A2350" s="75">
        <v>14474.674999999999</v>
      </c>
      <c r="B2350" s="146">
        <f xml:space="preserve"> (-11266.59) + (medical_insurance!A2350 * 258.35) + (medical_insurance!C2350 * 311.02) + (medical_insurance!H2350 * 23961.26)</f>
        <v>15957.364000000001</v>
      </c>
      <c r="C2350" s="146">
        <f t="shared" si="72"/>
        <v>-1482.6890000000021</v>
      </c>
      <c r="D2350" s="4">
        <f t="shared" si="73"/>
        <v>1482.6890000000021</v>
      </c>
    </row>
    <row r="2351" spans="1:4">
      <c r="A2351" s="75">
        <v>9500.5730500000009</v>
      </c>
      <c r="B2351" s="146">
        <f xml:space="preserve"> (-11266.59) + (medical_insurance!A2351 * 258.35) + (medical_insurance!C2351 * 311.02) + (medical_insurance!H2351 * 23961.26)</f>
        <v>8329.2508999999991</v>
      </c>
      <c r="C2351" s="146">
        <f t="shared" si="72"/>
        <v>1171.3221500000018</v>
      </c>
      <c r="D2351" s="4">
        <f t="shared" si="73"/>
        <v>1171.3221500000018</v>
      </c>
    </row>
    <row r="2352" spans="1:4">
      <c r="A2352" s="75">
        <v>26467.09737</v>
      </c>
      <c r="B2352" s="146">
        <f xml:space="preserve"> (-11266.59) + (medical_insurance!A2352 * 258.35) + (medical_insurance!C2352 * 311.02) + (medical_insurance!H2352 * 23961.26)</f>
        <v>13602.2603</v>
      </c>
      <c r="C2352" s="146">
        <f t="shared" si="72"/>
        <v>12864.83707</v>
      </c>
      <c r="D2352" s="4">
        <f t="shared" si="73"/>
        <v>12864.83707</v>
      </c>
    </row>
    <row r="2353" spans="1:4">
      <c r="A2353" s="75">
        <v>4746.3440000000001</v>
      </c>
      <c r="B2353" s="146">
        <f xml:space="preserve"> (-11266.59) + (medical_insurance!A2353 * 258.35) + (medical_insurance!C2353 * 311.02) + (medical_insurance!H2353 * 23961.26)</f>
        <v>6204.3019999999997</v>
      </c>
      <c r="C2353" s="146">
        <f t="shared" si="72"/>
        <v>-1457.9579999999996</v>
      </c>
      <c r="D2353" s="4">
        <f t="shared" si="73"/>
        <v>1457.9579999999996</v>
      </c>
    </row>
    <row r="2354" spans="1:4">
      <c r="A2354" s="75">
        <v>23967.38305</v>
      </c>
      <c r="B2354" s="146">
        <f xml:space="preserve"> (-11266.59) + (medical_insurance!A2354 * 258.35) + (medical_insurance!C2354 * 311.02) + (medical_insurance!H2354 * 23961.26)</f>
        <v>33582.260899999994</v>
      </c>
      <c r="C2354" s="146">
        <f t="shared" si="72"/>
        <v>-9614.8778499999935</v>
      </c>
      <c r="D2354" s="4">
        <f t="shared" si="73"/>
        <v>9614.8778499999935</v>
      </c>
    </row>
    <row r="2355" spans="1:4">
      <c r="A2355" s="75">
        <v>7518.0253499999999</v>
      </c>
      <c r="B2355" s="146">
        <f xml:space="preserve"> (-11266.59) + (medical_insurance!A2355 * 258.35) + (medical_insurance!C2355 * 311.02) + (medical_insurance!H2355 * 23961.26)</f>
        <v>7989.8323</v>
      </c>
      <c r="C2355" s="146">
        <f t="shared" si="72"/>
        <v>-471.80695000000014</v>
      </c>
      <c r="D2355" s="4">
        <f t="shared" si="73"/>
        <v>471.80695000000014</v>
      </c>
    </row>
    <row r="2356" spans="1:4">
      <c r="A2356" s="75">
        <v>3279.8685500000001</v>
      </c>
      <c r="B2356" s="146">
        <f xml:space="preserve"> (-11266.59) + (medical_insurance!A2356 * 258.35) + (medical_insurance!C2356 * 311.02) + (medical_insurance!H2356 * 23961.26)</f>
        <v>2165.9699000000001</v>
      </c>
      <c r="C2356" s="146">
        <f t="shared" si="72"/>
        <v>1113.8986500000001</v>
      </c>
      <c r="D2356" s="4">
        <f t="shared" si="73"/>
        <v>1113.8986500000001</v>
      </c>
    </row>
    <row r="2357" spans="1:4">
      <c r="A2357" s="75">
        <v>8596.8277999999991</v>
      </c>
      <c r="B2357" s="146">
        <f xml:space="preserve"> (-11266.59) + (medical_insurance!A2357 * 258.35) + (medical_insurance!C2357 * 311.02) + (medical_insurance!H2357 * 23961.26)</f>
        <v>9483.2664000000004</v>
      </c>
      <c r="C2357" s="146">
        <f t="shared" si="72"/>
        <v>-886.43860000000132</v>
      </c>
      <c r="D2357" s="4">
        <f t="shared" si="73"/>
        <v>886.43860000000132</v>
      </c>
    </row>
    <row r="2358" spans="1:4">
      <c r="A2358" s="75">
        <v>10702.642400000001</v>
      </c>
      <c r="B2358" s="146">
        <f xml:space="preserve"> (-11266.59) + (medical_insurance!A2358 * 258.35) + (medical_insurance!C2358 * 311.02) + (medical_insurance!H2358 * 23961.26)</f>
        <v>10409.233200000001</v>
      </c>
      <c r="C2358" s="146">
        <f t="shared" si="72"/>
        <v>293.40920000000006</v>
      </c>
      <c r="D2358" s="4">
        <f t="shared" si="73"/>
        <v>293.40920000000006</v>
      </c>
    </row>
    <row r="2359" spans="1:4">
      <c r="A2359" s="75">
        <v>4992.3764000000001</v>
      </c>
      <c r="B2359" s="146">
        <f xml:space="preserve"> (-11266.59) + (medical_insurance!A2359 * 258.35) + (medical_insurance!C2359 * 311.02) + (medical_insurance!H2359 * 23961.26)</f>
        <v>4844.9412000000002</v>
      </c>
      <c r="C2359" s="146">
        <f t="shared" si="72"/>
        <v>147.4351999999999</v>
      </c>
      <c r="D2359" s="4">
        <f t="shared" si="73"/>
        <v>147.4351999999999</v>
      </c>
    </row>
    <row r="2360" spans="1:4">
      <c r="A2360" s="75">
        <v>2527.8186500000002</v>
      </c>
      <c r="B2360" s="146">
        <f xml:space="preserve"> (-11266.59) + (medical_insurance!A2360 * 258.35) + (medical_insurance!C2360 * 311.02) + (medical_insurance!H2360 * 23961.26)</f>
        <v>710.59969999999976</v>
      </c>
      <c r="C2360" s="146">
        <f t="shared" si="72"/>
        <v>1817.2189500000004</v>
      </c>
      <c r="D2360" s="4">
        <f t="shared" si="73"/>
        <v>1817.2189500000004</v>
      </c>
    </row>
    <row r="2361" spans="1:4">
      <c r="A2361" s="75">
        <v>1759.338</v>
      </c>
      <c r="B2361" s="146">
        <f xml:space="preserve"> (-11266.59) + (medical_insurance!A2361 * 258.35) + (medical_insurance!C2361 * 311.02) + (medical_insurance!H2361 * 23961.26)</f>
        <v>6238.37</v>
      </c>
      <c r="C2361" s="146">
        <f t="shared" si="72"/>
        <v>-4479.0320000000002</v>
      </c>
      <c r="D2361" s="4">
        <f t="shared" si="73"/>
        <v>4479.0320000000002</v>
      </c>
    </row>
    <row r="2362" spans="1:4">
      <c r="A2362" s="75">
        <v>2322.6217999999999</v>
      </c>
      <c r="B2362" s="146">
        <f xml:space="preserve"> (-11266.59) + (medical_insurance!A2362 * 258.35) + (medical_insurance!C2362 * 311.02) + (medical_insurance!H2362 * 23961.26)</f>
        <v>6466.8384000000005</v>
      </c>
      <c r="C2362" s="146">
        <f t="shared" si="72"/>
        <v>-4144.2166000000007</v>
      </c>
      <c r="D2362" s="4">
        <f t="shared" si="73"/>
        <v>4144.2166000000007</v>
      </c>
    </row>
    <row r="2363" spans="1:4">
      <c r="A2363" s="75">
        <v>16138.762049999999</v>
      </c>
      <c r="B2363" s="146">
        <f xml:space="preserve"> (-11266.59) + (medical_insurance!A2363 * 258.35) + (medical_insurance!C2363 * 311.02) + (medical_insurance!H2363 * 23961.26)</f>
        <v>27307.622899999998</v>
      </c>
      <c r="C2363" s="146">
        <f t="shared" si="72"/>
        <v>-11168.860849999999</v>
      </c>
      <c r="D2363" s="4">
        <f t="shared" si="73"/>
        <v>11168.860849999999</v>
      </c>
    </row>
    <row r="2364" spans="1:4">
      <c r="A2364" s="75">
        <v>7804.1605</v>
      </c>
      <c r="B2364" s="146">
        <f xml:space="preserve"> (-11266.59) + (medical_insurance!A2364 * 258.35) + (medical_insurance!C2364 * 311.02) + (medical_insurance!H2364 * 23961.26)</f>
        <v>13621.663</v>
      </c>
      <c r="C2364" s="146">
        <f t="shared" si="72"/>
        <v>-5817.5025000000005</v>
      </c>
      <c r="D2364" s="4">
        <f t="shared" si="73"/>
        <v>5817.5025000000005</v>
      </c>
    </row>
    <row r="2365" spans="1:4">
      <c r="A2365" s="75">
        <v>2902.9065000000001</v>
      </c>
      <c r="B2365" s="146">
        <f xml:space="preserve"> (-11266.59) + (medical_insurance!A2365 * 258.35) + (medical_insurance!C2365 * 311.02) + (medical_insurance!H2365 * 23961.26)</f>
        <v>4516.7429999999986</v>
      </c>
      <c r="C2365" s="146">
        <f t="shared" si="72"/>
        <v>-1613.8364999999985</v>
      </c>
      <c r="D2365" s="4">
        <f t="shared" si="73"/>
        <v>1613.8364999999985</v>
      </c>
    </row>
    <row r="2366" spans="1:4">
      <c r="A2366" s="75">
        <v>9704.6680500000002</v>
      </c>
      <c r="B2366" s="146">
        <f xml:space="preserve"> (-11266.59) + (medical_insurance!A2366 * 258.35) + (medical_insurance!C2366 * 311.02) + (medical_insurance!H2366 * 23961.26)</f>
        <v>12798.4049</v>
      </c>
      <c r="C2366" s="146">
        <f t="shared" si="72"/>
        <v>-3093.7368499999993</v>
      </c>
      <c r="D2366" s="4">
        <f t="shared" si="73"/>
        <v>3093.7368499999993</v>
      </c>
    </row>
    <row r="2367" spans="1:4">
      <c r="A2367" s="75">
        <v>4889.0367999999999</v>
      </c>
      <c r="B2367" s="146">
        <f xml:space="preserve"> (-11266.59) + (medical_insurance!A2367 * 258.35) + (medical_insurance!C2367 * 311.02) + (medical_insurance!H2367 * 23961.26)</f>
        <v>7339.7284</v>
      </c>
      <c r="C2367" s="146">
        <f t="shared" si="72"/>
        <v>-2450.6916000000001</v>
      </c>
      <c r="D2367" s="4">
        <f t="shared" si="73"/>
        <v>2450.6916000000001</v>
      </c>
    </row>
    <row r="2368" spans="1:4">
      <c r="A2368" s="75">
        <v>25517.11363</v>
      </c>
      <c r="B2368" s="146">
        <f xml:space="preserve"> (-11266.59) + (medical_insurance!A2368 * 258.35) + (medical_insurance!C2368 * 311.02) + (medical_insurance!H2368 * 23961.26)</f>
        <v>10602.879200000001</v>
      </c>
      <c r="C2368" s="146">
        <f t="shared" si="72"/>
        <v>14914.234429999999</v>
      </c>
      <c r="D2368" s="4">
        <f t="shared" si="73"/>
        <v>14914.234429999999</v>
      </c>
    </row>
    <row r="2369" spans="1:4">
      <c r="A2369" s="75">
        <v>4500.33925</v>
      </c>
      <c r="B2369" s="146">
        <f xml:space="preserve"> (-11266.59) + (medical_insurance!A2369 * 258.35) + (medical_insurance!C2369 * 311.02) + (medical_insurance!H2369 * 23961.26)</f>
        <v>4165.3625000000011</v>
      </c>
      <c r="C2369" s="146">
        <f t="shared" si="72"/>
        <v>334.9767499999989</v>
      </c>
      <c r="D2369" s="4">
        <f t="shared" si="73"/>
        <v>334.9767499999989</v>
      </c>
    </row>
    <row r="2370" spans="1:4">
      <c r="A2370" s="75">
        <v>19199.944</v>
      </c>
      <c r="B2370" s="146">
        <f xml:space="preserve"> (-11266.59) + (medical_insurance!A2370 * 258.35) + (medical_insurance!C2370 * 311.02) + (medical_insurance!H2370 * 23961.26)</f>
        <v>28758.937999999998</v>
      </c>
      <c r="C2370" s="146">
        <f t="shared" si="72"/>
        <v>-9558.9939999999988</v>
      </c>
      <c r="D2370" s="4">
        <f t="shared" si="73"/>
        <v>9558.9939999999988</v>
      </c>
    </row>
    <row r="2371" spans="1:4">
      <c r="A2371" s="75">
        <v>16796.411940000002</v>
      </c>
      <c r="B2371" s="146">
        <f xml:space="preserve"> (-11266.59) + (medical_insurance!A2371 * 258.35) + (medical_insurance!C2371 * 311.02) + (medical_insurance!H2371 * 23961.26)</f>
        <v>5222.9617999999991</v>
      </c>
      <c r="C2371" s="146">
        <f t="shared" ref="C2371:C2434" si="74">A2371-B2371</f>
        <v>11573.450140000003</v>
      </c>
      <c r="D2371" s="4">
        <f t="shared" ref="D2371:D2434" si="75">ABS(C2371)</f>
        <v>11573.450140000003</v>
      </c>
    </row>
    <row r="2372" spans="1:4">
      <c r="A2372" s="75">
        <v>4915.0598499999996</v>
      </c>
      <c r="B2372" s="146">
        <f xml:space="preserve"> (-11266.59) + (medical_insurance!A2372 * 258.35) + (medical_insurance!C2372 * 311.02) + (medical_insurance!H2372 * 23961.26)</f>
        <v>3266.7772999999979</v>
      </c>
      <c r="C2372" s="146">
        <f t="shared" si="74"/>
        <v>1648.2825500000017</v>
      </c>
      <c r="D2372" s="4">
        <f t="shared" si="75"/>
        <v>1648.2825500000017</v>
      </c>
    </row>
    <row r="2373" spans="1:4">
      <c r="A2373" s="75">
        <v>7624.63</v>
      </c>
      <c r="B2373" s="146">
        <f xml:space="preserve"> (-11266.59) + (medical_insurance!A2373 * 258.35) + (medical_insurance!C2373 * 311.02) + (medical_insurance!H2373 * 23961.26)</f>
        <v>8125.1260000000011</v>
      </c>
      <c r="C2373" s="146">
        <f t="shared" si="74"/>
        <v>-500.496000000001</v>
      </c>
      <c r="D2373" s="4">
        <f t="shared" si="75"/>
        <v>500.496000000001</v>
      </c>
    </row>
    <row r="2374" spans="1:4">
      <c r="A2374" s="75">
        <v>8410.0468500000006</v>
      </c>
      <c r="B2374" s="146">
        <f xml:space="preserve"> (-11266.59) + (medical_insurance!A2374 * 258.35) + (medical_insurance!C2374 * 311.02) + (medical_insurance!H2374 * 23961.26)</f>
        <v>9208.827299999999</v>
      </c>
      <c r="C2374" s="146">
        <f t="shared" si="74"/>
        <v>-798.78044999999838</v>
      </c>
      <c r="D2374" s="4">
        <f t="shared" si="75"/>
        <v>798.78044999999838</v>
      </c>
    </row>
    <row r="2375" spans="1:4">
      <c r="A2375" s="75">
        <v>28340.188849999999</v>
      </c>
      <c r="B2375" s="146">
        <f xml:space="preserve"> (-11266.59) + (medical_insurance!A2375 * 258.35) + (medical_insurance!C2375 * 311.02) + (medical_insurance!H2375 * 23961.26)</f>
        <v>8957.3079000000016</v>
      </c>
      <c r="C2375" s="146">
        <f t="shared" si="74"/>
        <v>19382.880949999999</v>
      </c>
      <c r="D2375" s="4">
        <f t="shared" si="75"/>
        <v>19382.880949999999</v>
      </c>
    </row>
    <row r="2376" spans="1:4">
      <c r="A2376" s="75">
        <v>4518.8262500000001</v>
      </c>
      <c r="B2376" s="146">
        <f xml:space="preserve"> (-11266.59) + (medical_insurance!A2376 * 258.35) + (medical_insurance!C2376 * 311.02) + (medical_insurance!H2376 * 23961.26)</f>
        <v>8301.9285</v>
      </c>
      <c r="C2376" s="146">
        <f t="shared" si="74"/>
        <v>-3783.1022499999999</v>
      </c>
      <c r="D2376" s="4">
        <f t="shared" si="75"/>
        <v>3783.1022499999999</v>
      </c>
    </row>
    <row r="2377" spans="1:4">
      <c r="A2377" s="75">
        <v>14571.890799999999</v>
      </c>
      <c r="B2377" s="146">
        <f xml:space="preserve"> (-11266.59) + (medical_insurance!A2377 * 258.35) + (medical_insurance!C2377 * 311.02) + (medical_insurance!H2377 * 23961.26)</f>
        <v>25277.200399999998</v>
      </c>
      <c r="C2377" s="146">
        <f t="shared" si="74"/>
        <v>-10705.309599999999</v>
      </c>
      <c r="D2377" s="4">
        <f t="shared" si="75"/>
        <v>10705.309599999999</v>
      </c>
    </row>
    <row r="2378" spans="1:4">
      <c r="A2378" s="75">
        <v>3378.91</v>
      </c>
      <c r="B2378" s="146">
        <f xml:space="preserve"> (-11266.59) + (medical_insurance!A2378 * 258.35) + (medical_insurance!C2378 * 311.02) + (medical_insurance!H2378 * 23961.26)</f>
        <v>1608.7060000000001</v>
      </c>
      <c r="C2378" s="146">
        <f t="shared" si="74"/>
        <v>1770.2039999999997</v>
      </c>
      <c r="D2378" s="4">
        <f t="shared" si="75"/>
        <v>1770.2039999999997</v>
      </c>
    </row>
    <row r="2379" spans="1:4">
      <c r="A2379" s="75">
        <v>7144.86265</v>
      </c>
      <c r="B2379" s="146">
        <f xml:space="preserve"> (-11266.59) + (medical_insurance!A2379 * 258.35) + (medical_insurance!C2379 * 311.02) + (medical_insurance!H2379 * 23961.26)</f>
        <v>7207.9517000000014</v>
      </c>
      <c r="C2379" s="146">
        <f t="shared" si="74"/>
        <v>-63.089050000001407</v>
      </c>
      <c r="D2379" s="4">
        <f t="shared" si="75"/>
        <v>63.089050000001407</v>
      </c>
    </row>
    <row r="2380" spans="1:4">
      <c r="A2380" s="75">
        <v>10118.424000000001</v>
      </c>
      <c r="B2380" s="146">
        <f xml:space="preserve"> (-11266.59) + (medical_insurance!A2380 * 258.35) + (medical_insurance!C2380 * 311.02) + (medical_insurance!H2380 * 23961.26)</f>
        <v>11479.142000000002</v>
      </c>
      <c r="C2380" s="146">
        <f t="shared" si="74"/>
        <v>-1360.7180000000008</v>
      </c>
      <c r="D2380" s="4">
        <f t="shared" si="75"/>
        <v>1360.7180000000008</v>
      </c>
    </row>
    <row r="2381" spans="1:4">
      <c r="A2381" s="75">
        <v>5484.4673000000003</v>
      </c>
      <c r="B2381" s="146">
        <f xml:space="preserve"> (-11266.59) + (medical_insurance!A2381 * 258.35) + (medical_insurance!C2381 * 311.02) + (medical_insurance!H2381 * 23961.26)</f>
        <v>7343.2453999999998</v>
      </c>
      <c r="C2381" s="146">
        <f t="shared" si="74"/>
        <v>-1858.7780999999995</v>
      </c>
      <c r="D2381" s="4">
        <f t="shared" si="75"/>
        <v>1858.7780999999995</v>
      </c>
    </row>
    <row r="2382" spans="1:4">
      <c r="A2382" s="75">
        <v>16420.494549999999</v>
      </c>
      <c r="B2382" s="146">
        <f xml:space="preserve"> (-11266.59) + (medical_insurance!A2382 * 258.35) + (medical_insurance!C2382 * 311.02) + (medical_insurance!H2382 * 23961.26)</f>
        <v>25904.515899999999</v>
      </c>
      <c r="C2382" s="146">
        <f t="shared" si="74"/>
        <v>-9484.0213499999991</v>
      </c>
      <c r="D2382" s="4">
        <f t="shared" si="75"/>
        <v>9484.0213499999991</v>
      </c>
    </row>
    <row r="2383" spans="1:4">
      <c r="A2383" s="75">
        <v>7986.4752500000004</v>
      </c>
      <c r="B2383" s="146">
        <f xml:space="preserve"> (-11266.59) + (medical_insurance!A2383 * 258.35) + (medical_insurance!C2383 * 311.02) + (medical_insurance!H2383 * 23961.26)</f>
        <v>6048.0505000000003</v>
      </c>
      <c r="C2383" s="146">
        <f t="shared" si="74"/>
        <v>1938.4247500000001</v>
      </c>
      <c r="D2383" s="4">
        <f t="shared" si="75"/>
        <v>1938.4247500000001</v>
      </c>
    </row>
    <row r="2384" spans="1:4">
      <c r="A2384" s="75">
        <v>7418.5219999999999</v>
      </c>
      <c r="B2384" s="146">
        <f xml:space="preserve"> (-11266.59) + (medical_insurance!A2384 * 258.35) + (medical_insurance!C2384 * 311.02) + (medical_insurance!H2384 * 23961.26)</f>
        <v>9414.8420000000006</v>
      </c>
      <c r="C2384" s="146">
        <f t="shared" si="74"/>
        <v>-1996.3200000000006</v>
      </c>
      <c r="D2384" s="4">
        <f t="shared" si="75"/>
        <v>1996.3200000000006</v>
      </c>
    </row>
    <row r="2385" spans="1:4">
      <c r="A2385" s="75">
        <v>13887.968500000001</v>
      </c>
      <c r="B2385" s="146">
        <f xml:space="preserve"> (-11266.59) + (medical_insurance!A2385 * 258.35) + (medical_insurance!C2385 * 311.02) + (medical_insurance!H2385 * 23961.26)</f>
        <v>16470.546999999999</v>
      </c>
      <c r="C2385" s="146">
        <f t="shared" si="74"/>
        <v>-2582.5784999999978</v>
      </c>
      <c r="D2385" s="4">
        <f t="shared" si="75"/>
        <v>2582.5784999999978</v>
      </c>
    </row>
    <row r="2386" spans="1:4">
      <c r="A2386" s="75">
        <v>6551.7501000000002</v>
      </c>
      <c r="B2386" s="146">
        <f xml:space="preserve"> (-11266.59) + (medical_insurance!A2386 * 258.35) + (medical_insurance!C2386 * 311.02) + (medical_insurance!H2386 * 23961.26)</f>
        <v>8545.8757999999998</v>
      </c>
      <c r="C2386" s="146">
        <f t="shared" si="74"/>
        <v>-1994.1256999999996</v>
      </c>
      <c r="D2386" s="4">
        <f t="shared" si="75"/>
        <v>1994.1256999999996</v>
      </c>
    </row>
    <row r="2387" spans="1:4">
      <c r="A2387" s="75">
        <v>5267.8181500000001</v>
      </c>
      <c r="B2387" s="146">
        <f xml:space="preserve"> (-11266.59) + (medical_insurance!A2387 * 258.35) + (medical_insurance!C2387 * 311.02) + (medical_insurance!H2387 * 23961.26)</f>
        <v>6395.7826999999997</v>
      </c>
      <c r="C2387" s="146">
        <f t="shared" si="74"/>
        <v>-1127.9645499999997</v>
      </c>
      <c r="D2387" s="4">
        <f t="shared" si="75"/>
        <v>1127.9645499999997</v>
      </c>
    </row>
    <row r="2388" spans="1:4">
      <c r="A2388" s="75">
        <v>17361.766100000001</v>
      </c>
      <c r="B2388" s="146">
        <f xml:space="preserve"> (-11266.59) + (medical_insurance!A2388 * 258.35) + (medical_insurance!C2388 * 311.02) + (medical_insurance!H2388 * 23961.26)</f>
        <v>27595.519799999998</v>
      </c>
      <c r="C2388" s="146">
        <f t="shared" si="74"/>
        <v>-10233.753699999997</v>
      </c>
      <c r="D2388" s="4">
        <f t="shared" si="75"/>
        <v>10233.753699999997</v>
      </c>
    </row>
    <row r="2389" spans="1:4">
      <c r="A2389" s="75">
        <v>34472.841</v>
      </c>
      <c r="B2389" s="146">
        <f xml:space="preserve"> (-11266.59) + (medical_insurance!A2389 * 258.35) + (medical_insurance!C2389 * 311.02) + (medical_insurance!H2389 * 23961.26)</f>
        <v>29065.423999999999</v>
      </c>
      <c r="C2389" s="146">
        <f t="shared" si="74"/>
        <v>5407.4170000000013</v>
      </c>
      <c r="D2389" s="4">
        <f t="shared" si="75"/>
        <v>5407.4170000000013</v>
      </c>
    </row>
    <row r="2390" spans="1:4">
      <c r="A2390" s="75">
        <v>1972.95</v>
      </c>
      <c r="B2390" s="146">
        <f xml:space="preserve"> (-11266.59) + (medical_insurance!A2390 * 258.35) + (medical_insurance!C2390 * 311.02) + (medical_insurance!H2390 * 23961.26)</f>
        <v>2958.1260000000002</v>
      </c>
      <c r="C2390" s="146">
        <f t="shared" si="74"/>
        <v>-985.17600000000016</v>
      </c>
      <c r="D2390" s="4">
        <f t="shared" si="75"/>
        <v>985.17600000000016</v>
      </c>
    </row>
    <row r="2391" spans="1:4">
      <c r="A2391" s="75">
        <v>21232.182260000001</v>
      </c>
      <c r="B2391" s="146">
        <f xml:space="preserve"> (-11266.59) + (medical_insurance!A2391 * 258.35) + (medical_insurance!C2391 * 311.02) + (medical_insurance!H2391 * 23961.26)</f>
        <v>10340.402</v>
      </c>
      <c r="C2391" s="146">
        <f t="shared" si="74"/>
        <v>10891.780260000001</v>
      </c>
      <c r="D2391" s="4">
        <f t="shared" si="75"/>
        <v>10891.780260000001</v>
      </c>
    </row>
    <row r="2392" spans="1:4">
      <c r="A2392" s="75">
        <v>8627.5411000000004</v>
      </c>
      <c r="B2392" s="146">
        <f xml:space="preserve"> (-11266.59) + (medical_insurance!A2392 * 258.35) + (medical_insurance!C2392 * 311.02) + (medical_insurance!H2392 * 23961.26)</f>
        <v>6844.3338000000003</v>
      </c>
      <c r="C2392" s="146">
        <f t="shared" si="74"/>
        <v>1783.2073</v>
      </c>
      <c r="D2392" s="4">
        <f t="shared" si="75"/>
        <v>1783.2073</v>
      </c>
    </row>
    <row r="2393" spans="1:4">
      <c r="A2393" s="75">
        <v>4433.3877000000002</v>
      </c>
      <c r="B2393" s="146">
        <f xml:space="preserve"> (-11266.59) + (medical_insurance!A2393 * 258.35) + (medical_insurance!C2393 * 311.02) + (medical_insurance!H2393 * 23961.26)</f>
        <v>6094.2246000000005</v>
      </c>
      <c r="C2393" s="146">
        <f t="shared" si="74"/>
        <v>-1660.8369000000002</v>
      </c>
      <c r="D2393" s="4">
        <f t="shared" si="75"/>
        <v>1660.8369000000002</v>
      </c>
    </row>
    <row r="2394" spans="1:4">
      <c r="A2394" s="75">
        <v>4438.2633999999998</v>
      </c>
      <c r="B2394" s="146">
        <f xml:space="preserve"> (-11266.59) + (medical_insurance!A2394 * 258.35) + (medical_insurance!C2394 * 311.02) + (medical_insurance!H2394 * 23961.26)</f>
        <v>5067.6552000000011</v>
      </c>
      <c r="C2394" s="146">
        <f t="shared" si="74"/>
        <v>-629.39180000000124</v>
      </c>
      <c r="D2394" s="4">
        <f t="shared" si="75"/>
        <v>629.39180000000124</v>
      </c>
    </row>
    <row r="2395" spans="1:4">
      <c r="A2395" s="75">
        <v>24915.220850000002</v>
      </c>
      <c r="B2395" s="146">
        <f xml:space="preserve"> (-11266.59) + (medical_insurance!A2395 * 258.35) + (medical_insurance!C2395 * 311.02) + (medical_insurance!H2395 * 23961.26)</f>
        <v>33612.549299999999</v>
      </c>
      <c r="C2395" s="146">
        <f t="shared" si="74"/>
        <v>-8697.3284499999972</v>
      </c>
      <c r="D2395" s="4">
        <f t="shared" si="75"/>
        <v>8697.3284499999972</v>
      </c>
    </row>
    <row r="2396" spans="1:4">
      <c r="A2396" s="75">
        <v>23241.47453</v>
      </c>
      <c r="B2396" s="146">
        <f xml:space="preserve"> (-11266.59) + (medical_insurance!A2396 * 258.35) + (medical_insurance!C2396 * 311.02) + (medical_insurance!H2396 * 23961.26)</f>
        <v>2962.9947000000002</v>
      </c>
      <c r="C2396" s="146">
        <f t="shared" si="74"/>
        <v>20278.47983</v>
      </c>
      <c r="D2396" s="4">
        <f t="shared" si="75"/>
        <v>20278.47983</v>
      </c>
    </row>
    <row r="2397" spans="1:4">
      <c r="A2397" s="75">
        <v>9957.7216000000008</v>
      </c>
      <c r="B2397" s="146">
        <f xml:space="preserve"> (-11266.59) + (medical_insurance!A2397 * 258.35) + (medical_insurance!C2397 * 311.02) + (medical_insurance!H2397 * 23961.26)</f>
        <v>10536.9548</v>
      </c>
      <c r="C2397" s="146">
        <f t="shared" si="74"/>
        <v>-579.23319999999876</v>
      </c>
      <c r="D2397" s="4">
        <f t="shared" si="75"/>
        <v>579.23319999999876</v>
      </c>
    </row>
    <row r="2398" spans="1:4">
      <c r="A2398" s="75">
        <v>8269.0439999999999</v>
      </c>
      <c r="B2398" s="146">
        <f xml:space="preserve"> (-11266.59) + (medical_insurance!A2398 * 258.35) + (medical_insurance!C2398 * 311.02) + (medical_insurance!H2398 * 23961.26)</f>
        <v>8225.4660000000003</v>
      </c>
      <c r="C2398" s="146">
        <f t="shared" si="74"/>
        <v>43.57799999999952</v>
      </c>
      <c r="D2398" s="4">
        <f t="shared" si="75"/>
        <v>43.57799999999952</v>
      </c>
    </row>
    <row r="2399" spans="1:4">
      <c r="A2399" s="75">
        <v>18767.737700000001</v>
      </c>
      <c r="B2399" s="146">
        <f xml:space="preserve"> (-11266.59) + (medical_insurance!A2399 * 258.35) + (medical_insurance!C2399 * 311.02) + (medical_insurance!H2399 * 23961.26)</f>
        <v>30064.552599999999</v>
      </c>
      <c r="C2399" s="146">
        <f t="shared" si="74"/>
        <v>-11296.814899999998</v>
      </c>
      <c r="D2399" s="4">
        <f t="shared" si="75"/>
        <v>11296.814899999998</v>
      </c>
    </row>
    <row r="2400" spans="1:4">
      <c r="A2400" s="75">
        <v>36580.282160000002</v>
      </c>
      <c r="B2400" s="146">
        <f xml:space="preserve"> (-11266.59) + (medical_insurance!A2400 * 258.35) + (medical_insurance!C2400 * 311.02) + (medical_insurance!H2400 * 23961.26)</f>
        <v>14859.056600000002</v>
      </c>
      <c r="C2400" s="146">
        <f t="shared" si="74"/>
        <v>21721.225559999999</v>
      </c>
      <c r="D2400" s="4">
        <f t="shared" si="75"/>
        <v>21721.225559999999</v>
      </c>
    </row>
    <row r="2401" spans="1:4">
      <c r="A2401" s="75">
        <v>8765.2489999999998</v>
      </c>
      <c r="B2401" s="146">
        <f xml:space="preserve"> (-11266.59) + (medical_insurance!A2401 * 258.35) + (medical_insurance!C2401 * 311.02) + (medical_insurance!H2401 * 23961.26)</f>
        <v>11180.155999999999</v>
      </c>
      <c r="C2401" s="146">
        <f t="shared" si="74"/>
        <v>-2414.9069999999992</v>
      </c>
      <c r="D2401" s="4">
        <f t="shared" si="75"/>
        <v>2414.9069999999992</v>
      </c>
    </row>
    <row r="2402" spans="1:4">
      <c r="A2402" s="75">
        <v>5383.5360000000001</v>
      </c>
      <c r="B2402" s="146">
        <f xml:space="preserve"> (-11266.59) + (medical_insurance!A2402 * 258.35) + (medical_insurance!C2402 * 311.02) + (medical_insurance!H2402 * 23961.26)</f>
        <v>7134.862000000001</v>
      </c>
      <c r="C2402" s="146">
        <f t="shared" si="74"/>
        <v>-1751.3260000000009</v>
      </c>
      <c r="D2402" s="4">
        <f t="shared" si="75"/>
        <v>1751.3260000000009</v>
      </c>
    </row>
    <row r="2403" spans="1:4">
      <c r="A2403" s="75">
        <v>12124.992399999999</v>
      </c>
      <c r="B2403" s="146">
        <f xml:space="preserve"> (-11266.59) + (medical_insurance!A2403 * 258.35) + (medical_insurance!C2403 * 311.02) + (medical_insurance!H2403 * 23961.26)</f>
        <v>11894.629200000001</v>
      </c>
      <c r="C2403" s="146">
        <f t="shared" si="74"/>
        <v>230.36319999999796</v>
      </c>
      <c r="D2403" s="4">
        <f t="shared" si="75"/>
        <v>230.36319999999796</v>
      </c>
    </row>
    <row r="2404" spans="1:4">
      <c r="A2404" s="75">
        <v>2709.24395</v>
      </c>
      <c r="B2404" s="146">
        <f xml:space="preserve"> (-11266.59) + (medical_insurance!A2404 * 258.35) + (medical_insurance!C2404 * 311.02) + (medical_insurance!H2404 * 23961.26)</f>
        <v>1294.7071000000005</v>
      </c>
      <c r="C2404" s="146">
        <f t="shared" si="74"/>
        <v>1414.5368499999995</v>
      </c>
      <c r="D2404" s="4">
        <f t="shared" si="75"/>
        <v>1414.5368499999995</v>
      </c>
    </row>
    <row r="2405" spans="1:4">
      <c r="A2405" s="75">
        <v>3987.9259999999999</v>
      </c>
      <c r="B2405" s="146">
        <f xml:space="preserve"> (-11266.59) + (medical_insurance!A2405 * 258.35) + (medical_insurance!C2405 * 311.02) + (medical_insurance!H2405 * 23961.26)</f>
        <v>6087.3940000000002</v>
      </c>
      <c r="C2405" s="146">
        <f t="shared" si="74"/>
        <v>-2099.4680000000003</v>
      </c>
      <c r="D2405" s="4">
        <f t="shared" si="75"/>
        <v>2099.4680000000003</v>
      </c>
    </row>
    <row r="2406" spans="1:4">
      <c r="A2406" s="75">
        <v>12495.290849999999</v>
      </c>
      <c r="B2406" s="146">
        <f xml:space="preserve"> (-11266.59) + (medical_insurance!A2406 * 258.35) + (medical_insurance!C2406 * 311.02) + (medical_insurance!H2406 * 23961.26)</f>
        <v>13823.4913</v>
      </c>
      <c r="C2406" s="146">
        <f t="shared" si="74"/>
        <v>-1328.2004500000003</v>
      </c>
      <c r="D2406" s="4">
        <f t="shared" si="75"/>
        <v>1328.2004500000003</v>
      </c>
    </row>
    <row r="2407" spans="1:4">
      <c r="A2407" s="75">
        <v>26018.950519999999</v>
      </c>
      <c r="B2407" s="146">
        <f xml:space="preserve"> (-11266.59) + (medical_insurance!A2407 * 258.35) + (medical_insurance!C2407 * 311.02) + (medical_insurance!H2407 * 23961.26)</f>
        <v>4322.8935999999994</v>
      </c>
      <c r="C2407" s="146">
        <f t="shared" si="74"/>
        <v>21696.056919999999</v>
      </c>
      <c r="D2407" s="4">
        <f t="shared" si="75"/>
        <v>21696.056919999999</v>
      </c>
    </row>
    <row r="2408" spans="1:4">
      <c r="A2408" s="75">
        <v>8798.5930000000008</v>
      </c>
      <c r="B2408" s="146">
        <f xml:space="preserve"> (-11266.59) + (medical_insurance!A2408 * 258.35) + (medical_insurance!C2408 * 311.02) + (medical_insurance!H2408 * 23961.26)</f>
        <v>13417</v>
      </c>
      <c r="C2408" s="146">
        <f t="shared" si="74"/>
        <v>-4618.4069999999992</v>
      </c>
      <c r="D2408" s="4">
        <f t="shared" si="75"/>
        <v>4618.4069999999992</v>
      </c>
    </row>
    <row r="2409" spans="1:4">
      <c r="A2409" s="75">
        <v>35595.589800000002</v>
      </c>
      <c r="B2409" s="146">
        <f xml:space="preserve"> (-11266.59) + (medical_insurance!A2409 * 258.35) + (medical_insurance!C2409 * 311.02) + (medical_insurance!H2409 * 23961.26)</f>
        <v>28026.210399999996</v>
      </c>
      <c r="C2409" s="146">
        <f t="shared" si="74"/>
        <v>7569.3794000000053</v>
      </c>
      <c r="D2409" s="4">
        <f t="shared" si="75"/>
        <v>7569.3794000000053</v>
      </c>
    </row>
    <row r="2410" spans="1:4">
      <c r="A2410" s="75">
        <v>42211.138200000001</v>
      </c>
      <c r="B2410" s="146">
        <f xml:space="preserve"> (-11266.59) + (medical_insurance!A2410 * 258.35) + (medical_insurance!C2410 * 311.02) + (medical_insurance!H2410 * 23961.26)</f>
        <v>36058.721599999997</v>
      </c>
      <c r="C2410" s="146">
        <f t="shared" si="74"/>
        <v>6152.4166000000041</v>
      </c>
      <c r="D2410" s="4">
        <f t="shared" si="75"/>
        <v>6152.4166000000041</v>
      </c>
    </row>
    <row r="2411" spans="1:4">
      <c r="A2411" s="75">
        <v>1711.0268000000001</v>
      </c>
      <c r="B2411" s="146">
        <f xml:space="preserve"> (-11266.59) + (medical_insurance!A2411 * 258.35) + (medical_insurance!C2411 * 311.02) + (medical_insurance!H2411 * 23961.26)</f>
        <v>636.69639999999981</v>
      </c>
      <c r="C2411" s="146">
        <f t="shared" si="74"/>
        <v>1074.3304000000003</v>
      </c>
      <c r="D2411" s="4">
        <f t="shared" si="75"/>
        <v>1074.3304000000003</v>
      </c>
    </row>
    <row r="2412" spans="1:4">
      <c r="A2412" s="75">
        <v>8569.8618000000006</v>
      </c>
      <c r="B2412" s="146">
        <f xml:space="preserve"> (-11266.59) + (medical_insurance!A2412 * 258.35) + (medical_insurance!C2412 * 311.02) + (medical_insurance!H2412 * 23961.26)</f>
        <v>14971.286399999999</v>
      </c>
      <c r="C2412" s="146">
        <f t="shared" si="74"/>
        <v>-6401.4245999999985</v>
      </c>
      <c r="D2412" s="4">
        <f t="shared" si="75"/>
        <v>6401.4245999999985</v>
      </c>
    </row>
    <row r="2413" spans="1:4">
      <c r="A2413" s="75">
        <v>2020.1769999999999</v>
      </c>
      <c r="B2413" s="146">
        <f xml:space="preserve"> (-11266.59) + (medical_insurance!A2413 * 258.35) + (medical_insurance!C2413 * 311.02) + (medical_insurance!H2413 * 23961.26)</f>
        <v>4920.0519999999997</v>
      </c>
      <c r="C2413" s="146">
        <f t="shared" si="74"/>
        <v>-2899.875</v>
      </c>
      <c r="D2413" s="4">
        <f t="shared" si="75"/>
        <v>2899.875</v>
      </c>
    </row>
    <row r="2414" spans="1:4">
      <c r="A2414" s="75">
        <v>16450.894700000001</v>
      </c>
      <c r="B2414" s="146">
        <f xml:space="preserve"> (-11266.59) + (medical_insurance!A2414 * 258.35) + (medical_insurance!C2414 * 311.02) + (medical_insurance!H2414 * 23961.26)</f>
        <v>25699.170599999998</v>
      </c>
      <c r="C2414" s="146">
        <f t="shared" si="74"/>
        <v>-9248.2758999999969</v>
      </c>
      <c r="D2414" s="4">
        <f t="shared" si="75"/>
        <v>9248.2758999999969</v>
      </c>
    </row>
    <row r="2415" spans="1:4">
      <c r="A2415" s="75">
        <v>21595.382290000001</v>
      </c>
      <c r="B2415" s="146">
        <f xml:space="preserve"> (-11266.59) + (medical_insurance!A2415 * 258.35) + (medical_insurance!C2415 * 311.02) + (medical_insurance!H2415 * 23961.26)</f>
        <v>496.19929999999931</v>
      </c>
      <c r="C2415" s="146">
        <f t="shared" si="74"/>
        <v>21099.182990000001</v>
      </c>
      <c r="D2415" s="4">
        <f t="shared" si="75"/>
        <v>21099.182990000001</v>
      </c>
    </row>
    <row r="2416" spans="1:4">
      <c r="A2416" s="75">
        <v>9850.4320000000007</v>
      </c>
      <c r="B2416" s="146">
        <f xml:space="preserve"> (-11266.59) + (medical_insurance!A2416 * 258.35) + (medical_insurance!C2416 * 311.02) + (medical_insurance!H2416 * 23961.26)</f>
        <v>12512.542000000001</v>
      </c>
      <c r="C2416" s="146">
        <f t="shared" si="74"/>
        <v>-2662.1100000000006</v>
      </c>
      <c r="D2416" s="4">
        <f t="shared" si="75"/>
        <v>2662.1100000000006</v>
      </c>
    </row>
    <row r="2417" spans="1:4">
      <c r="A2417" s="75">
        <v>6877.9800999999998</v>
      </c>
      <c r="B2417" s="146">
        <f xml:space="preserve"> (-11266.59) + (medical_insurance!A2417 * 258.35) + (medical_insurance!C2417 * 311.02) + (medical_insurance!H2417 * 23961.26)</f>
        <v>3669.8958000000002</v>
      </c>
      <c r="C2417" s="146">
        <f t="shared" si="74"/>
        <v>3208.0842999999995</v>
      </c>
      <c r="D2417" s="4">
        <f t="shared" si="75"/>
        <v>3208.0842999999995</v>
      </c>
    </row>
    <row r="2418" spans="1:4">
      <c r="A2418" s="75">
        <v>21677.283449999999</v>
      </c>
      <c r="B2418" s="146">
        <f xml:space="preserve"> (-11266.59) + (medical_insurance!A2418 * 258.35) + (medical_insurance!C2418 * 311.02) + (medical_insurance!H2418 * 23961.26)</f>
        <v>31935.948099999998</v>
      </c>
      <c r="C2418" s="146">
        <f t="shared" si="74"/>
        <v>-10258.664649999999</v>
      </c>
      <c r="D2418" s="4">
        <f t="shared" si="75"/>
        <v>10258.664649999999</v>
      </c>
    </row>
    <row r="2419" spans="1:4">
      <c r="A2419" s="75">
        <v>44423.803</v>
      </c>
      <c r="B2419" s="146">
        <f xml:space="preserve"> (-11266.59) + (medical_insurance!A2419 * 258.35) + (medical_insurance!C2419 * 311.02) + (medical_insurance!H2419 * 23961.26)</f>
        <v>37851.824000000001</v>
      </c>
      <c r="C2419" s="146">
        <f t="shared" si="74"/>
        <v>6571.9789999999994</v>
      </c>
      <c r="D2419" s="4">
        <f t="shared" si="75"/>
        <v>6571.9789999999994</v>
      </c>
    </row>
    <row r="2420" spans="1:4">
      <c r="A2420" s="75">
        <v>4137.5227000000004</v>
      </c>
      <c r="B2420" s="146">
        <f xml:space="preserve"> (-11266.59) + (medical_insurance!A2420 * 258.35) + (medical_insurance!C2420 * 311.02) + (medical_insurance!H2420 * 23961.26)</f>
        <v>5170.6986000000006</v>
      </c>
      <c r="C2420" s="146">
        <f t="shared" si="74"/>
        <v>-1033.1759000000002</v>
      </c>
      <c r="D2420" s="4">
        <f t="shared" si="75"/>
        <v>1033.1759000000002</v>
      </c>
    </row>
    <row r="2421" spans="1:4">
      <c r="A2421" s="75">
        <v>13747.87235</v>
      </c>
      <c r="B2421" s="146">
        <f xml:space="preserve"> (-11266.59) + (medical_insurance!A2421 * 258.35) + (medical_insurance!C2421 * 311.02) + (medical_insurance!H2421 * 23961.26)</f>
        <v>24052.116299999998</v>
      </c>
      <c r="C2421" s="146">
        <f t="shared" si="74"/>
        <v>-10304.243949999998</v>
      </c>
      <c r="D2421" s="4">
        <f t="shared" si="75"/>
        <v>10304.243949999998</v>
      </c>
    </row>
    <row r="2422" spans="1:4">
      <c r="A2422" s="75">
        <v>12950.0712</v>
      </c>
      <c r="B2422" s="146">
        <f xml:space="preserve"> (-11266.59) + (medical_insurance!A2422 * 258.35) + (medical_insurance!C2422 * 311.02) + (medical_insurance!H2422 * 23961.26)</f>
        <v>16429.707600000002</v>
      </c>
      <c r="C2422" s="146">
        <f t="shared" si="74"/>
        <v>-3479.6364000000012</v>
      </c>
      <c r="D2422" s="4">
        <f t="shared" si="75"/>
        <v>3479.6364000000012</v>
      </c>
    </row>
    <row r="2423" spans="1:4">
      <c r="A2423" s="75">
        <v>12094.477999999999</v>
      </c>
      <c r="B2423" s="146">
        <f xml:space="preserve"> (-11266.59) + (medical_insurance!A2423 * 258.35) + (medical_insurance!C2423 * 311.02) + (medical_insurance!H2423 * 23961.26)</f>
        <v>9837.77</v>
      </c>
      <c r="C2423" s="146">
        <f t="shared" si="74"/>
        <v>2256.7079999999987</v>
      </c>
      <c r="D2423" s="4">
        <f t="shared" si="75"/>
        <v>2256.7079999999987</v>
      </c>
    </row>
    <row r="2424" spans="1:4">
      <c r="A2424" s="75">
        <v>37484.4493</v>
      </c>
      <c r="B2424" s="146">
        <f xml:space="preserve"> (-11266.59) + (medical_insurance!A2424 * 258.35) + (medical_insurance!C2424 * 311.02) + (medical_insurance!H2424 * 23961.26)</f>
        <v>29907.881399999998</v>
      </c>
      <c r="C2424" s="146">
        <f t="shared" si="74"/>
        <v>7576.5679000000018</v>
      </c>
      <c r="D2424" s="4">
        <f t="shared" si="75"/>
        <v>7576.5679000000018</v>
      </c>
    </row>
    <row r="2425" spans="1:4">
      <c r="A2425" s="75">
        <v>39725.518049999999</v>
      </c>
      <c r="B2425" s="146">
        <f xml:space="preserve"> (-11266.59) + (medical_insurance!A2425 * 258.35) + (medical_insurance!C2425 * 311.02) + (medical_insurance!H2425 * 23961.26)</f>
        <v>33804.974900000001</v>
      </c>
      <c r="C2425" s="146">
        <f t="shared" si="74"/>
        <v>5920.5431499999977</v>
      </c>
      <c r="D2425" s="4">
        <f t="shared" si="75"/>
        <v>5920.5431499999977</v>
      </c>
    </row>
    <row r="2426" spans="1:4">
      <c r="A2426" s="75">
        <v>2250.8352</v>
      </c>
      <c r="B2426" s="146">
        <f xml:space="preserve"> (-11266.59) + (medical_insurance!A2426 * 258.35) + (medical_insurance!C2426 * 311.02) + (medical_insurance!H2426 * 23961.26)</f>
        <v>3399.3675999999996</v>
      </c>
      <c r="C2426" s="146">
        <f t="shared" si="74"/>
        <v>-1148.5323999999996</v>
      </c>
      <c r="D2426" s="4">
        <f t="shared" si="75"/>
        <v>1148.5323999999996</v>
      </c>
    </row>
    <row r="2427" spans="1:4">
      <c r="A2427" s="75">
        <v>22493.659640000002</v>
      </c>
      <c r="B2427" s="146">
        <f xml:space="preserve"> (-11266.59) + (medical_insurance!A2427 * 258.35) + (medical_insurance!C2427 * 311.02) + (medical_insurance!H2427 * 23961.26)</f>
        <v>2122.0202999999992</v>
      </c>
      <c r="C2427" s="146">
        <f t="shared" si="74"/>
        <v>20371.639340000002</v>
      </c>
      <c r="D2427" s="4">
        <f t="shared" si="75"/>
        <v>20371.639340000002</v>
      </c>
    </row>
    <row r="2428" spans="1:4">
      <c r="A2428" s="75">
        <v>20234.854749999999</v>
      </c>
      <c r="B2428" s="146">
        <f xml:space="preserve"> (-11266.59) + (medical_insurance!A2428 * 258.35) + (medical_insurance!C2428 * 311.02) + (medical_insurance!H2428 * 23961.26)</f>
        <v>30453.255499999999</v>
      </c>
      <c r="C2428" s="146">
        <f t="shared" si="74"/>
        <v>-10218.400750000001</v>
      </c>
      <c r="D2428" s="4">
        <f t="shared" si="75"/>
        <v>10218.400750000001</v>
      </c>
    </row>
    <row r="2429" spans="1:4">
      <c r="A2429" s="75">
        <v>1704.7001499999999</v>
      </c>
      <c r="B2429" s="146">
        <f xml:space="preserve"> (-11266.59) + (medical_insurance!A2429 * 258.35) + (medical_insurance!C2429 * 311.02) + (medical_insurance!H2429 * 23961.26)</f>
        <v>563.60670000000027</v>
      </c>
      <c r="C2429" s="146">
        <f t="shared" si="74"/>
        <v>1141.0934499999996</v>
      </c>
      <c r="D2429" s="4">
        <f t="shared" si="75"/>
        <v>1141.0934499999996</v>
      </c>
    </row>
    <row r="2430" spans="1:4">
      <c r="A2430" s="75">
        <v>33475.817150000003</v>
      </c>
      <c r="B2430" s="146">
        <f xml:space="preserve"> (-11266.59) + (medical_insurance!A2430 * 258.35) + (medical_insurance!C2430 * 311.02) + (medical_insurance!H2430 * 23961.26)</f>
        <v>27405.318699999996</v>
      </c>
      <c r="C2430" s="146">
        <f t="shared" si="74"/>
        <v>6070.4984500000064</v>
      </c>
      <c r="D2430" s="4">
        <f t="shared" si="75"/>
        <v>6070.4984500000064</v>
      </c>
    </row>
    <row r="2431" spans="1:4">
      <c r="A2431" s="75">
        <v>3161.4540000000002</v>
      </c>
      <c r="B2431" s="146">
        <f xml:space="preserve"> (-11266.59) + (medical_insurance!A2431 * 258.35) + (medical_insurance!C2431 * 311.02) + (medical_insurance!H2431 * 23961.26)</f>
        <v>3991.5260000000007</v>
      </c>
      <c r="C2431" s="146">
        <f t="shared" si="74"/>
        <v>-830.07200000000057</v>
      </c>
      <c r="D2431" s="4">
        <f t="shared" si="75"/>
        <v>830.07200000000057</v>
      </c>
    </row>
    <row r="2432" spans="1:4">
      <c r="A2432" s="75">
        <v>11394.065549999999</v>
      </c>
      <c r="B2432" s="146">
        <f xml:space="preserve"> (-11266.59) + (medical_insurance!A2432 * 258.35) + (medical_insurance!C2432 * 311.02) + (medical_insurance!H2432 * 23961.26)</f>
        <v>13904.5599</v>
      </c>
      <c r="C2432" s="146">
        <f t="shared" si="74"/>
        <v>-2510.4943500000008</v>
      </c>
      <c r="D2432" s="4">
        <f t="shared" si="75"/>
        <v>2510.4943500000008</v>
      </c>
    </row>
    <row r="2433" spans="1:4">
      <c r="A2433" s="75">
        <v>21880.82</v>
      </c>
      <c r="B2433" s="146">
        <f xml:space="preserve"> (-11266.59) + (medical_insurance!A2433 * 258.35) + (medical_insurance!C2433 * 311.02) + (medical_insurance!H2433 * 23961.26)</f>
        <v>31485.913999999997</v>
      </c>
      <c r="C2433" s="146">
        <f t="shared" si="74"/>
        <v>-9605.0939999999973</v>
      </c>
      <c r="D2433" s="4">
        <f t="shared" si="75"/>
        <v>9605.0939999999973</v>
      </c>
    </row>
    <row r="2434" spans="1:4">
      <c r="A2434" s="75">
        <v>7325.0482000000002</v>
      </c>
      <c r="B2434" s="146">
        <f xml:space="preserve"> (-11266.59) + (medical_insurance!A2434 * 258.35) + (medical_insurance!C2434 * 311.02) + (medical_insurance!H2434 * 23961.26)</f>
        <v>7642.8415999999997</v>
      </c>
      <c r="C2434" s="146">
        <f t="shared" si="74"/>
        <v>-317.79339999999956</v>
      </c>
      <c r="D2434" s="4">
        <f t="shared" si="75"/>
        <v>317.79339999999956</v>
      </c>
    </row>
    <row r="2435" spans="1:4">
      <c r="A2435" s="75">
        <v>44501.398200000003</v>
      </c>
      <c r="B2435" s="146">
        <f xml:space="preserve"> (-11266.59) + (medical_insurance!A2435 * 258.35) + (medical_insurance!C2435 * 311.02) + (medical_insurance!H2435 * 23961.26)</f>
        <v>34731.801599999999</v>
      </c>
      <c r="C2435" s="146">
        <f t="shared" ref="C2435:C2498" si="76">A2435-B2435</f>
        <v>9769.5966000000044</v>
      </c>
      <c r="D2435" s="4">
        <f t="shared" ref="D2435:D2498" si="77">ABS(C2435)</f>
        <v>9769.5966000000044</v>
      </c>
    </row>
    <row r="2436" spans="1:4">
      <c r="A2436" s="75">
        <v>3594.17085</v>
      </c>
      <c r="B2436" s="146">
        <f xml:space="preserve"> (-11266.59) + (medical_insurance!A2436 * 258.35) + (medical_insurance!C2436 * 311.02) + (medical_insurance!H2436 * 23961.26)</f>
        <v>2194.7753000000002</v>
      </c>
      <c r="C2436" s="146">
        <f t="shared" si="76"/>
        <v>1399.3955499999997</v>
      </c>
      <c r="D2436" s="4">
        <f t="shared" si="77"/>
        <v>1399.3955499999997</v>
      </c>
    </row>
    <row r="2437" spans="1:4">
      <c r="A2437" s="75">
        <v>39727.614000000001</v>
      </c>
      <c r="B2437" s="146">
        <f xml:space="preserve"> (-11266.59) + (medical_insurance!A2437 * 258.35) + (medical_insurance!C2437 * 311.02) + (medical_insurance!H2437 * 23961.26)</f>
        <v>34964.337999999996</v>
      </c>
      <c r="C2437" s="146">
        <f t="shared" si="76"/>
        <v>4763.2760000000053</v>
      </c>
      <c r="D2437" s="4">
        <f t="shared" si="77"/>
        <v>4763.2760000000053</v>
      </c>
    </row>
    <row r="2438" spans="1:4">
      <c r="A2438" s="75">
        <v>8023.1354499999998</v>
      </c>
      <c r="B2438" s="146">
        <f xml:space="preserve"> (-11266.59) + (medical_insurance!A2438 * 258.35) + (medical_insurance!C2438 * 311.02) + (medical_insurance!H2438 * 23961.26)</f>
        <v>11594.554099999999</v>
      </c>
      <c r="C2438" s="146">
        <f t="shared" si="76"/>
        <v>-3571.4186499999996</v>
      </c>
      <c r="D2438" s="4">
        <f t="shared" si="77"/>
        <v>3571.4186499999996</v>
      </c>
    </row>
    <row r="2439" spans="1:4">
      <c r="A2439" s="75">
        <v>14394.5579</v>
      </c>
      <c r="B2439" s="146">
        <f xml:space="preserve"> (-11266.59) + (medical_insurance!A2439 * 258.35) + (medical_insurance!C2439 * 311.02) + (medical_insurance!H2439 * 23961.26)</f>
        <v>13481.8482</v>
      </c>
      <c r="C2439" s="146">
        <f t="shared" si="76"/>
        <v>912.70969999999943</v>
      </c>
      <c r="D2439" s="4">
        <f t="shared" si="77"/>
        <v>912.70969999999943</v>
      </c>
    </row>
    <row r="2440" spans="1:4">
      <c r="A2440" s="75">
        <v>9288.0267000000003</v>
      </c>
      <c r="B2440" s="146">
        <f xml:space="preserve"> (-11266.59) + (medical_insurance!A2440 * 258.35) + (medical_insurance!C2440 * 311.02) + (medical_insurance!H2440 * 23961.26)</f>
        <v>10670.286599999999</v>
      </c>
      <c r="C2440" s="146">
        <f t="shared" si="76"/>
        <v>-1382.2598999999991</v>
      </c>
      <c r="D2440" s="4">
        <f t="shared" si="77"/>
        <v>1382.2598999999991</v>
      </c>
    </row>
    <row r="2441" spans="1:4">
      <c r="A2441" s="75">
        <v>25309.489000000001</v>
      </c>
      <c r="B2441" s="146">
        <f xml:space="preserve"> (-11266.59) + (medical_insurance!A2441 * 258.35) + (medical_insurance!C2441 * 311.02) + (medical_insurance!H2441 * 23961.26)</f>
        <v>34105.515999999996</v>
      </c>
      <c r="C2441" s="146">
        <f t="shared" si="76"/>
        <v>-8796.0269999999946</v>
      </c>
      <c r="D2441" s="4">
        <f t="shared" si="77"/>
        <v>8796.0269999999946</v>
      </c>
    </row>
    <row r="2442" spans="1:4">
      <c r="A2442" s="75">
        <v>3353.4703</v>
      </c>
      <c r="B2442" s="146">
        <f xml:space="preserve"> (-11266.59) + (medical_insurance!A2442 * 258.35) + (medical_insurance!C2442 * 311.02) + (medical_insurance!H2442 * 23961.26)</f>
        <v>2386.4593999999997</v>
      </c>
      <c r="C2442" s="146">
        <f t="shared" si="76"/>
        <v>967.01090000000022</v>
      </c>
      <c r="D2442" s="4">
        <f t="shared" si="77"/>
        <v>967.01090000000022</v>
      </c>
    </row>
    <row r="2443" spans="1:4">
      <c r="A2443" s="75">
        <v>10594.501550000001</v>
      </c>
      <c r="B2443" s="146">
        <f xml:space="preserve"> (-11266.59) + (medical_insurance!A2443 * 258.35) + (medical_insurance!C2443 * 311.02) + (medical_insurance!H2443 * 23961.26)</f>
        <v>11540.807900000002</v>
      </c>
      <c r="C2443" s="146">
        <f t="shared" si="76"/>
        <v>-946.30635000000075</v>
      </c>
      <c r="D2443" s="4">
        <f t="shared" si="77"/>
        <v>946.30635000000075</v>
      </c>
    </row>
    <row r="2444" spans="1:4">
      <c r="A2444" s="75">
        <v>8277.5229999999992</v>
      </c>
      <c r="B2444" s="146">
        <f xml:space="preserve"> (-11266.59) + (medical_insurance!A2444 * 258.35) + (medical_insurance!C2444 * 311.02) + (medical_insurance!H2444 * 23961.26)</f>
        <v>10122.688</v>
      </c>
      <c r="C2444" s="146">
        <f t="shared" si="76"/>
        <v>-1845.1650000000009</v>
      </c>
      <c r="D2444" s="4">
        <f t="shared" si="77"/>
        <v>1845.1650000000009</v>
      </c>
    </row>
    <row r="2445" spans="1:4">
      <c r="A2445" s="75">
        <v>17929.303370000001</v>
      </c>
      <c r="B2445" s="146">
        <f xml:space="preserve"> (-11266.59) + (medical_insurance!A2445 * 258.35) + (medical_insurance!C2445 * 311.02) + (medical_insurance!H2445 * 23961.26)</f>
        <v>10246.4858</v>
      </c>
      <c r="C2445" s="146">
        <f t="shared" si="76"/>
        <v>7682.8175700000011</v>
      </c>
      <c r="D2445" s="4">
        <f t="shared" si="77"/>
        <v>7682.8175700000011</v>
      </c>
    </row>
    <row r="2446" spans="1:4">
      <c r="A2446" s="75">
        <v>2480.9791</v>
      </c>
      <c r="B2446" s="146">
        <f xml:space="preserve"> (-11266.59) + (medical_insurance!A2446 * 258.35) + (medical_insurance!C2446 * 311.02) + (medical_insurance!H2446 * 23961.26)</f>
        <v>7215.9898000000003</v>
      </c>
      <c r="C2446" s="146">
        <f t="shared" si="76"/>
        <v>-4735.0107000000007</v>
      </c>
      <c r="D2446" s="4">
        <f t="shared" si="77"/>
        <v>4735.0107000000007</v>
      </c>
    </row>
    <row r="2447" spans="1:4">
      <c r="A2447" s="75">
        <v>4462.7218000000003</v>
      </c>
      <c r="B2447" s="146">
        <f xml:space="preserve"> (-11266.59) + (medical_insurance!A2447 * 258.35) + (medical_insurance!C2447 * 311.02) + (medical_insurance!H2447 * 23961.26)</f>
        <v>7519.3063999999995</v>
      </c>
      <c r="C2447" s="146">
        <f t="shared" si="76"/>
        <v>-3056.5845999999992</v>
      </c>
      <c r="D2447" s="4">
        <f t="shared" si="77"/>
        <v>3056.5845999999992</v>
      </c>
    </row>
    <row r="2448" spans="1:4">
      <c r="A2448" s="75">
        <v>1981.5818999999999</v>
      </c>
      <c r="B2448" s="146">
        <f xml:space="preserve"> (-11266.59) + (medical_insurance!A2448 * 258.35) + (medical_insurance!C2448 * 311.02) + (medical_insurance!H2448 * 23961.26)</f>
        <v>4889.560199999999</v>
      </c>
      <c r="C2448" s="146">
        <f t="shared" si="76"/>
        <v>-2907.9782999999989</v>
      </c>
      <c r="D2448" s="4">
        <f t="shared" si="77"/>
        <v>2907.9782999999989</v>
      </c>
    </row>
    <row r="2449" spans="1:4">
      <c r="A2449" s="75">
        <v>11554.223599999999</v>
      </c>
      <c r="B2449" s="146">
        <f xml:space="preserve"> (-11266.59) + (medical_insurance!A2449 * 258.35) + (medical_insurance!C2449 * 311.02) + (medical_insurance!H2449 * 23961.26)</f>
        <v>12149.2588</v>
      </c>
      <c r="C2449" s="146">
        <f t="shared" si="76"/>
        <v>-595.03520000000026</v>
      </c>
      <c r="D2449" s="4">
        <f t="shared" si="77"/>
        <v>595.03520000000026</v>
      </c>
    </row>
    <row r="2450" spans="1:4">
      <c r="A2450" s="75">
        <v>48970.247600000002</v>
      </c>
      <c r="B2450" s="146">
        <f xml:space="preserve"> (-11266.59) + (medical_insurance!A2450 * 258.35) + (medical_insurance!C2450 * 311.02) + (medical_insurance!H2450 * 23961.26)</f>
        <v>40732.682799999995</v>
      </c>
      <c r="C2450" s="146">
        <f t="shared" si="76"/>
        <v>8237.5648000000074</v>
      </c>
      <c r="D2450" s="4">
        <f t="shared" si="77"/>
        <v>8237.5648000000074</v>
      </c>
    </row>
    <row r="2451" spans="1:4">
      <c r="A2451" s="75">
        <v>6548.1950500000003</v>
      </c>
      <c r="B2451" s="146">
        <f xml:space="preserve"> (-11266.59) + (medical_insurance!A2451 * 258.35) + (medical_insurance!C2451 * 311.02) + (medical_insurance!H2451 * 23961.26)</f>
        <v>6927.6268999999993</v>
      </c>
      <c r="C2451" s="146">
        <f t="shared" si="76"/>
        <v>-379.43184999999903</v>
      </c>
      <c r="D2451" s="4">
        <f t="shared" si="77"/>
        <v>379.43184999999903</v>
      </c>
    </row>
    <row r="2452" spans="1:4">
      <c r="A2452" s="75">
        <v>5708.8670000000002</v>
      </c>
      <c r="B2452" s="146">
        <f xml:space="preserve"> (-11266.59) + (medical_insurance!A2452 * 258.35) + (medical_insurance!C2452 * 311.02) + (medical_insurance!H2452 * 23961.26)</f>
        <v>4187.6720000000005</v>
      </c>
      <c r="C2452" s="146">
        <f t="shared" si="76"/>
        <v>1521.1949999999997</v>
      </c>
      <c r="D2452" s="4">
        <f t="shared" si="77"/>
        <v>1521.1949999999997</v>
      </c>
    </row>
    <row r="2453" spans="1:4">
      <c r="A2453" s="75">
        <v>7045.4989999999998</v>
      </c>
      <c r="B2453" s="146">
        <f xml:space="preserve"> (-11266.59) + (medical_insurance!A2453 * 258.35) + (medical_insurance!C2453 * 311.02) + (medical_insurance!H2453 * 23961.26)</f>
        <v>7452.9160000000002</v>
      </c>
      <c r="C2453" s="146">
        <f t="shared" si="76"/>
        <v>-407.41700000000037</v>
      </c>
      <c r="D2453" s="4">
        <f t="shared" si="77"/>
        <v>407.41700000000037</v>
      </c>
    </row>
    <row r="2454" spans="1:4">
      <c r="A2454" s="75">
        <v>8978.1851000000006</v>
      </c>
      <c r="B2454" s="146">
        <f xml:space="preserve"> (-11266.59) + (medical_insurance!A2454 * 258.35) + (medical_insurance!C2454 * 311.02) + (medical_insurance!H2454 * 23961.26)</f>
        <v>12732.1458</v>
      </c>
      <c r="C2454" s="146">
        <f t="shared" si="76"/>
        <v>-3753.9606999999996</v>
      </c>
      <c r="D2454" s="4">
        <f t="shared" si="77"/>
        <v>3753.9606999999996</v>
      </c>
    </row>
    <row r="2455" spans="1:4">
      <c r="A2455" s="75">
        <v>5757.41345</v>
      </c>
      <c r="B2455" s="146">
        <f xml:space="preserve"> (-11266.59) + (medical_insurance!A2455 * 258.35) + (medical_insurance!C2455 * 311.02) + (medical_insurance!H2455 * 23961.26)</f>
        <v>12075.618100000002</v>
      </c>
      <c r="C2455" s="146">
        <f t="shared" si="76"/>
        <v>-6318.2046500000015</v>
      </c>
      <c r="D2455" s="4">
        <f t="shared" si="77"/>
        <v>6318.2046500000015</v>
      </c>
    </row>
    <row r="2456" spans="1:4">
      <c r="A2456" s="75">
        <v>14349.8544</v>
      </c>
      <c r="B2456" s="146">
        <f xml:space="preserve"> (-11266.59) + (medical_insurance!A2456 * 258.35) + (medical_insurance!C2456 * 311.02) + (medical_insurance!H2456 * 23961.26)</f>
        <v>11746.153200000001</v>
      </c>
      <c r="C2456" s="146">
        <f t="shared" si="76"/>
        <v>2603.7011999999995</v>
      </c>
      <c r="D2456" s="4">
        <f t="shared" si="77"/>
        <v>2603.7011999999995</v>
      </c>
    </row>
    <row r="2457" spans="1:4">
      <c r="A2457" s="75">
        <v>10928.849</v>
      </c>
      <c r="B2457" s="146">
        <f xml:space="preserve"> (-11266.59) + (medical_insurance!A2457 * 258.35) + (medical_insurance!C2457 * 311.02) + (medical_insurance!H2457 * 23961.26)</f>
        <v>12605.848</v>
      </c>
      <c r="C2457" s="146">
        <f t="shared" si="76"/>
        <v>-1676.9989999999998</v>
      </c>
      <c r="D2457" s="4">
        <f t="shared" si="77"/>
        <v>1676.9989999999998</v>
      </c>
    </row>
    <row r="2458" spans="1:4">
      <c r="A2458" s="75">
        <v>39871.704299999998</v>
      </c>
      <c r="B2458" s="146">
        <f xml:space="preserve"> (-11266.59) + (medical_insurance!A2458 * 258.35) + (medical_insurance!C2458 * 311.02) + (medical_insurance!H2458 * 23961.26)</f>
        <v>33783.131399999998</v>
      </c>
      <c r="C2458" s="146">
        <f t="shared" si="76"/>
        <v>6088.5728999999992</v>
      </c>
      <c r="D2458" s="4">
        <f t="shared" si="77"/>
        <v>6088.5728999999992</v>
      </c>
    </row>
    <row r="2459" spans="1:4">
      <c r="A2459" s="75">
        <v>13974.455550000001</v>
      </c>
      <c r="B2459" s="146">
        <f xml:space="preserve"> (-11266.59) + (medical_insurance!A2459 * 258.35) + (medical_insurance!C2459 * 311.02) + (medical_insurance!H2459 * 23961.26)</f>
        <v>14789.483900000001</v>
      </c>
      <c r="C2459" s="146">
        <f t="shared" si="76"/>
        <v>-815.0283500000005</v>
      </c>
      <c r="D2459" s="4">
        <f t="shared" si="77"/>
        <v>815.0283500000005</v>
      </c>
    </row>
    <row r="2460" spans="1:4">
      <c r="A2460" s="75">
        <v>1909.52745</v>
      </c>
      <c r="B2460" s="146">
        <f xml:space="preserve"> (-11266.59) + (medical_insurance!A2460 * 258.35) + (medical_insurance!C2460 * 311.02) + (medical_insurance!H2460 * 23961.26)</f>
        <v>3879.6900999999998</v>
      </c>
      <c r="C2460" s="146">
        <f t="shared" si="76"/>
        <v>-1970.1626499999998</v>
      </c>
      <c r="D2460" s="4">
        <f t="shared" si="77"/>
        <v>1970.1626499999998</v>
      </c>
    </row>
    <row r="2461" spans="1:4">
      <c r="A2461" s="75">
        <v>12096.6512</v>
      </c>
      <c r="B2461" s="146">
        <f xml:space="preserve"> (-11266.59) + (medical_insurance!A2461 * 258.35) + (medical_insurance!C2461 * 311.02) + (medical_insurance!H2461 * 23961.26)</f>
        <v>11666.5676</v>
      </c>
      <c r="C2461" s="146">
        <f t="shared" si="76"/>
        <v>430.08359999999993</v>
      </c>
      <c r="D2461" s="4">
        <f t="shared" si="77"/>
        <v>430.08359999999993</v>
      </c>
    </row>
    <row r="2462" spans="1:4">
      <c r="A2462" s="75">
        <v>13204.28565</v>
      </c>
      <c r="B2462" s="146">
        <f xml:space="preserve"> (-11266.59) + (medical_insurance!A2462 * 258.35) + (medical_insurance!C2462 * 311.02) + (medical_insurance!H2462 * 23961.26)</f>
        <v>9936.9617000000017</v>
      </c>
      <c r="C2462" s="146">
        <f t="shared" si="76"/>
        <v>3267.3239499999981</v>
      </c>
      <c r="D2462" s="4">
        <f t="shared" si="77"/>
        <v>3267.3239499999981</v>
      </c>
    </row>
    <row r="2463" spans="1:4">
      <c r="A2463" s="75">
        <v>4562.8420999999998</v>
      </c>
      <c r="B2463" s="146">
        <f xml:space="preserve"> (-11266.59) + (medical_insurance!A2463 * 258.35) + (medical_insurance!C2463 * 311.02) + (medical_insurance!H2463 * 23961.26)</f>
        <v>6203.6918000000005</v>
      </c>
      <c r="C2463" s="146">
        <f t="shared" si="76"/>
        <v>-1640.8497000000007</v>
      </c>
      <c r="D2463" s="4">
        <f t="shared" si="77"/>
        <v>1640.8497000000007</v>
      </c>
    </row>
    <row r="2464" spans="1:4">
      <c r="A2464" s="75">
        <v>8551.3469999999998</v>
      </c>
      <c r="B2464" s="146">
        <f xml:space="preserve"> (-11266.59) + (medical_insurance!A2464 * 258.35) + (medical_insurance!C2464 * 311.02) + (medical_insurance!H2464 * 23961.26)</f>
        <v>10828.5</v>
      </c>
      <c r="C2464" s="146">
        <f t="shared" si="76"/>
        <v>-2277.1530000000002</v>
      </c>
      <c r="D2464" s="4">
        <f t="shared" si="77"/>
        <v>2277.1530000000002</v>
      </c>
    </row>
    <row r="2465" spans="1:4">
      <c r="A2465" s="75">
        <v>2102.2647000000002</v>
      </c>
      <c r="B2465" s="146">
        <f xml:space="preserve"> (-11266.59) + (medical_insurance!A2465 * 258.35) + (medical_insurance!C2465 * 311.02) + (medical_insurance!H2465 * 23961.26)</f>
        <v>2254.6106</v>
      </c>
      <c r="C2465" s="146">
        <f t="shared" si="76"/>
        <v>-152.3458999999998</v>
      </c>
      <c r="D2465" s="4">
        <f t="shared" si="77"/>
        <v>152.3458999999998</v>
      </c>
    </row>
    <row r="2466" spans="1:4">
      <c r="A2466" s="75">
        <v>34672.147199999999</v>
      </c>
      <c r="B2466" s="146">
        <f xml:space="preserve"> (-11266.59) + (medical_insurance!A2466 * 258.35) + (medical_insurance!C2466 * 311.02) + (medical_insurance!H2466 * 23961.26)</f>
        <v>29781.583599999998</v>
      </c>
      <c r="C2466" s="146">
        <f t="shared" si="76"/>
        <v>4890.5636000000013</v>
      </c>
      <c r="D2466" s="4">
        <f t="shared" si="77"/>
        <v>4890.5636000000013</v>
      </c>
    </row>
    <row r="2467" spans="1:4">
      <c r="A2467" s="75">
        <v>15161.5344</v>
      </c>
      <c r="B2467" s="146">
        <f xml:space="preserve"> (-11266.59) + (medical_insurance!A2467 * 258.35) + (medical_insurance!C2467 * 311.02) + (medical_insurance!H2467 * 23961.26)</f>
        <v>15478.393199999999</v>
      </c>
      <c r="C2467" s="146">
        <f t="shared" si="76"/>
        <v>-316.85879999999815</v>
      </c>
      <c r="D2467" s="4">
        <f t="shared" si="77"/>
        <v>316.85879999999815</v>
      </c>
    </row>
    <row r="2468" spans="1:4">
      <c r="A2468" s="75">
        <v>11884.048580000001</v>
      </c>
      <c r="B2468" s="146">
        <f xml:space="preserve"> (-11266.59) + (medical_insurance!A2468 * 258.35) + (medical_insurance!C2468 * 311.02) + (medical_insurance!H2468 * 23961.26)</f>
        <v>157.72559999999976</v>
      </c>
      <c r="C2468" s="146">
        <f t="shared" si="76"/>
        <v>11726.322980000001</v>
      </c>
      <c r="D2468" s="4">
        <f t="shared" si="77"/>
        <v>11726.322980000001</v>
      </c>
    </row>
    <row r="2469" spans="1:4">
      <c r="A2469" s="75">
        <v>4454.40265</v>
      </c>
      <c r="B2469" s="146">
        <f xml:space="preserve"> (-11266.59) + (medical_insurance!A2469 * 258.35) + (medical_insurance!C2469 * 311.02) + (medical_insurance!H2469 * 23961.26)</f>
        <v>5657.8517000000011</v>
      </c>
      <c r="C2469" s="146">
        <f t="shared" si="76"/>
        <v>-1203.4490500000011</v>
      </c>
      <c r="D2469" s="4">
        <f t="shared" si="77"/>
        <v>1203.4490500000011</v>
      </c>
    </row>
    <row r="2470" spans="1:4">
      <c r="A2470" s="75">
        <v>5855.9025000000001</v>
      </c>
      <c r="B2470" s="146">
        <f xml:space="preserve"> (-11266.59) + (medical_insurance!A2470 * 258.35) + (medical_insurance!C2470 * 311.02) + (medical_insurance!H2470 * 23961.26)</f>
        <v>4755.5590000000002</v>
      </c>
      <c r="C2470" s="146">
        <f t="shared" si="76"/>
        <v>1100.3434999999999</v>
      </c>
      <c r="D2470" s="4">
        <f t="shared" si="77"/>
        <v>1100.3434999999999</v>
      </c>
    </row>
    <row r="2471" spans="1:4">
      <c r="A2471" s="75">
        <v>4076.4969999999998</v>
      </c>
      <c r="B2471" s="146">
        <f xml:space="preserve"> (-11266.59) + (medical_insurance!A2471 * 258.35) + (medical_insurance!C2471 * 311.02) + (medical_insurance!H2471 * 23961.26)</f>
        <v>6797.74</v>
      </c>
      <c r="C2471" s="146">
        <f t="shared" si="76"/>
        <v>-2721.2429999999999</v>
      </c>
      <c r="D2471" s="4">
        <f t="shared" si="77"/>
        <v>2721.2429999999999</v>
      </c>
    </row>
    <row r="2472" spans="1:4">
      <c r="A2472" s="75">
        <v>15019.760050000001</v>
      </c>
      <c r="B2472" s="146">
        <f xml:space="preserve"> (-11266.59) + (medical_insurance!A2472 * 258.35) + (medical_insurance!C2472 * 311.02) + (medical_insurance!H2472 * 23961.26)</f>
        <v>14235.6649</v>
      </c>
      <c r="C2472" s="146">
        <f t="shared" si="76"/>
        <v>784.09515000000101</v>
      </c>
      <c r="D2472" s="4">
        <f t="shared" si="77"/>
        <v>784.09515000000101</v>
      </c>
    </row>
    <row r="2473" spans="1:4">
      <c r="A2473" s="75">
        <v>19023.259999999998</v>
      </c>
      <c r="B2473" s="146">
        <f xml:space="preserve"> (-11266.59) + (medical_insurance!A2473 * 258.35) + (medical_insurance!C2473 * 311.02) + (medical_insurance!H2473 * 23961.26)</f>
        <v>28461.986000000001</v>
      </c>
      <c r="C2473" s="146">
        <f t="shared" si="76"/>
        <v>-9438.7260000000024</v>
      </c>
      <c r="D2473" s="4">
        <f t="shared" si="77"/>
        <v>9438.7260000000024</v>
      </c>
    </row>
    <row r="2474" spans="1:4">
      <c r="A2474" s="75">
        <v>10796.35025</v>
      </c>
      <c r="B2474" s="146">
        <f xml:space="preserve"> (-11266.59) + (medical_insurance!A2474 * 258.35) + (medical_insurance!C2474 * 311.02) + (medical_insurance!H2474 * 23961.26)</f>
        <v>11954.464500000002</v>
      </c>
      <c r="C2474" s="146">
        <f t="shared" si="76"/>
        <v>-1158.1142500000024</v>
      </c>
      <c r="D2474" s="4">
        <f t="shared" si="77"/>
        <v>1158.1142500000024</v>
      </c>
    </row>
    <row r="2475" spans="1:4">
      <c r="A2475" s="75">
        <v>11353.2276</v>
      </c>
      <c r="B2475" s="146">
        <f xml:space="preserve"> (-11266.59) + (medical_insurance!A2475 * 258.35) + (medical_insurance!C2475 * 311.02) + (medical_insurance!H2475 * 23961.26)</f>
        <v>13268.9308</v>
      </c>
      <c r="C2475" s="146">
        <f t="shared" si="76"/>
        <v>-1915.7031999999999</v>
      </c>
      <c r="D2475" s="4">
        <f t="shared" si="77"/>
        <v>1915.7031999999999</v>
      </c>
    </row>
    <row r="2476" spans="1:4">
      <c r="A2476" s="75">
        <v>9748.9105999999992</v>
      </c>
      <c r="B2476" s="146">
        <f xml:space="preserve"> (-11266.59) + (medical_insurance!A2476 * 258.35) + (medical_insurance!C2476 * 311.02) + (medical_insurance!H2476 * 23961.26)</f>
        <v>17015.7048</v>
      </c>
      <c r="C2476" s="146">
        <f t="shared" si="76"/>
        <v>-7266.7942000000003</v>
      </c>
      <c r="D2476" s="4">
        <f t="shared" si="77"/>
        <v>7266.7942000000003</v>
      </c>
    </row>
    <row r="2477" spans="1:4">
      <c r="A2477" s="75">
        <v>10577.087</v>
      </c>
      <c r="B2477" s="146">
        <f xml:space="preserve"> (-11266.59) + (medical_insurance!A2477 * 258.35) + (medical_insurance!C2477 * 311.02) + (medical_insurance!H2477 * 23961.26)</f>
        <v>10074.552000000003</v>
      </c>
      <c r="C2477" s="146">
        <f t="shared" si="76"/>
        <v>502.53499999999622</v>
      </c>
      <c r="D2477" s="4">
        <f t="shared" si="77"/>
        <v>502.53499999999622</v>
      </c>
    </row>
    <row r="2478" spans="1:4">
      <c r="A2478" s="75">
        <v>41676.081100000003</v>
      </c>
      <c r="B2478" s="146">
        <f xml:space="preserve"> (-11266.59) + (medical_insurance!A2478 * 258.35) + (medical_insurance!C2478 * 311.02) + (medical_insurance!H2478 * 23961.26)</f>
        <v>36092.933799999999</v>
      </c>
      <c r="C2478" s="146">
        <f t="shared" si="76"/>
        <v>5583.1473000000042</v>
      </c>
      <c r="D2478" s="4">
        <f t="shared" si="77"/>
        <v>5583.1473000000042</v>
      </c>
    </row>
    <row r="2479" spans="1:4">
      <c r="A2479" s="75">
        <v>11286.538699999999</v>
      </c>
      <c r="B2479" s="146">
        <f xml:space="preserve"> (-11266.59) + (medical_insurance!A2479 * 258.35) + (medical_insurance!C2479 * 311.02) + (medical_insurance!H2479 * 23961.26)</f>
        <v>12220.3866</v>
      </c>
      <c r="C2479" s="146">
        <f t="shared" si="76"/>
        <v>-933.84790000000066</v>
      </c>
      <c r="D2479" s="4">
        <f t="shared" si="77"/>
        <v>933.84790000000066</v>
      </c>
    </row>
    <row r="2480" spans="1:4">
      <c r="A2480" s="75">
        <v>3591.48</v>
      </c>
      <c r="B2480" s="146">
        <f xml:space="preserve"> (-11266.59) + (medical_insurance!A2480 * 258.35) + (medical_insurance!C2480 * 311.02) + (medical_insurance!H2480 * 23961.26)</f>
        <v>4845.8140000000012</v>
      </c>
      <c r="C2480" s="146">
        <f t="shared" si="76"/>
        <v>-1254.3340000000012</v>
      </c>
      <c r="D2480" s="4">
        <f t="shared" si="77"/>
        <v>1254.3340000000012</v>
      </c>
    </row>
    <row r="2481" spans="1:4">
      <c r="A2481" s="75">
        <v>33907.548000000003</v>
      </c>
      <c r="B2481" s="146">
        <f xml:space="preserve"> (-11266.59) + (medical_insurance!A2481 * 258.35) + (medical_insurance!C2481 * 311.02) + (medical_insurance!H2481 * 23961.26)</f>
        <v>27833.377999999997</v>
      </c>
      <c r="C2481" s="146">
        <f t="shared" si="76"/>
        <v>6074.1700000000055</v>
      </c>
      <c r="D2481" s="4">
        <f t="shared" si="77"/>
        <v>6074.1700000000055</v>
      </c>
    </row>
    <row r="2482" spans="1:4">
      <c r="A2482" s="75">
        <v>11299.343000000001</v>
      </c>
      <c r="B2482" s="146">
        <f xml:space="preserve"> (-11266.59) + (medical_insurance!A2482 * 258.35) + (medical_insurance!C2482 * 311.02) + (medical_insurance!H2482 * 23961.26)</f>
        <v>12132.284000000001</v>
      </c>
      <c r="C2482" s="146">
        <f t="shared" si="76"/>
        <v>-832.94100000000071</v>
      </c>
      <c r="D2482" s="4">
        <f t="shared" si="77"/>
        <v>832.94100000000071</v>
      </c>
    </row>
    <row r="2483" spans="1:4">
      <c r="A2483" s="75">
        <v>4561.1885000000002</v>
      </c>
      <c r="B2483" s="146">
        <f xml:space="preserve"> (-11266.59) + (medical_insurance!A2483 * 258.35) + (medical_insurance!C2483 * 311.02) + (medical_insurance!H2483 * 23961.26)</f>
        <v>3134.1870000000008</v>
      </c>
      <c r="C2483" s="146">
        <f t="shared" si="76"/>
        <v>1427.0014999999994</v>
      </c>
      <c r="D2483" s="4">
        <f t="shared" si="77"/>
        <v>1427.0014999999994</v>
      </c>
    </row>
    <row r="2484" spans="1:4">
      <c r="A2484" s="75">
        <v>44641.197399999997</v>
      </c>
      <c r="B2484" s="146">
        <f xml:space="preserve"> (-11266.59) + (medical_insurance!A2484 * 258.35) + (medical_insurance!C2484 * 311.02) + (medical_insurance!H2484 * 23961.26)</f>
        <v>36743.779199999997</v>
      </c>
      <c r="C2484" s="146">
        <f t="shared" si="76"/>
        <v>7897.4182000000001</v>
      </c>
      <c r="D2484" s="4">
        <f t="shared" si="77"/>
        <v>7897.4182000000001</v>
      </c>
    </row>
    <row r="2485" spans="1:4">
      <c r="A2485" s="75">
        <v>1674.6323</v>
      </c>
      <c r="B2485" s="146">
        <f xml:space="preserve"> (-11266.59) + (medical_insurance!A2485 * 258.35) + (medical_insurance!C2485 * 311.02) + (medical_insurance!H2485 * 23961.26)</f>
        <v>4920.2554000000018</v>
      </c>
      <c r="C2485" s="146">
        <f t="shared" si="76"/>
        <v>-3245.6231000000016</v>
      </c>
      <c r="D2485" s="4">
        <f t="shared" si="77"/>
        <v>3245.6231000000016</v>
      </c>
    </row>
    <row r="2486" spans="1:4">
      <c r="A2486" s="75">
        <v>23045.566159999998</v>
      </c>
      <c r="B2486" s="146">
        <f xml:space="preserve"> (-11266.59) + (medical_insurance!A2486 * 258.35) + (medical_insurance!C2486 * 311.02) + (medical_insurance!H2486 * 23961.26)</f>
        <v>11770.352500000001</v>
      </c>
      <c r="C2486" s="146">
        <f t="shared" si="76"/>
        <v>11275.213659999998</v>
      </c>
      <c r="D2486" s="4">
        <f t="shared" si="77"/>
        <v>11275.213659999998</v>
      </c>
    </row>
    <row r="2487" spans="1:4">
      <c r="A2487" s="75">
        <v>3227.1210999999998</v>
      </c>
      <c r="B2487" s="146">
        <f xml:space="preserve"> (-11266.59) + (medical_insurance!A2487 * 258.35) + (medical_insurance!C2487 * 311.02) + (medical_insurance!H2487 * 23961.26)</f>
        <v>5763.7298000000001</v>
      </c>
      <c r="C2487" s="146">
        <f t="shared" si="76"/>
        <v>-2536.6087000000002</v>
      </c>
      <c r="D2487" s="4">
        <f t="shared" si="77"/>
        <v>2536.6087000000002</v>
      </c>
    </row>
    <row r="2488" spans="1:4">
      <c r="A2488" s="75">
        <v>16776.304049999999</v>
      </c>
      <c r="B2488" s="146">
        <f xml:space="preserve"> (-11266.59) + (medical_insurance!A2488 * 258.35) + (medical_insurance!C2488 * 311.02) + (medical_insurance!H2488 * 23961.26)</f>
        <v>27159.1469</v>
      </c>
      <c r="C2488" s="146">
        <f t="shared" si="76"/>
        <v>-10382.842850000001</v>
      </c>
      <c r="D2488" s="4">
        <f t="shared" si="77"/>
        <v>10382.842850000001</v>
      </c>
    </row>
    <row r="2489" spans="1:4">
      <c r="A2489" s="75">
        <v>11253.421</v>
      </c>
      <c r="B2489" s="146">
        <f xml:space="preserve"> (-11266.59) + (medical_insurance!A2489 * 258.35) + (medical_insurance!C2489 * 311.02) + (medical_insurance!H2489 * 23961.26)</f>
        <v>11321.132000000001</v>
      </c>
      <c r="C2489" s="146">
        <f t="shared" si="76"/>
        <v>-67.71100000000115</v>
      </c>
      <c r="D2489" s="4">
        <f t="shared" si="77"/>
        <v>67.71100000000115</v>
      </c>
    </row>
    <row r="2490" spans="1:4">
      <c r="A2490" s="75">
        <v>3471.4096</v>
      </c>
      <c r="B2490" s="146">
        <f xml:space="preserve"> (-11266.59) + (medical_insurance!A2490 * 258.35) + (medical_insurance!C2490 * 311.02) + (medical_insurance!H2490 * 23961.26)</f>
        <v>8336.6787999999979</v>
      </c>
      <c r="C2490" s="146">
        <f t="shared" si="76"/>
        <v>-4865.2691999999979</v>
      </c>
      <c r="D2490" s="4">
        <f t="shared" si="77"/>
        <v>4865.2691999999979</v>
      </c>
    </row>
    <row r="2491" spans="1:4">
      <c r="A2491" s="75">
        <v>11363.2832</v>
      </c>
      <c r="B2491" s="146">
        <f xml:space="preserve"> (-11266.59) + (medical_insurance!A2491 * 258.35) + (medical_insurance!C2491 * 311.02) + (medical_insurance!H2491 * 23961.26)</f>
        <v>14939.311599999999</v>
      </c>
      <c r="C2491" s="146">
        <f t="shared" si="76"/>
        <v>-3576.0283999999992</v>
      </c>
      <c r="D2491" s="4">
        <f t="shared" si="77"/>
        <v>3576.0283999999992</v>
      </c>
    </row>
    <row r="2492" spans="1:4">
      <c r="A2492" s="75">
        <v>20420.604650000001</v>
      </c>
      <c r="B2492" s="146">
        <f xml:space="preserve"> (-11266.59) + (medical_insurance!A2492 * 258.35) + (medical_insurance!C2492 * 311.02) + (medical_insurance!H2492 * 23961.26)</f>
        <v>7560.7559999999994</v>
      </c>
      <c r="C2492" s="146">
        <f t="shared" si="76"/>
        <v>12859.848650000002</v>
      </c>
      <c r="D2492" s="4">
        <f t="shared" si="77"/>
        <v>12859.848650000002</v>
      </c>
    </row>
    <row r="2493" spans="1:4">
      <c r="A2493" s="75">
        <v>10338.9316</v>
      </c>
      <c r="B2493" s="146">
        <f xml:space="preserve"> (-11266.59) + (medical_insurance!A2493 * 258.35) + (medical_insurance!C2493 * 311.02) + (medical_insurance!H2493 * 23961.26)</f>
        <v>12400.5748</v>
      </c>
      <c r="C2493" s="146">
        <f t="shared" si="76"/>
        <v>-2061.6432000000004</v>
      </c>
      <c r="D2493" s="4">
        <f t="shared" si="77"/>
        <v>2061.6432000000004</v>
      </c>
    </row>
    <row r="2494" spans="1:4">
      <c r="A2494" s="75">
        <v>8988.1587500000005</v>
      </c>
      <c r="B2494" s="146">
        <f xml:space="preserve"> (-11266.59) + (medical_insurance!A2494 * 258.35) + (medical_insurance!C2494 * 311.02) + (medical_insurance!H2494 * 23961.26)</f>
        <v>10699.833500000001</v>
      </c>
      <c r="C2494" s="146">
        <f t="shared" si="76"/>
        <v>-1711.6747500000001</v>
      </c>
      <c r="D2494" s="4">
        <f t="shared" si="77"/>
        <v>1711.6747500000001</v>
      </c>
    </row>
    <row r="2495" spans="1:4">
      <c r="A2495" s="75">
        <v>10493.9458</v>
      </c>
      <c r="B2495" s="146">
        <f xml:space="preserve"> (-11266.59) + (medical_insurance!A2495 * 258.35) + (medical_insurance!C2495 * 311.02) + (medical_insurance!H2495 * 23961.26)</f>
        <v>9805.8544000000002</v>
      </c>
      <c r="C2495" s="146">
        <f t="shared" si="76"/>
        <v>688.09139999999934</v>
      </c>
      <c r="D2495" s="4">
        <f t="shared" si="77"/>
        <v>688.09139999999934</v>
      </c>
    </row>
    <row r="2496" spans="1:4">
      <c r="A2496" s="75">
        <v>2904.0880000000002</v>
      </c>
      <c r="B2496" s="146">
        <f xml:space="preserve"> (-11266.59) + (medical_insurance!A2496 * 258.35) + (medical_insurance!C2496 * 311.02) + (medical_insurance!H2496 * 23961.26)</f>
        <v>4781.1099999999988</v>
      </c>
      <c r="C2496" s="146">
        <f t="shared" si="76"/>
        <v>-1877.0219999999986</v>
      </c>
      <c r="D2496" s="4">
        <f t="shared" si="77"/>
        <v>1877.0219999999986</v>
      </c>
    </row>
    <row r="2497" spans="1:4">
      <c r="A2497" s="75">
        <v>8605.3615000000009</v>
      </c>
      <c r="B2497" s="146">
        <f xml:space="preserve"> (-11266.59) + (medical_insurance!A2497 * 258.35) + (medical_insurance!C2497 * 311.02) + (medical_insurance!H2497 * 23961.26)</f>
        <v>6688.4170000000022</v>
      </c>
      <c r="C2497" s="146">
        <f t="shared" si="76"/>
        <v>1916.9444999999987</v>
      </c>
      <c r="D2497" s="4">
        <f t="shared" si="77"/>
        <v>1916.9444999999987</v>
      </c>
    </row>
    <row r="2498" spans="1:4">
      <c r="A2498" s="75">
        <v>11512.405000000001</v>
      </c>
      <c r="B2498" s="146">
        <f xml:space="preserve"> (-11266.59) + (medical_insurance!A2498 * 258.35) + (medical_insurance!C2498 * 311.02) + (medical_insurance!H2498 * 23961.26)</f>
        <v>12730.255999999999</v>
      </c>
      <c r="C2498" s="146">
        <f t="shared" si="76"/>
        <v>-1217.8509999999987</v>
      </c>
      <c r="D2498" s="4">
        <f t="shared" si="77"/>
        <v>1217.8509999999987</v>
      </c>
    </row>
    <row r="2499" spans="1:4">
      <c r="A2499" s="75">
        <v>41949.244100000004</v>
      </c>
      <c r="B2499" s="146">
        <f xml:space="preserve"> (-11266.59) + (medical_insurance!A2499 * 258.35) + (medical_insurance!C2499 * 311.02) + (medical_insurance!H2499 * 23961.26)</f>
        <v>34452.027799999996</v>
      </c>
      <c r="C2499" s="146">
        <f t="shared" ref="C2499:C2562" si="78">A2499-B2499</f>
        <v>7497.2163000000073</v>
      </c>
      <c r="D2499" s="4">
        <f t="shared" ref="D2499:D2562" si="79">ABS(C2499)</f>
        <v>7497.2163000000073</v>
      </c>
    </row>
    <row r="2500" spans="1:4">
      <c r="A2500" s="75">
        <v>24180.933499999999</v>
      </c>
      <c r="B2500" s="146">
        <f xml:space="preserve"> (-11266.59) + (medical_insurance!A2500 * 258.35) + (medical_insurance!C2500 * 311.02) + (medical_insurance!H2500 * 23961.26)</f>
        <v>33135.337</v>
      </c>
      <c r="C2500" s="146">
        <f t="shared" si="78"/>
        <v>-8954.4035000000003</v>
      </c>
      <c r="D2500" s="4">
        <f t="shared" si="79"/>
        <v>8954.4035000000003</v>
      </c>
    </row>
    <row r="2501" spans="1:4">
      <c r="A2501" s="75">
        <v>5312.1698500000002</v>
      </c>
      <c r="B2501" s="146">
        <f xml:space="preserve"> (-11266.59) + (medical_insurance!A2501 * 258.35) + (medical_insurance!C2501 * 311.02) + (medical_insurance!H2501 * 23961.26)</f>
        <v>4151.7013000000006</v>
      </c>
      <c r="C2501" s="146">
        <f t="shared" si="78"/>
        <v>1160.4685499999996</v>
      </c>
      <c r="D2501" s="4">
        <f t="shared" si="79"/>
        <v>1160.4685499999996</v>
      </c>
    </row>
    <row r="2502" spans="1:4">
      <c r="A2502" s="75">
        <v>2396.0958999999998</v>
      </c>
      <c r="B2502" s="146">
        <f xml:space="preserve"> (-11266.59) + (medical_insurance!A2502 * 258.35) + (medical_insurance!C2502 * 311.02) + (medical_insurance!H2502 * 23961.26)</f>
        <v>2298.5601999999999</v>
      </c>
      <c r="C2502" s="146">
        <f t="shared" si="78"/>
        <v>97.535699999999906</v>
      </c>
      <c r="D2502" s="4">
        <f t="shared" si="79"/>
        <v>97.535699999999906</v>
      </c>
    </row>
    <row r="2503" spans="1:4">
      <c r="A2503" s="75">
        <v>10807.4863</v>
      </c>
      <c r="B2503" s="146">
        <f xml:space="preserve"> (-11266.59) + (medical_insurance!A2503 * 258.35) + (medical_insurance!C2503 * 311.02) + (medical_insurance!H2503 * 23961.26)</f>
        <v>13103.683400000002</v>
      </c>
      <c r="C2503" s="146">
        <f t="shared" si="78"/>
        <v>-2296.1971000000012</v>
      </c>
      <c r="D2503" s="4">
        <f t="shared" si="79"/>
        <v>2296.1971000000012</v>
      </c>
    </row>
    <row r="2504" spans="1:4">
      <c r="A2504" s="75">
        <v>9222.4025999999994</v>
      </c>
      <c r="B2504" s="146">
        <f xml:space="preserve"> (-11266.59) + (medical_insurance!A2504 * 258.35) + (medical_insurance!C2504 * 311.02) + (medical_insurance!H2504 * 23961.26)</f>
        <v>8544.3927999999996</v>
      </c>
      <c r="C2504" s="146">
        <f t="shared" si="78"/>
        <v>678.00979999999981</v>
      </c>
      <c r="D2504" s="4">
        <f t="shared" si="79"/>
        <v>678.00979999999981</v>
      </c>
    </row>
    <row r="2505" spans="1:4">
      <c r="A2505" s="75">
        <v>36124.573700000001</v>
      </c>
      <c r="B2505" s="146">
        <f xml:space="preserve"> (-11266.59) + (medical_insurance!A2505 * 258.35) + (medical_insurance!C2505 * 311.02) + (medical_insurance!H2505 * 23961.26)</f>
        <v>29519.7166</v>
      </c>
      <c r="C2505" s="146">
        <f t="shared" si="78"/>
        <v>6604.8571000000011</v>
      </c>
      <c r="D2505" s="4">
        <f t="shared" si="79"/>
        <v>6604.8571000000011</v>
      </c>
    </row>
    <row r="2506" spans="1:4">
      <c r="A2506" s="75">
        <v>38282.749499999998</v>
      </c>
      <c r="B2506" s="146">
        <f xml:space="preserve"> (-11266.59) + (medical_insurance!A2506 * 258.35) + (medical_insurance!C2506 * 311.02) + (medical_insurance!H2506 * 23961.26)</f>
        <v>32339.184999999998</v>
      </c>
      <c r="C2506" s="146">
        <f t="shared" si="78"/>
        <v>5943.5645000000004</v>
      </c>
      <c r="D2506" s="4">
        <f t="shared" si="79"/>
        <v>5943.5645000000004</v>
      </c>
    </row>
    <row r="2507" spans="1:4">
      <c r="A2507" s="75">
        <v>5693.4305000000004</v>
      </c>
      <c r="B2507" s="146">
        <f xml:space="preserve"> (-11266.59) + (medical_insurance!A2507 * 258.35) + (medical_insurance!C2507 * 311.02) + (medical_insurance!H2507 * 23961.26)</f>
        <v>2688.759</v>
      </c>
      <c r="C2507" s="146">
        <f t="shared" si="78"/>
        <v>3004.6715000000004</v>
      </c>
      <c r="D2507" s="4">
        <f t="shared" si="79"/>
        <v>3004.6715000000004</v>
      </c>
    </row>
    <row r="2508" spans="1:4">
      <c r="A2508" s="75">
        <v>34166.273000000001</v>
      </c>
      <c r="B2508" s="146">
        <f xml:space="preserve"> (-11266.59) + (medical_insurance!A2508 * 258.35) + (medical_insurance!C2508 * 311.02) + (medical_insurance!H2508 * 23961.26)</f>
        <v>28402.747999999996</v>
      </c>
      <c r="C2508" s="146">
        <f t="shared" si="78"/>
        <v>5763.5250000000051</v>
      </c>
      <c r="D2508" s="4">
        <f t="shared" si="79"/>
        <v>5763.5250000000051</v>
      </c>
    </row>
    <row r="2509" spans="1:4">
      <c r="A2509" s="75">
        <v>8347.1643000000004</v>
      </c>
      <c r="B2509" s="146">
        <f xml:space="preserve"> (-11266.59) + (medical_insurance!A2509 * 258.35) + (medical_insurance!C2509 * 311.02) + (medical_insurance!H2509 * 23961.26)</f>
        <v>12489.143400000001</v>
      </c>
      <c r="C2509" s="146">
        <f t="shared" si="78"/>
        <v>-4141.9791000000005</v>
      </c>
      <c r="D2509" s="4">
        <f t="shared" si="79"/>
        <v>4141.9791000000005</v>
      </c>
    </row>
    <row r="2510" spans="1:4">
      <c r="A2510" s="75">
        <v>46661.4424</v>
      </c>
      <c r="B2510" s="146">
        <f xml:space="preserve"> (-11266.59) + (medical_insurance!A2510 * 258.35) + (medical_insurance!C2510 * 311.02) + (medical_insurance!H2510 * 23961.26)</f>
        <v>37851.417199999996</v>
      </c>
      <c r="C2510" s="146">
        <f t="shared" si="78"/>
        <v>8810.0252000000037</v>
      </c>
      <c r="D2510" s="4">
        <f t="shared" si="79"/>
        <v>8810.0252000000037</v>
      </c>
    </row>
    <row r="2511" spans="1:4">
      <c r="A2511" s="75">
        <v>18903.491409999999</v>
      </c>
      <c r="B2511" s="146">
        <f xml:space="preserve"> (-11266.59) + (medical_insurance!A2511 * 258.35) + (medical_insurance!C2511 * 311.02) + (medical_insurance!H2511 * 23961.26)</f>
        <v>5784.3529000000017</v>
      </c>
      <c r="C2511" s="146">
        <f t="shared" si="78"/>
        <v>13119.138509999997</v>
      </c>
      <c r="D2511" s="4">
        <f t="shared" si="79"/>
        <v>13119.138509999997</v>
      </c>
    </row>
    <row r="2512" spans="1:4">
      <c r="A2512" s="75">
        <v>40904.199500000002</v>
      </c>
      <c r="B2512" s="146">
        <f xml:space="preserve"> (-11266.59) + (medical_insurance!A2512 * 258.35) + (medical_insurance!C2512 * 311.02) + (medical_insurance!H2512 * 23961.26)</f>
        <v>31932.824999999997</v>
      </c>
      <c r="C2512" s="146">
        <f t="shared" si="78"/>
        <v>8971.3745000000054</v>
      </c>
      <c r="D2512" s="4">
        <f t="shared" si="79"/>
        <v>8971.3745000000054</v>
      </c>
    </row>
    <row r="2513" spans="1:4">
      <c r="A2513" s="75">
        <v>14254.608200000001</v>
      </c>
      <c r="B2513" s="146">
        <f xml:space="preserve"> (-11266.59) + (medical_insurance!A2513 * 258.35) + (medical_insurance!C2513 * 311.02) + (medical_insurance!H2513 * 23961.26)</f>
        <v>12809.8416</v>
      </c>
      <c r="C2513" s="146">
        <f t="shared" si="78"/>
        <v>1444.7666000000008</v>
      </c>
      <c r="D2513" s="4">
        <f t="shared" si="79"/>
        <v>1444.7666000000008</v>
      </c>
    </row>
    <row r="2514" spans="1:4">
      <c r="A2514" s="75">
        <v>10214.636</v>
      </c>
      <c r="B2514" s="146">
        <f xml:space="preserve"> (-11266.59) + (medical_insurance!A2514 * 258.35) + (medical_insurance!C2514 * 311.02) + (medical_insurance!H2514 * 23961.26)</f>
        <v>12242.158000000001</v>
      </c>
      <c r="C2514" s="146">
        <f t="shared" si="78"/>
        <v>-2027.5220000000008</v>
      </c>
      <c r="D2514" s="4">
        <f t="shared" si="79"/>
        <v>2027.5220000000008</v>
      </c>
    </row>
    <row r="2515" spans="1:4">
      <c r="A2515" s="75">
        <v>5836.5204000000003</v>
      </c>
      <c r="B2515" s="146">
        <f xml:space="preserve"> (-11266.59) + (medical_insurance!A2515 * 258.35) + (medical_insurance!C2515 * 311.02) + (medical_insurance!H2515 * 23961.26)</f>
        <v>8928.8371999999981</v>
      </c>
      <c r="C2515" s="146">
        <f t="shared" si="78"/>
        <v>-3092.3167999999978</v>
      </c>
      <c r="D2515" s="4">
        <f t="shared" si="79"/>
        <v>3092.3167999999978</v>
      </c>
    </row>
    <row r="2516" spans="1:4">
      <c r="A2516" s="75">
        <v>14358.364369999999</v>
      </c>
      <c r="B2516" s="146">
        <f xml:space="preserve"> (-11266.59) + (medical_insurance!A2516 * 258.35) + (medical_insurance!C2516 * 311.02) + (medical_insurance!H2516 * 23961.26)</f>
        <v>7718.7659999999996</v>
      </c>
      <c r="C2516" s="146">
        <f t="shared" si="78"/>
        <v>6639.5983699999997</v>
      </c>
      <c r="D2516" s="4">
        <f t="shared" si="79"/>
        <v>6639.5983699999997</v>
      </c>
    </row>
    <row r="2517" spans="1:4">
      <c r="A2517" s="75">
        <v>1728.8969999999999</v>
      </c>
      <c r="B2517" s="146">
        <f xml:space="preserve"> (-11266.59) + (medical_insurance!A2517 * 258.35) + (medical_insurance!C2517 * 311.02) + (medical_insurance!H2517 * 23961.26)</f>
        <v>-572.96799999999985</v>
      </c>
      <c r="C2517" s="146">
        <f t="shared" si="78"/>
        <v>2301.8649999999998</v>
      </c>
      <c r="D2517" s="4">
        <f t="shared" si="79"/>
        <v>2301.8649999999998</v>
      </c>
    </row>
    <row r="2518" spans="1:4">
      <c r="A2518" s="75">
        <v>8582.3022999999994</v>
      </c>
      <c r="B2518" s="146">
        <f xml:space="preserve"> (-11266.59) + (medical_insurance!A2518 * 258.35) + (medical_insurance!C2518 * 311.02) + (medical_insurance!H2518 * 23961.26)</f>
        <v>6233.1074000000008</v>
      </c>
      <c r="C2518" s="146">
        <f t="shared" si="78"/>
        <v>2349.1948999999986</v>
      </c>
      <c r="D2518" s="4">
        <f t="shared" si="79"/>
        <v>2349.1948999999986</v>
      </c>
    </row>
    <row r="2519" spans="1:4">
      <c r="A2519" s="75">
        <v>3693.4279999999999</v>
      </c>
      <c r="B2519" s="146">
        <f xml:space="preserve"> (-11266.59) + (medical_insurance!A2519 * 258.35) + (medical_insurance!C2519 * 311.02) + (medical_insurance!H2519 * 23961.26)</f>
        <v>9984.6779999999999</v>
      </c>
      <c r="C2519" s="146">
        <f t="shared" si="78"/>
        <v>-6291.25</v>
      </c>
      <c r="D2519" s="4">
        <f t="shared" si="79"/>
        <v>6291.25</v>
      </c>
    </row>
    <row r="2520" spans="1:4">
      <c r="A2520" s="75">
        <v>20709.020339999999</v>
      </c>
      <c r="B2520" s="146">
        <f xml:space="preserve"> (-11266.59) + (medical_insurance!A2520 * 258.35) + (medical_insurance!C2520 * 311.02) + (medical_insurance!H2520 * 23961.26)</f>
        <v>15987.2456</v>
      </c>
      <c r="C2520" s="146">
        <f t="shared" si="78"/>
        <v>4721.7747399999989</v>
      </c>
      <c r="D2520" s="4">
        <f t="shared" si="79"/>
        <v>4721.7747399999989</v>
      </c>
    </row>
    <row r="2521" spans="1:4">
      <c r="A2521" s="75">
        <v>9991.0376500000002</v>
      </c>
      <c r="B2521" s="146">
        <f xml:space="preserve"> (-11266.59) + (medical_insurance!A2521 * 258.35) + (medical_insurance!C2521 * 311.02) + (medical_insurance!H2521 * 23961.26)</f>
        <v>7870.1617000000006</v>
      </c>
      <c r="C2521" s="146">
        <f t="shared" si="78"/>
        <v>2120.8759499999996</v>
      </c>
      <c r="D2521" s="4">
        <f t="shared" si="79"/>
        <v>2120.8759499999996</v>
      </c>
    </row>
    <row r="2522" spans="1:4">
      <c r="A2522" s="75">
        <v>19673.335729999999</v>
      </c>
      <c r="B2522" s="146">
        <f xml:space="preserve"> (-11266.59) + (medical_insurance!A2522 * 258.35) + (medical_insurance!C2522 * 311.02) + (medical_insurance!H2522 * 23961.26)</f>
        <v>6485.9063999999998</v>
      </c>
      <c r="C2522" s="146">
        <f t="shared" si="78"/>
        <v>13187.429329999999</v>
      </c>
      <c r="D2522" s="4">
        <f t="shared" si="79"/>
        <v>13187.429329999999</v>
      </c>
    </row>
    <row r="2523" spans="1:4">
      <c r="A2523" s="75">
        <v>11085.586799999999</v>
      </c>
      <c r="B2523" s="146">
        <f xml:space="preserve"> (-11266.59) + (medical_insurance!A2523 * 258.35) + (medical_insurance!C2523 * 311.02) + (medical_insurance!H2523 * 23961.26)</f>
        <v>10396.792400000002</v>
      </c>
      <c r="C2523" s="146">
        <f t="shared" si="78"/>
        <v>688.79439999999704</v>
      </c>
      <c r="D2523" s="4">
        <f t="shared" si="79"/>
        <v>688.79439999999704</v>
      </c>
    </row>
    <row r="2524" spans="1:4">
      <c r="A2524" s="75">
        <v>7623.518</v>
      </c>
      <c r="B2524" s="146">
        <f xml:space="preserve"> (-11266.59) + (medical_insurance!A2524 * 258.35) + (medical_insurance!C2524 * 311.02) + (medical_insurance!H2524 * 23961.26)</f>
        <v>7876.3100000000013</v>
      </c>
      <c r="C2524" s="146">
        <f t="shared" si="78"/>
        <v>-252.79200000000128</v>
      </c>
      <c r="D2524" s="4">
        <f t="shared" si="79"/>
        <v>252.79200000000128</v>
      </c>
    </row>
    <row r="2525" spans="1:4">
      <c r="A2525" s="75">
        <v>3176.2876999999999</v>
      </c>
      <c r="B2525" s="146">
        <f xml:space="preserve"> (-11266.59) + (medical_insurance!A2525 * 258.35) + (medical_insurance!C2525 * 311.02) + (medical_insurance!H2525 * 23961.26)</f>
        <v>2364.4845999999998</v>
      </c>
      <c r="C2525" s="146">
        <f t="shared" si="78"/>
        <v>811.80310000000009</v>
      </c>
      <c r="D2525" s="4">
        <f t="shared" si="79"/>
        <v>811.80310000000009</v>
      </c>
    </row>
    <row r="2526" spans="1:4">
      <c r="A2526" s="75">
        <v>3704.3544999999999</v>
      </c>
      <c r="B2526" s="146">
        <f xml:space="preserve"> (-11266.59) + (medical_insurance!A2526 * 258.35) + (medical_insurance!C2526 * 311.02) + (medical_insurance!H2526 * 23961.26)</f>
        <v>6667.3150000000005</v>
      </c>
      <c r="C2526" s="146">
        <f t="shared" si="78"/>
        <v>-2962.9605000000006</v>
      </c>
      <c r="D2526" s="4">
        <f t="shared" si="79"/>
        <v>2962.9605000000006</v>
      </c>
    </row>
    <row r="2527" spans="1:4">
      <c r="A2527" s="75">
        <v>36898.733079999998</v>
      </c>
      <c r="B2527" s="146">
        <f xml:space="preserve"> (-11266.59) + (medical_insurance!A2527 * 258.35) + (medical_insurance!C2527 * 311.02) + (medical_insurance!H2527 * 23961.26)</f>
        <v>27708.359799999998</v>
      </c>
      <c r="C2527" s="146">
        <f t="shared" si="78"/>
        <v>9190.3732799999998</v>
      </c>
      <c r="D2527" s="4">
        <f t="shared" si="79"/>
        <v>9190.3732799999998</v>
      </c>
    </row>
    <row r="2528" spans="1:4">
      <c r="A2528" s="75">
        <v>9048.0272999999997</v>
      </c>
      <c r="B2528" s="146">
        <f xml:space="preserve"> (-11266.59) + (medical_insurance!A2528 * 258.35) + (medical_insurance!C2528 * 311.02) + (medical_insurance!H2528 * 23961.26)</f>
        <v>13180.421400000001</v>
      </c>
      <c r="C2528" s="146">
        <f t="shared" si="78"/>
        <v>-4132.3941000000013</v>
      </c>
      <c r="D2528" s="4">
        <f t="shared" si="79"/>
        <v>4132.3941000000013</v>
      </c>
    </row>
    <row r="2529" spans="1:4">
      <c r="A2529" s="75">
        <v>7954.5169999999998</v>
      </c>
      <c r="B2529" s="146">
        <f xml:space="preserve"> (-11266.59) + (medical_insurance!A2529 * 258.35) + (medical_insurance!C2529 * 311.02) + (medical_insurance!H2529 * 23961.26)</f>
        <v>9465.0120000000006</v>
      </c>
      <c r="C2529" s="146">
        <f t="shared" si="78"/>
        <v>-1510.4950000000008</v>
      </c>
      <c r="D2529" s="4">
        <f t="shared" si="79"/>
        <v>1510.4950000000008</v>
      </c>
    </row>
    <row r="2530" spans="1:4">
      <c r="A2530" s="75">
        <v>27117.993780000001</v>
      </c>
      <c r="B2530" s="146">
        <f xml:space="preserve"> (-11266.59) + (medical_insurance!A2530 * 258.35) + (medical_insurance!C2530 * 311.02) + (medical_insurance!H2530 * 23961.26)</f>
        <v>9899.5671999999995</v>
      </c>
      <c r="C2530" s="146">
        <f t="shared" si="78"/>
        <v>17218.426579999999</v>
      </c>
      <c r="D2530" s="4">
        <f t="shared" si="79"/>
        <v>17218.426579999999</v>
      </c>
    </row>
    <row r="2531" spans="1:4">
      <c r="A2531" s="75">
        <v>6338.0756000000001</v>
      </c>
      <c r="B2531" s="146">
        <f xml:space="preserve"> (-11266.59) + (medical_insurance!A2531 * 258.35) + (medical_insurance!C2531 * 311.02) + (medical_insurance!H2531 * 23961.26)</f>
        <v>8867.4468000000015</v>
      </c>
      <c r="C2531" s="146">
        <f t="shared" si="78"/>
        <v>-2529.3712000000014</v>
      </c>
      <c r="D2531" s="4">
        <f t="shared" si="79"/>
        <v>2529.3712000000014</v>
      </c>
    </row>
    <row r="2532" spans="1:4">
      <c r="A2532" s="75">
        <v>9630.3970000000008</v>
      </c>
      <c r="B2532" s="146">
        <f xml:space="preserve"> (-11266.59) + (medical_insurance!A2532 * 258.35) + (medical_insurance!C2532 * 311.02) + (medical_insurance!H2532 * 23961.26)</f>
        <v>11696.856</v>
      </c>
      <c r="C2532" s="146">
        <f t="shared" si="78"/>
        <v>-2066.4589999999989</v>
      </c>
      <c r="D2532" s="4">
        <f t="shared" si="79"/>
        <v>2066.4589999999989</v>
      </c>
    </row>
    <row r="2533" spans="1:4">
      <c r="A2533" s="75">
        <v>11289.10925</v>
      </c>
      <c r="B2533" s="146">
        <f xml:space="preserve"> (-11266.59) + (medical_insurance!A2533 * 258.35) + (medical_insurance!C2533 * 311.02) + (medical_insurance!H2533 * 23961.26)</f>
        <v>12361.290499999999</v>
      </c>
      <c r="C2533" s="146">
        <f t="shared" si="78"/>
        <v>-1072.1812499999996</v>
      </c>
      <c r="D2533" s="4">
        <f t="shared" si="79"/>
        <v>1072.1812499999996</v>
      </c>
    </row>
    <row r="2534" spans="1:4">
      <c r="A2534" s="75">
        <v>52590.829389999999</v>
      </c>
      <c r="B2534" s="146">
        <f xml:space="preserve"> (-11266.59) + (medical_insurance!A2534 * 258.35) + (medical_insurance!C2534 * 311.02) + (medical_insurance!H2534 * 23961.26)</f>
        <v>38397.125999999997</v>
      </c>
      <c r="C2534" s="146">
        <f t="shared" si="78"/>
        <v>14193.703390000002</v>
      </c>
      <c r="D2534" s="4">
        <f t="shared" si="79"/>
        <v>14193.703390000002</v>
      </c>
    </row>
    <row r="2535" spans="1:4">
      <c r="A2535" s="75">
        <v>2261.5688</v>
      </c>
      <c r="B2535" s="146">
        <f xml:space="preserve"> (-11266.59) + (medical_insurance!A2535 * 258.35) + (medical_insurance!C2535 * 311.02) + (medical_insurance!H2535 * 23961.26)</f>
        <v>3828.1684000000005</v>
      </c>
      <c r="C2535" s="146">
        <f t="shared" si="78"/>
        <v>-1566.5996000000005</v>
      </c>
      <c r="D2535" s="4">
        <f t="shared" si="79"/>
        <v>1566.5996000000005</v>
      </c>
    </row>
    <row r="2536" spans="1:4">
      <c r="A2536" s="75">
        <v>10791.96</v>
      </c>
      <c r="B2536" s="146">
        <f xml:space="preserve"> (-11266.59) + (medical_insurance!A2536 * 258.35) + (medical_insurance!C2536 * 311.02) + (medical_insurance!H2536 * 23961.26)</f>
        <v>9629.59</v>
      </c>
      <c r="C2536" s="146">
        <f t="shared" si="78"/>
        <v>1162.369999999999</v>
      </c>
      <c r="D2536" s="4">
        <f t="shared" si="79"/>
        <v>1162.369999999999</v>
      </c>
    </row>
    <row r="2537" spans="1:4">
      <c r="A2537" s="75">
        <v>5979.7309999999998</v>
      </c>
      <c r="B2537" s="146">
        <f xml:space="preserve"> (-11266.59) + (medical_insurance!A2537 * 258.35) + (medical_insurance!C2537 * 311.02) + (medical_insurance!H2537 * 23961.26)</f>
        <v>10189.892</v>
      </c>
      <c r="C2537" s="146">
        <f t="shared" si="78"/>
        <v>-4210.1610000000001</v>
      </c>
      <c r="D2537" s="4">
        <f t="shared" si="79"/>
        <v>4210.1610000000001</v>
      </c>
    </row>
    <row r="2538" spans="1:4">
      <c r="A2538" s="75">
        <v>2203.7359499999998</v>
      </c>
      <c r="B2538" s="146">
        <f xml:space="preserve"> (-11266.59) + (medical_insurance!A2538 * 258.35) + (medical_insurance!C2538 * 311.02) + (medical_insurance!H2538 * 23961.26)</f>
        <v>2809.1710999999987</v>
      </c>
      <c r="C2538" s="146">
        <f t="shared" si="78"/>
        <v>-605.43514999999888</v>
      </c>
      <c r="D2538" s="4">
        <f t="shared" si="79"/>
        <v>605.43514999999888</v>
      </c>
    </row>
    <row r="2539" spans="1:4">
      <c r="A2539" s="75">
        <v>12235.8392</v>
      </c>
      <c r="B2539" s="146">
        <f xml:space="preserve"> (-11266.59) + (medical_insurance!A2539 * 258.35) + (medical_insurance!C2539 * 311.02) + (medical_insurance!H2539 * 23961.26)</f>
        <v>15063.719599999999</v>
      </c>
      <c r="C2539" s="146">
        <f t="shared" si="78"/>
        <v>-2827.8803999999982</v>
      </c>
      <c r="D2539" s="4">
        <f t="shared" si="79"/>
        <v>2827.8803999999982</v>
      </c>
    </row>
    <row r="2540" spans="1:4">
      <c r="A2540" s="75">
        <v>40941.285400000001</v>
      </c>
      <c r="B2540" s="146">
        <f xml:space="preserve"> (-11266.59) + (medical_insurance!A2540 * 258.35) + (medical_insurance!C2540 * 311.02) + (medical_insurance!H2540 * 23961.26)</f>
        <v>33930.531199999998</v>
      </c>
      <c r="C2540" s="146">
        <f t="shared" si="78"/>
        <v>7010.754200000003</v>
      </c>
      <c r="D2540" s="4">
        <f t="shared" si="79"/>
        <v>7010.754200000003</v>
      </c>
    </row>
    <row r="2541" spans="1:4">
      <c r="A2541" s="75">
        <v>5630.4578499999998</v>
      </c>
      <c r="B2541" s="146">
        <f xml:space="preserve"> (-11266.59) + (medical_insurance!A2541 * 258.35) + (medical_insurance!C2541 * 311.02) + (medical_insurance!H2541 * 23961.26)</f>
        <v>8914.8412999999982</v>
      </c>
      <c r="C2541" s="146">
        <f t="shared" si="78"/>
        <v>-3284.3834499999984</v>
      </c>
      <c r="D2541" s="4">
        <f t="shared" si="79"/>
        <v>3284.3834499999984</v>
      </c>
    </row>
    <row r="2542" spans="1:4">
      <c r="A2542" s="75">
        <v>11015.1747</v>
      </c>
      <c r="B2542" s="146">
        <f xml:space="preserve"> (-11266.59) + (medical_insurance!A2542 * 258.35) + (medical_insurance!C2542 * 311.02) + (medical_insurance!H2542 * 23961.26)</f>
        <v>9820.9986000000008</v>
      </c>
      <c r="C2542" s="146">
        <f t="shared" si="78"/>
        <v>1194.1760999999988</v>
      </c>
      <c r="D2542" s="4">
        <f t="shared" si="79"/>
        <v>1194.1760999999988</v>
      </c>
    </row>
    <row r="2543" spans="1:4">
      <c r="A2543" s="75">
        <v>7228.2156500000001</v>
      </c>
      <c r="B2543" s="146">
        <f xml:space="preserve"> (-11266.59) + (medical_insurance!A2543 * 258.35) + (medical_insurance!C2543 * 311.02) + (medical_insurance!H2543 * 23961.26)</f>
        <v>4918.4377000000004</v>
      </c>
      <c r="C2543" s="146">
        <f t="shared" si="78"/>
        <v>2309.7779499999997</v>
      </c>
      <c r="D2543" s="4">
        <f t="shared" si="79"/>
        <v>2309.7779499999997</v>
      </c>
    </row>
    <row r="2544" spans="1:4">
      <c r="A2544" s="75">
        <v>39722.746200000001</v>
      </c>
      <c r="B2544" s="146">
        <f xml:space="preserve"> (-11266.59) + (medical_insurance!A2544 * 258.35) + (medical_insurance!C2544 * 311.02) + (medical_insurance!H2544 * 23961.26)</f>
        <v>31561.8976</v>
      </c>
      <c r="C2544" s="146">
        <f t="shared" si="78"/>
        <v>8160.8486000000012</v>
      </c>
      <c r="D2544" s="4">
        <f t="shared" si="79"/>
        <v>8160.8486000000012</v>
      </c>
    </row>
    <row r="2545" spans="1:4">
      <c r="A2545" s="75">
        <v>14426.073850000001</v>
      </c>
      <c r="B2545" s="146">
        <f xml:space="preserve"> (-11266.59) + (medical_insurance!A2545 * 258.35) + (medical_insurance!C2545 * 311.02) + (medical_insurance!H2545 * 23961.26)</f>
        <v>1884.9035999999996</v>
      </c>
      <c r="C2545" s="146">
        <f t="shared" si="78"/>
        <v>12541.170250000001</v>
      </c>
      <c r="D2545" s="4">
        <f t="shared" si="79"/>
        <v>12541.170250000001</v>
      </c>
    </row>
    <row r="2546" spans="1:4">
      <c r="A2546" s="75">
        <v>2459.7201</v>
      </c>
      <c r="B2546" s="146">
        <f xml:space="preserve"> (-11266.59) + (medical_insurance!A2546 * 258.35) + (medical_insurance!C2546 * 311.02) + (medical_insurance!H2546 * 23961.26)</f>
        <v>3414.5117999999984</v>
      </c>
      <c r="C2546" s="146">
        <f t="shared" si="78"/>
        <v>-954.7916999999984</v>
      </c>
      <c r="D2546" s="4">
        <f t="shared" si="79"/>
        <v>954.7916999999984</v>
      </c>
    </row>
    <row r="2547" spans="1:4">
      <c r="A2547" s="75">
        <v>3989.8409999999999</v>
      </c>
      <c r="B2547" s="146">
        <f xml:space="preserve"> (-11266.59) + (medical_insurance!A2547 * 258.35) + (medical_insurance!C2547 * 311.02) + (medical_insurance!H2547 * 23961.26)</f>
        <v>9783.5320000000011</v>
      </c>
      <c r="C2547" s="146">
        <f t="shared" si="78"/>
        <v>-5793.6910000000007</v>
      </c>
      <c r="D2547" s="4">
        <f t="shared" si="79"/>
        <v>5793.6910000000007</v>
      </c>
    </row>
    <row r="2548" spans="1:4">
      <c r="A2548" s="75">
        <v>7727.2532000000001</v>
      </c>
      <c r="B2548" s="146">
        <f xml:space="preserve"> (-11266.59) + (medical_insurance!A2548 * 258.35) + (medical_insurance!C2548 * 311.02) + (medical_insurance!H2548 * 23961.26)</f>
        <v>10597.5316</v>
      </c>
      <c r="C2548" s="146">
        <f t="shared" si="78"/>
        <v>-2870.2784000000001</v>
      </c>
      <c r="D2548" s="4">
        <f t="shared" si="79"/>
        <v>2870.2784000000001</v>
      </c>
    </row>
    <row r="2549" spans="1:4">
      <c r="A2549" s="75">
        <v>5124.1886999999997</v>
      </c>
      <c r="B2549" s="146">
        <f xml:space="preserve"> (-11266.59) + (medical_insurance!A2549 * 258.35) + (medical_insurance!C2549 * 311.02) + (medical_insurance!H2549 * 23961.26)</f>
        <v>10620.582600000002</v>
      </c>
      <c r="C2549" s="146">
        <f t="shared" si="78"/>
        <v>-5496.3939000000018</v>
      </c>
      <c r="D2549" s="4">
        <f t="shared" si="79"/>
        <v>5496.3939000000018</v>
      </c>
    </row>
    <row r="2550" spans="1:4">
      <c r="A2550" s="75">
        <v>18963.171920000001</v>
      </c>
      <c r="B2550" s="146">
        <f xml:space="preserve"> (-11266.59) + (medical_insurance!A2550 * 258.35) + (medical_insurance!C2550 * 311.02) + (medical_insurance!H2550 * 23961.26)</f>
        <v>8560.8165999999983</v>
      </c>
      <c r="C2550" s="146">
        <f t="shared" si="78"/>
        <v>10402.355320000002</v>
      </c>
      <c r="D2550" s="4">
        <f t="shared" si="79"/>
        <v>10402.355320000002</v>
      </c>
    </row>
    <row r="2551" spans="1:4">
      <c r="A2551" s="75">
        <v>2200.8308499999998</v>
      </c>
      <c r="B2551" s="146">
        <f xml:space="preserve"> (-11266.59) + (medical_insurance!A2551 * 258.35) + (medical_insurance!C2551 * 311.02) + (medical_insurance!H2551 * 23961.26)</f>
        <v>2159.1392999999998</v>
      </c>
      <c r="C2551" s="146">
        <f t="shared" si="78"/>
        <v>41.691550000000007</v>
      </c>
      <c r="D2551" s="4">
        <f t="shared" si="79"/>
        <v>41.691550000000007</v>
      </c>
    </row>
    <row r="2552" spans="1:4">
      <c r="A2552" s="75">
        <v>7153.5538999999999</v>
      </c>
      <c r="B2552" s="146">
        <f xml:space="preserve"> (-11266.59) + (medical_insurance!A2552 * 258.35) + (medical_insurance!C2552 * 311.02) + (medical_insurance!H2552 * 23961.26)</f>
        <v>8130.7361999999994</v>
      </c>
      <c r="C2552" s="146">
        <f t="shared" si="78"/>
        <v>-977.18229999999949</v>
      </c>
      <c r="D2552" s="4">
        <f t="shared" si="79"/>
        <v>977.18229999999949</v>
      </c>
    </row>
    <row r="2553" spans="1:4">
      <c r="A2553" s="75">
        <v>5227.9887500000004</v>
      </c>
      <c r="B2553" s="146">
        <f xml:space="preserve"> (-11266.59) + (medical_insurance!A2553 * 258.35) + (medical_insurance!C2553 * 311.02) + (medical_insurance!H2553 * 23961.26)</f>
        <v>5901.057499999999</v>
      </c>
      <c r="C2553" s="146">
        <f t="shared" si="78"/>
        <v>-673.06874999999854</v>
      </c>
      <c r="D2553" s="4">
        <f t="shared" si="79"/>
        <v>673.06874999999854</v>
      </c>
    </row>
    <row r="2554" spans="1:4">
      <c r="A2554" s="75">
        <v>10982.5013</v>
      </c>
      <c r="B2554" s="146">
        <f xml:space="preserve"> (-11266.59) + (medical_insurance!A2554 * 258.35) + (medical_insurance!C2554 * 311.02) + (medical_insurance!H2554 * 23961.26)</f>
        <v>16015.237399999998</v>
      </c>
      <c r="C2554" s="146">
        <f t="shared" si="78"/>
        <v>-5032.7360999999983</v>
      </c>
      <c r="D2554" s="4">
        <f t="shared" si="79"/>
        <v>5032.7360999999983</v>
      </c>
    </row>
    <row r="2555" spans="1:4">
      <c r="A2555" s="75">
        <v>4529.4769999999999</v>
      </c>
      <c r="B2555" s="146">
        <f xml:space="preserve"> (-11266.59) + (medical_insurance!A2555 * 258.35) + (medical_insurance!C2555 * 311.02) + (medical_insurance!H2555 * 23961.26)</f>
        <v>3876.652</v>
      </c>
      <c r="C2555" s="146">
        <f t="shared" si="78"/>
        <v>652.82499999999982</v>
      </c>
      <c r="D2555" s="4">
        <f t="shared" si="79"/>
        <v>652.82499999999982</v>
      </c>
    </row>
    <row r="2556" spans="1:4">
      <c r="A2556" s="75">
        <v>4670.6400000000003</v>
      </c>
      <c r="B2556" s="146">
        <f xml:space="preserve"> (-11266.59) + (medical_insurance!A2556 * 258.35) + (medical_insurance!C2556 * 311.02) + (medical_insurance!H2556 * 23961.26)</f>
        <v>7948.514000000001</v>
      </c>
      <c r="C2556" s="146">
        <f t="shared" si="78"/>
        <v>-3277.8740000000007</v>
      </c>
      <c r="D2556" s="4">
        <f t="shared" si="79"/>
        <v>3277.8740000000007</v>
      </c>
    </row>
    <row r="2557" spans="1:4">
      <c r="A2557" s="75">
        <v>6112.3529500000004</v>
      </c>
      <c r="B2557" s="146">
        <f xml:space="preserve"> (-11266.59) + (medical_insurance!A2557 * 258.35) + (medical_insurance!C2557 * 311.02) + (medical_insurance!H2557 * 23961.26)</f>
        <v>8899.6970999999994</v>
      </c>
      <c r="C2557" s="146">
        <f t="shared" si="78"/>
        <v>-2787.344149999999</v>
      </c>
      <c r="D2557" s="4">
        <f t="shared" si="79"/>
        <v>2787.344149999999</v>
      </c>
    </row>
    <row r="2558" spans="1:4">
      <c r="A2558" s="75">
        <v>17178.682400000002</v>
      </c>
      <c r="B2558" s="146">
        <f xml:space="preserve"> (-11266.59) + (medical_insurance!A2558 * 258.35) + (medical_insurance!C2558 * 311.02) + (medical_insurance!H2558 * 23961.26)</f>
        <v>25854.477199999998</v>
      </c>
      <c r="C2558" s="146">
        <f t="shared" si="78"/>
        <v>-8675.794799999996</v>
      </c>
      <c r="D2558" s="4">
        <f t="shared" si="79"/>
        <v>8675.794799999996</v>
      </c>
    </row>
    <row r="2559" spans="1:4">
      <c r="A2559" s="75">
        <v>22478.6</v>
      </c>
      <c r="B2559" s="146">
        <f xml:space="preserve"> (-11266.59) + (medical_insurance!A2559 * 258.35) + (medical_insurance!C2559 * 311.02) + (medical_insurance!H2559 * 23961.26)</f>
        <v>32107.953999999998</v>
      </c>
      <c r="C2559" s="146">
        <f t="shared" si="78"/>
        <v>-9629.3539999999994</v>
      </c>
      <c r="D2559" s="4">
        <f t="shared" si="79"/>
        <v>9629.3539999999994</v>
      </c>
    </row>
    <row r="2560" spans="1:4">
      <c r="A2560" s="75">
        <v>11093.6229</v>
      </c>
      <c r="B2560" s="146">
        <f xml:space="preserve"> (-11266.59) + (medical_insurance!A2560 * 258.35) + (medical_insurance!C2560 * 311.02) + (medical_insurance!H2560 * 23961.26)</f>
        <v>16235.858200000001</v>
      </c>
      <c r="C2560" s="146">
        <f t="shared" si="78"/>
        <v>-5142.2353000000003</v>
      </c>
      <c r="D2560" s="4">
        <f t="shared" si="79"/>
        <v>5142.2353000000003</v>
      </c>
    </row>
    <row r="2561" spans="1:4">
      <c r="A2561" s="75">
        <v>6457.8433999999997</v>
      </c>
      <c r="B2561" s="146">
        <f xml:space="preserve"> (-11266.59) + (medical_insurance!A2561 * 258.35) + (medical_insurance!C2561 * 311.02) + (medical_insurance!H2561 * 23961.26)</f>
        <v>7651.1552000000011</v>
      </c>
      <c r="C2561" s="146">
        <f t="shared" si="78"/>
        <v>-1193.3118000000013</v>
      </c>
      <c r="D2561" s="4">
        <f t="shared" si="79"/>
        <v>1193.3118000000013</v>
      </c>
    </row>
    <row r="2562" spans="1:4">
      <c r="A2562" s="75">
        <v>4433.9159</v>
      </c>
      <c r="B2562" s="146">
        <f xml:space="preserve"> (-11266.59) + (medical_insurance!A2562 * 258.35) + (medical_insurance!C2562 * 311.02) + (medical_insurance!H2562 * 23961.26)</f>
        <v>6212.4121999999998</v>
      </c>
      <c r="C2562" s="146">
        <f t="shared" si="78"/>
        <v>-1778.4962999999998</v>
      </c>
      <c r="D2562" s="4">
        <f t="shared" si="79"/>
        <v>1778.4962999999998</v>
      </c>
    </row>
    <row r="2563" spans="1:4">
      <c r="A2563" s="75">
        <v>2154.3609999999999</v>
      </c>
      <c r="B2563" s="146">
        <f xml:space="preserve"> (-11266.59) + (medical_insurance!A2563 * 258.35) + (medical_insurance!C2563 * 311.02) + (medical_insurance!H2563 * 23961.26)</f>
        <v>2845.7520000000004</v>
      </c>
      <c r="C2563" s="146">
        <f t="shared" ref="C2563:C2626" si="80">A2563-B2563</f>
        <v>-691.39100000000053</v>
      </c>
      <c r="D2563" s="4">
        <f t="shared" ref="D2563:D2626" si="81">ABS(C2563)</f>
        <v>691.39100000000053</v>
      </c>
    </row>
    <row r="2564" spans="1:4">
      <c r="A2564" s="75">
        <v>23887.662700000001</v>
      </c>
      <c r="B2564" s="146">
        <f xml:space="preserve"> (-11266.59) + (medical_insurance!A2564 * 258.35) + (medical_insurance!C2564 * 311.02) + (medical_insurance!H2564 * 23961.26)</f>
        <v>33633.782599999999</v>
      </c>
      <c r="C2564" s="146">
        <f t="shared" si="80"/>
        <v>-9746.1198999999979</v>
      </c>
      <c r="D2564" s="4">
        <f t="shared" si="81"/>
        <v>9746.1198999999979</v>
      </c>
    </row>
    <row r="2565" spans="1:4">
      <c r="A2565" s="75">
        <v>6496.8860000000004</v>
      </c>
      <c r="B2565" s="146">
        <f xml:space="preserve"> (-11266.59) + (medical_insurance!A2565 * 258.35) + (medical_insurance!C2565 * 311.02) + (medical_insurance!H2565 * 23961.26)</f>
        <v>7589.3579999999984</v>
      </c>
      <c r="C2565" s="146">
        <f t="shared" si="80"/>
        <v>-1092.4719999999979</v>
      </c>
      <c r="D2565" s="4">
        <f t="shared" si="81"/>
        <v>1092.4719999999979</v>
      </c>
    </row>
    <row r="2566" spans="1:4">
      <c r="A2566" s="75">
        <v>2899.4893499999998</v>
      </c>
      <c r="B2566" s="146">
        <f xml:space="preserve"> (-11266.59) + (medical_insurance!A2566 * 258.35) + (medical_insurance!C2566 * 311.02) + (medical_insurance!H2566 * 23961.26)</f>
        <v>5519.1722999999993</v>
      </c>
      <c r="C2566" s="146">
        <f t="shared" si="80"/>
        <v>-2619.6829499999994</v>
      </c>
      <c r="D2566" s="4">
        <f t="shared" si="81"/>
        <v>2619.6829499999994</v>
      </c>
    </row>
    <row r="2567" spans="1:4">
      <c r="A2567" s="75">
        <v>19350.368900000001</v>
      </c>
      <c r="B2567" s="146">
        <f xml:space="preserve"> (-11266.59) + (medical_insurance!A2567 * 258.35) + (medical_insurance!C2567 * 311.02) + (medical_insurance!H2567 * 23961.26)</f>
        <v>29975.0262</v>
      </c>
      <c r="C2567" s="146">
        <f t="shared" si="80"/>
        <v>-10624.657299999999</v>
      </c>
      <c r="D2567" s="4">
        <f t="shared" si="81"/>
        <v>10624.657299999999</v>
      </c>
    </row>
    <row r="2568" spans="1:4">
      <c r="A2568" s="75">
        <v>7650.7737500000003</v>
      </c>
      <c r="B2568" s="146">
        <f xml:space="preserve"> (-11266.59) + (medical_insurance!A2568 * 258.35) + (medical_insurance!C2568 * 311.02) + (medical_insurance!H2568 * 23961.26)</f>
        <v>12437.011500000001</v>
      </c>
      <c r="C2568" s="146">
        <f t="shared" si="80"/>
        <v>-4786.2377500000002</v>
      </c>
      <c r="D2568" s="4">
        <f t="shared" si="81"/>
        <v>4786.2377500000002</v>
      </c>
    </row>
    <row r="2569" spans="1:4">
      <c r="A2569" s="75">
        <v>2850.6837500000001</v>
      </c>
      <c r="B2569" s="146">
        <f xml:space="preserve"> (-11266.59) + (medical_insurance!A2569 * 258.35) + (medical_insurance!C2569 * 311.02) + (medical_insurance!H2569 * 23961.26)</f>
        <v>4241.0834999999997</v>
      </c>
      <c r="C2569" s="146">
        <f t="shared" si="80"/>
        <v>-1390.3997499999996</v>
      </c>
      <c r="D2569" s="4">
        <f t="shared" si="81"/>
        <v>1390.3997499999996</v>
      </c>
    </row>
    <row r="2570" spans="1:4">
      <c r="A2570" s="75">
        <v>2632.9920000000002</v>
      </c>
      <c r="B2570" s="146">
        <f xml:space="preserve"> (-11266.59) + (medical_insurance!A2570 * 258.35) + (medical_insurance!C2570 * 311.02) + (medical_insurance!H2570 * 23961.26)</f>
        <v>4616.0659999999998</v>
      </c>
      <c r="C2570" s="146">
        <f t="shared" si="80"/>
        <v>-1983.0739999999996</v>
      </c>
      <c r="D2570" s="4">
        <f t="shared" si="81"/>
        <v>1983.0739999999996</v>
      </c>
    </row>
    <row r="2571" spans="1:4">
      <c r="A2571" s="75">
        <v>9447.3824000000004</v>
      </c>
      <c r="B2571" s="146">
        <f xml:space="preserve"> (-11266.59) + (medical_insurance!A2571 * 258.35) + (medical_insurance!C2571 * 311.02) + (medical_insurance!H2571 * 23961.26)</f>
        <v>9643.717200000001</v>
      </c>
      <c r="C2571" s="146">
        <f t="shared" si="80"/>
        <v>-196.33480000000054</v>
      </c>
      <c r="D2571" s="4">
        <f t="shared" si="81"/>
        <v>196.33480000000054</v>
      </c>
    </row>
    <row r="2572" spans="1:4">
      <c r="A2572" s="75">
        <v>18328.238099999999</v>
      </c>
      <c r="B2572" s="146">
        <f xml:space="preserve"> (-11266.59) + (medical_insurance!A2572 * 258.35) + (medical_insurance!C2572 * 311.02) + (medical_insurance!H2572 * 23961.26)</f>
        <v>27497.679799999998</v>
      </c>
      <c r="C2572" s="146">
        <f t="shared" si="80"/>
        <v>-9169.4416999999994</v>
      </c>
      <c r="D2572" s="4">
        <f t="shared" si="81"/>
        <v>9169.4416999999994</v>
      </c>
    </row>
    <row r="2573" spans="1:4">
      <c r="A2573" s="75">
        <v>8603.8233999999993</v>
      </c>
      <c r="B2573" s="146">
        <f xml:space="preserve"> (-11266.59) + (medical_insurance!A2573 * 258.35) + (medical_insurance!C2573 * 311.02) + (medical_insurance!H2573 * 23961.26)</f>
        <v>7686.7912000000006</v>
      </c>
      <c r="C2573" s="146">
        <f t="shared" si="80"/>
        <v>917.03219999999874</v>
      </c>
      <c r="D2573" s="4">
        <f t="shared" si="81"/>
        <v>917.03219999999874</v>
      </c>
    </row>
    <row r="2574" spans="1:4">
      <c r="A2574" s="75">
        <v>37465.34375</v>
      </c>
      <c r="B2574" s="146">
        <f xml:space="preserve"> (-11266.59) + (medical_insurance!A2574 * 258.35) + (medical_insurance!C2574 * 311.02) + (medical_insurance!H2574 * 23961.26)</f>
        <v>28941.7575</v>
      </c>
      <c r="C2574" s="146">
        <f t="shared" si="80"/>
        <v>8523.5862500000003</v>
      </c>
      <c r="D2574" s="4">
        <f t="shared" si="81"/>
        <v>8523.5862500000003</v>
      </c>
    </row>
    <row r="2575" spans="1:4">
      <c r="A2575" s="75">
        <v>13844.797200000001</v>
      </c>
      <c r="B2575" s="146">
        <f xml:space="preserve"> (-11266.59) + (medical_insurance!A2575 * 258.35) + (medical_insurance!C2575 * 311.02) + (medical_insurance!H2575 * 23961.26)</f>
        <v>14915.2436</v>
      </c>
      <c r="C2575" s="146">
        <f t="shared" si="80"/>
        <v>-1070.4463999999989</v>
      </c>
      <c r="D2575" s="4">
        <f t="shared" si="81"/>
        <v>1070.4463999999989</v>
      </c>
    </row>
    <row r="2576" spans="1:4">
      <c r="A2576" s="75">
        <v>21771.3423</v>
      </c>
      <c r="B2576" s="146">
        <f xml:space="preserve"> (-11266.59) + (medical_insurance!A2576 * 258.35) + (medical_insurance!C2576 * 311.02) + (medical_insurance!H2576 * 23961.26)</f>
        <v>31663.195399999997</v>
      </c>
      <c r="C2576" s="146">
        <f t="shared" si="80"/>
        <v>-9891.8530999999966</v>
      </c>
      <c r="D2576" s="4">
        <f t="shared" si="81"/>
        <v>9891.8530999999966</v>
      </c>
    </row>
    <row r="2577" spans="1:4">
      <c r="A2577" s="75">
        <v>13126.677449999999</v>
      </c>
      <c r="B2577" s="146">
        <f xml:space="preserve"> (-11266.59) + (medical_insurance!A2577 * 258.35) + (medical_insurance!C2577 * 311.02) + (medical_insurance!H2577 * 23961.26)</f>
        <v>3384.0199999999995</v>
      </c>
      <c r="C2577" s="146">
        <f t="shared" si="80"/>
        <v>9742.6574499999988</v>
      </c>
      <c r="D2577" s="4">
        <f t="shared" si="81"/>
        <v>9742.6574499999988</v>
      </c>
    </row>
    <row r="2578" spans="1:4">
      <c r="A2578" s="75">
        <v>5327.4002499999997</v>
      </c>
      <c r="B2578" s="146">
        <f xml:space="preserve"> (-11266.59) + (medical_insurance!A2578 * 258.35) + (medical_insurance!C2578 * 311.02) + (medical_insurance!H2578 * 23961.26)</f>
        <v>6935.9404999999988</v>
      </c>
      <c r="C2578" s="146">
        <f t="shared" si="80"/>
        <v>-1608.5402499999991</v>
      </c>
      <c r="D2578" s="4">
        <f t="shared" si="81"/>
        <v>1608.5402499999991</v>
      </c>
    </row>
    <row r="2579" spans="1:4">
      <c r="A2579" s="75">
        <v>13725.47184</v>
      </c>
      <c r="B2579" s="146">
        <f xml:space="preserve"> (-11266.59) + (medical_insurance!A2579 * 258.35) + (medical_insurance!C2579 * 311.02) + (medical_insurance!H2579 * 23961.26)</f>
        <v>6092.0000999999993</v>
      </c>
      <c r="C2579" s="146">
        <f t="shared" si="80"/>
        <v>7633.4717400000009</v>
      </c>
      <c r="D2579" s="4">
        <f t="shared" si="81"/>
        <v>7633.4717400000009</v>
      </c>
    </row>
    <row r="2580" spans="1:4">
      <c r="A2580" s="75">
        <v>13019.161050000001</v>
      </c>
      <c r="B2580" s="146">
        <f xml:space="preserve"> (-11266.59) + (medical_insurance!A2580 * 258.35) + (medical_insurance!C2580 * 311.02) + (medical_insurance!H2580 * 23961.26)</f>
        <v>13793.202900000002</v>
      </c>
      <c r="C2580" s="146">
        <f t="shared" si="80"/>
        <v>-774.04185000000143</v>
      </c>
      <c r="D2580" s="4">
        <f t="shared" si="81"/>
        <v>774.04185000000143</v>
      </c>
    </row>
    <row r="2581" spans="1:4">
      <c r="A2581" s="75">
        <v>8671.1912499999999</v>
      </c>
      <c r="B2581" s="146">
        <f xml:space="preserve"> (-11266.59) + (medical_insurance!A2581 * 258.35) + (medical_insurance!C2581 * 311.02) + (medical_insurance!H2581 * 23961.26)</f>
        <v>12509.766500000002</v>
      </c>
      <c r="C2581" s="146">
        <f t="shared" si="80"/>
        <v>-3838.5752500000017</v>
      </c>
      <c r="D2581" s="4">
        <f t="shared" si="81"/>
        <v>3838.5752500000017</v>
      </c>
    </row>
    <row r="2582" spans="1:4">
      <c r="A2582" s="75">
        <v>4134.0824499999999</v>
      </c>
      <c r="B2582" s="146">
        <f xml:space="preserve"> (-11266.59) + (medical_insurance!A2582 * 258.35) + (medical_insurance!C2582 * 311.02) + (medical_insurance!H2582 * 23961.26)</f>
        <v>3508.5000999999993</v>
      </c>
      <c r="C2582" s="146">
        <f t="shared" si="80"/>
        <v>625.58235000000059</v>
      </c>
      <c r="D2582" s="4">
        <f t="shared" si="81"/>
        <v>625.58235000000059</v>
      </c>
    </row>
    <row r="2583" spans="1:4">
      <c r="A2583" s="75">
        <v>18838.703659999999</v>
      </c>
      <c r="B2583" s="146">
        <f xml:space="preserve"> (-11266.59) + (medical_insurance!A2583 * 258.35) + (medical_insurance!C2583 * 311.02) + (medical_insurance!H2583 * 23961.26)</f>
        <v>2328.8486000000003</v>
      </c>
      <c r="C2583" s="146">
        <f t="shared" si="80"/>
        <v>16509.855059999998</v>
      </c>
      <c r="D2583" s="4">
        <f t="shared" si="81"/>
        <v>16509.855059999998</v>
      </c>
    </row>
    <row r="2584" spans="1:4">
      <c r="A2584" s="75">
        <v>33307.550799999997</v>
      </c>
      <c r="B2584" s="146">
        <f xml:space="preserve"> (-11266.59) + (medical_insurance!A2584 * 258.35) + (medical_insurance!C2584 * 311.02) + (medical_insurance!H2584 * 23961.26)</f>
        <v>26940.140399999997</v>
      </c>
      <c r="C2584" s="146">
        <f t="shared" si="80"/>
        <v>6367.4104000000007</v>
      </c>
      <c r="D2584" s="4">
        <f t="shared" si="81"/>
        <v>6367.4104000000007</v>
      </c>
    </row>
    <row r="2585" spans="1:4">
      <c r="A2585" s="75">
        <v>5699.8374999999996</v>
      </c>
      <c r="B2585" s="146">
        <f xml:space="preserve"> (-11266.59) + (medical_insurance!A2585 * 258.35) + (medical_insurance!C2585 * 311.02) + (medical_insurance!H2585 * 23961.26)</f>
        <v>9760.4809999999979</v>
      </c>
      <c r="C2585" s="146">
        <f t="shared" si="80"/>
        <v>-4060.6434999999983</v>
      </c>
      <c r="D2585" s="4">
        <f t="shared" si="81"/>
        <v>4060.6434999999983</v>
      </c>
    </row>
    <row r="2586" spans="1:4">
      <c r="A2586" s="75">
        <v>6393.6034499999996</v>
      </c>
      <c r="B2586" s="146">
        <f xml:space="preserve"> (-11266.59) + (medical_insurance!A2586 * 258.35) + (medical_insurance!C2586 * 311.02) + (medical_insurance!H2586 * 23961.26)</f>
        <v>8197.4020999999993</v>
      </c>
      <c r="C2586" s="146">
        <f t="shared" si="80"/>
        <v>-1803.7986499999997</v>
      </c>
      <c r="D2586" s="4">
        <f t="shared" si="81"/>
        <v>1803.7986499999997</v>
      </c>
    </row>
    <row r="2587" spans="1:4">
      <c r="A2587" s="75">
        <v>4934.7049999999999</v>
      </c>
      <c r="B2587" s="146">
        <f xml:space="preserve"> (-11266.59) + (medical_insurance!A2587 * 258.35) + (medical_insurance!C2587 * 311.02) + (medical_insurance!H2587 * 23961.26)</f>
        <v>4766.576</v>
      </c>
      <c r="C2587" s="146">
        <f t="shared" si="80"/>
        <v>168.12899999999991</v>
      </c>
      <c r="D2587" s="4">
        <f t="shared" si="81"/>
        <v>168.12899999999991</v>
      </c>
    </row>
    <row r="2588" spans="1:4">
      <c r="A2588" s="75">
        <v>6198.7518</v>
      </c>
      <c r="B2588" s="146">
        <f xml:space="preserve"> (-11266.59) + (medical_insurance!A2588 * 258.35) + (medical_insurance!C2588 * 311.02) + (medical_insurance!H2588 * 23961.26)</f>
        <v>5856.3663999999999</v>
      </c>
      <c r="C2588" s="146">
        <f t="shared" si="80"/>
        <v>342.38540000000012</v>
      </c>
      <c r="D2588" s="4">
        <f t="shared" si="81"/>
        <v>342.38540000000012</v>
      </c>
    </row>
    <row r="2589" spans="1:4">
      <c r="A2589" s="75">
        <v>8733.2292500000003</v>
      </c>
      <c r="B2589" s="146">
        <f xml:space="preserve"> (-11266.59) + (medical_insurance!A2589 * 258.35) + (medical_insurance!C2589 * 311.02) + (medical_insurance!H2589 * 23961.26)</f>
        <v>13174.942499999999</v>
      </c>
      <c r="C2589" s="146">
        <f t="shared" si="80"/>
        <v>-4441.7132499999989</v>
      </c>
      <c r="D2589" s="4">
        <f t="shared" si="81"/>
        <v>4441.7132499999989</v>
      </c>
    </row>
    <row r="2590" spans="1:4">
      <c r="A2590" s="75">
        <v>2055.3249000000001</v>
      </c>
      <c r="B2590" s="146">
        <f xml:space="preserve"> (-11266.59) + (medical_insurance!A2590 * 258.35) + (medical_insurance!C2590 * 311.02) + (medical_insurance!H2590 * 23961.26)</f>
        <v>4403.9621999999999</v>
      </c>
      <c r="C2590" s="146">
        <f t="shared" si="80"/>
        <v>-2348.6372999999999</v>
      </c>
      <c r="D2590" s="4">
        <f t="shared" si="81"/>
        <v>2348.6372999999999</v>
      </c>
    </row>
    <row r="2591" spans="1:4">
      <c r="A2591" s="75">
        <v>9964.06</v>
      </c>
      <c r="B2591" s="146">
        <f xml:space="preserve"> (-11266.59) + (medical_insurance!A2591 * 258.35) + (medical_insurance!C2591 * 311.02) + (medical_insurance!H2591 * 23961.26)</f>
        <v>11955.205999999998</v>
      </c>
      <c r="C2591" s="146">
        <f t="shared" si="80"/>
        <v>-1991.1459999999988</v>
      </c>
      <c r="D2591" s="4">
        <f t="shared" si="81"/>
        <v>1991.1459999999988</v>
      </c>
    </row>
    <row r="2592" spans="1:4">
      <c r="A2592" s="75">
        <v>18223.4512</v>
      </c>
      <c r="B2592" s="146">
        <f xml:space="preserve"> (-11266.59) + (medical_insurance!A2592 * 258.35) + (medical_insurance!C2592 * 311.02) + (medical_insurance!H2592 * 23961.26)</f>
        <v>25829.595599999997</v>
      </c>
      <c r="C2592" s="146">
        <f t="shared" si="80"/>
        <v>-7606.1443999999974</v>
      </c>
      <c r="D2592" s="4">
        <f t="shared" si="81"/>
        <v>7606.1443999999974</v>
      </c>
    </row>
    <row r="2593" spans="1:4">
      <c r="A2593" s="75">
        <v>5116.5003999999999</v>
      </c>
      <c r="B2593" s="146">
        <f xml:space="preserve"> (-11266.59) + (medical_insurance!A2593 * 258.35) + (medical_insurance!C2593 * 311.02) + (medical_insurance!H2593 * 23961.26)</f>
        <v>3330.4771999999994</v>
      </c>
      <c r="C2593" s="146">
        <f t="shared" si="80"/>
        <v>1786.0232000000005</v>
      </c>
      <c r="D2593" s="4">
        <f t="shared" si="81"/>
        <v>1786.0232000000005</v>
      </c>
    </row>
    <row r="2594" spans="1:4">
      <c r="A2594" s="75">
        <v>36910.608030000003</v>
      </c>
      <c r="B2594" s="146">
        <f xml:space="preserve"> (-11266.59) + (medical_insurance!A2594 * 258.35) + (medical_insurance!C2594 * 311.02) + (medical_insurance!H2594 * 23961.26)</f>
        <v>14799.556</v>
      </c>
      <c r="C2594" s="146">
        <f t="shared" si="80"/>
        <v>22111.052030000003</v>
      </c>
      <c r="D2594" s="4">
        <f t="shared" si="81"/>
        <v>22111.052030000003</v>
      </c>
    </row>
    <row r="2595" spans="1:4">
      <c r="A2595" s="75">
        <v>38415.474000000002</v>
      </c>
      <c r="B2595" s="146">
        <f xml:space="preserve"> (-11266.59) + (medical_insurance!A2595 * 258.35) + (medical_insurance!C2595 * 311.02) + (medical_insurance!H2595 * 23961.26)</f>
        <v>32383.337999999996</v>
      </c>
      <c r="C2595" s="146">
        <f t="shared" si="80"/>
        <v>6032.1360000000059</v>
      </c>
      <c r="D2595" s="4">
        <f t="shared" si="81"/>
        <v>6032.1360000000059</v>
      </c>
    </row>
    <row r="2596" spans="1:4">
      <c r="A2596" s="75">
        <v>20296.863450000001</v>
      </c>
      <c r="B2596" s="146">
        <f xml:space="preserve"> (-11266.59) + (medical_insurance!A2596 * 258.35) + (medical_insurance!C2596 * 311.02) + (medical_insurance!H2596 * 23961.26)</f>
        <v>30201.736099999998</v>
      </c>
      <c r="C2596" s="146">
        <f t="shared" si="80"/>
        <v>-9904.8726499999975</v>
      </c>
      <c r="D2596" s="4">
        <f t="shared" si="81"/>
        <v>9904.8726499999975</v>
      </c>
    </row>
    <row r="2597" spans="1:4">
      <c r="A2597" s="75">
        <v>12347.172</v>
      </c>
      <c r="B2597" s="146">
        <f xml:space="preserve"> (-11266.59) + (medical_insurance!A2597 * 258.35) + (medical_insurance!C2597 * 311.02) + (medical_insurance!H2597 * 23961.26)</f>
        <v>15514.902000000002</v>
      </c>
      <c r="C2597" s="146">
        <f t="shared" si="80"/>
        <v>-3167.7300000000014</v>
      </c>
      <c r="D2597" s="4">
        <f t="shared" si="81"/>
        <v>3167.7300000000014</v>
      </c>
    </row>
    <row r="2598" spans="1:4">
      <c r="A2598" s="75">
        <v>5373.3642499999996</v>
      </c>
      <c r="B2598" s="146">
        <f xml:space="preserve"> (-11266.59) + (medical_insurance!A2598 * 258.35) + (medical_insurance!C2598 * 311.02) + (medical_insurance!H2598 * 23961.26)</f>
        <v>7636.7525000000005</v>
      </c>
      <c r="C2598" s="146">
        <f t="shared" si="80"/>
        <v>-2263.3882500000009</v>
      </c>
      <c r="D2598" s="4">
        <f t="shared" si="81"/>
        <v>2263.3882500000009</v>
      </c>
    </row>
    <row r="2599" spans="1:4">
      <c r="A2599" s="75">
        <v>23563.016179999999</v>
      </c>
      <c r="B2599" s="146">
        <f xml:space="preserve"> (-11266.59) + (medical_insurance!A2599 * 258.35) + (medical_insurance!C2599 * 311.02) + (medical_insurance!H2599 * 23961.26)</f>
        <v>9414.8420000000006</v>
      </c>
      <c r="C2599" s="146">
        <f t="shared" si="80"/>
        <v>14148.174179999998</v>
      </c>
      <c r="D2599" s="4">
        <f t="shared" si="81"/>
        <v>14148.174179999998</v>
      </c>
    </row>
    <row r="2600" spans="1:4">
      <c r="A2600" s="75">
        <v>1702.4553000000001</v>
      </c>
      <c r="B2600" s="146">
        <f xml:space="preserve"> (-11266.59) + (medical_insurance!A2600 * 258.35) + (medical_insurance!C2600 * 311.02) + (medical_insurance!H2600 * 23961.26)</f>
        <v>61.309399999999187</v>
      </c>
      <c r="C2600" s="146">
        <f t="shared" si="80"/>
        <v>1641.1459000000009</v>
      </c>
      <c r="D2600" s="4">
        <f t="shared" si="81"/>
        <v>1641.1459000000009</v>
      </c>
    </row>
    <row r="2601" spans="1:4">
      <c r="A2601" s="75">
        <v>10806.839</v>
      </c>
      <c r="B2601" s="146">
        <f xml:space="preserve"> (-11266.59) + (medical_insurance!A2601 * 258.35) + (medical_insurance!C2601 * 311.02) + (medical_insurance!H2601 * 23961.26)</f>
        <v>12524.575999999999</v>
      </c>
      <c r="C2601" s="146">
        <f t="shared" si="80"/>
        <v>-1717.7369999999992</v>
      </c>
      <c r="D2601" s="4">
        <f t="shared" si="81"/>
        <v>1717.7369999999992</v>
      </c>
    </row>
    <row r="2602" spans="1:4">
      <c r="A2602" s="75">
        <v>3956.0714499999999</v>
      </c>
      <c r="B2602" s="146">
        <f xml:space="preserve"> (-11266.59) + (medical_insurance!A2602 * 258.35) + (medical_insurance!C2602 * 311.02) + (medical_insurance!H2602 * 23961.26)</f>
        <v>5429.7901000000002</v>
      </c>
      <c r="C2602" s="146">
        <f t="shared" si="80"/>
        <v>-1473.7186500000003</v>
      </c>
      <c r="D2602" s="4">
        <f t="shared" si="81"/>
        <v>1473.7186500000003</v>
      </c>
    </row>
    <row r="2603" spans="1:4">
      <c r="A2603" s="75">
        <v>12890.057650000001</v>
      </c>
      <c r="B2603" s="146">
        <f xml:space="preserve"> (-11266.59) + (medical_insurance!A2603 * 258.35) + (medical_insurance!C2603 * 311.02) + (medical_insurance!H2603 * 23961.26)</f>
        <v>5557.0328</v>
      </c>
      <c r="C2603" s="146">
        <f t="shared" si="80"/>
        <v>7333.0248500000007</v>
      </c>
      <c r="D2603" s="4">
        <f t="shared" si="81"/>
        <v>7333.0248500000007</v>
      </c>
    </row>
    <row r="2604" spans="1:4">
      <c r="A2604" s="75">
        <v>5415.6611999999996</v>
      </c>
      <c r="B2604" s="146">
        <f xml:space="preserve"> (-11266.59) + (medical_insurance!A2604 * 258.35) + (medical_insurance!C2604 * 311.02) + (medical_insurance!H2604 * 23961.26)</f>
        <v>6867.7915999999987</v>
      </c>
      <c r="C2604" s="146">
        <f t="shared" si="80"/>
        <v>-1452.1303999999991</v>
      </c>
      <c r="D2604" s="4">
        <f t="shared" si="81"/>
        <v>1452.1303999999991</v>
      </c>
    </row>
    <row r="2605" spans="1:4">
      <c r="A2605" s="75">
        <v>4058.1161000000002</v>
      </c>
      <c r="B2605" s="146">
        <f xml:space="preserve"> (-11266.59) + (medical_insurance!A2605 * 258.35) + (medical_insurance!C2605 * 311.02) + (medical_insurance!H2605 * 23961.26)</f>
        <v>7823.4957999999997</v>
      </c>
      <c r="C2605" s="146">
        <f t="shared" si="80"/>
        <v>-3765.3796999999995</v>
      </c>
      <c r="D2605" s="4">
        <f t="shared" si="81"/>
        <v>3765.3796999999995</v>
      </c>
    </row>
    <row r="2606" spans="1:4">
      <c r="A2606" s="75">
        <v>41661.601999999999</v>
      </c>
      <c r="B2606" s="146">
        <f xml:space="preserve"> (-11266.59) + (medical_insurance!A2606 * 258.35) + (medical_insurance!C2606 * 311.02) + (medical_insurance!H2606 * 23961.26)</f>
        <v>35340.061999999998</v>
      </c>
      <c r="C2606" s="146">
        <f t="shared" si="80"/>
        <v>6321.5400000000009</v>
      </c>
      <c r="D2606" s="4">
        <f t="shared" si="81"/>
        <v>6321.5400000000009</v>
      </c>
    </row>
    <row r="2607" spans="1:4">
      <c r="A2607" s="75">
        <v>7537.1638999999996</v>
      </c>
      <c r="B2607" s="146">
        <f xml:space="preserve"> (-11266.59) + (medical_insurance!A2607 * 258.35) + (medical_insurance!C2607 * 311.02) + (medical_insurance!H2607 * 23961.26)</f>
        <v>7946.6242000000002</v>
      </c>
      <c r="C2607" s="146">
        <f t="shared" si="80"/>
        <v>-409.46030000000064</v>
      </c>
      <c r="D2607" s="4">
        <f t="shared" si="81"/>
        <v>409.46030000000064</v>
      </c>
    </row>
    <row r="2608" spans="1:4">
      <c r="A2608" s="75">
        <v>4718.2035500000002</v>
      </c>
      <c r="B2608" s="146">
        <f xml:space="preserve"> (-11266.59) + (medical_insurance!A2608 * 258.35) + (medical_insurance!C2608 * 311.02) + (medical_insurance!H2608 * 23961.26)</f>
        <v>3309.2439000000004</v>
      </c>
      <c r="C2608" s="146">
        <f t="shared" si="80"/>
        <v>1408.9596499999998</v>
      </c>
      <c r="D2608" s="4">
        <f t="shared" si="81"/>
        <v>1408.9596499999998</v>
      </c>
    </row>
    <row r="2609" spans="1:4">
      <c r="A2609" s="75">
        <v>6593.5083000000004</v>
      </c>
      <c r="B2609" s="146">
        <f xml:space="preserve"> (-11266.59) + (medical_insurance!A2609 * 258.35) + (medical_insurance!C2609 * 311.02) + (medical_insurance!H2609 * 23961.26)</f>
        <v>6833.5793999999987</v>
      </c>
      <c r="C2609" s="146">
        <f t="shared" si="80"/>
        <v>-240.0710999999983</v>
      </c>
      <c r="D2609" s="4">
        <f t="shared" si="81"/>
        <v>240.0710999999983</v>
      </c>
    </row>
    <row r="2610" spans="1:4">
      <c r="A2610" s="75">
        <v>8442.6669999999995</v>
      </c>
      <c r="B2610" s="146">
        <f xml:space="preserve"> (-11266.59) + (medical_insurance!A2610 * 258.35) + (medical_insurance!C2610 * 311.02) + (medical_insurance!H2610 * 23961.26)</f>
        <v>9519.7160000000003</v>
      </c>
      <c r="C2610" s="146">
        <f t="shared" si="80"/>
        <v>-1077.0490000000009</v>
      </c>
      <c r="D2610" s="4">
        <f t="shared" si="81"/>
        <v>1077.0490000000009</v>
      </c>
    </row>
    <row r="2611" spans="1:4">
      <c r="A2611" s="75">
        <v>26125.674770000001</v>
      </c>
      <c r="B2611" s="146">
        <f xml:space="preserve"> (-11266.59) + (medical_insurance!A2611 * 258.35) + (medical_insurance!C2611 * 311.02) + (medical_insurance!H2611 * 23961.26)</f>
        <v>25456.778399999999</v>
      </c>
      <c r="C2611" s="146">
        <f t="shared" si="80"/>
        <v>668.89637000000221</v>
      </c>
      <c r="D2611" s="4">
        <f t="shared" si="81"/>
        <v>668.89637000000221</v>
      </c>
    </row>
    <row r="2612" spans="1:4">
      <c r="A2612" s="75">
        <v>6858.4795999999997</v>
      </c>
      <c r="B2612" s="146">
        <f xml:space="preserve"> (-11266.59) + (medical_insurance!A2612 * 258.35) + (medical_insurance!C2612 * 311.02) + (medical_insurance!H2612 * 23961.26)</f>
        <v>6771.5788000000002</v>
      </c>
      <c r="C2612" s="146">
        <f t="shared" si="80"/>
        <v>86.900799999999435</v>
      </c>
      <c r="D2612" s="4">
        <f t="shared" si="81"/>
        <v>86.900799999999435</v>
      </c>
    </row>
    <row r="2613" spans="1:4">
      <c r="A2613" s="75">
        <v>4795.6567999999997</v>
      </c>
      <c r="B2613" s="146">
        <f xml:space="preserve"> (-11266.59) + (medical_insurance!A2613 * 258.35) + (medical_insurance!C2613 * 311.02) + (medical_insurance!H2613 * 23961.26)</f>
        <v>9643.7764000000006</v>
      </c>
      <c r="C2613" s="146">
        <f t="shared" si="80"/>
        <v>-4848.1196000000009</v>
      </c>
      <c r="D2613" s="4">
        <f t="shared" si="81"/>
        <v>4848.1196000000009</v>
      </c>
    </row>
    <row r="2614" spans="1:4">
      <c r="A2614" s="75">
        <v>6640.5448500000002</v>
      </c>
      <c r="B2614" s="146">
        <f xml:space="preserve"> (-11266.59) + (medical_insurance!A2614 * 258.35) + (medical_insurance!C2614 * 311.02) + (medical_insurance!H2614 * 23961.26)</f>
        <v>3780.511300000001</v>
      </c>
      <c r="C2614" s="146">
        <f t="shared" si="80"/>
        <v>2860.0335499999992</v>
      </c>
      <c r="D2614" s="4">
        <f t="shared" si="81"/>
        <v>2860.0335499999992</v>
      </c>
    </row>
    <row r="2615" spans="1:4">
      <c r="A2615" s="75">
        <v>7162.0122000000001</v>
      </c>
      <c r="B2615" s="146">
        <f xml:space="preserve"> (-11266.59) + (medical_insurance!A2615 * 258.35) + (medical_insurance!C2615 * 311.02) + (medical_insurance!H2615 * 23961.26)</f>
        <v>11147.8336</v>
      </c>
      <c r="C2615" s="146">
        <f t="shared" si="80"/>
        <v>-3985.8213999999998</v>
      </c>
      <c r="D2615" s="4">
        <f t="shared" si="81"/>
        <v>3985.8213999999998</v>
      </c>
    </row>
    <row r="2616" spans="1:4">
      <c r="A2616" s="75">
        <v>10594.225700000001</v>
      </c>
      <c r="B2616" s="146">
        <f xml:space="preserve"> (-11266.59) + (medical_insurance!A2616 * 258.35) + (medical_insurance!C2616 * 311.02) + (medical_insurance!H2616 * 23961.26)</f>
        <v>13909.428600000001</v>
      </c>
      <c r="C2616" s="146">
        <f t="shared" si="80"/>
        <v>-3315.2029000000002</v>
      </c>
      <c r="D2616" s="4">
        <f t="shared" si="81"/>
        <v>3315.2029000000002</v>
      </c>
    </row>
    <row r="2617" spans="1:4">
      <c r="A2617" s="75">
        <v>11938.255950000001</v>
      </c>
      <c r="B2617" s="146">
        <f xml:space="preserve"> (-11266.59) + (medical_insurance!A2617 * 258.35) + (medical_insurance!C2617 * 311.02) + (medical_insurance!H2617 * 23961.26)</f>
        <v>13143.1711</v>
      </c>
      <c r="C2617" s="146">
        <f t="shared" si="80"/>
        <v>-1204.9151499999989</v>
      </c>
      <c r="D2617" s="4">
        <f t="shared" si="81"/>
        <v>1204.9151499999989</v>
      </c>
    </row>
    <row r="2618" spans="1:4">
      <c r="A2618" s="75">
        <v>60021.398970000002</v>
      </c>
      <c r="B2618" s="146">
        <f xml:space="preserve"> (-11266.59) + (medical_insurance!A2618 * 258.35) + (medical_insurance!C2618 * 311.02) + (medical_insurance!H2618 * 23961.26)</f>
        <v>36854.394699999997</v>
      </c>
      <c r="C2618" s="146">
        <f t="shared" si="80"/>
        <v>23167.004270000005</v>
      </c>
      <c r="D2618" s="4">
        <f t="shared" si="81"/>
        <v>23167.004270000005</v>
      </c>
    </row>
    <row r="2619" spans="1:4">
      <c r="A2619" s="75">
        <v>20167.336029999999</v>
      </c>
      <c r="B2619" s="146">
        <f xml:space="preserve"> (-11266.59) + (medical_insurance!A2619 * 258.35) + (medical_insurance!C2619 * 311.02) + (medical_insurance!H2619 * 23961.26)</f>
        <v>24641.905999999999</v>
      </c>
      <c r="C2619" s="146">
        <f t="shared" si="80"/>
        <v>-4474.5699700000005</v>
      </c>
      <c r="D2619" s="4">
        <f t="shared" si="81"/>
        <v>4474.5699700000005</v>
      </c>
    </row>
    <row r="2620" spans="1:4">
      <c r="A2620" s="75">
        <v>12479.70895</v>
      </c>
      <c r="B2620" s="146">
        <f xml:space="preserve"> (-11266.59) + (medical_insurance!A2620 * 258.35) + (medical_insurance!C2620 * 311.02) + (medical_insurance!H2620 * 23961.26)</f>
        <v>10336.957100000001</v>
      </c>
      <c r="C2620" s="146">
        <f t="shared" si="80"/>
        <v>2142.7518499999987</v>
      </c>
      <c r="D2620" s="4">
        <f t="shared" si="81"/>
        <v>2142.7518499999987</v>
      </c>
    </row>
    <row r="2621" spans="1:4">
      <c r="A2621" s="75">
        <v>11345.519</v>
      </c>
      <c r="B2621" s="146">
        <f xml:space="preserve"> (-11266.59) + (medical_insurance!A2621 * 258.35) + (medical_insurance!C2621 * 311.02) + (medical_insurance!H2621 * 23961.26)</f>
        <v>10964.476000000001</v>
      </c>
      <c r="C2621" s="146">
        <f t="shared" si="80"/>
        <v>381.04299999999967</v>
      </c>
      <c r="D2621" s="4">
        <f t="shared" si="81"/>
        <v>381.04299999999967</v>
      </c>
    </row>
    <row r="2622" spans="1:4">
      <c r="A2622" s="75">
        <v>8515.7587000000003</v>
      </c>
      <c r="B2622" s="146">
        <f xml:space="preserve"> (-11266.59) + (medical_insurance!A2622 * 258.35) + (medical_insurance!C2622 * 311.02) + (medical_insurance!H2622 * 23961.26)</f>
        <v>9014.8466000000008</v>
      </c>
      <c r="C2622" s="146">
        <f t="shared" si="80"/>
        <v>-499.08790000000045</v>
      </c>
      <c r="D2622" s="4">
        <f t="shared" si="81"/>
        <v>499.08790000000045</v>
      </c>
    </row>
    <row r="2623" spans="1:4">
      <c r="A2623" s="75">
        <v>2699.56835</v>
      </c>
      <c r="B2623" s="146">
        <f xml:space="preserve"> (-11266.59) + (medical_insurance!A2623 * 258.35) + (medical_insurance!C2623 * 311.02) + (medical_insurance!H2623 * 23961.26)</f>
        <v>5112.3462999999992</v>
      </c>
      <c r="C2623" s="146">
        <f t="shared" si="80"/>
        <v>-2412.7779499999992</v>
      </c>
      <c r="D2623" s="4">
        <f t="shared" si="81"/>
        <v>2412.7779499999992</v>
      </c>
    </row>
    <row r="2624" spans="1:4">
      <c r="A2624" s="75">
        <v>14449.8544</v>
      </c>
      <c r="B2624" s="146">
        <f xml:space="preserve"> (-11266.59) + (medical_insurance!A2624 * 258.35) + (medical_insurance!C2624 * 311.02) + (medical_insurance!H2624 * 23961.26)</f>
        <v>11746.153200000001</v>
      </c>
      <c r="C2624" s="146">
        <f t="shared" si="80"/>
        <v>2703.7011999999995</v>
      </c>
      <c r="D2624" s="4">
        <f t="shared" si="81"/>
        <v>2703.7011999999995</v>
      </c>
    </row>
    <row r="2625" spans="1:4">
      <c r="A2625" s="75">
        <v>12224.350850000001</v>
      </c>
      <c r="B2625" s="146">
        <f xml:space="preserve"> (-11266.59) + (medical_insurance!A2625 * 258.35) + (medical_insurance!C2625 * 311.02) + (medical_insurance!H2625 * 23961.26)</f>
        <v>12493.139300000001</v>
      </c>
      <c r="C2625" s="146">
        <f t="shared" si="80"/>
        <v>-268.78845000000001</v>
      </c>
      <c r="D2625" s="4">
        <f t="shared" si="81"/>
        <v>268.78845000000001</v>
      </c>
    </row>
    <row r="2626" spans="1:4">
      <c r="A2626" s="75">
        <v>6985.50695</v>
      </c>
      <c r="B2626" s="146">
        <f xml:space="preserve"> (-11266.59) + (medical_insurance!A2626 * 258.35) + (medical_insurance!C2626 * 311.02) + (medical_insurance!H2626 * 23961.26)</f>
        <v>5354.0690999999997</v>
      </c>
      <c r="C2626" s="146">
        <f t="shared" si="80"/>
        <v>1631.4378500000003</v>
      </c>
      <c r="D2626" s="4">
        <f t="shared" si="81"/>
        <v>1631.4378500000003</v>
      </c>
    </row>
    <row r="2627" spans="1:4">
      <c r="A2627" s="75">
        <v>3238.4357</v>
      </c>
      <c r="B2627" s="146">
        <f xml:space="preserve"> (-11266.59) + (medical_insurance!A2627 * 258.35) + (medical_insurance!C2627 * 311.02) + (medical_insurance!H2627 * 23961.26)</f>
        <v>8295.4326000000001</v>
      </c>
      <c r="C2627" s="146">
        <f t="shared" ref="C2627:C2690" si="82">A2627-B2627</f>
        <v>-5056.9969000000001</v>
      </c>
      <c r="D2627" s="4">
        <f t="shared" ref="D2627:D2690" si="83">ABS(C2627)</f>
        <v>5056.9969000000001</v>
      </c>
    </row>
    <row r="2628" spans="1:4">
      <c r="A2628" s="75">
        <v>47269.853999999999</v>
      </c>
      <c r="B2628" s="146">
        <f xml:space="preserve"> (-11266.59) + (medical_insurance!A2628 * 258.35) + (medical_insurance!C2628 * 311.02) + (medical_insurance!H2628 * 23961.26)</f>
        <v>39129.505999999994</v>
      </c>
      <c r="C2628" s="146">
        <f t="shared" si="82"/>
        <v>8140.3480000000054</v>
      </c>
      <c r="D2628" s="4">
        <f t="shared" si="83"/>
        <v>8140.3480000000054</v>
      </c>
    </row>
    <row r="2629" spans="1:4">
      <c r="A2629" s="75">
        <v>49577.662400000001</v>
      </c>
      <c r="B2629" s="146">
        <f xml:space="preserve"> (-11266.59) + (medical_insurance!A2629 * 258.35) + (medical_insurance!C2629 * 311.02) + (medical_insurance!H2629 * 23961.26)</f>
        <v>40724.369200000001</v>
      </c>
      <c r="C2629" s="146">
        <f t="shared" si="82"/>
        <v>8853.2932000000001</v>
      </c>
      <c r="D2629" s="4">
        <f t="shared" si="83"/>
        <v>8853.2932000000001</v>
      </c>
    </row>
    <row r="2630" spans="1:4">
      <c r="A2630" s="75">
        <v>4296.2712000000001</v>
      </c>
      <c r="B2630" s="146">
        <f xml:space="preserve"> (-11266.59) + (medical_insurance!A2630 * 258.35) + (medical_insurance!C2630 * 311.02) + (medical_insurance!H2630 * 23961.26)</f>
        <v>1035.615600000001</v>
      </c>
      <c r="C2630" s="146">
        <f t="shared" si="82"/>
        <v>3260.6555999999991</v>
      </c>
      <c r="D2630" s="4">
        <f t="shared" si="83"/>
        <v>3260.6555999999991</v>
      </c>
    </row>
    <row r="2631" spans="1:4">
      <c r="A2631" s="75">
        <v>3171.6149</v>
      </c>
      <c r="B2631" s="146">
        <f xml:space="preserve"> (-11266.59) + (medical_insurance!A2631 * 258.35) + (medical_insurance!C2631 * 311.02) + (medical_insurance!H2631 * 23961.26)</f>
        <v>6265.0822000000007</v>
      </c>
      <c r="C2631" s="146">
        <f t="shared" si="82"/>
        <v>-3093.4673000000007</v>
      </c>
      <c r="D2631" s="4">
        <f t="shared" si="83"/>
        <v>3093.4673000000007</v>
      </c>
    </row>
    <row r="2632" spans="1:4">
      <c r="A2632" s="75">
        <v>1135.9407000000001</v>
      </c>
      <c r="B2632" s="146">
        <f xml:space="preserve"> (-11266.59) + (medical_insurance!A2632 * 258.35) + (medical_insurance!C2632 * 311.02) + (medical_insurance!H2632 * 23961.26)</f>
        <v>3750.0065999999997</v>
      </c>
      <c r="C2632" s="146">
        <f t="shared" si="82"/>
        <v>-2614.0658999999996</v>
      </c>
      <c r="D2632" s="4">
        <f t="shared" si="83"/>
        <v>2614.0658999999996</v>
      </c>
    </row>
    <row r="2633" spans="1:4">
      <c r="A2633" s="75">
        <v>5615.3689999999997</v>
      </c>
      <c r="B2633" s="146">
        <f xml:space="preserve"> (-11266.59) + (medical_insurance!A2633 * 258.35) + (medical_insurance!C2633 * 311.02) + (medical_insurance!H2633 * 23961.26)</f>
        <v>3524.996000000001</v>
      </c>
      <c r="C2633" s="146">
        <f t="shared" si="82"/>
        <v>2090.3729999999987</v>
      </c>
      <c r="D2633" s="4">
        <f t="shared" si="83"/>
        <v>2090.3729999999987</v>
      </c>
    </row>
    <row r="2634" spans="1:4">
      <c r="A2634" s="75">
        <v>9101.7980000000007</v>
      </c>
      <c r="B2634" s="146">
        <f xml:space="preserve"> (-11266.59) + (medical_insurance!A2634 * 258.35) + (medical_insurance!C2634 * 311.02) + (medical_insurance!H2634 * 23961.26)</f>
        <v>8352.3739999999998</v>
      </c>
      <c r="C2634" s="146">
        <f t="shared" si="82"/>
        <v>749.42400000000089</v>
      </c>
      <c r="D2634" s="4">
        <f t="shared" si="83"/>
        <v>749.42400000000089</v>
      </c>
    </row>
    <row r="2635" spans="1:4">
      <c r="A2635" s="75">
        <v>6059.1729999999998</v>
      </c>
      <c r="B2635" s="146">
        <f xml:space="preserve"> (-11266.59) + (medical_insurance!A2635 * 258.35) + (medical_insurance!C2635 * 311.02) + (medical_insurance!H2635 * 23961.26)</f>
        <v>6402.9480000000003</v>
      </c>
      <c r="C2635" s="146">
        <f t="shared" si="82"/>
        <v>-343.77500000000055</v>
      </c>
      <c r="D2635" s="4">
        <f t="shared" si="83"/>
        <v>343.77500000000055</v>
      </c>
    </row>
    <row r="2636" spans="1:4">
      <c r="A2636" s="75">
        <v>1633.9618</v>
      </c>
      <c r="B2636" s="146">
        <f xml:space="preserve"> (-11266.59) + (medical_insurance!A2636 * 258.35) + (medical_insurance!C2636 * 311.02) + (medical_insurance!H2636 * 23961.26)</f>
        <v>5768.5263999999997</v>
      </c>
      <c r="C2636" s="146">
        <f t="shared" si="82"/>
        <v>-4134.5645999999997</v>
      </c>
      <c r="D2636" s="4">
        <f t="shared" si="83"/>
        <v>4134.5645999999997</v>
      </c>
    </row>
    <row r="2637" spans="1:4">
      <c r="A2637" s="75">
        <v>37607.527699999999</v>
      </c>
      <c r="B2637" s="146">
        <f xml:space="preserve"> (-11266.59) + (medical_insurance!A2637 * 258.35) + (medical_insurance!C2637 * 311.02) + (medical_insurance!H2637 * 23961.26)</f>
        <v>31421.472600000001</v>
      </c>
      <c r="C2637" s="146">
        <f t="shared" si="82"/>
        <v>6186.0550999999978</v>
      </c>
      <c r="D2637" s="4">
        <f t="shared" si="83"/>
        <v>6186.0550999999978</v>
      </c>
    </row>
    <row r="2638" spans="1:4">
      <c r="A2638" s="75">
        <v>18648.421699999999</v>
      </c>
      <c r="B2638" s="146">
        <f xml:space="preserve"> (-11266.59) + (medical_insurance!A2638 * 258.35) + (medical_insurance!C2638 * 311.02) + (medical_insurance!H2638 * 23961.26)</f>
        <v>28172.796599999998</v>
      </c>
      <c r="C2638" s="146">
        <f t="shared" si="82"/>
        <v>-9524.3748999999989</v>
      </c>
      <c r="D2638" s="4">
        <f t="shared" si="83"/>
        <v>9524.3748999999989</v>
      </c>
    </row>
    <row r="2639" spans="1:4">
      <c r="A2639" s="75">
        <v>1241.5650000000001</v>
      </c>
      <c r="B2639" s="146">
        <f xml:space="preserve"> (-11266.59) + (medical_insurance!A2639 * 258.35) + (medical_insurance!C2639 * 311.02) + (medical_insurance!H2639 * 23961.26)</f>
        <v>-199.74399999999969</v>
      </c>
      <c r="C2639" s="146">
        <f t="shared" si="82"/>
        <v>1441.3089999999997</v>
      </c>
      <c r="D2639" s="4">
        <f t="shared" si="83"/>
        <v>1441.3089999999997</v>
      </c>
    </row>
    <row r="2640" spans="1:4">
      <c r="A2640" s="75">
        <v>16232.847</v>
      </c>
      <c r="B2640" s="146">
        <f xml:space="preserve"> (-11266.59) + (medical_insurance!A2640 * 258.35) + (medical_insurance!C2640 * 311.02) + (medical_insurance!H2640 * 23961.26)</f>
        <v>26352.515999999996</v>
      </c>
      <c r="C2640" s="146">
        <f t="shared" si="82"/>
        <v>-10119.668999999996</v>
      </c>
      <c r="D2640" s="4">
        <f t="shared" si="83"/>
        <v>10119.668999999996</v>
      </c>
    </row>
    <row r="2641" spans="1:4">
      <c r="A2641" s="75">
        <v>15828.82173</v>
      </c>
      <c r="B2641" s="146">
        <f xml:space="preserve"> (-11266.59) + (medical_insurance!A2641 * 258.35) + (medical_insurance!C2641 * 311.02) + (medical_insurance!H2641 * 23961.26)</f>
        <v>8180.2960000000003</v>
      </c>
      <c r="C2641" s="146">
        <f t="shared" si="82"/>
        <v>7648.5257299999994</v>
      </c>
      <c r="D2641" s="4">
        <f t="shared" si="83"/>
        <v>7648.5257299999994</v>
      </c>
    </row>
    <row r="2642" spans="1:4">
      <c r="A2642" s="75">
        <v>4415.1588000000002</v>
      </c>
      <c r="B2642" s="146">
        <f xml:space="preserve"> (-11266.59) + (medical_insurance!A2642 * 258.35) + (medical_insurance!C2642 * 311.02) + (medical_insurance!H2642 * 23961.26)</f>
        <v>6138.7844000000005</v>
      </c>
      <c r="C2642" s="146">
        <f t="shared" si="82"/>
        <v>-1723.6256000000003</v>
      </c>
      <c r="D2642" s="4">
        <f t="shared" si="83"/>
        <v>1723.6256000000003</v>
      </c>
    </row>
    <row r="2643" spans="1:4">
      <c r="A2643" s="75">
        <v>6474.0129999999999</v>
      </c>
      <c r="B2643" s="146">
        <f xml:space="preserve"> (-11266.59) + (medical_insurance!A2643 * 258.35) + (medical_insurance!C2643 * 311.02) + (medical_insurance!H2643 * 23961.26)</f>
        <v>11371.768</v>
      </c>
      <c r="C2643" s="146">
        <f t="shared" si="82"/>
        <v>-4897.7550000000001</v>
      </c>
      <c r="D2643" s="4">
        <f t="shared" si="83"/>
        <v>4897.7550000000001</v>
      </c>
    </row>
    <row r="2644" spans="1:4">
      <c r="A2644" s="75">
        <v>11436.738149999999</v>
      </c>
      <c r="B2644" s="146">
        <f xml:space="preserve"> (-11266.59) + (medical_insurance!A2644 * 258.35) + (medical_insurance!C2644 * 311.02) + (medical_insurance!H2644 * 23961.26)</f>
        <v>13225.722699999998</v>
      </c>
      <c r="C2644" s="146">
        <f t="shared" si="82"/>
        <v>-1788.9845499999992</v>
      </c>
      <c r="D2644" s="4">
        <f t="shared" si="83"/>
        <v>1788.9845499999992</v>
      </c>
    </row>
    <row r="2645" spans="1:4">
      <c r="A2645" s="75">
        <v>11305.93455</v>
      </c>
      <c r="B2645" s="146">
        <f xml:space="preserve"> (-11266.59) + (medical_insurance!A2645 * 258.35) + (medical_insurance!C2645 * 311.02) + (medical_insurance!H2645 * 23961.26)</f>
        <v>11282.457900000001</v>
      </c>
      <c r="C2645" s="146">
        <f t="shared" si="82"/>
        <v>23.476649999998699</v>
      </c>
      <c r="D2645" s="4">
        <f t="shared" si="83"/>
        <v>23.476649999998699</v>
      </c>
    </row>
    <row r="2646" spans="1:4">
      <c r="A2646" s="75">
        <v>30063.580549999999</v>
      </c>
      <c r="B2646" s="146">
        <f xml:space="preserve"> (-11266.59) + (medical_insurance!A2646 * 258.35) + (medical_insurance!C2646 * 311.02) + (medical_insurance!H2646 * 23961.26)</f>
        <v>14672.779300000002</v>
      </c>
      <c r="C2646" s="146">
        <f t="shared" si="82"/>
        <v>15390.801249999997</v>
      </c>
      <c r="D2646" s="4">
        <f t="shared" si="83"/>
        <v>15390.801249999997</v>
      </c>
    </row>
    <row r="2647" spans="1:4">
      <c r="A2647" s="75">
        <v>10197.772199999999</v>
      </c>
      <c r="B2647" s="146">
        <f xml:space="preserve"> (-11266.59) + (medical_insurance!A2647 * 258.35) + (medical_insurance!C2647 * 311.02) + (medical_insurance!H2647 * 23961.26)</f>
        <v>9377.0535999999993</v>
      </c>
      <c r="C2647" s="146">
        <f t="shared" si="82"/>
        <v>820.71860000000015</v>
      </c>
      <c r="D2647" s="4">
        <f t="shared" si="83"/>
        <v>820.71860000000015</v>
      </c>
    </row>
    <row r="2648" spans="1:4">
      <c r="A2648" s="75">
        <v>4544.2348000000002</v>
      </c>
      <c r="B2648" s="146">
        <f xml:space="preserve"> (-11266.59) + (medical_insurance!A2648 * 258.35) + (medical_insurance!C2648 * 311.02) + (medical_insurance!H2648 * 23961.26)</f>
        <v>3382.7403999999997</v>
      </c>
      <c r="C2648" s="146">
        <f t="shared" si="82"/>
        <v>1161.4944000000005</v>
      </c>
      <c r="D2648" s="4">
        <f t="shared" si="83"/>
        <v>1161.4944000000005</v>
      </c>
    </row>
    <row r="2649" spans="1:4">
      <c r="A2649" s="75">
        <v>3277.1610000000001</v>
      </c>
      <c r="B2649" s="146">
        <f xml:space="preserve"> (-11266.59) + (medical_insurance!A2649 * 258.35) + (medical_insurance!C2649 * 311.02) + (medical_insurance!H2649 * 23961.26)</f>
        <v>7506.0520000000015</v>
      </c>
      <c r="C2649" s="146">
        <f t="shared" si="82"/>
        <v>-4228.8910000000014</v>
      </c>
      <c r="D2649" s="4">
        <f t="shared" si="83"/>
        <v>4228.8910000000014</v>
      </c>
    </row>
    <row r="2650" spans="1:4">
      <c r="A2650" s="75">
        <v>6770.1925000000001</v>
      </c>
      <c r="B2650" s="146">
        <f xml:space="preserve"> (-11266.59) + (medical_insurance!A2650 * 258.35) + (medical_insurance!C2650 * 311.02) + (medical_insurance!H2650 * 23961.26)</f>
        <v>8049.8709999999992</v>
      </c>
      <c r="C2650" s="146">
        <f t="shared" si="82"/>
        <v>-1279.6784999999991</v>
      </c>
      <c r="D2650" s="4">
        <f t="shared" si="83"/>
        <v>1279.6784999999991</v>
      </c>
    </row>
    <row r="2651" spans="1:4">
      <c r="A2651" s="75">
        <v>7337.7479999999996</v>
      </c>
      <c r="B2651" s="146">
        <f xml:space="preserve"> (-11266.59) + (medical_insurance!A2651 * 258.35) + (medical_insurance!C2651 * 311.02) + (medical_insurance!H2651 * 23961.26)</f>
        <v>9141.9580000000005</v>
      </c>
      <c r="C2651" s="146">
        <f t="shared" si="82"/>
        <v>-1804.2100000000009</v>
      </c>
      <c r="D2651" s="4">
        <f t="shared" si="83"/>
        <v>1804.2100000000009</v>
      </c>
    </row>
    <row r="2652" spans="1:4">
      <c r="A2652" s="75">
        <v>10370.912549999999</v>
      </c>
      <c r="B2652" s="146">
        <f xml:space="preserve"> (-11266.59) + (medical_insurance!A2652 * 258.35) + (medical_insurance!C2652 * 311.02) + (medical_insurance!H2652 * 23961.26)</f>
        <v>11763.5219</v>
      </c>
      <c r="C2652" s="146">
        <f t="shared" si="82"/>
        <v>-1392.6093500000006</v>
      </c>
      <c r="D2652" s="4">
        <f t="shared" si="83"/>
        <v>1392.6093500000006</v>
      </c>
    </row>
    <row r="2653" spans="1:4">
      <c r="A2653" s="75">
        <v>26926.5144</v>
      </c>
      <c r="B2653" s="146">
        <f xml:space="preserve"> (-11266.59) + (medical_insurance!A2653 * 258.35) + (medical_insurance!C2653 * 311.02) + (medical_insurance!H2653 * 23961.26)</f>
        <v>36618.905200000001</v>
      </c>
      <c r="C2653" s="146">
        <f t="shared" si="82"/>
        <v>-9692.390800000001</v>
      </c>
      <c r="D2653" s="4">
        <f t="shared" si="83"/>
        <v>9692.390800000001</v>
      </c>
    </row>
    <row r="2654" spans="1:4">
      <c r="A2654" s="75">
        <v>10704.47</v>
      </c>
      <c r="B2654" s="146">
        <f xml:space="preserve"> (-11266.59) + (medical_insurance!A2654 * 258.35) + (medical_insurance!C2654 * 311.02) + (medical_insurance!H2654 * 23961.26)</f>
        <v>12428.77</v>
      </c>
      <c r="C2654" s="146">
        <f t="shared" si="82"/>
        <v>-1724.3000000000011</v>
      </c>
      <c r="D2654" s="4">
        <f t="shared" si="83"/>
        <v>1724.3000000000011</v>
      </c>
    </row>
    <row r="2655" spans="1:4">
      <c r="A2655" s="75">
        <v>34254.053350000002</v>
      </c>
      <c r="B2655" s="146">
        <f xml:space="preserve"> (-11266.59) + (medical_insurance!A2655 * 258.35) + (medical_insurance!C2655 * 311.02) + (medical_insurance!H2655 * 23961.26)</f>
        <v>28556.906299999999</v>
      </c>
      <c r="C2655" s="146">
        <f t="shared" si="82"/>
        <v>5697.1470500000032</v>
      </c>
      <c r="D2655" s="4">
        <f t="shared" si="83"/>
        <v>5697.1470500000032</v>
      </c>
    </row>
    <row r="2656" spans="1:4">
      <c r="A2656" s="75">
        <v>1880.4870000000001</v>
      </c>
      <c r="B2656" s="146">
        <f xml:space="preserve"> (-11266.59) + (medical_insurance!A2656 * 258.35) + (medical_insurance!C2656 * 311.02) + (medical_insurance!H2656 * 23961.26)</f>
        <v>4257.3759999999984</v>
      </c>
      <c r="C2656" s="146">
        <f t="shared" si="82"/>
        <v>-2376.8889999999983</v>
      </c>
      <c r="D2656" s="4">
        <f t="shared" si="83"/>
        <v>2376.8889999999983</v>
      </c>
    </row>
    <row r="2657" spans="1:4">
      <c r="A2657" s="75">
        <v>8615.2999999999993</v>
      </c>
      <c r="B2657" s="146">
        <f xml:space="preserve"> (-11266.59) + (medical_insurance!A2657 * 258.35) + (medical_insurance!C2657 * 311.02) + (medical_insurance!H2657 * 23961.26)</f>
        <v>8912.2100000000009</v>
      </c>
      <c r="C2657" s="146">
        <f t="shared" si="82"/>
        <v>-296.91000000000167</v>
      </c>
      <c r="D2657" s="4">
        <f t="shared" si="83"/>
        <v>296.91000000000167</v>
      </c>
    </row>
    <row r="2658" spans="1:4">
      <c r="A2658" s="75">
        <v>3292.5298499999999</v>
      </c>
      <c r="B2658" s="146">
        <f xml:space="preserve"> (-11266.59) + (medical_insurance!A2658 * 258.35) + (medical_insurance!C2658 * 311.02) + (medical_insurance!H2658 * 23961.26)</f>
        <v>5998.7532999999985</v>
      </c>
      <c r="C2658" s="146">
        <f t="shared" si="82"/>
        <v>-2706.2234499999986</v>
      </c>
      <c r="D2658" s="4">
        <f t="shared" si="83"/>
        <v>2706.2234499999986</v>
      </c>
    </row>
    <row r="2659" spans="1:4">
      <c r="A2659" s="75">
        <v>3021.80915</v>
      </c>
      <c r="B2659" s="146">
        <f xml:space="preserve"> (-11266.59) + (medical_insurance!A2659 * 258.35) + (medical_insurance!C2659 * 311.02) + (medical_insurance!H2659 * 23961.26)</f>
        <v>5917.6847000000007</v>
      </c>
      <c r="C2659" s="146">
        <f t="shared" si="82"/>
        <v>-2895.8755500000007</v>
      </c>
      <c r="D2659" s="4">
        <f t="shared" si="83"/>
        <v>2895.8755500000007</v>
      </c>
    </row>
    <row r="2660" spans="1:4">
      <c r="A2660" s="75">
        <v>14478.33015</v>
      </c>
      <c r="B2660" s="146">
        <f xml:space="preserve"> (-11266.59) + (medical_insurance!A2660 * 258.35) + (medical_insurance!C2660 * 311.02) + (medical_insurance!H2660 * 23961.26)</f>
        <v>7779.6904000000004</v>
      </c>
      <c r="C2660" s="146">
        <f t="shared" si="82"/>
        <v>6698.6397499999994</v>
      </c>
      <c r="D2660" s="4">
        <f t="shared" si="83"/>
        <v>6698.6397499999994</v>
      </c>
    </row>
    <row r="2661" spans="1:4">
      <c r="A2661" s="75">
        <v>4747.0528999999997</v>
      </c>
      <c r="B2661" s="146">
        <f xml:space="preserve"> (-11266.59) + (medical_insurance!A2661 * 258.35) + (medical_insurance!C2661 * 311.02) + (medical_insurance!H2661 * 23961.26)</f>
        <v>6362.9221999999991</v>
      </c>
      <c r="C2661" s="146">
        <f t="shared" si="82"/>
        <v>-1615.8692999999994</v>
      </c>
      <c r="D2661" s="4">
        <f t="shared" si="83"/>
        <v>1615.8692999999994</v>
      </c>
    </row>
    <row r="2662" spans="1:4">
      <c r="A2662" s="75">
        <v>17043.341400000001</v>
      </c>
      <c r="B2662" s="146">
        <f xml:space="preserve"> (-11266.59) + (medical_insurance!A2662 * 258.35) + (medical_insurance!C2662 * 311.02) + (medical_insurance!H2662 * 23961.26)</f>
        <v>27827.9712</v>
      </c>
      <c r="C2662" s="146">
        <f t="shared" si="82"/>
        <v>-10784.629799999999</v>
      </c>
      <c r="D2662" s="4">
        <f t="shared" si="83"/>
        <v>10784.629799999999</v>
      </c>
    </row>
    <row r="2663" spans="1:4">
      <c r="A2663" s="75">
        <v>10959.33</v>
      </c>
      <c r="B2663" s="146">
        <f xml:space="preserve"> (-11266.59) + (medical_insurance!A2663 * 258.35) + (medical_insurance!C2663 * 311.02) + (medical_insurance!H2663 * 23961.26)</f>
        <v>10830.534</v>
      </c>
      <c r="C2663" s="146">
        <f t="shared" si="82"/>
        <v>128.79600000000028</v>
      </c>
      <c r="D2663" s="4">
        <f t="shared" si="83"/>
        <v>128.79600000000028</v>
      </c>
    </row>
    <row r="2664" spans="1:4">
      <c r="A2664" s="75">
        <v>2741.9479999999999</v>
      </c>
      <c r="B2664" s="146">
        <f xml:space="preserve"> (-11266.59) + (medical_insurance!A2664 * 258.35) + (medical_insurance!C2664 * 311.02) + (medical_insurance!H2664 * 23961.26)</f>
        <v>3872.1180000000004</v>
      </c>
      <c r="C2664" s="146">
        <f t="shared" si="82"/>
        <v>-1130.1700000000005</v>
      </c>
      <c r="D2664" s="4">
        <f t="shared" si="83"/>
        <v>1130.1700000000005</v>
      </c>
    </row>
    <row r="2665" spans="1:4">
      <c r="A2665" s="75">
        <v>4357.0436499999996</v>
      </c>
      <c r="B2665" s="146">
        <f xml:space="preserve"> (-11266.59) + (medical_insurance!A2665 * 258.35) + (medical_insurance!C2665 * 311.02) + (medical_insurance!H2665 * 23961.26)</f>
        <v>6248.7896999999994</v>
      </c>
      <c r="C2665" s="146">
        <f t="shared" si="82"/>
        <v>-1891.7460499999997</v>
      </c>
      <c r="D2665" s="4">
        <f t="shared" si="83"/>
        <v>1891.7460499999997</v>
      </c>
    </row>
    <row r="2666" spans="1:4">
      <c r="A2666" s="75">
        <v>22462.043750000001</v>
      </c>
      <c r="B2666" s="146">
        <f xml:space="preserve"> (-11266.59) + (medical_insurance!A2666 * 258.35) + (medical_insurance!C2666 * 311.02) + (medical_insurance!H2666 * 23961.26)</f>
        <v>32077.593499999999</v>
      </c>
      <c r="C2666" s="146">
        <f t="shared" si="82"/>
        <v>-9615.5497499999983</v>
      </c>
      <c r="D2666" s="4">
        <f t="shared" si="83"/>
        <v>9615.5497499999983</v>
      </c>
    </row>
    <row r="2667" spans="1:4">
      <c r="A2667" s="75">
        <v>4189.1130999999996</v>
      </c>
      <c r="B2667" s="146">
        <f xml:space="preserve"> (-11266.59) + (medical_insurance!A2667 * 258.35) + (medical_insurance!C2667 * 311.02) + (medical_insurance!H2667 * 23961.26)</f>
        <v>3524.3857999999991</v>
      </c>
      <c r="C2667" s="146">
        <f t="shared" si="82"/>
        <v>664.72730000000047</v>
      </c>
      <c r="D2667" s="4">
        <f t="shared" si="83"/>
        <v>664.72730000000047</v>
      </c>
    </row>
    <row r="2668" spans="1:4">
      <c r="A2668" s="75">
        <v>8283.6807000000008</v>
      </c>
      <c r="B2668" s="146">
        <f xml:space="preserve"> (-11266.59) + (medical_insurance!A2668 * 258.35) + (medical_insurance!C2668 * 311.02) + (medical_insurance!H2668 * 23961.26)</f>
        <v>11500.506600000001</v>
      </c>
      <c r="C2668" s="146">
        <f t="shared" si="82"/>
        <v>-3216.8258999999998</v>
      </c>
      <c r="D2668" s="4">
        <f t="shared" si="83"/>
        <v>3216.8258999999998</v>
      </c>
    </row>
    <row r="2669" spans="1:4">
      <c r="A2669" s="75">
        <v>24535.698550000001</v>
      </c>
      <c r="B2669" s="146">
        <f xml:space="preserve"> (-11266.59) + (medical_insurance!A2669 * 258.35) + (medical_insurance!C2669 * 311.02) + (medical_insurance!H2669 * 23961.26)</f>
        <v>33435.267899999999</v>
      </c>
      <c r="C2669" s="146">
        <f t="shared" si="82"/>
        <v>-8899.5693499999979</v>
      </c>
      <c r="D2669" s="4">
        <f t="shared" si="83"/>
        <v>8899.5693499999979</v>
      </c>
    </row>
    <row r="2670" spans="1:4">
      <c r="A2670" s="75">
        <v>14283.4594</v>
      </c>
      <c r="B2670" s="146">
        <f xml:space="preserve"> (-11266.59) + (medical_insurance!A2670 * 258.35) + (medical_insurance!C2670 * 311.02) + (medical_insurance!H2670 * 23961.26)</f>
        <v>24081.663199999999</v>
      </c>
      <c r="C2670" s="146">
        <f t="shared" si="82"/>
        <v>-9798.2037999999993</v>
      </c>
      <c r="D2670" s="4">
        <f t="shared" si="83"/>
        <v>9798.2037999999993</v>
      </c>
    </row>
    <row r="2671" spans="1:4">
      <c r="A2671" s="75">
        <v>1720.3536999999999</v>
      </c>
      <c r="B2671" s="146">
        <f xml:space="preserve"> (-11266.59) + (medical_insurance!A2671 * 258.35) + (medical_insurance!C2671 * 311.02) + (medical_insurance!H2671 * 23961.26)</f>
        <v>2723.6405999999997</v>
      </c>
      <c r="C2671" s="146">
        <f t="shared" si="82"/>
        <v>-1003.2868999999998</v>
      </c>
      <c r="D2671" s="4">
        <f t="shared" si="83"/>
        <v>1003.2868999999998</v>
      </c>
    </row>
    <row r="2672" spans="1:4">
      <c r="A2672" s="75">
        <v>47403.88</v>
      </c>
      <c r="B2672" s="146">
        <f xml:space="preserve"> (-11266.59) + (medical_insurance!A2672 * 258.35) + (medical_insurance!C2672 * 311.02) + (medical_insurance!H2672 * 23961.26)</f>
        <v>39744.046000000002</v>
      </c>
      <c r="C2672" s="146">
        <f t="shared" si="82"/>
        <v>7659.8339999999953</v>
      </c>
      <c r="D2672" s="4">
        <f t="shared" si="83"/>
        <v>7659.8339999999953</v>
      </c>
    </row>
    <row r="2673" spans="1:4">
      <c r="A2673" s="75">
        <v>8534.6718000000001</v>
      </c>
      <c r="B2673" s="146">
        <f xml:space="preserve"> (-11266.59) + (medical_insurance!A2673 * 258.35) + (medical_insurance!C2673 * 311.02) + (medical_insurance!H2673 * 23961.26)</f>
        <v>8439.866399999999</v>
      </c>
      <c r="C2673" s="146">
        <f t="shared" si="82"/>
        <v>94.8054000000011</v>
      </c>
      <c r="D2673" s="4">
        <f t="shared" si="83"/>
        <v>94.8054000000011</v>
      </c>
    </row>
    <row r="2674" spans="1:4">
      <c r="A2674" s="75">
        <v>3732.6251000000002</v>
      </c>
      <c r="B2674" s="146">
        <f xml:space="preserve"> (-11266.59) + (medical_insurance!A2674 * 258.35) + (medical_insurance!C2674 * 311.02) + (medical_insurance!H2674 * 23961.26)</f>
        <v>1344.7458000000006</v>
      </c>
      <c r="C2674" s="146">
        <f t="shared" si="82"/>
        <v>2387.8792999999996</v>
      </c>
      <c r="D2674" s="4">
        <f t="shared" si="83"/>
        <v>2387.8792999999996</v>
      </c>
    </row>
    <row r="2675" spans="1:4">
      <c r="A2675" s="75">
        <v>5472.4489999999996</v>
      </c>
      <c r="B2675" s="146">
        <f xml:space="preserve"> (-11266.59) + (medical_insurance!A2675 * 258.35) + (medical_insurance!C2675 * 311.02) + (medical_insurance!H2675 * 23961.26)</f>
        <v>6089.427999999999</v>
      </c>
      <c r="C2675" s="146">
        <f t="shared" si="82"/>
        <v>-616.97899999999936</v>
      </c>
      <c r="D2675" s="4">
        <f t="shared" si="83"/>
        <v>616.97899999999936</v>
      </c>
    </row>
    <row r="2676" spans="1:4">
      <c r="A2676" s="75">
        <v>38344.565999999999</v>
      </c>
      <c r="B2676" s="146">
        <f xml:space="preserve"> (-11266.59) + (medical_insurance!A2676 * 258.35) + (medical_insurance!C2676 * 311.02) + (medical_insurance!H2676 * 23961.26)</f>
        <v>30115.857999999997</v>
      </c>
      <c r="C2676" s="146">
        <f t="shared" si="82"/>
        <v>8228.7080000000024</v>
      </c>
      <c r="D2676" s="4">
        <f t="shared" si="83"/>
        <v>8228.7080000000024</v>
      </c>
    </row>
    <row r="2677" spans="1:4">
      <c r="A2677" s="75">
        <v>7147.4727999999996</v>
      </c>
      <c r="B2677" s="146">
        <f xml:space="preserve"> (-11266.59) + (medical_insurance!A2677 * 258.35) + (medical_insurance!C2677 * 311.02) + (medical_insurance!H2677 * 23961.26)</f>
        <v>10775.0164</v>
      </c>
      <c r="C2677" s="146">
        <f t="shared" si="82"/>
        <v>-3627.5436000000009</v>
      </c>
      <c r="D2677" s="4">
        <f t="shared" si="83"/>
        <v>3627.5436000000009</v>
      </c>
    </row>
    <row r="2678" spans="1:4">
      <c r="A2678" s="75">
        <v>7133.9025000000001</v>
      </c>
      <c r="B2678" s="146">
        <f xml:space="preserve"> (-11266.59) + (medical_insurance!A2678 * 258.35) + (medical_insurance!C2678 * 311.02) + (medical_insurance!H2678 * 23961.26)</f>
        <v>4755.5590000000002</v>
      </c>
      <c r="C2678" s="146">
        <f t="shared" si="82"/>
        <v>2378.3434999999999</v>
      </c>
      <c r="D2678" s="4">
        <f t="shared" si="83"/>
        <v>2378.3434999999999</v>
      </c>
    </row>
    <row r="2679" spans="1:4">
      <c r="A2679" s="75">
        <v>34828.654000000002</v>
      </c>
      <c r="B2679" s="146">
        <f xml:space="preserve"> (-11266.59) + (medical_insurance!A2679 * 258.35) + (medical_insurance!C2679 * 311.02) + (medical_insurance!H2679 * 23961.26)</f>
        <v>28457.917999999998</v>
      </c>
      <c r="C2679" s="146">
        <f t="shared" si="82"/>
        <v>6370.7360000000044</v>
      </c>
      <c r="D2679" s="4">
        <f t="shared" si="83"/>
        <v>6370.7360000000044</v>
      </c>
    </row>
    <row r="2680" spans="1:4">
      <c r="A2680" s="75">
        <v>1515.3449000000001</v>
      </c>
      <c r="B2680" s="146">
        <f xml:space="preserve"> (-11266.59) + (medical_insurance!A2680 * 258.35) + (medical_insurance!C2680 * 311.02) + (medical_insurance!H2680 * 23961.26)</f>
        <v>1377.5342000000001</v>
      </c>
      <c r="C2680" s="146">
        <f t="shared" si="82"/>
        <v>137.8107</v>
      </c>
      <c r="D2680" s="4">
        <f t="shared" si="83"/>
        <v>137.8107</v>
      </c>
    </row>
    <row r="2681" spans="1:4">
      <c r="A2681" s="75">
        <v>9301.8935500000007</v>
      </c>
      <c r="B2681" s="146">
        <f xml:space="preserve"> (-11266.59) + (medical_insurance!A2681 * 258.35) + (medical_insurance!C2681 * 311.02) + (medical_insurance!H2681 * 23961.26)</f>
        <v>8624.7199000000001</v>
      </c>
      <c r="C2681" s="146">
        <f t="shared" si="82"/>
        <v>677.17365000000063</v>
      </c>
      <c r="D2681" s="4">
        <f t="shared" si="83"/>
        <v>677.17365000000063</v>
      </c>
    </row>
    <row r="2682" spans="1:4">
      <c r="A2682" s="75">
        <v>11931.125249999999</v>
      </c>
      <c r="B2682" s="146">
        <f xml:space="preserve"> (-11266.59) + (medical_insurance!A2682 * 258.35) + (medical_insurance!C2682 * 311.02) + (medical_insurance!H2682 * 23961.26)</f>
        <v>11547.638500000001</v>
      </c>
      <c r="C2682" s="146">
        <f t="shared" si="82"/>
        <v>383.48674999999821</v>
      </c>
      <c r="D2682" s="4">
        <f t="shared" si="83"/>
        <v>383.48674999999821</v>
      </c>
    </row>
    <row r="2683" spans="1:4">
      <c r="A2683" s="75">
        <v>1964.78</v>
      </c>
      <c r="B2683" s="146">
        <f xml:space="preserve"> (-11266.59) + (medical_insurance!A2683 * 258.35) + (medical_insurance!C2683 * 311.02) + (medical_insurance!H2683 * 23961.26)</f>
        <v>742.84999999999945</v>
      </c>
      <c r="C2683" s="146">
        <f t="shared" si="82"/>
        <v>1221.9300000000005</v>
      </c>
      <c r="D2683" s="4">
        <f t="shared" si="83"/>
        <v>1221.9300000000005</v>
      </c>
    </row>
    <row r="2684" spans="1:4">
      <c r="A2684" s="75">
        <v>1708.9257500000001</v>
      </c>
      <c r="B2684" s="146">
        <f xml:space="preserve"> (-11266.59) + (medical_insurance!A2684 * 258.35) + (medical_insurance!C2684 * 311.02) + (medical_insurance!H2684 * 23961.26)</f>
        <v>1509.1074999999992</v>
      </c>
      <c r="C2684" s="146">
        <f t="shared" si="82"/>
        <v>199.81825000000094</v>
      </c>
      <c r="D2684" s="4">
        <f t="shared" si="83"/>
        <v>199.81825000000094</v>
      </c>
    </row>
    <row r="2685" spans="1:4">
      <c r="A2685" s="75">
        <v>4340.4408999999996</v>
      </c>
      <c r="B2685" s="146">
        <f xml:space="preserve"> (-11266.59) + (medical_insurance!A2685 * 258.35) + (medical_insurance!C2685 * 311.02) + (medical_insurance!H2685 * 23961.26)</f>
        <v>4212.3502000000008</v>
      </c>
      <c r="C2685" s="146">
        <f t="shared" si="82"/>
        <v>128.09069999999883</v>
      </c>
      <c r="D2685" s="4">
        <f t="shared" si="83"/>
        <v>128.09069999999883</v>
      </c>
    </row>
    <row r="2686" spans="1:4">
      <c r="A2686" s="75">
        <v>5261.4694499999996</v>
      </c>
      <c r="B2686" s="146">
        <f xml:space="preserve"> (-11266.59) + (medical_insurance!A2686 * 258.35) + (medical_insurance!C2686 * 311.02) + (medical_insurance!H2686 * 23961.26)</f>
        <v>5798.0141000000003</v>
      </c>
      <c r="C2686" s="146">
        <f t="shared" si="82"/>
        <v>-536.54465000000073</v>
      </c>
      <c r="D2686" s="4">
        <f t="shared" si="83"/>
        <v>536.54465000000073</v>
      </c>
    </row>
    <row r="2687" spans="1:4">
      <c r="A2687" s="75">
        <v>2710.8285500000002</v>
      </c>
      <c r="B2687" s="146">
        <f xml:space="preserve"> (-11266.59) + (medical_insurance!A2687 * 258.35) + (medical_insurance!C2687 * 311.02) + (medical_insurance!H2687 * 23961.26)</f>
        <v>1649.2699000000002</v>
      </c>
      <c r="C2687" s="146">
        <f t="shared" si="82"/>
        <v>1061.5586499999999</v>
      </c>
      <c r="D2687" s="4">
        <f t="shared" si="83"/>
        <v>1061.5586499999999</v>
      </c>
    </row>
    <row r="2688" spans="1:4">
      <c r="A2688" s="75">
        <v>62592.873090000001</v>
      </c>
      <c r="B2688" s="146">
        <f xml:space="preserve"> (-11266.59) + (medical_insurance!A2688 * 258.35) + (medical_insurance!C2688 * 311.02) + (medical_insurance!H2688 * 23961.26)</f>
        <v>33762.987200000003</v>
      </c>
      <c r="C2688" s="146">
        <f t="shared" si="82"/>
        <v>28829.885889999998</v>
      </c>
      <c r="D2688" s="4">
        <f t="shared" si="83"/>
        <v>28829.885889999998</v>
      </c>
    </row>
    <row r="2689" spans="1:4">
      <c r="A2689" s="75">
        <v>46718.163249999998</v>
      </c>
      <c r="B2689" s="146">
        <f xml:space="preserve"> (-11266.59) + (medical_insurance!A2689 * 258.35) + (medical_insurance!C2689 * 311.02) + (medical_insurance!H2689 * 23961.26)</f>
        <v>38315.112500000003</v>
      </c>
      <c r="C2689" s="146">
        <f t="shared" si="82"/>
        <v>8403.0507499999949</v>
      </c>
      <c r="D2689" s="4">
        <f t="shared" si="83"/>
        <v>8403.0507499999949</v>
      </c>
    </row>
    <row r="2690" spans="1:4">
      <c r="A2690" s="75">
        <v>3208.7869999999998</v>
      </c>
      <c r="B2690" s="146">
        <f xml:space="preserve"> (-11266.59) + (medical_insurance!A2690 * 258.35) + (medical_insurance!C2690 * 311.02) + (medical_insurance!H2690 * 23961.26)</f>
        <v>1661.3760000000002</v>
      </c>
      <c r="C2690" s="146">
        <f t="shared" si="82"/>
        <v>1547.4109999999996</v>
      </c>
      <c r="D2690" s="4">
        <f t="shared" si="83"/>
        <v>1547.4109999999996</v>
      </c>
    </row>
    <row r="2691" spans="1:4">
      <c r="A2691" s="75">
        <v>37829.724199999997</v>
      </c>
      <c r="B2691" s="146">
        <f xml:space="preserve"> (-11266.59) + (medical_insurance!A2691 * 258.35) + (medical_insurance!C2691 * 311.02) + (medical_insurance!H2691 * 23961.26)</f>
        <v>32450.076000000001</v>
      </c>
      <c r="C2691" s="146">
        <f t="shared" ref="C2691:C2754" si="84">A2691-B2691</f>
        <v>5379.648199999996</v>
      </c>
      <c r="D2691" s="4">
        <f t="shared" ref="D2691:D2754" si="85">ABS(C2691)</f>
        <v>5379.648199999996</v>
      </c>
    </row>
    <row r="2692" spans="1:4">
      <c r="A2692" s="75">
        <v>21259.377949999998</v>
      </c>
      <c r="B2692" s="146">
        <f xml:space="preserve"> (-11266.59) + (medical_insurance!A2692 * 258.35) + (medical_insurance!C2692 * 311.02) + (medical_insurance!H2692 * 23961.26)</f>
        <v>31198.017099999997</v>
      </c>
      <c r="C2692" s="146">
        <f t="shared" si="84"/>
        <v>-9938.6391499999991</v>
      </c>
      <c r="D2692" s="4">
        <f t="shared" si="85"/>
        <v>9938.6391499999991</v>
      </c>
    </row>
    <row r="2693" spans="1:4">
      <c r="A2693" s="75">
        <v>2464.6188000000002</v>
      </c>
      <c r="B2693" s="146">
        <f xml:space="preserve"> (-11266.59) + (medical_insurance!A2693 * 258.35) + (medical_insurance!C2693 * 311.02) + (medical_insurance!H2693 * 23961.26)</f>
        <v>3555.2843999999996</v>
      </c>
      <c r="C2693" s="146">
        <f t="shared" si="84"/>
        <v>-1090.6655999999994</v>
      </c>
      <c r="D2693" s="4">
        <f t="shared" si="85"/>
        <v>1090.6655999999994</v>
      </c>
    </row>
    <row r="2694" spans="1:4">
      <c r="A2694" s="75">
        <v>16115.3045</v>
      </c>
      <c r="B2694" s="146">
        <f xml:space="preserve"> (-11266.59) + (medical_insurance!A2694 * 258.35) + (medical_insurance!C2694 * 311.02) + (medical_insurance!H2694 * 23961.26)</f>
        <v>26982.607</v>
      </c>
      <c r="C2694" s="146">
        <f t="shared" si="84"/>
        <v>-10867.3025</v>
      </c>
      <c r="D2694" s="4">
        <f t="shared" si="85"/>
        <v>10867.3025</v>
      </c>
    </row>
    <row r="2695" spans="1:4">
      <c r="A2695" s="75">
        <v>21472.478800000001</v>
      </c>
      <c r="B2695" s="146">
        <f xml:space="preserve"> (-11266.59) + (medical_insurance!A2695 * 258.35) + (medical_insurance!C2695 * 311.02) + (medical_insurance!H2695 * 23961.26)</f>
        <v>29707.752399999998</v>
      </c>
      <c r="C2695" s="146">
        <f t="shared" si="84"/>
        <v>-8235.2735999999968</v>
      </c>
      <c r="D2695" s="4">
        <f t="shared" si="85"/>
        <v>8235.2735999999968</v>
      </c>
    </row>
    <row r="2696" spans="1:4">
      <c r="A2696" s="75">
        <v>33900.652999999998</v>
      </c>
      <c r="B2696" s="146">
        <f xml:space="preserve"> (-11266.59) + (medical_insurance!A2696 * 258.35) + (medical_insurance!C2696 * 311.02) + (medical_insurance!H2696 * 23961.26)</f>
        <v>28546.223999999998</v>
      </c>
      <c r="C2696" s="146">
        <f t="shared" si="84"/>
        <v>5354.4290000000001</v>
      </c>
      <c r="D2696" s="4">
        <f t="shared" si="85"/>
        <v>5354.4290000000001</v>
      </c>
    </row>
    <row r="2697" spans="1:4">
      <c r="A2697" s="75">
        <v>6875.9610000000002</v>
      </c>
      <c r="B2697" s="146">
        <f xml:space="preserve"> (-11266.59) + (medical_insurance!A2697 * 258.35) + (medical_insurance!C2697 * 311.02) + (medical_insurance!H2697 * 23961.26)</f>
        <v>9340.6040000000012</v>
      </c>
      <c r="C2697" s="146">
        <f t="shared" si="84"/>
        <v>-2464.6430000000009</v>
      </c>
      <c r="D2697" s="4">
        <f t="shared" si="85"/>
        <v>2464.6430000000009</v>
      </c>
    </row>
    <row r="2698" spans="1:4">
      <c r="A2698" s="75">
        <v>6940.90985</v>
      </c>
      <c r="B2698" s="146">
        <f xml:space="preserve"> (-11266.59) + (medical_insurance!A2698 * 258.35) + (medical_insurance!C2698 * 311.02) + (medical_insurance!H2698 * 23961.26)</f>
        <v>7768.6013000000003</v>
      </c>
      <c r="C2698" s="146">
        <f t="shared" si="84"/>
        <v>-827.69145000000026</v>
      </c>
      <c r="D2698" s="4">
        <f t="shared" si="85"/>
        <v>827.69145000000026</v>
      </c>
    </row>
    <row r="2699" spans="1:4">
      <c r="A2699" s="75">
        <v>4571.4130500000001</v>
      </c>
      <c r="B2699" s="146">
        <f xml:space="preserve"> (-11266.59) + (medical_insurance!A2699 * 258.35) + (medical_insurance!C2699 * 311.02) + (medical_insurance!H2699 * 23961.26)</f>
        <v>5561.6388999999999</v>
      </c>
      <c r="C2699" s="146">
        <f t="shared" si="84"/>
        <v>-990.22584999999981</v>
      </c>
      <c r="D2699" s="4">
        <f t="shared" si="85"/>
        <v>990.22584999999981</v>
      </c>
    </row>
    <row r="2700" spans="1:4">
      <c r="A2700" s="75">
        <v>4536.259</v>
      </c>
      <c r="B2700" s="146">
        <f xml:space="preserve"> (-11266.59) + (medical_insurance!A2700 * 258.35) + (medical_insurance!C2700 * 311.02) + (medical_insurance!H2700 * 23961.26)</f>
        <v>10860.067999999999</v>
      </c>
      <c r="C2700" s="146">
        <f t="shared" si="84"/>
        <v>-6323.8089999999993</v>
      </c>
      <c r="D2700" s="4">
        <f t="shared" si="85"/>
        <v>6323.8089999999993</v>
      </c>
    </row>
    <row r="2701" spans="1:4">
      <c r="A2701" s="75">
        <v>36397.576000000001</v>
      </c>
      <c r="B2701" s="146">
        <f xml:space="preserve"> (-11266.59) + (medical_insurance!A2701 * 258.35) + (medical_insurance!C2701 * 311.02) + (medical_insurance!H2701 * 23961.26)</f>
        <v>28395.714</v>
      </c>
      <c r="C2701" s="146">
        <f t="shared" si="84"/>
        <v>8001.862000000001</v>
      </c>
      <c r="D2701" s="4">
        <f t="shared" si="85"/>
        <v>8001.862000000001</v>
      </c>
    </row>
    <row r="2702" spans="1:4">
      <c r="A2702" s="75">
        <v>18765.87545</v>
      </c>
      <c r="B2702" s="146">
        <f xml:space="preserve"> (-11266.59) + (medical_insurance!A2702 * 258.35) + (medical_insurance!C2702 * 311.02) + (medical_insurance!H2702 * 23961.26)</f>
        <v>27802.348099999999</v>
      </c>
      <c r="C2702" s="146">
        <f t="shared" si="84"/>
        <v>-9036.4726499999997</v>
      </c>
      <c r="D2702" s="4">
        <f t="shared" si="85"/>
        <v>9036.4726499999997</v>
      </c>
    </row>
    <row r="2703" spans="1:4">
      <c r="A2703" s="75">
        <v>11272.331389999999</v>
      </c>
      <c r="B2703" s="146">
        <f xml:space="preserve"> (-11266.59) + (medical_insurance!A2703 * 258.35) + (medical_insurance!C2703 * 311.02) + (medical_insurance!H2703 * 23961.26)</f>
        <v>2188.6861999999992</v>
      </c>
      <c r="C2703" s="146">
        <f t="shared" si="84"/>
        <v>9083.6451899999993</v>
      </c>
      <c r="D2703" s="4">
        <f t="shared" si="85"/>
        <v>9083.6451899999993</v>
      </c>
    </row>
    <row r="2704" spans="1:4">
      <c r="A2704" s="75">
        <v>1731.6769999999999</v>
      </c>
      <c r="B2704" s="146">
        <f xml:space="preserve"> (-11266.59) + (medical_insurance!A2704 * 258.35) + (medical_insurance!C2704 * 311.02) + (medical_insurance!H2704 * 23961.26)</f>
        <v>49.072000000000116</v>
      </c>
      <c r="C2704" s="146">
        <f t="shared" si="84"/>
        <v>1682.6049999999998</v>
      </c>
      <c r="D2704" s="4">
        <f t="shared" si="85"/>
        <v>1682.6049999999998</v>
      </c>
    </row>
    <row r="2705" spans="1:4">
      <c r="A2705" s="75">
        <v>1163.4627</v>
      </c>
      <c r="B2705" s="146">
        <f xml:space="preserve"> (-11266.59) + (medical_insurance!A2705 * 258.35) + (medical_insurance!C2705 * 311.02) + (medical_insurance!H2705 * 23961.26)</f>
        <v>9908.2026000000005</v>
      </c>
      <c r="C2705" s="146">
        <f t="shared" si="84"/>
        <v>-8744.7399000000005</v>
      </c>
      <c r="D2705" s="4">
        <f t="shared" si="85"/>
        <v>8744.7399000000005</v>
      </c>
    </row>
    <row r="2706" spans="1:4">
      <c r="A2706" s="75">
        <v>19496.71917</v>
      </c>
      <c r="B2706" s="146">
        <f xml:space="preserve"> (-11266.59) + (medical_insurance!A2706 * 258.35) + (medical_insurance!C2706 * 311.02) + (medical_insurance!H2706 * 23961.26)</f>
        <v>10126.2642</v>
      </c>
      <c r="C2706" s="146">
        <f t="shared" si="84"/>
        <v>9370.4549700000007</v>
      </c>
      <c r="D2706" s="4">
        <f t="shared" si="85"/>
        <v>9370.4549700000007</v>
      </c>
    </row>
    <row r="2707" spans="1:4">
      <c r="A2707" s="75">
        <v>7201.7008500000002</v>
      </c>
      <c r="B2707" s="146">
        <f xml:space="preserve"> (-11266.59) + (medical_insurance!A2707 * 258.35) + (medical_insurance!C2707 * 311.02) + (medical_insurance!H2707 * 23961.26)</f>
        <v>6993.551300000001</v>
      </c>
      <c r="C2707" s="146">
        <f t="shared" si="84"/>
        <v>208.14954999999918</v>
      </c>
      <c r="D2707" s="4">
        <f t="shared" si="85"/>
        <v>208.14954999999918</v>
      </c>
    </row>
    <row r="2708" spans="1:4">
      <c r="A2708" s="75">
        <v>5425.0233500000004</v>
      </c>
      <c r="B2708" s="146">
        <f xml:space="preserve"> (-11266.59) + (medical_insurance!A2708 * 258.35) + (medical_insurance!C2708 * 311.02) + (medical_insurance!H2708 * 23961.26)</f>
        <v>6404.0962999999992</v>
      </c>
      <c r="C2708" s="146">
        <f t="shared" si="84"/>
        <v>-979.07294999999885</v>
      </c>
      <c r="D2708" s="4">
        <f t="shared" si="85"/>
        <v>979.07294999999885</v>
      </c>
    </row>
    <row r="2709" spans="1:4">
      <c r="A2709" s="75">
        <v>28101.333050000001</v>
      </c>
      <c r="B2709" s="146">
        <f xml:space="preserve"> (-11266.59) + (medical_insurance!A2709 * 258.35) + (medical_insurance!C2709 * 311.02) + (medical_insurance!H2709 * 23961.26)</f>
        <v>37015.048899999994</v>
      </c>
      <c r="C2709" s="146">
        <f t="shared" si="84"/>
        <v>-8913.7158499999932</v>
      </c>
      <c r="D2709" s="4">
        <f t="shared" si="85"/>
        <v>8913.7158499999932</v>
      </c>
    </row>
    <row r="2710" spans="1:4">
      <c r="A2710" s="75">
        <v>12981.3457</v>
      </c>
      <c r="B2710" s="146">
        <f xml:space="preserve"> (-11266.59) + (medical_insurance!A2710 * 258.35) + (medical_insurance!C2710 * 311.02) + (medical_insurance!H2710 * 23961.26)</f>
        <v>16828.016599999999</v>
      </c>
      <c r="C2710" s="146">
        <f t="shared" si="84"/>
        <v>-3846.6708999999992</v>
      </c>
      <c r="D2710" s="4">
        <f t="shared" si="85"/>
        <v>3846.6708999999992</v>
      </c>
    </row>
    <row r="2711" spans="1:4">
      <c r="A2711" s="75">
        <v>43896.376300000004</v>
      </c>
      <c r="B2711" s="146">
        <f xml:space="preserve"> (-11266.59) + (medical_insurance!A2711 * 258.35) + (medical_insurance!C2711 * 311.02) + (medical_insurance!H2711 * 23961.26)</f>
        <v>36101.247399999993</v>
      </c>
      <c r="C2711" s="146">
        <f t="shared" si="84"/>
        <v>7795.1289000000106</v>
      </c>
      <c r="D2711" s="4">
        <f t="shared" si="85"/>
        <v>7795.1289000000106</v>
      </c>
    </row>
    <row r="2712" spans="1:4">
      <c r="A2712" s="75">
        <v>4239.8926499999998</v>
      </c>
      <c r="B2712" s="146">
        <f xml:space="preserve"> (-11266.59) + (medical_insurance!A2712 * 258.35) + (medical_insurance!C2712 * 311.02) + (medical_insurance!H2712 * 23961.26)</f>
        <v>4808.5636999999997</v>
      </c>
      <c r="C2712" s="146">
        <f t="shared" si="84"/>
        <v>-568.67104999999992</v>
      </c>
      <c r="D2712" s="4">
        <f t="shared" si="85"/>
        <v>568.67104999999992</v>
      </c>
    </row>
    <row r="2713" spans="1:4">
      <c r="A2713" s="75">
        <v>13143.336649999999</v>
      </c>
      <c r="B2713" s="146">
        <f xml:space="preserve"> (-11266.59) + (medical_insurance!A2713 * 258.35) + (medical_insurance!C2713 * 311.02) + (medical_insurance!H2713 * 23961.26)</f>
        <v>14922.815700000001</v>
      </c>
      <c r="C2713" s="146">
        <f t="shared" si="84"/>
        <v>-1779.4790500000017</v>
      </c>
      <c r="D2713" s="4">
        <f t="shared" si="85"/>
        <v>1779.4790500000017</v>
      </c>
    </row>
    <row r="2714" spans="1:4">
      <c r="A2714" s="75">
        <v>7050.0213000000003</v>
      </c>
      <c r="B2714" s="146">
        <f xml:space="preserve"> (-11266.59) + (medical_insurance!A2714 * 258.35) + (medical_insurance!C2714 * 311.02) + (medical_insurance!H2714 * 23961.26)</f>
        <v>9807.3373999999985</v>
      </c>
      <c r="C2714" s="146">
        <f t="shared" si="84"/>
        <v>-2757.3160999999982</v>
      </c>
      <c r="D2714" s="4">
        <f t="shared" si="85"/>
        <v>2757.3160999999982</v>
      </c>
    </row>
    <row r="2715" spans="1:4">
      <c r="A2715" s="75">
        <v>9377.9046999999991</v>
      </c>
      <c r="B2715" s="146">
        <f xml:space="preserve"> (-11266.59) + (medical_insurance!A2715 * 258.35) + (medical_insurance!C2715 * 311.02) + (medical_insurance!H2715 * 23961.26)</f>
        <v>11249.1906</v>
      </c>
      <c r="C2715" s="146">
        <f t="shared" si="84"/>
        <v>-1871.2859000000008</v>
      </c>
      <c r="D2715" s="4">
        <f t="shared" si="85"/>
        <v>1871.2859000000008</v>
      </c>
    </row>
    <row r="2716" spans="1:4">
      <c r="A2716" s="75">
        <v>22395.74424</v>
      </c>
      <c r="B2716" s="146">
        <f xml:space="preserve"> (-11266.59) + (medical_insurance!A2716 * 258.35) + (medical_insurance!C2716 * 311.02) + (medical_insurance!H2716 * 23961.26)</f>
        <v>2209.9195</v>
      </c>
      <c r="C2716" s="146">
        <f t="shared" si="84"/>
        <v>20185.82474</v>
      </c>
      <c r="D2716" s="4">
        <f t="shared" si="85"/>
        <v>20185.82474</v>
      </c>
    </row>
    <row r="2717" spans="1:4">
      <c r="A2717" s="75">
        <v>10325.206</v>
      </c>
      <c r="B2717" s="146">
        <f xml:space="preserve"> (-11266.59) + (medical_insurance!A2717 * 258.35) + (medical_insurance!C2717 * 311.02) + (medical_insurance!H2717 * 23961.26)</f>
        <v>14172.982</v>
      </c>
      <c r="C2717" s="146">
        <f t="shared" si="84"/>
        <v>-3847.7759999999998</v>
      </c>
      <c r="D2717" s="4">
        <f t="shared" si="85"/>
        <v>3847.7759999999998</v>
      </c>
    </row>
    <row r="2718" spans="1:4">
      <c r="A2718" s="75">
        <v>12629.1656</v>
      </c>
      <c r="B2718" s="146">
        <f xml:space="preserve"> (-11266.59) + (medical_insurance!A2718 * 258.35) + (medical_insurance!C2718 * 311.02) + (medical_insurance!H2718 * 23961.26)</f>
        <v>11465.014800000001</v>
      </c>
      <c r="C2718" s="146">
        <f t="shared" si="84"/>
        <v>1164.1507999999994</v>
      </c>
      <c r="D2718" s="4">
        <f t="shared" si="85"/>
        <v>1164.1507999999994</v>
      </c>
    </row>
    <row r="2719" spans="1:4">
      <c r="A2719" s="75">
        <v>10795.937330000001</v>
      </c>
      <c r="B2719" s="146">
        <f xml:space="preserve"> (-11266.59) + (medical_insurance!A2719 * 258.35) + (medical_insurance!C2719 * 311.02) + (medical_insurance!H2719 * 23961.26)</f>
        <v>5063.5279999999993</v>
      </c>
      <c r="C2719" s="146">
        <f t="shared" si="84"/>
        <v>5732.4093300000013</v>
      </c>
      <c r="D2719" s="4">
        <f t="shared" si="85"/>
        <v>5732.4093300000013</v>
      </c>
    </row>
    <row r="2720" spans="1:4">
      <c r="A2720" s="75">
        <v>11411.684999999999</v>
      </c>
      <c r="B2720" s="146">
        <f xml:space="preserve"> (-11266.59) + (medical_insurance!A2720 * 258.35) + (medical_insurance!C2720 * 311.02) + (medical_insurance!H2720 * 23961.26)</f>
        <v>16070.204000000002</v>
      </c>
      <c r="C2720" s="146">
        <f t="shared" si="84"/>
        <v>-4658.5190000000021</v>
      </c>
      <c r="D2720" s="4">
        <f t="shared" si="85"/>
        <v>4658.5190000000021</v>
      </c>
    </row>
    <row r="2721" spans="1:4">
      <c r="A2721" s="75">
        <v>10600.5483</v>
      </c>
      <c r="B2721" s="146">
        <f xml:space="preserve"> (-11266.59) + (medical_insurance!A2721 * 258.35) + (medical_insurance!C2721 * 311.02) + (medical_insurance!H2721 * 23961.26)</f>
        <v>11283.199400000001</v>
      </c>
      <c r="C2721" s="146">
        <f t="shared" si="84"/>
        <v>-682.65110000000095</v>
      </c>
      <c r="D2721" s="4">
        <f t="shared" si="85"/>
        <v>682.65110000000095</v>
      </c>
    </row>
    <row r="2722" spans="1:4">
      <c r="A2722" s="75">
        <v>2205.9807999999998</v>
      </c>
      <c r="B2722" s="146">
        <f xml:space="preserve"> (-11266.59) + (medical_insurance!A2722 * 258.35) + (medical_insurance!C2722 * 311.02) + (medical_insurance!H2722 * 23961.26)</f>
        <v>3311.4684000000007</v>
      </c>
      <c r="C2722" s="146">
        <f t="shared" si="84"/>
        <v>-1105.4876000000008</v>
      </c>
      <c r="D2722" s="4">
        <f t="shared" si="85"/>
        <v>1105.4876000000008</v>
      </c>
    </row>
    <row r="2723" spans="1:4">
      <c r="A2723" s="75">
        <v>1629.8335</v>
      </c>
      <c r="B2723" s="146">
        <f xml:space="preserve"> (-11266.59) + (medical_insurance!A2723 * 258.35) + (medical_insurance!C2723 * 311.02) + (medical_insurance!H2723 * 23961.26)</f>
        <v>4844.7969999999996</v>
      </c>
      <c r="C2723" s="146">
        <f t="shared" si="84"/>
        <v>-3214.9634999999998</v>
      </c>
      <c r="D2723" s="4">
        <f t="shared" si="85"/>
        <v>3214.9634999999998</v>
      </c>
    </row>
    <row r="2724" spans="1:4">
      <c r="A2724" s="75">
        <v>2007.9449999999999</v>
      </c>
      <c r="B2724" s="146">
        <f xml:space="preserve"> (-11266.59) + (medical_insurance!A2724 * 258.35) + (medical_insurance!C2724 * 311.02) + (medical_insurance!H2724 * 23961.26)</f>
        <v>2183.076</v>
      </c>
      <c r="C2724" s="146">
        <f t="shared" si="84"/>
        <v>-175.13100000000009</v>
      </c>
      <c r="D2724" s="4">
        <f t="shared" si="85"/>
        <v>175.13100000000009</v>
      </c>
    </row>
    <row r="2725" spans="1:4">
      <c r="A2725" s="75">
        <v>29141.3603</v>
      </c>
      <c r="B2725" s="146">
        <f xml:space="preserve"> (-11266.59) + (medical_insurance!A2725 * 258.35) + (medical_insurance!C2725 * 311.02) + (medical_insurance!H2725 * 23961.26)</f>
        <v>37495.371400000004</v>
      </c>
      <c r="C2725" s="146">
        <f t="shared" si="84"/>
        <v>-8354.0111000000034</v>
      </c>
      <c r="D2725" s="4">
        <f t="shared" si="85"/>
        <v>8354.0111000000034</v>
      </c>
    </row>
    <row r="2726" spans="1:4">
      <c r="A2726" s="75">
        <v>1826.8430000000001</v>
      </c>
      <c r="B2726" s="146">
        <f xml:space="preserve"> (-11266.59) + (medical_insurance!A2726 * 258.35) + (medical_insurance!C2726 * 311.02) + (medical_insurance!H2726 * 23961.26)</f>
        <v>5374.5479999999998</v>
      </c>
      <c r="C2726" s="146">
        <f t="shared" si="84"/>
        <v>-3547.7049999999999</v>
      </c>
      <c r="D2726" s="4">
        <f t="shared" si="85"/>
        <v>3547.7049999999999</v>
      </c>
    </row>
    <row r="2727" spans="1:4">
      <c r="A2727" s="75">
        <v>11090.7178</v>
      </c>
      <c r="B2727" s="146">
        <f xml:space="preserve"> (-11266.59) + (medical_insurance!A2727 * 258.35) + (medical_insurance!C2727 * 311.02) + (medical_insurance!H2727 * 23961.26)</f>
        <v>15585.826400000002</v>
      </c>
      <c r="C2727" s="146">
        <f t="shared" si="84"/>
        <v>-4495.1086000000014</v>
      </c>
      <c r="D2727" s="4">
        <f t="shared" si="85"/>
        <v>4495.1086000000014</v>
      </c>
    </row>
    <row r="2728" spans="1:4">
      <c r="A2728" s="75">
        <v>39611.757700000002</v>
      </c>
      <c r="B2728" s="146">
        <f xml:space="preserve"> (-11266.59) + (medical_insurance!A2728 * 258.35) + (medical_insurance!C2728 * 311.02) + (medical_insurance!H2728 * 23961.26)</f>
        <v>32773.392599999999</v>
      </c>
      <c r="C2728" s="146">
        <f t="shared" si="84"/>
        <v>6838.3651000000027</v>
      </c>
      <c r="D2728" s="4">
        <f t="shared" si="85"/>
        <v>6838.3651000000027</v>
      </c>
    </row>
    <row r="2729" spans="1:4">
      <c r="A2729" s="75">
        <v>1837.2370000000001</v>
      </c>
      <c r="B2729" s="146">
        <f xml:space="preserve"> (-11266.59) + (medical_insurance!A2729 * 258.35) + (medical_insurance!C2729 * 311.02) + (medical_insurance!H2729 * 23961.26)</f>
        <v>1293.152</v>
      </c>
      <c r="C2729" s="146">
        <f t="shared" si="84"/>
        <v>544.08500000000004</v>
      </c>
      <c r="D2729" s="4">
        <f t="shared" si="85"/>
        <v>544.08500000000004</v>
      </c>
    </row>
    <row r="2730" spans="1:4">
      <c r="A2730" s="75">
        <v>10797.3362</v>
      </c>
      <c r="B2730" s="146">
        <f xml:space="preserve"> (-11266.59) + (medical_insurance!A2730 * 258.35) + (medical_insurance!C2730 * 311.02) + (medical_insurance!H2730 * 23961.26)</f>
        <v>11740.8056</v>
      </c>
      <c r="C2730" s="146">
        <f t="shared" si="84"/>
        <v>-943.46939999999995</v>
      </c>
      <c r="D2730" s="4">
        <f t="shared" si="85"/>
        <v>943.46939999999995</v>
      </c>
    </row>
    <row r="2731" spans="1:4">
      <c r="A2731" s="75">
        <v>2395.17155</v>
      </c>
      <c r="B2731" s="146">
        <f xml:space="preserve"> (-11266.59) + (medical_insurance!A2731 * 258.35) + (medical_insurance!C2731 * 311.02) + (medical_insurance!H2731 * 23961.26)</f>
        <v>2091.7318999999989</v>
      </c>
      <c r="C2731" s="146">
        <f t="shared" si="84"/>
        <v>303.43965000000117</v>
      </c>
      <c r="D2731" s="4">
        <f t="shared" si="85"/>
        <v>303.43965000000117</v>
      </c>
    </row>
    <row r="2732" spans="1:4">
      <c r="A2732" s="75">
        <v>10602.385</v>
      </c>
      <c r="B2732" s="146">
        <f xml:space="preserve"> (-11266.59) + (medical_insurance!A2732 * 258.35) + (medical_insurance!C2732 * 311.02) + (medical_insurance!H2732 * 23961.26)</f>
        <v>15735.116</v>
      </c>
      <c r="C2732" s="146">
        <f t="shared" si="84"/>
        <v>-5132.7309999999998</v>
      </c>
      <c r="D2732" s="4">
        <f t="shared" si="85"/>
        <v>5132.7309999999998</v>
      </c>
    </row>
    <row r="2733" spans="1:4">
      <c r="A2733" s="75">
        <v>36837.466999999997</v>
      </c>
      <c r="B2733" s="146">
        <f xml:space="preserve"> (-11266.59) + (medical_insurance!A2733 * 258.35) + (medical_insurance!C2733 * 311.02) + (medical_insurance!H2733 * 23961.26)</f>
        <v>31424.175999999996</v>
      </c>
      <c r="C2733" s="146">
        <f t="shared" si="84"/>
        <v>5413.2910000000011</v>
      </c>
      <c r="D2733" s="4">
        <f t="shared" si="85"/>
        <v>5413.2910000000011</v>
      </c>
    </row>
    <row r="2734" spans="1:4">
      <c r="A2734" s="75">
        <v>12224.350850000001</v>
      </c>
      <c r="B2734" s="146">
        <f xml:space="preserve"> (-11266.59) + (medical_insurance!A2734 * 258.35) + (medical_insurance!C2734 * 311.02) + (medical_insurance!H2734 * 23961.26)</f>
        <v>12493.139300000001</v>
      </c>
      <c r="C2734" s="146">
        <f t="shared" si="84"/>
        <v>-268.78845000000001</v>
      </c>
      <c r="D2734" s="4">
        <f t="shared" si="85"/>
        <v>268.78845000000001</v>
      </c>
    </row>
    <row r="2735" spans="1:4">
      <c r="A2735" s="75">
        <v>6985.50695</v>
      </c>
      <c r="B2735" s="146">
        <f xml:space="preserve"> (-11266.59) + (medical_insurance!A2735 * 258.35) + (medical_insurance!C2735 * 311.02) + (medical_insurance!H2735 * 23961.26)</f>
        <v>5354.0690999999997</v>
      </c>
      <c r="C2735" s="146">
        <f t="shared" si="84"/>
        <v>1631.4378500000003</v>
      </c>
      <c r="D2735" s="4">
        <f t="shared" si="85"/>
        <v>1631.4378500000003</v>
      </c>
    </row>
    <row r="2736" spans="1:4">
      <c r="A2736" s="75">
        <v>3238.4357</v>
      </c>
      <c r="B2736" s="146">
        <f xml:space="preserve"> (-11266.59) + (medical_insurance!A2736 * 258.35) + (medical_insurance!C2736 * 311.02) + (medical_insurance!H2736 * 23961.26)</f>
        <v>8295.4326000000001</v>
      </c>
      <c r="C2736" s="146">
        <f t="shared" si="84"/>
        <v>-5056.9969000000001</v>
      </c>
      <c r="D2736" s="4">
        <f t="shared" si="85"/>
        <v>5056.9969000000001</v>
      </c>
    </row>
    <row r="2737" spans="1:4">
      <c r="A2737" s="75">
        <v>47269.853999999999</v>
      </c>
      <c r="B2737" s="146">
        <f xml:space="preserve"> (-11266.59) + (medical_insurance!A2737 * 258.35) + (medical_insurance!C2737 * 311.02) + (medical_insurance!H2737 * 23961.26)</f>
        <v>39129.505999999994</v>
      </c>
      <c r="C2737" s="146">
        <f t="shared" si="84"/>
        <v>8140.3480000000054</v>
      </c>
      <c r="D2737" s="4">
        <f t="shared" si="85"/>
        <v>8140.3480000000054</v>
      </c>
    </row>
    <row r="2738" spans="1:4">
      <c r="A2738" s="75">
        <v>49577.662400000001</v>
      </c>
      <c r="B2738" s="146">
        <f xml:space="preserve"> (-11266.59) + (medical_insurance!A2738 * 258.35) + (medical_insurance!C2738 * 311.02) + (medical_insurance!H2738 * 23961.26)</f>
        <v>40724.369200000001</v>
      </c>
      <c r="C2738" s="146">
        <f t="shared" si="84"/>
        <v>8853.2932000000001</v>
      </c>
      <c r="D2738" s="4">
        <f t="shared" si="85"/>
        <v>8853.2932000000001</v>
      </c>
    </row>
    <row r="2739" spans="1:4">
      <c r="A2739" s="75">
        <v>4296.2712000000001</v>
      </c>
      <c r="B2739" s="146">
        <f xml:space="preserve"> (-11266.59) + (medical_insurance!A2739 * 258.35) + (medical_insurance!C2739 * 311.02) + (medical_insurance!H2739 * 23961.26)</f>
        <v>1035.615600000001</v>
      </c>
      <c r="C2739" s="146">
        <f t="shared" si="84"/>
        <v>3260.6555999999991</v>
      </c>
      <c r="D2739" s="4">
        <f t="shared" si="85"/>
        <v>3260.6555999999991</v>
      </c>
    </row>
    <row r="2740" spans="1:4">
      <c r="A2740" s="75">
        <v>3171.6149</v>
      </c>
      <c r="B2740" s="146">
        <f xml:space="preserve"> (-11266.59) + (medical_insurance!A2740 * 258.35) + (medical_insurance!C2740 * 311.02) + (medical_insurance!H2740 * 23961.26)</f>
        <v>6265.0822000000007</v>
      </c>
      <c r="C2740" s="146">
        <f t="shared" si="84"/>
        <v>-3093.4673000000007</v>
      </c>
      <c r="D2740" s="4">
        <f t="shared" si="85"/>
        <v>3093.4673000000007</v>
      </c>
    </row>
    <row r="2741" spans="1:4">
      <c r="A2741" s="75">
        <v>1135.9407000000001</v>
      </c>
      <c r="B2741" s="146">
        <f xml:space="preserve"> (-11266.59) + (medical_insurance!A2741 * 258.35) + (medical_insurance!C2741 * 311.02) + (medical_insurance!H2741 * 23961.26)</f>
        <v>3750.0065999999997</v>
      </c>
      <c r="C2741" s="146">
        <f t="shared" si="84"/>
        <v>-2614.0658999999996</v>
      </c>
      <c r="D2741" s="4">
        <f t="shared" si="85"/>
        <v>2614.0658999999996</v>
      </c>
    </row>
    <row r="2742" spans="1:4">
      <c r="A2742" s="75">
        <v>5615.3689999999997</v>
      </c>
      <c r="B2742" s="146">
        <f xml:space="preserve"> (-11266.59) + (medical_insurance!A2742 * 258.35) + (medical_insurance!C2742 * 311.02) + (medical_insurance!H2742 * 23961.26)</f>
        <v>3524.996000000001</v>
      </c>
      <c r="C2742" s="146">
        <f t="shared" si="84"/>
        <v>2090.3729999999987</v>
      </c>
      <c r="D2742" s="4">
        <f t="shared" si="85"/>
        <v>2090.3729999999987</v>
      </c>
    </row>
    <row r="2743" spans="1:4">
      <c r="A2743" s="75">
        <v>9101.7980000000007</v>
      </c>
      <c r="B2743" s="146">
        <f xml:space="preserve"> (-11266.59) + (medical_insurance!A2743 * 258.35) + (medical_insurance!C2743 * 311.02) + (medical_insurance!H2743 * 23961.26)</f>
        <v>8352.3739999999998</v>
      </c>
      <c r="C2743" s="146">
        <f t="shared" si="84"/>
        <v>749.42400000000089</v>
      </c>
      <c r="D2743" s="4">
        <f t="shared" si="85"/>
        <v>749.42400000000089</v>
      </c>
    </row>
    <row r="2744" spans="1:4">
      <c r="A2744" s="75">
        <v>6059.1729999999998</v>
      </c>
      <c r="B2744" s="146">
        <f xml:space="preserve"> (-11266.59) + (medical_insurance!A2744 * 258.35) + (medical_insurance!C2744 * 311.02) + (medical_insurance!H2744 * 23961.26)</f>
        <v>6402.9480000000003</v>
      </c>
      <c r="C2744" s="146">
        <f t="shared" si="84"/>
        <v>-343.77500000000055</v>
      </c>
      <c r="D2744" s="4">
        <f t="shared" si="85"/>
        <v>343.77500000000055</v>
      </c>
    </row>
    <row r="2745" spans="1:4">
      <c r="A2745" s="75">
        <v>1633.9618</v>
      </c>
      <c r="B2745" s="146">
        <f xml:space="preserve"> (-11266.59) + (medical_insurance!A2745 * 258.35) + (medical_insurance!C2745 * 311.02) + (medical_insurance!H2745 * 23961.26)</f>
        <v>5768.5263999999997</v>
      </c>
      <c r="C2745" s="146">
        <f t="shared" si="84"/>
        <v>-4134.5645999999997</v>
      </c>
      <c r="D2745" s="4">
        <f t="shared" si="85"/>
        <v>4134.5645999999997</v>
      </c>
    </row>
    <row r="2746" spans="1:4">
      <c r="A2746" s="75">
        <v>37607.527699999999</v>
      </c>
      <c r="B2746" s="146">
        <f xml:space="preserve"> (-11266.59) + (medical_insurance!A2746 * 258.35) + (medical_insurance!C2746 * 311.02) + (medical_insurance!H2746 * 23961.26)</f>
        <v>31421.472600000001</v>
      </c>
      <c r="C2746" s="146">
        <f t="shared" si="84"/>
        <v>6186.0550999999978</v>
      </c>
      <c r="D2746" s="4">
        <f t="shared" si="85"/>
        <v>6186.0550999999978</v>
      </c>
    </row>
    <row r="2747" spans="1:4">
      <c r="A2747" s="75">
        <v>2913.569</v>
      </c>
      <c r="B2747" s="146">
        <f xml:space="preserve"> (-11266.59) + (medical_insurance!A2747 * 258.35) + (medical_insurance!C2747 * 311.02) + (medical_insurance!H2747 * 23961.26)</f>
        <v>919.92799999999988</v>
      </c>
      <c r="C2747" s="146">
        <f t="shared" si="84"/>
        <v>1993.6410000000001</v>
      </c>
      <c r="D2747" s="4">
        <f t="shared" si="85"/>
        <v>1993.6410000000001</v>
      </c>
    </row>
    <row r="2748" spans="1:4">
      <c r="A2748" s="75">
        <v>12032.325999999999</v>
      </c>
      <c r="B2748" s="146">
        <f xml:space="preserve"> (-11266.59) + (medical_insurance!A2748 * 258.35) + (medical_insurance!C2748 * 311.02) + (medical_insurance!H2748 * 23961.26)</f>
        <v>9710.862000000001</v>
      </c>
      <c r="C2748" s="146">
        <f t="shared" si="84"/>
        <v>2321.4639999999981</v>
      </c>
      <c r="D2748" s="4">
        <f t="shared" si="85"/>
        <v>2321.4639999999981</v>
      </c>
    </row>
    <row r="2749" spans="1:4">
      <c r="A2749" s="75">
        <v>13470.804400000001</v>
      </c>
      <c r="B2749" s="146">
        <f xml:space="preserve"> (-11266.59) + (medical_insurance!A2749 * 258.35) + (medical_insurance!C2749 * 311.02) + (medical_insurance!H2749 * 23961.26)</f>
        <v>16930.653200000001</v>
      </c>
      <c r="C2749" s="146">
        <f t="shared" si="84"/>
        <v>-3459.8487999999998</v>
      </c>
      <c r="D2749" s="4">
        <f t="shared" si="85"/>
        <v>3459.8487999999998</v>
      </c>
    </row>
    <row r="2750" spans="1:4">
      <c r="A2750" s="75">
        <v>6289.7548999999999</v>
      </c>
      <c r="B2750" s="146">
        <f xml:space="preserve"> (-11266.59) + (medical_insurance!A2750 * 258.35) + (medical_insurance!C2750 * 311.02) + (medical_insurance!H2750 * 23961.26)</f>
        <v>9965.7541999999994</v>
      </c>
      <c r="C2750" s="146">
        <f t="shared" si="84"/>
        <v>-3675.9992999999995</v>
      </c>
      <c r="D2750" s="4">
        <f t="shared" si="85"/>
        <v>3675.9992999999995</v>
      </c>
    </row>
    <row r="2751" spans="1:4">
      <c r="A2751" s="75">
        <v>2927.0646999999999</v>
      </c>
      <c r="B2751" s="146">
        <f xml:space="preserve"> (-11266.59) + (medical_insurance!A2751 * 258.35) + (medical_insurance!C2751 * 311.02) + (medical_insurance!H2751 * 23961.26)</f>
        <v>9922.2705999999998</v>
      </c>
      <c r="C2751" s="146">
        <f t="shared" si="84"/>
        <v>-6995.2058999999999</v>
      </c>
      <c r="D2751" s="4">
        <f t="shared" si="85"/>
        <v>6995.2058999999999</v>
      </c>
    </row>
    <row r="2752" spans="1:4">
      <c r="A2752" s="75">
        <v>6238.2979999999998</v>
      </c>
      <c r="B2752" s="146">
        <f xml:space="preserve"> (-11266.59) + (medical_insurance!A2752 * 258.35) + (medical_insurance!C2752 * 311.02) + (medical_insurance!H2752 * 23961.26)</f>
        <v>8917.2100000000009</v>
      </c>
      <c r="C2752" s="146">
        <f t="shared" si="84"/>
        <v>-2678.9120000000012</v>
      </c>
      <c r="D2752" s="4">
        <f t="shared" si="85"/>
        <v>2678.9120000000012</v>
      </c>
    </row>
    <row r="2753" spans="1:4">
      <c r="A2753" s="75">
        <v>10096.969999999999</v>
      </c>
      <c r="B2753" s="146">
        <f xml:space="preserve"> (-11266.59) + (medical_insurance!A2753 * 258.35) + (medical_insurance!C2753 * 311.02) + (medical_insurance!H2753 * 23961.26)</f>
        <v>8641.8260000000009</v>
      </c>
      <c r="C2753" s="146">
        <f t="shared" si="84"/>
        <v>1455.1439999999984</v>
      </c>
      <c r="D2753" s="4">
        <f t="shared" si="85"/>
        <v>1455.1439999999984</v>
      </c>
    </row>
    <row r="2754" spans="1:4">
      <c r="A2754" s="75">
        <v>7348.1419999999998</v>
      </c>
      <c r="B2754" s="146">
        <f xml:space="preserve"> (-11266.59) + (medical_insurance!A2754 * 258.35) + (medical_insurance!C2754 * 311.02) + (medical_insurance!H2754 * 23961.26)</f>
        <v>11338.165999999999</v>
      </c>
      <c r="C2754" s="146">
        <f t="shared" si="84"/>
        <v>-3990.0239999999994</v>
      </c>
      <c r="D2754" s="4">
        <f t="shared" si="85"/>
        <v>3990.0239999999994</v>
      </c>
    </row>
    <row r="2755" spans="1:4">
      <c r="A2755" s="75">
        <v>4673.3922000000002</v>
      </c>
      <c r="B2755" s="146">
        <f xml:space="preserve"> (-11266.59) + (medical_insurance!A2755 * 258.35) + (medical_insurance!C2755 * 311.02) + (medical_insurance!H2755 * 23961.26)</f>
        <v>8564.3335999999999</v>
      </c>
      <c r="C2755" s="146">
        <f t="shared" ref="C2755:C2773" si="86">A2755-B2755</f>
        <v>-3890.9413999999997</v>
      </c>
      <c r="D2755" s="4">
        <f t="shared" ref="D2755:D2773" si="87">ABS(C2755)</f>
        <v>3890.9413999999997</v>
      </c>
    </row>
    <row r="2756" spans="1:4">
      <c r="A2756" s="75">
        <v>12233.828</v>
      </c>
      <c r="B2756" s="146">
        <f xml:space="preserve"> (-11266.59) + (medical_insurance!A2756 * 258.35) + (medical_insurance!C2756 * 311.02) + (medical_insurance!H2756 * 23961.26)</f>
        <v>12529.11</v>
      </c>
      <c r="C2756" s="146">
        <f t="shared" si="86"/>
        <v>-295.28200000000106</v>
      </c>
      <c r="D2756" s="4">
        <f t="shared" si="87"/>
        <v>295.28200000000106</v>
      </c>
    </row>
    <row r="2757" spans="1:4">
      <c r="A2757" s="75">
        <v>32108.662820000001</v>
      </c>
      <c r="B2757" s="146">
        <f xml:space="preserve"> (-11266.59) + (medical_insurance!A2757 * 258.35) + (medical_insurance!C2757 * 311.02) + (medical_insurance!H2757 * 23961.26)</f>
        <v>9348.9897000000001</v>
      </c>
      <c r="C2757" s="146">
        <f t="shared" si="86"/>
        <v>22759.673119999999</v>
      </c>
      <c r="D2757" s="4">
        <f t="shared" si="87"/>
        <v>22759.673119999999</v>
      </c>
    </row>
    <row r="2758" spans="1:4">
      <c r="A2758" s="75">
        <v>8965.7957499999993</v>
      </c>
      <c r="B2758" s="146">
        <f xml:space="preserve"> (-11266.59) + (medical_insurance!A2758 * 258.35) + (medical_insurance!C2758 * 311.02) + (medical_insurance!H2758 * 23961.26)</f>
        <v>6343.5195000000012</v>
      </c>
      <c r="C2758" s="146">
        <f t="shared" si="86"/>
        <v>2622.2762499999981</v>
      </c>
      <c r="D2758" s="4">
        <f t="shared" si="87"/>
        <v>2622.2762499999981</v>
      </c>
    </row>
    <row r="2759" spans="1:4">
      <c r="A2759" s="75">
        <v>2304.0021999999999</v>
      </c>
      <c r="B2759" s="146">
        <f xml:space="preserve"> (-11266.59) + (medical_insurance!A2759 * 258.35) + (medical_insurance!C2759 * 311.02) + (medical_insurance!H2759 * 23961.26)</f>
        <v>1526.2135999999991</v>
      </c>
      <c r="C2759" s="146">
        <f t="shared" si="86"/>
        <v>777.78860000000077</v>
      </c>
      <c r="D2759" s="4">
        <f t="shared" si="87"/>
        <v>777.78860000000077</v>
      </c>
    </row>
    <row r="2760" spans="1:4">
      <c r="A2760" s="75">
        <v>9487.6442000000006</v>
      </c>
      <c r="B2760" s="146">
        <f xml:space="preserve"> (-11266.59) + (medical_insurance!A2760 * 258.35) + (medical_insurance!C2760 * 311.02) + (medical_insurance!H2760 * 23961.26)</f>
        <v>11594.829600000001</v>
      </c>
      <c r="C2760" s="146">
        <f t="shared" si="86"/>
        <v>-2107.1854000000003</v>
      </c>
      <c r="D2760" s="4">
        <f t="shared" si="87"/>
        <v>2107.1854000000003</v>
      </c>
    </row>
    <row r="2761" spans="1:4">
      <c r="A2761" s="75">
        <v>1121.8739</v>
      </c>
      <c r="B2761" s="146">
        <f xml:space="preserve"> (-11266.59) + (medical_insurance!A2761 * 258.35) + (medical_insurance!C2761 * 311.02) + (medical_insurance!H2761 * 23961.26)</f>
        <v>602.48419999999987</v>
      </c>
      <c r="C2761" s="146">
        <f t="shared" si="86"/>
        <v>519.38970000000018</v>
      </c>
      <c r="D2761" s="4">
        <f t="shared" si="87"/>
        <v>519.38970000000018</v>
      </c>
    </row>
    <row r="2762" spans="1:4">
      <c r="A2762" s="75">
        <v>3987.9259999999999</v>
      </c>
      <c r="B2762" s="146">
        <f xml:space="preserve"> (-11266.59) + (medical_insurance!A2762 * 258.35) + (medical_insurance!C2762 * 311.02) + (medical_insurance!H2762 * 23961.26)</f>
        <v>6087.3940000000002</v>
      </c>
      <c r="C2762" s="146">
        <f t="shared" si="86"/>
        <v>-2099.4680000000003</v>
      </c>
      <c r="D2762" s="4">
        <f t="shared" si="87"/>
        <v>2099.4680000000003</v>
      </c>
    </row>
    <row r="2763" spans="1:4">
      <c r="A2763" s="75">
        <v>12495.290849999999</v>
      </c>
      <c r="B2763" s="146">
        <f xml:space="preserve"> (-11266.59) + (medical_insurance!A2763 * 258.35) + (medical_insurance!C2763 * 311.02) + (medical_insurance!H2763 * 23961.26)</f>
        <v>13823.4913</v>
      </c>
      <c r="C2763" s="146">
        <f t="shared" si="86"/>
        <v>-1328.2004500000003</v>
      </c>
      <c r="D2763" s="4">
        <f t="shared" si="87"/>
        <v>1328.2004500000003</v>
      </c>
    </row>
    <row r="2764" spans="1:4">
      <c r="A2764" s="75">
        <v>26018.950519999999</v>
      </c>
      <c r="B2764" s="146">
        <f xml:space="preserve"> (-11266.59) + (medical_insurance!A2764 * 258.35) + (medical_insurance!C2764 * 311.02) + (medical_insurance!H2764 * 23961.26)</f>
        <v>4322.8935999999994</v>
      </c>
      <c r="C2764" s="146">
        <f t="shared" si="86"/>
        <v>21696.056919999999</v>
      </c>
      <c r="D2764" s="4">
        <f t="shared" si="87"/>
        <v>21696.056919999999</v>
      </c>
    </row>
    <row r="2765" spans="1:4">
      <c r="A2765" s="75">
        <v>8798.5930000000008</v>
      </c>
      <c r="B2765" s="146">
        <f xml:space="preserve"> (-11266.59) + (medical_insurance!A2765 * 258.35) + (medical_insurance!C2765 * 311.02) + (medical_insurance!H2765 * 23961.26)</f>
        <v>13417</v>
      </c>
      <c r="C2765" s="146">
        <f t="shared" si="86"/>
        <v>-4618.4069999999992</v>
      </c>
      <c r="D2765" s="4">
        <f t="shared" si="87"/>
        <v>4618.4069999999992</v>
      </c>
    </row>
    <row r="2766" spans="1:4">
      <c r="A2766" s="75">
        <v>35595.589800000002</v>
      </c>
      <c r="B2766" s="146">
        <f xml:space="preserve"> (-11266.59) + (medical_insurance!A2766 * 258.35) + (medical_insurance!C2766 * 311.02) + (medical_insurance!H2766 * 23961.26)</f>
        <v>28026.210399999996</v>
      </c>
      <c r="C2766" s="146">
        <f t="shared" si="86"/>
        <v>7569.3794000000053</v>
      </c>
      <c r="D2766" s="4">
        <f t="shared" si="87"/>
        <v>7569.3794000000053</v>
      </c>
    </row>
    <row r="2767" spans="1:4">
      <c r="A2767" s="75">
        <v>42211.138200000001</v>
      </c>
      <c r="B2767" s="146">
        <f xml:space="preserve"> (-11266.59) + (medical_insurance!A2767 * 258.35) + (medical_insurance!C2767 * 311.02) + (medical_insurance!H2767 * 23961.26)</f>
        <v>36058.721599999997</v>
      </c>
      <c r="C2767" s="146">
        <f t="shared" si="86"/>
        <v>6152.4166000000041</v>
      </c>
      <c r="D2767" s="4">
        <f t="shared" si="87"/>
        <v>6152.4166000000041</v>
      </c>
    </row>
    <row r="2768" spans="1:4">
      <c r="A2768" s="75">
        <v>1711.0268000000001</v>
      </c>
      <c r="B2768" s="146">
        <f xml:space="preserve"> (-11266.59) + (medical_insurance!A2768 * 258.35) + (medical_insurance!C2768 * 311.02) + (medical_insurance!H2768 * 23961.26)</f>
        <v>636.69639999999981</v>
      </c>
      <c r="C2768" s="146">
        <f t="shared" si="86"/>
        <v>1074.3304000000003</v>
      </c>
      <c r="D2768" s="4">
        <f t="shared" si="87"/>
        <v>1074.3304000000003</v>
      </c>
    </row>
    <row r="2769" spans="1:4">
      <c r="A2769" s="75">
        <v>8569.8618000000006</v>
      </c>
      <c r="B2769" s="146">
        <f xml:space="preserve"> (-11266.59) + (medical_insurance!A2769 * 258.35) + (medical_insurance!C2769 * 311.02) + (medical_insurance!H2769 * 23961.26)</f>
        <v>14971.286399999999</v>
      </c>
      <c r="C2769" s="146">
        <f t="shared" si="86"/>
        <v>-6401.4245999999985</v>
      </c>
      <c r="D2769" s="4">
        <f t="shared" si="87"/>
        <v>6401.4245999999985</v>
      </c>
    </row>
    <row r="2770" spans="1:4">
      <c r="A2770" s="75">
        <v>2020.1769999999999</v>
      </c>
      <c r="B2770" s="146">
        <f xml:space="preserve"> (-11266.59) + (medical_insurance!A2770 * 258.35) + (medical_insurance!C2770 * 311.02) + (medical_insurance!H2770 * 23961.26)</f>
        <v>4920.0519999999997</v>
      </c>
      <c r="C2770" s="146">
        <f t="shared" si="86"/>
        <v>-2899.875</v>
      </c>
      <c r="D2770" s="4">
        <f t="shared" si="87"/>
        <v>2899.875</v>
      </c>
    </row>
    <row r="2771" spans="1:4">
      <c r="A2771" s="75">
        <v>16450.894700000001</v>
      </c>
      <c r="B2771" s="146">
        <f xml:space="preserve"> (-11266.59) + (medical_insurance!A2771 * 258.35) + (medical_insurance!C2771 * 311.02) + (medical_insurance!H2771 * 23961.26)</f>
        <v>25699.170599999998</v>
      </c>
      <c r="C2771" s="146">
        <f t="shared" si="86"/>
        <v>-9248.2758999999969</v>
      </c>
      <c r="D2771" s="4">
        <f t="shared" si="87"/>
        <v>9248.2758999999969</v>
      </c>
    </row>
    <row r="2772" spans="1:4">
      <c r="A2772" s="75">
        <v>21595.382290000001</v>
      </c>
      <c r="B2772" s="146">
        <f xml:space="preserve"> (-11266.59) + (medical_insurance!A2772 * 258.35) + (medical_insurance!C2772 * 311.02) + (medical_insurance!H2772 * 23961.26)</f>
        <v>496.19929999999931</v>
      </c>
      <c r="C2772" s="146">
        <f t="shared" si="86"/>
        <v>21099.182990000001</v>
      </c>
      <c r="D2772" s="4">
        <f t="shared" si="87"/>
        <v>21099.182990000001</v>
      </c>
    </row>
    <row r="2773" spans="1:4">
      <c r="A2773" s="75">
        <v>9850.4320000000007</v>
      </c>
      <c r="B2773" s="146">
        <f xml:space="preserve"> (-11266.59) + (medical_insurance!A2773 * 258.35) + (medical_insurance!C2773 * 311.02) + (medical_insurance!H2773 * 23961.26)</f>
        <v>12512.542000000001</v>
      </c>
      <c r="C2773" s="146">
        <f t="shared" si="86"/>
        <v>-2662.1100000000006</v>
      </c>
      <c r="D2773" s="4">
        <f t="shared" si="87"/>
        <v>2662.1100000000006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D79D-1639-49DC-987C-853315DE0EE5}">
  <dimension ref="B2:P10"/>
  <sheetViews>
    <sheetView zoomScale="77" workbookViewId="0">
      <selection activeCell="N23" sqref="N23"/>
    </sheetView>
  </sheetViews>
  <sheetFormatPr defaultColWidth="8.77734375" defaultRowHeight="14.4"/>
  <cols>
    <col min="2" max="2" width="36.5546875" style="90" bestFit="1" customWidth="1"/>
    <col min="4" max="4" width="8" bestFit="1" customWidth="1"/>
    <col min="5" max="6" width="4.5546875" bestFit="1" customWidth="1"/>
    <col min="7" max="7" width="8" bestFit="1" customWidth="1"/>
    <col min="8" max="8" width="7.6640625" bestFit="1" customWidth="1"/>
    <col min="10" max="10" width="7.88671875" bestFit="1" customWidth="1"/>
    <col min="11" max="11" width="6.5546875" bestFit="1" customWidth="1"/>
    <col min="12" max="12" width="10.109375" bestFit="1" customWidth="1"/>
    <col min="13" max="13" width="8.21875" bestFit="1" customWidth="1"/>
    <col min="14" max="14" width="14.77734375" bestFit="1" customWidth="1"/>
    <col min="16" max="16" width="36.6640625" bestFit="1" customWidth="1"/>
  </cols>
  <sheetData>
    <row r="2" spans="2:16" ht="18">
      <c r="B2" s="149" t="s">
        <v>171</v>
      </c>
      <c r="C2" s="149"/>
      <c r="D2" s="149"/>
      <c r="E2" s="149"/>
      <c r="F2" s="149"/>
      <c r="G2" s="149"/>
      <c r="H2" s="149"/>
      <c r="I2" s="149"/>
      <c r="J2" s="149"/>
      <c r="K2" s="149"/>
      <c r="L2" s="149"/>
      <c r="M2" s="149"/>
      <c r="N2" s="149"/>
      <c r="O2" s="149"/>
      <c r="P2" s="149"/>
    </row>
    <row r="3" spans="2:16" ht="15" thickBot="1"/>
    <row r="4" spans="2:16" ht="15.6">
      <c r="B4" s="106" t="s">
        <v>172</v>
      </c>
      <c r="C4" s="95"/>
      <c r="D4" s="150" t="s">
        <v>178</v>
      </c>
      <c r="E4" s="151"/>
      <c r="F4" s="151"/>
      <c r="G4" s="151"/>
      <c r="H4" s="152"/>
      <c r="I4" s="95"/>
      <c r="J4" s="150" t="s">
        <v>179</v>
      </c>
      <c r="K4" s="151"/>
      <c r="L4" s="151"/>
      <c r="M4" s="151"/>
      <c r="N4" s="152"/>
      <c r="O4" s="95"/>
      <c r="P4" s="106" t="s">
        <v>182</v>
      </c>
    </row>
    <row r="5" spans="2:16" ht="28.8">
      <c r="B5" s="107" t="s">
        <v>189</v>
      </c>
      <c r="D5" s="109" t="s">
        <v>145</v>
      </c>
      <c r="E5" s="89" t="s">
        <v>28</v>
      </c>
      <c r="F5" s="91" t="s">
        <v>10</v>
      </c>
      <c r="G5" s="91" t="s">
        <v>11</v>
      </c>
      <c r="H5" s="110" t="s">
        <v>14</v>
      </c>
      <c r="J5" s="109" t="s">
        <v>145</v>
      </c>
      <c r="K5" s="89" t="s">
        <v>180</v>
      </c>
      <c r="L5" s="91" t="s">
        <v>60</v>
      </c>
      <c r="M5" s="91" t="s">
        <v>90</v>
      </c>
      <c r="N5" s="110" t="s">
        <v>105</v>
      </c>
      <c r="P5" s="107" t="s">
        <v>183</v>
      </c>
    </row>
    <row r="6" spans="2:16" ht="28.8">
      <c r="B6" s="107" t="s">
        <v>173</v>
      </c>
      <c r="D6" s="111" t="s">
        <v>28</v>
      </c>
      <c r="E6" s="17">
        <v>1</v>
      </c>
      <c r="F6" s="92">
        <v>0.11304845107996185</v>
      </c>
      <c r="G6" s="92">
        <v>3.7574293799404961E-2</v>
      </c>
      <c r="H6" s="112">
        <v>0.29862366562936205</v>
      </c>
      <c r="J6" s="113" t="s">
        <v>28</v>
      </c>
      <c r="K6" s="3">
        <v>8.9300000000000004E-2</v>
      </c>
      <c r="L6" s="93">
        <v>258.02</v>
      </c>
      <c r="M6" s="94">
        <v>2.7200000000000001E-58</v>
      </c>
      <c r="N6" s="114" t="s">
        <v>154</v>
      </c>
      <c r="P6" s="107" t="s">
        <v>184</v>
      </c>
    </row>
    <row r="7" spans="2:16" ht="28.8">
      <c r="B7" s="107" t="s">
        <v>174</v>
      </c>
      <c r="D7" s="111" t="s">
        <v>10</v>
      </c>
      <c r="E7" s="17">
        <v>0.11304845107996185</v>
      </c>
      <c r="F7" s="92">
        <v>1</v>
      </c>
      <c r="G7" s="92">
        <v>-1.4922844772867544E-3</v>
      </c>
      <c r="H7" s="112">
        <v>0.19984604873978837</v>
      </c>
      <c r="J7" s="113" t="s">
        <v>10</v>
      </c>
      <c r="K7" s="3">
        <v>3.9899999999999998E-2</v>
      </c>
      <c r="L7" s="93">
        <v>36.909999999999997</v>
      </c>
      <c r="M7" s="94">
        <v>2.2900000000000001E-26</v>
      </c>
      <c r="N7" s="114" t="s">
        <v>154</v>
      </c>
      <c r="P7" s="115" t="s">
        <v>185</v>
      </c>
    </row>
    <row r="8" spans="2:16" ht="28.8">
      <c r="B8" s="107" t="s">
        <v>175</v>
      </c>
      <c r="D8" s="111" t="s">
        <v>11</v>
      </c>
      <c r="E8" s="17">
        <v>3.7574293799404961E-2</v>
      </c>
      <c r="F8" s="92">
        <v>-1.4922844772867544E-3</v>
      </c>
      <c r="G8" s="92">
        <v>1</v>
      </c>
      <c r="H8" s="112">
        <v>6.6442317801254078E-2</v>
      </c>
      <c r="J8" s="113" t="s">
        <v>12</v>
      </c>
      <c r="K8" s="3">
        <v>0.62219999999999998</v>
      </c>
      <c r="L8" s="93">
        <v>-1527.04</v>
      </c>
      <c r="M8" s="93">
        <v>9.3000000000000005E-4</v>
      </c>
      <c r="N8" s="114" t="s">
        <v>152</v>
      </c>
      <c r="P8" s="115" t="s">
        <v>186</v>
      </c>
    </row>
    <row r="9" spans="2:16" ht="15" thickBot="1">
      <c r="B9" s="107" t="s">
        <v>176</v>
      </c>
      <c r="D9" s="111" t="s">
        <v>14</v>
      </c>
      <c r="E9" s="17">
        <v>0.29862366562936205</v>
      </c>
      <c r="F9" s="92">
        <v>0.19984604873978837</v>
      </c>
      <c r="G9" s="92">
        <v>6.6442317801254078E-2</v>
      </c>
      <c r="H9" s="112">
        <v>1</v>
      </c>
      <c r="J9" s="153" t="s">
        <v>181</v>
      </c>
      <c r="K9" s="154"/>
      <c r="L9" s="154"/>
      <c r="M9" s="154"/>
      <c r="N9" s="155"/>
      <c r="P9" s="115" t="s">
        <v>187</v>
      </c>
    </row>
    <row r="10" spans="2:16" ht="58.2" thickBot="1">
      <c r="B10" s="108" t="s">
        <v>177</v>
      </c>
      <c r="D10" s="156" t="s">
        <v>190</v>
      </c>
      <c r="E10" s="157"/>
      <c r="F10" s="157"/>
      <c r="G10" s="157"/>
      <c r="H10" s="158"/>
      <c r="P10" s="108" t="s">
        <v>188</v>
      </c>
    </row>
  </sheetData>
  <mergeCells count="5">
    <mergeCell ref="B2:P2"/>
    <mergeCell ref="J4:N4"/>
    <mergeCell ref="D4:H4"/>
    <mergeCell ref="J9:N9"/>
    <mergeCell ref="D10:H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FFBEF-CF7F-4529-863C-79A35BD3EDD9}">
  <dimension ref="B1:F31"/>
  <sheetViews>
    <sheetView zoomScale="55" workbookViewId="0">
      <selection activeCell="J31" sqref="J31"/>
    </sheetView>
  </sheetViews>
  <sheetFormatPr defaultColWidth="7.77734375" defaultRowHeight="14.4"/>
  <cols>
    <col min="1" max="1" width="7.77734375" style="24"/>
    <col min="2" max="2" width="34" style="23" bestFit="1" customWidth="1"/>
    <col min="3" max="3" width="46" style="23" bestFit="1" customWidth="1"/>
    <col min="4" max="4" width="34.6640625" style="24" bestFit="1" customWidth="1"/>
    <col min="5" max="5" width="21.77734375" style="24" bestFit="1" customWidth="1"/>
    <col min="6" max="6" width="17.6640625" style="24" bestFit="1" customWidth="1"/>
    <col min="7" max="16384" width="7.77734375" style="24"/>
  </cols>
  <sheetData>
    <row r="1" spans="2:6" ht="15" thickBot="1"/>
    <row r="2" spans="2:6" ht="28.8" customHeight="1">
      <c r="B2" s="116" t="s">
        <v>32</v>
      </c>
      <c r="C2" s="25" t="s">
        <v>33</v>
      </c>
      <c r="E2" s="159" t="s">
        <v>134</v>
      </c>
      <c r="F2" s="160"/>
    </row>
    <row r="3" spans="2:6" ht="28.8">
      <c r="B3" s="117" t="s">
        <v>34</v>
      </c>
      <c r="C3" s="26" t="s">
        <v>35</v>
      </c>
      <c r="E3" s="120" t="s">
        <v>135</v>
      </c>
      <c r="F3" s="26" t="s">
        <v>136</v>
      </c>
    </row>
    <row r="4" spans="2:6">
      <c r="B4" s="117" t="s">
        <v>36</v>
      </c>
      <c r="C4" s="26" t="s">
        <v>37</v>
      </c>
      <c r="E4" s="120" t="s">
        <v>137</v>
      </c>
      <c r="F4" s="26">
        <v>2772</v>
      </c>
    </row>
    <row r="5" spans="2:6" ht="43.8" thickBot="1">
      <c r="B5" s="118" t="s">
        <v>38</v>
      </c>
      <c r="C5" s="27" t="s">
        <v>39</v>
      </c>
      <c r="E5" s="121" t="s">
        <v>138</v>
      </c>
      <c r="F5" s="27" t="s">
        <v>139</v>
      </c>
    </row>
    <row r="6" spans="2:6" ht="58.2" thickBot="1">
      <c r="B6" s="119" t="s">
        <v>132</v>
      </c>
      <c r="C6" s="28" t="s">
        <v>133</v>
      </c>
      <c r="E6" s="29"/>
      <c r="F6" s="23"/>
    </row>
    <row r="7" spans="2:6" ht="28.8">
      <c r="B7" s="30"/>
      <c r="C7" s="26" t="s">
        <v>168</v>
      </c>
      <c r="E7" s="131" t="s">
        <v>150</v>
      </c>
      <c r="F7" s="132" t="s">
        <v>105</v>
      </c>
    </row>
    <row r="8" spans="2:6" ht="28.8">
      <c r="B8" s="30"/>
      <c r="C8" s="26" t="s">
        <v>169</v>
      </c>
      <c r="E8" s="122" t="s">
        <v>28</v>
      </c>
      <c r="F8" s="32" t="s">
        <v>152</v>
      </c>
    </row>
    <row r="9" spans="2:6" ht="43.8" thickBot="1">
      <c r="B9" s="33"/>
      <c r="C9" s="27" t="s">
        <v>170</v>
      </c>
      <c r="E9" s="122" t="s">
        <v>10</v>
      </c>
      <c r="F9" s="32" t="s">
        <v>154</v>
      </c>
    </row>
    <row r="10" spans="2:6">
      <c r="E10" s="122" t="s">
        <v>12</v>
      </c>
      <c r="F10" s="32" t="s">
        <v>154</v>
      </c>
    </row>
    <row r="11" spans="2:6" ht="15" thickBot="1">
      <c r="E11" s="123" t="s">
        <v>157</v>
      </c>
      <c r="F11" s="35" t="s">
        <v>152</v>
      </c>
    </row>
    <row r="12" spans="2:6" ht="15" thickBot="1"/>
    <row r="13" spans="2:6">
      <c r="B13" s="159" t="s">
        <v>140</v>
      </c>
      <c r="C13" s="161"/>
      <c r="D13" s="161"/>
      <c r="E13" s="160"/>
    </row>
    <row r="14" spans="2:6">
      <c r="B14" s="120" t="s">
        <v>29</v>
      </c>
      <c r="C14" s="127" t="s">
        <v>28</v>
      </c>
      <c r="D14" s="128" t="s">
        <v>10</v>
      </c>
      <c r="E14" s="129" t="s">
        <v>14</v>
      </c>
    </row>
    <row r="15" spans="2:6">
      <c r="B15" s="120" t="s">
        <v>26</v>
      </c>
      <c r="C15" s="36">
        <v>39.1</v>
      </c>
      <c r="D15" s="37">
        <v>30.7</v>
      </c>
      <c r="E15" s="32">
        <v>13261</v>
      </c>
    </row>
    <row r="16" spans="2:6">
      <c r="B16" s="120" t="s">
        <v>27</v>
      </c>
      <c r="C16" s="36">
        <v>39</v>
      </c>
      <c r="D16" s="37">
        <v>30.4</v>
      </c>
      <c r="E16" s="32">
        <v>9333</v>
      </c>
    </row>
    <row r="17" spans="2:5">
      <c r="B17" s="120" t="s">
        <v>141</v>
      </c>
      <c r="C17" s="36">
        <v>14.1</v>
      </c>
      <c r="D17" s="37">
        <v>6.13</v>
      </c>
      <c r="E17" s="32">
        <v>12151</v>
      </c>
    </row>
    <row r="18" spans="2:5">
      <c r="B18" s="120" t="s">
        <v>142</v>
      </c>
      <c r="C18" s="36">
        <v>64</v>
      </c>
      <c r="D18" s="37">
        <v>53.1</v>
      </c>
      <c r="E18" s="32">
        <v>63770</v>
      </c>
    </row>
    <row r="19" spans="2:5" ht="15" thickBot="1">
      <c r="B19" s="121" t="s">
        <v>143</v>
      </c>
      <c r="C19" s="38">
        <v>18</v>
      </c>
      <c r="D19" s="39">
        <v>15.9</v>
      </c>
      <c r="E19" s="35">
        <v>1122</v>
      </c>
    </row>
    <row r="20" spans="2:5" ht="15" thickBot="1"/>
    <row r="21" spans="2:5">
      <c r="B21" s="159" t="s">
        <v>144</v>
      </c>
      <c r="C21" s="160"/>
      <c r="D21" s="159" t="s">
        <v>147</v>
      </c>
      <c r="E21" s="160"/>
    </row>
    <row r="22" spans="2:5">
      <c r="B22" s="120" t="s">
        <v>145</v>
      </c>
      <c r="C22" s="130" t="s">
        <v>146</v>
      </c>
      <c r="D22" s="120" t="s">
        <v>148</v>
      </c>
      <c r="E22" s="130" t="s">
        <v>149</v>
      </c>
    </row>
    <row r="23" spans="2:5">
      <c r="B23" s="120" t="s">
        <v>28</v>
      </c>
      <c r="C23" s="26">
        <v>0.3</v>
      </c>
      <c r="D23" s="120" t="s">
        <v>151</v>
      </c>
      <c r="E23" s="26">
        <v>8.8999999999999996E-2</v>
      </c>
    </row>
    <row r="24" spans="2:5">
      <c r="B24" s="120" t="s">
        <v>10</v>
      </c>
      <c r="C24" s="26">
        <v>0.2</v>
      </c>
      <c r="D24" s="120" t="s">
        <v>153</v>
      </c>
      <c r="E24" s="26">
        <v>0.04</v>
      </c>
    </row>
    <row r="25" spans="2:5">
      <c r="B25" s="120" t="s">
        <v>11</v>
      </c>
      <c r="C25" s="26">
        <v>7.0000000000000007E-2</v>
      </c>
      <c r="D25" s="120" t="s">
        <v>155</v>
      </c>
      <c r="E25" s="26">
        <v>4.0000000000000001E-3</v>
      </c>
    </row>
    <row r="26" spans="2:5" ht="15" thickBot="1">
      <c r="B26" s="121" t="s">
        <v>12</v>
      </c>
      <c r="C26" s="27">
        <v>0.79</v>
      </c>
      <c r="D26" s="121" t="s">
        <v>156</v>
      </c>
      <c r="E26" s="27">
        <v>0.747</v>
      </c>
    </row>
    <row r="27" spans="2:5" ht="15" thickBot="1"/>
    <row r="28" spans="2:5">
      <c r="B28" s="124" t="s">
        <v>34</v>
      </c>
      <c r="C28" s="125" t="s">
        <v>162</v>
      </c>
      <c r="D28" s="126" t="s">
        <v>158</v>
      </c>
    </row>
    <row r="29" spans="2:5" ht="28.8">
      <c r="B29" s="30" t="s">
        <v>166</v>
      </c>
      <c r="C29" s="36" t="s">
        <v>163</v>
      </c>
      <c r="D29" s="26" t="s">
        <v>159</v>
      </c>
    </row>
    <row r="30" spans="2:5" ht="28.8">
      <c r="B30" s="30" t="s">
        <v>167</v>
      </c>
      <c r="C30" s="36" t="s">
        <v>164</v>
      </c>
      <c r="D30" s="26" t="s">
        <v>160</v>
      </c>
    </row>
    <row r="31" spans="2:5" ht="29.4" thickBot="1">
      <c r="B31" s="33"/>
      <c r="C31" s="38" t="s">
        <v>165</v>
      </c>
      <c r="D31" s="27" t="s">
        <v>161</v>
      </c>
    </row>
  </sheetData>
  <mergeCells count="4">
    <mergeCell ref="D21:E21"/>
    <mergeCell ref="B13:E13"/>
    <mergeCell ref="B21:C21"/>
    <mergeCell ref="E2: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9FFE3-A290-450C-90BE-37DA75EA3F2E}">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Introduction </vt:lpstr>
      <vt:lpstr>Raw Data</vt:lpstr>
      <vt:lpstr>medical_insurance</vt:lpstr>
      <vt:lpstr>EDA_Statistics</vt:lpstr>
      <vt:lpstr>Pivot_Insights</vt:lpstr>
      <vt:lpstr>Charts</vt:lpstr>
      <vt:lpstr>Correlation</vt:lpstr>
      <vt:lpstr>Regression_Analysis</vt:lpstr>
      <vt:lpstr>Multiple Regression</vt:lpstr>
      <vt:lpstr>Residual analysis</vt:lpstr>
      <vt:lpstr>interpretation </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Sagrika Katare</dc:creator>
  <cp:lastModifiedBy>Sagrika Katare</cp:lastModifiedBy>
  <dcterms:created xsi:type="dcterms:W3CDTF">2025-05-28T12:46:26Z</dcterms:created>
  <dcterms:modified xsi:type="dcterms:W3CDTF">2025-06-06T13:33:41Z</dcterms:modified>
</cp:coreProperties>
</file>