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Desktop\B-DrSatellite GitHub\Episode 1 - Combien de satellites connaissez-vous\"/>
    </mc:Choice>
  </mc:AlternateContent>
  <xr:revisionPtr revIDLastSave="0" documentId="13_ncr:1_{34CD9E91-DFBE-413C-A859-E023F5F3CA4F}" xr6:coauthVersionLast="47" xr6:coauthVersionMax="47" xr10:uidLastSave="{00000000-0000-0000-0000-000000000000}"/>
  <bookViews>
    <workbookView xWindow="-120" yWindow="-120" windowWidth="29040" windowHeight="15720" xr2:uid="{E3F7ED92-C39D-44FB-81BE-DA1058EC9113}"/>
  </bookViews>
  <sheets>
    <sheet name="Résultats" sheetId="2" r:id="rId1"/>
    <sheet name="Question 1" sheetId="3" r:id="rId2"/>
    <sheet name="Question 2" sheetId="4" r:id="rId3"/>
    <sheet name="Question 3" sheetId="5"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5" l="1"/>
  <c r="E10" i="5"/>
  <c r="E9" i="5"/>
  <c r="E8" i="5"/>
  <c r="E7" i="5"/>
  <c r="E6" i="5"/>
  <c r="E5" i="5"/>
  <c r="T55" i="4"/>
  <c r="S55" i="4"/>
  <c r="R55" i="4"/>
  <c r="Q55" i="4"/>
  <c r="P55" i="4"/>
  <c r="O55" i="4"/>
  <c r="N55" i="4"/>
  <c r="M55" i="4"/>
  <c r="L55" i="4"/>
  <c r="K55" i="4"/>
  <c r="J55" i="4"/>
  <c r="I55" i="4"/>
  <c r="H55" i="4"/>
  <c r="G55" i="4"/>
  <c r="F55" i="4"/>
  <c r="E55" i="4"/>
  <c r="D55" i="4"/>
  <c r="C55" i="4"/>
  <c r="B55" i="4"/>
  <c r="U54" i="4"/>
  <c r="U53" i="4"/>
  <c r="U52" i="4"/>
  <c r="U51" i="4"/>
  <c r="U50" i="4"/>
  <c r="U49" i="4"/>
  <c r="U48" i="4"/>
  <c r="U47" i="4"/>
  <c r="U46" i="4"/>
  <c r="U45" i="4"/>
  <c r="U44" i="4"/>
  <c r="U43" i="4"/>
  <c r="U42" i="4"/>
  <c r="U41" i="4"/>
  <c r="U40" i="4"/>
  <c r="U39" i="4"/>
  <c r="U38" i="4"/>
  <c r="U37" i="4"/>
  <c r="U36" i="4"/>
  <c r="U35" i="4"/>
  <c r="L55" i="3"/>
  <c r="K55" i="3"/>
  <c r="J55" i="3"/>
  <c r="I55" i="3"/>
  <c r="H55" i="3"/>
  <c r="G55" i="3"/>
  <c r="F55" i="3"/>
  <c r="E55" i="3"/>
  <c r="D55" i="3"/>
  <c r="C55" i="3"/>
  <c r="B55" i="3"/>
  <c r="G59" i="2"/>
  <c r="G58" i="2"/>
  <c r="G57" i="2"/>
  <c r="K4" i="2"/>
  <c r="K20" i="2"/>
  <c r="K19" i="2"/>
  <c r="K17" i="2"/>
  <c r="K16" i="2"/>
  <c r="K18" i="2"/>
  <c r="K15" i="2"/>
  <c r="K14" i="2"/>
  <c r="K13" i="2"/>
  <c r="K12" i="2"/>
  <c r="K11" i="2"/>
  <c r="K10" i="2"/>
  <c r="K9" i="2"/>
  <c r="K7" i="2"/>
  <c r="K6" i="2"/>
  <c r="K5" i="2"/>
  <c r="K21" i="2"/>
  <c r="K8" i="2"/>
  <c r="U8" i="4"/>
  <c r="U24" i="4"/>
  <c r="U29" i="4"/>
  <c r="U19" i="4"/>
  <c r="U11" i="4"/>
  <c r="U9" i="4"/>
  <c r="U34" i="4"/>
  <c r="U28" i="4"/>
  <c r="U13" i="4"/>
  <c r="U10" i="4"/>
  <c r="U21" i="4"/>
  <c r="U12" i="4"/>
  <c r="U7" i="4"/>
  <c r="U25" i="4"/>
  <c r="U32" i="4"/>
  <c r="U5" i="4"/>
  <c r="U26" i="4"/>
  <c r="U20" i="4"/>
  <c r="U16" i="4"/>
  <c r="U18" i="4"/>
  <c r="U14" i="4"/>
  <c r="U27" i="4"/>
  <c r="U15" i="4"/>
  <c r="U17" i="4"/>
  <c r="U6" i="4"/>
  <c r="U30" i="4"/>
  <c r="U22" i="4"/>
  <c r="U23" i="4"/>
  <c r="U31" i="4"/>
  <c r="U33" i="4"/>
</calcChain>
</file>

<file path=xl/sharedStrings.xml><?xml version="1.0" encoding="utf-8"?>
<sst xmlns="http://schemas.openxmlformats.org/spreadsheetml/2006/main" count="408" uniqueCount="242">
  <si>
    <t>TV</t>
  </si>
  <si>
    <t>Defense</t>
  </si>
  <si>
    <t>Science</t>
  </si>
  <si>
    <t>Total</t>
  </si>
  <si>
    <t>GPS (Google Maps)</t>
  </si>
  <si>
    <t>Telecoms (data relay, network)</t>
  </si>
  <si>
    <t>Phone (call, mobile)</t>
  </si>
  <si>
    <t>Internet (Wi-Fi)</t>
  </si>
  <si>
    <t>List names of artifical satellites in the order they occur to you.</t>
  </si>
  <si>
    <t>Sputnik 1</t>
  </si>
  <si>
    <t>Aryabhatta</t>
  </si>
  <si>
    <t>Sputnik 2</t>
  </si>
  <si>
    <t>Earth observation</t>
  </si>
  <si>
    <t>Outer space observation</t>
  </si>
  <si>
    <t>Starlink</t>
  </si>
  <si>
    <t>Cosmos</t>
  </si>
  <si>
    <t>Sputnik 3</t>
  </si>
  <si>
    <t>International Space Station (ISS)</t>
  </si>
  <si>
    <t>Aucune idée</t>
  </si>
  <si>
    <t>Autres</t>
  </si>
  <si>
    <t>Respondents</t>
  </si>
  <si>
    <t>Indian National Satellite (INSAT)</t>
  </si>
  <si>
    <t>Infrared Astronomical Satellite (IRAS)</t>
  </si>
  <si>
    <t>Timestamp</t>
  </si>
  <si>
    <t>What purpose have artificial satellites?
Please list examples in the order they occur to you.</t>
  </si>
  <si>
    <t>Why doesn't a satellite fall when orbiting a planet?</t>
  </si>
  <si>
    <t>What is your age group?</t>
  </si>
  <si>
    <t>What is your nationality?</t>
  </si>
  <si>
    <t>Wi-fi, chanels, gps</t>
  </si>
  <si>
    <t>Spootnik, GPS</t>
  </si>
  <si>
    <t>Because of the materials used</t>
  </si>
  <si>
    <t>Between 21 and 40 years old</t>
  </si>
  <si>
    <t>French</t>
  </si>
  <si>
    <t>No clue</t>
  </si>
  <si>
    <t>N/A</t>
  </si>
  <si>
    <t>Gravity</t>
  </si>
  <si>
    <t>20 years old and less</t>
  </si>
  <si>
    <t>British</t>
  </si>
  <si>
    <t>GPS</t>
  </si>
  <si>
    <t>None</t>
  </si>
  <si>
    <t>centripetal force</t>
  </si>
  <si>
    <t>Business and scientific applications.</t>
  </si>
  <si>
    <t>Sputnik. I forget others.</t>
  </si>
  <si>
    <t>Momentum in orbit.</t>
  </si>
  <si>
    <t>Between 41 and 60 years old</t>
  </si>
  <si>
    <t>Canadian</t>
  </si>
  <si>
    <t>network, mobile connection, GPS</t>
  </si>
  <si>
    <t>None come to mind</t>
  </si>
  <si>
    <t>They are going at incredible speeds</t>
  </si>
  <si>
    <t>Bulgarian</t>
  </si>
  <si>
    <t>GPS internet tele</t>
  </si>
  <si>
    <t>Je connais pas</t>
  </si>
  <si>
    <t>Bonne question!</t>
  </si>
  <si>
    <t>Weather prediction, GPS, communication</t>
  </si>
  <si>
    <t>Apollo, Aryabhatta, Sputnik</t>
  </si>
  <si>
    <t>They are all tied to the moon with ropes. Just kidding. There is no gravity in the space</t>
  </si>
  <si>
    <t>Indian</t>
  </si>
  <si>
    <t>Telecommunications, earth mapping, photography (of earth and space)</t>
  </si>
  <si>
    <t>because of their speed. It allows them to resist the gravitational pull.</t>
  </si>
  <si>
    <t>science, communication, defense, control</t>
  </si>
  <si>
    <t>Sputnik, Insat, Astrosat</t>
  </si>
  <si>
    <t>They have speed enough to overcome gravity</t>
  </si>
  <si>
    <t>Ukrainian</t>
  </si>
  <si>
    <t>satellites orbit the earth and send and receive data. No idea if this is the same as an "artificial" satellite??</t>
  </si>
  <si>
    <t>no idea??? didn't know they have names?</t>
  </si>
  <si>
    <t>idk?</t>
  </si>
  <si>
    <t>to send and receive data</t>
  </si>
  <si>
    <t>i don't know</t>
  </si>
  <si>
    <t>Observer (Terre...), mesurer (météo, marées, érosion...) , communiquer (télécommunications)</t>
  </si>
  <si>
    <t>Spoutnik, Explorer</t>
  </si>
  <si>
    <t>À cause de la force de gravité
(Et pour un satellite artificiel, parce que sa batterie n'est pas à plat)</t>
  </si>
  <si>
    <t>I think they have multiple purposes such as monitoring wether, forests, maybe gps too?</t>
  </si>
  <si>
    <t>no idea</t>
  </si>
  <si>
    <t>can't really remember, feeling pretty dumb right now</t>
  </si>
  <si>
    <t>Brazilian</t>
  </si>
  <si>
    <t>Calling, mobile phones, signals</t>
  </si>
  <si>
    <t>Sputnik1, Sputnik2, IRAS</t>
  </si>
  <si>
    <t>The satellite is too far away from the planet to be pulled in and cause it to fall.</t>
  </si>
  <si>
    <t>TV, google maps, phones, internet</t>
  </si>
  <si>
    <t>n/a</t>
  </si>
  <si>
    <t>It's not within the gravitational pull?</t>
  </si>
  <si>
    <t>I dont know</t>
  </si>
  <si>
    <t>no gravity</t>
  </si>
  <si>
    <t>Communication (phone television internet), gps, weather tracking, outer space observation,</t>
  </si>
  <si>
    <t>ISS, starlink, insat</t>
  </si>
  <si>
    <t>It has enough speed to stay in orbit, no air resistance</t>
  </si>
  <si>
    <t>Lebanese</t>
  </si>
  <si>
    <t>Communication
weather</t>
  </si>
  <si>
    <t>cosmos</t>
  </si>
  <si>
    <t>gravity and centrifugal force</t>
  </si>
  <si>
    <t>surveillance, exploration</t>
  </si>
  <si>
    <t>sputnik 1, sputnik 2, sputnik 3, international space station</t>
  </si>
  <si>
    <t>speed counterracts gravity</t>
  </si>
  <si>
    <t>Google Maps
Military operations</t>
  </si>
  <si>
    <t>I don't know the name of a single satellite.</t>
  </si>
  <si>
    <t>idk</t>
  </si>
  <si>
    <t>Austria</t>
  </si>
  <si>
    <t>NA</t>
  </si>
  <si>
    <t>Don’t know</t>
  </si>
  <si>
    <t>communication
Entertainment mnt
advancements</t>
  </si>
  <si>
    <t>i dont know any</t>
  </si>
  <si>
    <t>engine resists oull?</t>
  </si>
  <si>
    <t>I am not sure. Maybe seeing the world?</t>
  </si>
  <si>
    <t>I don't know any</t>
  </si>
  <si>
    <t>i am unsure what this is artificial satellites</t>
  </si>
  <si>
    <t>i am unsure of artificial satellites</t>
  </si>
  <si>
    <t>because it has the strength to</t>
  </si>
  <si>
    <t>phones</t>
  </si>
  <si>
    <t>houston</t>
  </si>
  <si>
    <t>gravity</t>
  </si>
  <si>
    <t>I have no idea what that is</t>
  </si>
  <si>
    <t>lol what</t>
  </si>
  <si>
    <t>the planet simply tells it not to</t>
  </si>
  <si>
    <t>Artificial satellites have a purpose of examining astronomical objects that even a naked eye can't see.</t>
  </si>
  <si>
    <t>International Space Station, James Webb Telescope</t>
  </si>
  <si>
    <t>The satellite doesn't fall when orbiting the planet is because the gravitational pull of the satellite is so large that it misses by only a few centimeters. Otherwise, it would result in a collision between a satellite and an object in space.</t>
  </si>
  <si>
    <t>Filipino</t>
  </si>
  <si>
    <t>They collect data or transfer between places. For example, the telescopes take photos os galaxies (to know better about astrophysics), some others take photos of the earth to (try to) predict the clima, some others like Starlink transfer information between places in earth, or the GPS that collect info from space and gives you the info where you are.</t>
  </si>
  <si>
    <t>I don't know much, but I remember about sputnik, the international station and the telescope Hubble and James Webb</t>
  </si>
  <si>
    <t>Because the speed is high enough to keep a circular orbit. The speed is calculated by G*m*M/R^2 = m*V^2/R.</t>
  </si>
  <si>
    <t>Surveillance. Communication. Reasearch.</t>
  </si>
  <si>
    <t>Don't know any</t>
  </si>
  <si>
    <t>Because of gravity, I think. Similar to what happens to the moon (a natural satellite) (???)</t>
  </si>
  <si>
    <t>Ambiental monitoring, gps systems, satellite signal distribution (such as tv), scientific research (astronomy)</t>
  </si>
  <si>
    <t>Kepler, James Webb</t>
  </si>
  <si>
    <t>Monopropellers reorient the satellite in order to maintain speed in orbit</t>
  </si>
  <si>
    <t>To broadcast signals from a part of the world to another without needing cables. To get information about géolocalisation (GPS) and many others</t>
  </si>
  <si>
    <t>I don’t know any</t>
  </si>
  <si>
    <t>Because de orbit creates a force that is opposes to gravity, avoiding the satelleti from falling</t>
  </si>
  <si>
    <t>U.S.</t>
  </si>
  <si>
    <t>Unknown</t>
  </si>
  <si>
    <t>Nationality</t>
  </si>
  <si>
    <t>Number</t>
  </si>
  <si>
    <t>France</t>
  </si>
  <si>
    <t>Royaume-Uni</t>
  </si>
  <si>
    <t>Hong-Kong</t>
  </si>
  <si>
    <t>Canada</t>
  </si>
  <si>
    <t>Bulgarie</t>
  </si>
  <si>
    <t>Inde</t>
  </si>
  <si>
    <t>Ukraine</t>
  </si>
  <si>
    <t>États-Unis</t>
  </si>
  <si>
    <t>Brésil</t>
  </si>
  <si>
    <t>Liban</t>
  </si>
  <si>
    <t>Autriche</t>
  </si>
  <si>
    <t>Inconnu</t>
  </si>
  <si>
    <t>Philippines</t>
  </si>
  <si>
    <t>Autre</t>
  </si>
  <si>
    <t>Absence de gravité (trop loin)</t>
  </si>
  <si>
    <t>Force centripète</t>
  </si>
  <si>
    <t>Propulseurs</t>
  </si>
  <si>
    <t>Grande vitesse</t>
  </si>
  <si>
    <t>Force de centrifuge</t>
  </si>
  <si>
    <t>Galileo</t>
  </si>
  <si>
    <t>Landsat</t>
  </si>
  <si>
    <t>Meteosat</t>
  </si>
  <si>
    <t>James Webb Space Telescope (JWST)</t>
  </si>
  <si>
    <t>Hubble Space Telescope (HST)</t>
  </si>
  <si>
    <t>Kepler Space Telescope (KST)</t>
  </si>
  <si>
    <t>Astronomy Satellite (AstroSat)</t>
  </si>
  <si>
    <t>Explorer 1</t>
  </si>
  <si>
    <t>Global Positioning System (GPS)</t>
  </si>
  <si>
    <t>Internet/data connection, taking photos</t>
  </si>
  <si>
    <t>Hubble? No idea</t>
  </si>
  <si>
    <t>It is "falling", but as it moves in the geostationary orbit, the gravity pull is at equilibrium with other forces, such as the centrifuge force generated by its forward speed. Something like that. English is not my first language so expressing this is kind of hard!</t>
  </si>
  <si>
    <t>GPS, mapping, surveillance/intelligence, weather (clouds, rain, agriculture purposes), climate (temperature variations, desert boundaries, rainforest boundaries), all of this for direct applications and for research purposes</t>
  </si>
  <si>
    <t>No idea</t>
  </si>
  <si>
    <t>They are expelled at a high enough speed to keep rotating at a constant distance from the planet</t>
  </si>
  <si>
    <t>Chinese</t>
  </si>
  <si>
    <t>Communication: Satellites are used to provide global communication services, including telephone, internet, and television services.
Navigation: Satellites are used for global positioning systems (GPS), which provide navigation services to help determine a user's location and movements.
Weather forecasting: Satellites are used to gather information about the Earth's weather patterns, which is used to make weather forecasts.
Remote sensing: Satellites are used to gather information about the Earth's surface and atmosphere, including data about vegetation, soil moisture, ocean currents, and more.
Scientific research: Satellites are used for scientific research in areas such as astronomy, planetary science, and climate change.
Military applications: Satellites are used for military purposes, including intelligence gathering, surveillance, and early warning systems.
Environmental monitoring: Satellites are used to monitor environmental changes, such as deforestation, oil spills, and air pollution.
Commercial imaging: Satellites are used to capture images of the Earth's surface for a variety of commercial applications, including urban planning, agriculture, and resource management.</t>
  </si>
  <si>
    <t>Sputnik
Hubble Space Telescope
International Space Station (ISS)
GPS satellites
Communication satellites
Earth Observation satellites
Weather satellites
Reconnaissance satellites
Navigation satellites
Scientific research satellites</t>
  </si>
  <si>
    <t>A satellite does not fall because it is in a state of constant motion and is moving at a speed that balances the pull of gravity from the planet. The gravitational force from the planet attracts the satellite towards it, but the satellite's forward motion keeps it from falling into the planet. This balance of gravity and motion creates a stable orbit around the planet. The satellite continually moves in its orbit, but because it is moving at a constant speed and direction, it appears to be hovering in the same place relative to the planet.</t>
  </si>
  <si>
    <t>for gps, telecommunciation</t>
  </si>
  <si>
    <t>Hubble space telescope</t>
  </si>
  <si>
    <t>gravity or other similar forces</t>
  </si>
  <si>
    <t>weather?</t>
  </si>
  <si>
    <t>gravity imbalance</t>
  </si>
  <si>
    <t>transport information ?</t>
  </si>
  <si>
    <t>Sputnik, International space station, explorer ?</t>
  </si>
  <si>
    <t>it syncs up to its orbital pull</t>
  </si>
  <si>
    <t>weather detector/Google</t>
  </si>
  <si>
    <t>IDK</t>
  </si>
  <si>
    <t>Because they are in the orbit and far away from the Earth. So the gravity would not affect Satellite</t>
  </si>
  <si>
    <t>- Agriculture
- Environment
- Defense
- Urban Planning
- Astronomy</t>
  </si>
  <si>
    <t>Landsat
Galileo
GPS
Hubble</t>
  </si>
  <si>
    <t>Because of the Law of Inertia - they are spinning with the Earth</t>
  </si>
  <si>
    <t>2/13/2023 5:55:13</t>
  </si>
  <si>
    <t>1) communication and technology, TV broadcasting, GPS
2) weather forcasting, remote sensing
3) study on earth, moon and other celestial bodies 
4) satellite images for studying changes on earth (say after an earthquake, cyclone, cities during day and night, study on pollution, water availability, landscape etc )</t>
  </si>
  <si>
    <t>Centrifugal force required to remain in the orbit is balancing earths gravitational force. Momentum (speed) is adjusted accordingly.</t>
  </si>
  <si>
    <t>2/13/2023 6:03:40</t>
  </si>
  <si>
    <t>Telecommunications</t>
  </si>
  <si>
    <t>Hubble, James Webb</t>
  </si>
  <si>
    <t>2/13/2023 10:50:48</t>
  </si>
  <si>
    <t>Do not know</t>
  </si>
  <si>
    <t>ISS</t>
  </si>
  <si>
    <t>Dutch</t>
  </si>
  <si>
    <t>2/13/2023 11:21:56</t>
  </si>
  <si>
    <t>Imagery, communications</t>
  </si>
  <si>
    <t>don't know</t>
  </si>
  <si>
    <t>Becuase it is the correct distance away</t>
  </si>
  <si>
    <t>2/13/2023 17:15:36</t>
  </si>
  <si>
    <t>They are related to communication, for connecting different signals all around the world. Also, they are prepared to predict the weather.</t>
  </si>
  <si>
    <t>Meteosat, I dont know the name of more at the moment.</t>
  </si>
  <si>
    <t>They follow the same physics principles that natural satellites have. Also, they don't fall because there is no gravity once you are out of the atmosphere, they are floating there. (I dont know how to explain this better, I am a psychologyst )</t>
  </si>
  <si>
    <t>Spanish</t>
  </si>
  <si>
    <t>2/14/2023 12:37:07</t>
  </si>
  <si>
    <t>I dont now</t>
  </si>
  <si>
    <t>Technology skills</t>
  </si>
  <si>
    <t>South African</t>
  </si>
  <si>
    <t>2/14/2023 14:45:04</t>
  </si>
  <si>
    <t>weather forecasting, phone/wifi/other communications, satnav/navigation, broadcasting, observing the earth/research</t>
  </si>
  <si>
    <t>International Space Station, Hubble Telescope, James Webb Space Telescope,</t>
  </si>
  <si>
    <t>Because they have been launched into orbit with the planet</t>
  </si>
  <si>
    <t>2/14/2023 15:05:06</t>
  </si>
  <si>
    <t>Media, observation, telecomunication.</t>
  </si>
  <si>
    <t>Jams Webb telescope, huble.</t>
  </si>
  <si>
    <t>They orbit just far enough for bein in the gravitational pull of the plannet but not close enough so they fall into it.</t>
  </si>
  <si>
    <t>Hungarian</t>
  </si>
  <si>
    <t>2/14/2023 23:01:44</t>
  </si>
  <si>
    <t>GPS, cell phones</t>
  </si>
  <si>
    <t>The gravity of earth pulling at exactly the right level of force while the satellite orbits at exactly the right velocity to balance each other out</t>
  </si>
  <si>
    <t>2/14/2023 23:31:57</t>
  </si>
  <si>
    <t>communication, weather, broadcasting, scientific research</t>
  </si>
  <si>
    <t>communication, weather, broadcasting</t>
  </si>
  <si>
    <t>They are locked into speeds that defeat gravity's pull.</t>
  </si>
  <si>
    <t>2/15/2023 5:56:51</t>
  </si>
  <si>
    <t>They collect data on earth</t>
  </si>
  <si>
    <t>Its floating in space</t>
  </si>
  <si>
    <t xml:space="preserve">1) Starlink of SpaceX (elon musks recent one used in Ukraine)
2) india's satellites like Aryabhatta </t>
  </si>
  <si>
    <t>Pays-Bas</t>
  </si>
  <si>
    <t>Espagne</t>
  </si>
  <si>
    <t>Afrique du Sud</t>
  </si>
  <si>
    <t>Hongrie</t>
  </si>
  <si>
    <t>Chine</t>
  </si>
  <si>
    <t>Force/Principe d'inertie</t>
  </si>
  <si>
    <t>Index</t>
  </si>
  <si>
    <t>20 ans ou moins</t>
  </si>
  <si>
    <t>Entre 21 et 40 ans</t>
  </si>
  <si>
    <t>Entre 41 et 60 ans</t>
  </si>
  <si>
    <r>
      <rPr>
        <b/>
        <u/>
        <sz val="11"/>
        <color theme="1"/>
        <rFont val="Calibri"/>
        <family val="2"/>
        <scheme val="minor"/>
      </rPr>
      <t>Question 2</t>
    </r>
    <r>
      <rPr>
        <sz val="11"/>
        <color theme="1"/>
        <rFont val="Calibri"/>
        <family val="2"/>
        <scheme val="minor"/>
      </rPr>
      <t>: Quels satellites connaissez-vous? (listez-les dans l'ordre où ils vous viennent à l'esprit)</t>
    </r>
  </si>
  <si>
    <r>
      <rPr>
        <b/>
        <u/>
        <sz val="11"/>
        <color theme="1"/>
        <rFont val="Calibri"/>
        <family val="2"/>
        <scheme val="minor"/>
      </rPr>
      <t>Question 1:</t>
    </r>
    <r>
      <rPr>
        <sz val="11"/>
        <color theme="1"/>
        <rFont val="Calibri"/>
        <family val="2"/>
        <scheme val="minor"/>
      </rPr>
      <t xml:space="preserve"> À quoi servent les satellites? (listez des exemples dans l'ordre où ils vous viennent à l'esprit)</t>
    </r>
  </si>
  <si>
    <r>
      <rPr>
        <b/>
        <u/>
        <sz val="11"/>
        <color theme="1"/>
        <rFont val="Calibri"/>
        <family val="2"/>
        <scheme val="minor"/>
      </rPr>
      <t>Question 3</t>
    </r>
    <r>
      <rPr>
        <sz val="11"/>
        <color theme="1"/>
        <rFont val="Calibri"/>
        <family val="2"/>
        <scheme val="minor"/>
      </rPr>
      <t>: Pourquoi les satellites ne tombent-ils pas?</t>
    </r>
  </si>
  <si>
    <t>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</si>
</sst>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rgb="FF202124"/>
      <name val="Roboto"/>
    </font>
    <font>
      <sz val="11"/>
      <color rgb="FF202124"/>
      <name val="Roboto"/>
    </font>
    <font>
      <b/>
      <sz val="11"/>
      <color theme="1"/>
      <name val="Calibri"/>
      <family val="2"/>
      <scheme val="minor"/>
    </font>
    <font>
      <sz val="10"/>
      <color theme="1"/>
      <name val="Arial"/>
      <family val="2"/>
    </font>
    <font>
      <b/>
      <sz val="10"/>
      <color theme="1"/>
      <name val="Arial"/>
      <family val="2"/>
    </font>
    <font>
      <b/>
      <u/>
      <sz val="11"/>
      <color rgb="FFFF0000"/>
      <name val="Calibri"/>
      <family val="2"/>
      <scheme val="minor"/>
    </font>
    <font>
      <b/>
      <u/>
      <sz val="11"/>
      <color theme="1"/>
      <name val="Calibri"/>
      <family val="2"/>
      <scheme val="minor"/>
    </font>
  </fonts>
  <fills count="2">
    <fill>
      <patternFill patternType="none"/>
    </fill>
    <fill>
      <patternFill patternType="gray125"/>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right/>
      <top/>
      <bottom style="thin">
        <color indexed="64"/>
      </bottom>
      <diagonal/>
    </border>
    <border>
      <left/>
      <right/>
      <top style="thin">
        <color indexed="64"/>
      </top>
      <bottom/>
      <diagonal/>
    </border>
  </borders>
  <cellStyleXfs count="1">
    <xf numFmtId="0" fontId="0" fillId="0" borderId="0"/>
  </cellStyleXfs>
  <cellXfs count="52">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3" fillId="0" borderId="5" xfId="0" applyFont="1" applyBorder="1" applyAlignment="1">
      <alignment horizontal="center"/>
    </xf>
    <xf numFmtId="0" fontId="3" fillId="0" borderId="3" xfId="0" applyFont="1" applyBorder="1" applyAlignment="1">
      <alignment horizontal="center"/>
    </xf>
    <xf numFmtId="0" fontId="4" fillId="0" borderId="8" xfId="0" applyFont="1" applyBorder="1" applyAlignment="1">
      <alignment wrapText="1"/>
    </xf>
    <xf numFmtId="22" fontId="4" fillId="0" borderId="8" xfId="0" applyNumberFormat="1" applyFont="1" applyBorder="1" applyAlignment="1">
      <alignment horizontal="right" wrapText="1"/>
    </xf>
    <xf numFmtId="0" fontId="4" fillId="0" borderId="9" xfId="0" applyFont="1" applyBorder="1" applyAlignment="1">
      <alignment wrapText="1"/>
    </xf>
    <xf numFmtId="0" fontId="5" fillId="0" borderId="8" xfId="0" applyFont="1" applyBorder="1" applyAlignment="1">
      <alignment wrapText="1"/>
    </xf>
    <xf numFmtId="0" fontId="5" fillId="0" borderId="9" xfId="0" applyFont="1" applyBorder="1" applyAlignment="1">
      <alignment wrapText="1"/>
    </xf>
    <xf numFmtId="0" fontId="4" fillId="0" borderId="0" xfId="0" applyFont="1" applyAlignment="1">
      <alignment wrapText="1"/>
    </xf>
    <xf numFmtId="0" fontId="6" fillId="0" borderId="0" xfId="0" applyFont="1"/>
    <xf numFmtId="0" fontId="5" fillId="0" borderId="0" xfId="0" applyFont="1" applyAlignment="1">
      <alignment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10" fontId="0" fillId="0" borderId="1" xfId="0" applyNumberFormat="1" applyBorder="1" applyAlignment="1">
      <alignment horizontal="center"/>
    </xf>
    <xf numFmtId="0" fontId="4" fillId="0" borderId="8" xfId="0" applyFont="1" applyBorder="1" applyAlignment="1">
      <alignment horizontal="right" wrapText="1"/>
    </xf>
    <xf numFmtId="0" fontId="0" fillId="0" borderId="6" xfId="0" applyBorder="1" applyAlignment="1">
      <alignment horizontal="center"/>
    </xf>
    <xf numFmtId="0" fontId="1" fillId="0" borderId="0" xfId="0" applyFont="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0" xfId="0" applyAlignment="1">
      <alignment horizontal="left"/>
    </xf>
    <xf numFmtId="0" fontId="3" fillId="0" borderId="14"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10" fontId="0" fillId="0" borderId="7" xfId="0" applyNumberFormat="1" applyBorder="1" applyAlignment="1">
      <alignment horizontal="center"/>
    </xf>
    <xf numFmtId="0" fontId="3" fillId="0" borderId="27" xfId="0" applyFont="1"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2" fillId="0" borderId="1" xfId="0" applyFont="1" applyBorder="1" applyAlignment="1">
      <alignment horizontal="center"/>
    </xf>
    <xf numFmtId="10" fontId="0" fillId="0" borderId="26" xfId="0" applyNumberFormat="1" applyBorder="1" applyAlignment="1">
      <alignment horizontal="center"/>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GB"/>
              <a:t>Pays d'origine des répondants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C17-46A6-BE25-65724FC4094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9C17-46A6-BE25-65724FC40942}"/>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C17-46A6-BE25-65724FC40942}"/>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9C17-46A6-BE25-65724FC40942}"/>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C17-46A6-BE25-65724FC40942}"/>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6-9C17-46A6-BE25-65724FC40942}"/>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C17-46A6-BE25-65724FC40942}"/>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8-9C17-46A6-BE25-65724FC40942}"/>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C17-46A6-BE25-65724FC40942}"/>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A-9C17-46A6-BE25-65724FC40942}"/>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C17-46A6-BE25-65724FC40942}"/>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C-9C17-46A6-BE25-65724FC40942}"/>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C17-46A6-BE25-65724FC40942}"/>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C-C442-4CEA-80C1-0013DCEB4DB9}"/>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C4CB-437D-B67C-941A8822EFB0}"/>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C442-4CEA-80C1-0013DCEB4DB9}"/>
              </c:ext>
            </c:extLst>
          </c:dPt>
          <c:dPt>
            <c:idx val="16"/>
            <c:bubble3D val="0"/>
            <c:spPr>
              <a:solidFill>
                <a:schemeClr val="accent5">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A-C442-4CEA-80C1-0013DCEB4DB9}"/>
              </c:ext>
            </c:extLst>
          </c:dPt>
          <c:dPt>
            <c:idx val="17"/>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3-C4CB-437D-B67C-941A8822EFB0}"/>
              </c:ext>
            </c:extLst>
          </c:dPt>
          <c:dPt>
            <c:idx val="18"/>
            <c:bubble3D val="0"/>
            <c:spPr>
              <a:solidFill>
                <a:schemeClr val="accent1">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5-C4CB-437D-B67C-941A8822EFB0}"/>
              </c:ext>
            </c:extLst>
          </c:dPt>
          <c:dLbls>
            <c:dLbl>
              <c:idx val="11"/>
              <c:layout>
                <c:manualLayout>
                  <c:x val="8.3215549292246435E-2"/>
                  <c:y val="4.82331089184798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9C17-46A6-BE25-65724FC40942}"/>
                </c:ext>
              </c:extLst>
            </c:dLbl>
            <c:dLbl>
              <c:idx val="12"/>
              <c:layout>
                <c:manualLayout>
                  <c:x val="6.2267922689253664E-2"/>
                  <c:y val="5.451728427956118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9C17-46A6-BE25-65724FC40942}"/>
                </c:ext>
              </c:extLst>
            </c:dLbl>
            <c:dLbl>
              <c:idx val="13"/>
              <c:layout>
                <c:manualLayout>
                  <c:x val="7.3085511047271401E-2"/>
                  <c:y val="8.368072528866575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C442-4CEA-80C1-0013DCEB4DB9}"/>
                </c:ext>
              </c:extLst>
            </c:dLbl>
            <c:dLbl>
              <c:idx val="15"/>
              <c:layout>
                <c:manualLayout>
                  <c:x val="4.5701540403173965E-2"/>
                  <c:y val="7.303762882524521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B-C442-4CEA-80C1-0013DCEB4DB9}"/>
                </c:ext>
              </c:extLst>
            </c:dLbl>
            <c:dLbl>
              <c:idx val="16"/>
              <c:layout>
                <c:manualLayout>
                  <c:x val="3.6890972118355E-2"/>
                  <c:y val="6.621234722271759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C442-4CEA-80C1-0013DCEB4DB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Résultats!$I$4:$I$22</c:f>
              <c:strCache>
                <c:ptCount val="18"/>
                <c:pt idx="0">
                  <c:v>France</c:v>
                </c:pt>
                <c:pt idx="1">
                  <c:v>Royaume-Uni</c:v>
                </c:pt>
                <c:pt idx="2">
                  <c:v>Hong-Kong</c:v>
                </c:pt>
                <c:pt idx="3">
                  <c:v>Canada</c:v>
                </c:pt>
                <c:pt idx="4">
                  <c:v>Bulgarie</c:v>
                </c:pt>
                <c:pt idx="5">
                  <c:v>Inde</c:v>
                </c:pt>
                <c:pt idx="6">
                  <c:v>Ukraine</c:v>
                </c:pt>
                <c:pt idx="7">
                  <c:v>États-Unis</c:v>
                </c:pt>
                <c:pt idx="8">
                  <c:v>Brésil</c:v>
                </c:pt>
                <c:pt idx="9">
                  <c:v>Liban</c:v>
                </c:pt>
                <c:pt idx="10">
                  <c:v>Autriche</c:v>
                </c:pt>
                <c:pt idx="11">
                  <c:v>Philippines</c:v>
                </c:pt>
                <c:pt idx="12">
                  <c:v>Pays-Bas</c:v>
                </c:pt>
                <c:pt idx="13">
                  <c:v>Espagne</c:v>
                </c:pt>
                <c:pt idx="14">
                  <c:v>Afrique du Sud</c:v>
                </c:pt>
                <c:pt idx="15">
                  <c:v>Hongrie</c:v>
                </c:pt>
                <c:pt idx="16">
                  <c:v>Chine</c:v>
                </c:pt>
                <c:pt idx="17">
                  <c:v>Inconnu</c:v>
                </c:pt>
              </c:strCache>
            </c:strRef>
          </c:cat>
          <c:val>
            <c:numRef>
              <c:f>Résultats!$K$4:$K$22</c:f>
              <c:numCache>
                <c:formatCode>General</c:formatCode>
                <c:ptCount val="19"/>
                <c:pt idx="0">
                  <c:v>5</c:v>
                </c:pt>
                <c:pt idx="1">
                  <c:v>5</c:v>
                </c:pt>
                <c:pt idx="2">
                  <c:v>1</c:v>
                </c:pt>
                <c:pt idx="3">
                  <c:v>1</c:v>
                </c:pt>
                <c:pt idx="4">
                  <c:v>1</c:v>
                </c:pt>
                <c:pt idx="5">
                  <c:v>3</c:v>
                </c:pt>
                <c:pt idx="6">
                  <c:v>1</c:v>
                </c:pt>
                <c:pt idx="7">
                  <c:v>15</c:v>
                </c:pt>
                <c:pt idx="8">
                  <c:v>7</c:v>
                </c:pt>
                <c:pt idx="9">
                  <c:v>1</c:v>
                </c:pt>
                <c:pt idx="10">
                  <c:v>1</c:v>
                </c:pt>
                <c:pt idx="11">
                  <c:v>1</c:v>
                </c:pt>
                <c:pt idx="12">
                  <c:v>1</c:v>
                </c:pt>
                <c:pt idx="13">
                  <c:v>1</c:v>
                </c:pt>
                <c:pt idx="14">
                  <c:v>1</c:v>
                </c:pt>
                <c:pt idx="15">
                  <c:v>1</c:v>
                </c:pt>
                <c:pt idx="16">
                  <c:v>1</c:v>
                </c:pt>
                <c:pt idx="17">
                  <c:v>3</c:v>
                </c:pt>
              </c:numCache>
            </c:numRef>
          </c:val>
          <c:extLst>
            <c:ext xmlns:c16="http://schemas.microsoft.com/office/drawing/2014/chart" uri="{C3380CC4-5D6E-409C-BE32-E72D297353CC}">
              <c16:uniqueId val="{00000000-9C17-46A6-BE25-65724FC40942}"/>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GB"/>
              <a:t>Âge des répondants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B39-4948-A347-A6FE81C6F0A4}"/>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B39-4948-A347-A6FE81C6F0A4}"/>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CB39-4948-A347-A6FE81C6F0A4}"/>
              </c:ext>
            </c:extLst>
          </c:dPt>
          <c:dLbls>
            <c:dLbl>
              <c:idx val="0"/>
              <c:layout>
                <c:manualLayout>
                  <c:x val="-0.1309389729425183"/>
                  <c:y val="0.18076911636991067"/>
                </c:manualLayout>
              </c:layout>
              <c:tx>
                <c:rich>
                  <a:bodyPr/>
                  <a:lstStyle/>
                  <a:p>
                    <a:fld id="{2786A24C-B762-4612-A9E9-16538039278B}" type="CATEGORYNAME">
                      <a:rPr lang="en-US"/>
                      <a:pPr/>
                      <a:t>[CATEGORY NAME]</a:t>
                    </a:fld>
                    <a:endParaRPr lang="en-US" baseline="0"/>
                  </a:p>
                  <a:p>
                    <a:fld id="{137018A1-9379-4776-AD42-8341C5674A04}" type="PERCENTAGE">
                      <a:rPr lang="en-US" baseline="0"/>
                      <a:pPr/>
                      <a:t>[PERCENTAGE]</a:t>
                    </a:fld>
                    <a:endParaRPr lang="en-GB"/>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B39-4948-A347-A6FE81C6F0A4}"/>
                </c:ext>
              </c:extLst>
            </c:dLbl>
            <c:dLbl>
              <c:idx val="1"/>
              <c:layout>
                <c:manualLayout>
                  <c:x val="0.14415467700045348"/>
                  <c:y val="-0.16097401302779471"/>
                </c:manualLayout>
              </c:layout>
              <c:tx>
                <c:rich>
                  <a:bodyPr rot="0" spcFirstLastPara="1" vertOverflow="ellipsis" vert="horz" wrap="square" lIns="38100" tIns="19050" rIns="38100" bIns="19050" anchor="ctr" anchorCtr="1">
                    <a:noAutofit/>
                  </a:bodyPr>
                  <a:lstStyle/>
                  <a:p>
                    <a:pPr>
                      <a:defRPr sz="1100" b="1" i="0" u="none" strike="noStrike" kern="1200" baseline="0">
                        <a:solidFill>
                          <a:schemeClr val="lt1"/>
                        </a:solidFill>
                        <a:latin typeface="+mn-lt"/>
                        <a:ea typeface="+mn-ea"/>
                        <a:cs typeface="+mn-cs"/>
                      </a:defRPr>
                    </a:pPr>
                    <a:fld id="{81A8DBC8-8334-4F41-90B9-87B60C6765B4}" type="CATEGORYNAME">
                      <a:rPr lang="en-US" sz="1100"/>
                      <a:pPr>
                        <a:defRPr sz="1100"/>
                      </a:pPr>
                      <a:t>[CATEGORY NAME]</a:t>
                    </a:fld>
                    <a:endParaRPr lang="en-US" sz="1100" baseline="0"/>
                  </a:p>
                  <a:p>
                    <a:pPr>
                      <a:defRPr sz="1100"/>
                    </a:pPr>
                    <a:r>
                      <a:rPr lang="en-US" sz="1100" baseline="0"/>
                      <a:t> </a:t>
                    </a:r>
                    <a:fld id="{2B2DE411-0F27-49FD-A357-52DCF167B4B2}" type="PERCENTAGE">
                      <a:rPr lang="en-US" sz="1100" baseline="0"/>
                      <a:pPr>
                        <a:defRPr sz="1100"/>
                      </a:pPr>
                      <a:t>[PERCENTAGE]</a:t>
                    </a:fld>
                    <a:endParaRPr lang="en-US" sz="1100" baseline="0"/>
                  </a:p>
                </c:rich>
              </c:tx>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8840032430501161"/>
                      <c:h val="0.1494903940703185"/>
                    </c:manualLayout>
                  </c15:layout>
                  <c15:dlblFieldTable/>
                  <c15:showDataLabelsRange val="0"/>
                </c:ext>
                <c:ext xmlns:c16="http://schemas.microsoft.com/office/drawing/2014/chart" uri="{C3380CC4-5D6E-409C-BE32-E72D297353CC}">
                  <c16:uniqueId val="{00000003-CB39-4948-A347-A6FE81C6F0A4}"/>
                </c:ext>
              </c:extLst>
            </c:dLbl>
            <c:dLbl>
              <c:idx val="2"/>
              <c:layout>
                <c:manualLayout>
                  <c:x val="4.1940042886094063E-2"/>
                  <c:y val="0.13444956587164214"/>
                </c:manualLayout>
              </c:layout>
              <c:tx>
                <c:rich>
                  <a:bodyPr/>
                  <a:lstStyle/>
                  <a:p>
                    <a:fld id="{6566A60B-05A3-4DE0-94BA-E5FF2FDBEF40}" type="CATEGORYNAME">
                      <a:rPr lang="en-US"/>
                      <a:pPr/>
                      <a:t>[CATEGORY NAME]</a:t>
                    </a:fld>
                    <a:endParaRPr lang="en-US"/>
                  </a:p>
                  <a:p>
                    <a:fld id="{03173A02-8532-4D53-A3B8-BFE66324894E}" type="PERCENTAGE">
                      <a:rPr lang="en-US" baseline="0"/>
                      <a:pPr/>
                      <a:t>[PERCENTAGE]</a:t>
                    </a:fld>
                    <a:endParaRPr lang="en-GB"/>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CB39-4948-A347-A6FE81C6F0A4}"/>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Résultats!$E$57:$E$59</c:f>
              <c:strCache>
                <c:ptCount val="3"/>
                <c:pt idx="0">
                  <c:v>20 ans ou moins</c:v>
                </c:pt>
                <c:pt idx="1">
                  <c:v>Entre 21 et 40 ans</c:v>
                </c:pt>
                <c:pt idx="2">
                  <c:v>Entre 41 et 60 ans</c:v>
                </c:pt>
              </c:strCache>
            </c:strRef>
          </c:cat>
          <c:val>
            <c:numRef>
              <c:f>Résultats!$G$57:$G$59</c:f>
              <c:numCache>
                <c:formatCode>General</c:formatCode>
                <c:ptCount val="3"/>
                <c:pt idx="0">
                  <c:v>11</c:v>
                </c:pt>
                <c:pt idx="1">
                  <c:v>37</c:v>
                </c:pt>
                <c:pt idx="2">
                  <c:v>2</c:v>
                </c:pt>
              </c:numCache>
            </c:numRef>
          </c:val>
          <c:extLst>
            <c:ext xmlns:c16="http://schemas.microsoft.com/office/drawing/2014/chart" uri="{C3380CC4-5D6E-409C-BE32-E72D297353CC}">
              <c16:uniqueId val="{00000006-CB39-4948-A347-A6FE81C6F0A4}"/>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Un satellite ca sert à quoi?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1'!$B$4:$L$4</c:f>
              <c:strCache>
                <c:ptCount val="11"/>
                <c:pt idx="0">
                  <c:v>TV</c:v>
                </c:pt>
                <c:pt idx="1">
                  <c:v>GPS (Google Maps)</c:v>
                </c:pt>
                <c:pt idx="2">
                  <c:v>Telecoms (data relay, network)</c:v>
                </c:pt>
                <c:pt idx="3">
                  <c:v>Phone (call, mobile)</c:v>
                </c:pt>
                <c:pt idx="4">
                  <c:v>Internet (Wi-Fi)</c:v>
                </c:pt>
                <c:pt idx="5">
                  <c:v>Defense</c:v>
                </c:pt>
                <c:pt idx="6">
                  <c:v>Earth observation</c:v>
                </c:pt>
                <c:pt idx="7">
                  <c:v>Outer space observation</c:v>
                </c:pt>
                <c:pt idx="8">
                  <c:v>Science</c:v>
                </c:pt>
                <c:pt idx="9">
                  <c:v>Autres</c:v>
                </c:pt>
                <c:pt idx="10">
                  <c:v>Aucune idée</c:v>
                </c:pt>
              </c:strCache>
            </c:strRef>
          </c:cat>
          <c:val>
            <c:numRef>
              <c:f>'Question 1'!$B$55:$L$55</c:f>
              <c:numCache>
                <c:formatCode>General</c:formatCode>
                <c:ptCount val="11"/>
                <c:pt idx="0">
                  <c:v>10</c:v>
                </c:pt>
                <c:pt idx="1">
                  <c:v>22</c:v>
                </c:pt>
                <c:pt idx="2">
                  <c:v>24</c:v>
                </c:pt>
                <c:pt idx="3">
                  <c:v>8</c:v>
                </c:pt>
                <c:pt idx="4">
                  <c:v>10</c:v>
                </c:pt>
                <c:pt idx="5">
                  <c:v>8</c:v>
                </c:pt>
                <c:pt idx="6">
                  <c:v>16</c:v>
                </c:pt>
                <c:pt idx="7">
                  <c:v>10</c:v>
                </c:pt>
                <c:pt idx="8">
                  <c:v>8</c:v>
                </c:pt>
                <c:pt idx="9">
                  <c:v>4</c:v>
                </c:pt>
                <c:pt idx="10">
                  <c:v>10</c:v>
                </c:pt>
              </c:numCache>
            </c:numRef>
          </c:val>
          <c:extLst>
            <c:ext xmlns:c16="http://schemas.microsoft.com/office/drawing/2014/chart" uri="{C3380CC4-5D6E-409C-BE32-E72D297353CC}">
              <c16:uniqueId val="{00000000-1FE3-40D9-9431-D98C2E958464}"/>
            </c:ext>
          </c:extLst>
        </c:ser>
        <c:dLbls>
          <c:showLegendKey val="0"/>
          <c:showVal val="0"/>
          <c:showCatName val="0"/>
          <c:showSerName val="0"/>
          <c:showPercent val="0"/>
          <c:showBubbleSize val="0"/>
        </c:dLbls>
        <c:gapWidth val="115"/>
        <c:axId val="1673438416"/>
        <c:axId val="1673436752"/>
      </c:barChart>
      <c:catAx>
        <c:axId val="16734384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3436752"/>
        <c:crosses val="autoZero"/>
        <c:auto val="1"/>
        <c:lblAlgn val="ctr"/>
        <c:lblOffset val="100"/>
        <c:noMultiLvlLbl val="0"/>
      </c:catAx>
      <c:valAx>
        <c:axId val="1673436752"/>
        <c:scaling>
          <c:orientation val="minMax"/>
          <c:max val="100"/>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POURCENTAGE</a:t>
                </a:r>
                <a:r>
                  <a:rPr lang="en-GB" baseline="0"/>
                  <a:t> de Réponses</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343841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2000"/>
              <a:t>Quels satellites connaissez-vous?</a:t>
            </a:r>
          </a:p>
        </c:rich>
      </c:tx>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 sourceLinked="0"/>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2'!$B$4:$S$4</c:f>
              <c:strCache>
                <c:ptCount val="18"/>
                <c:pt idx="0">
                  <c:v>Aucune idée</c:v>
                </c:pt>
                <c:pt idx="1">
                  <c:v>Sputnik 1</c:v>
                </c:pt>
                <c:pt idx="2">
                  <c:v>International Space Station (ISS)</c:v>
                </c:pt>
                <c:pt idx="3">
                  <c:v>Hubble Space Telescope (HST)</c:v>
                </c:pt>
                <c:pt idx="4">
                  <c:v>James Webb Space Telescope (JWST)</c:v>
                </c:pt>
                <c:pt idx="5">
                  <c:v>Sputnik 2</c:v>
                </c:pt>
                <c:pt idx="6">
                  <c:v>Starlink</c:v>
                </c:pt>
                <c:pt idx="7">
                  <c:v>Global Positioning System (GPS)</c:v>
                </c:pt>
                <c:pt idx="8">
                  <c:v>Explorer 1</c:v>
                </c:pt>
                <c:pt idx="9">
                  <c:v>Aryabhatta</c:v>
                </c:pt>
                <c:pt idx="10">
                  <c:v>Indian National Satellite (INSAT)</c:v>
                </c:pt>
                <c:pt idx="11">
                  <c:v>Infrared Astronomical Satellite (IRAS)</c:v>
                </c:pt>
                <c:pt idx="12">
                  <c:v>Sputnik 3</c:v>
                </c:pt>
                <c:pt idx="13">
                  <c:v>Kepler Space Telescope (KST)</c:v>
                </c:pt>
                <c:pt idx="14">
                  <c:v>Astronomy Satellite (AstroSat)</c:v>
                </c:pt>
                <c:pt idx="15">
                  <c:v>Galileo</c:v>
                </c:pt>
                <c:pt idx="16">
                  <c:v>Landsat</c:v>
                </c:pt>
                <c:pt idx="17">
                  <c:v>Meteosat</c:v>
                </c:pt>
              </c:strCache>
            </c:strRef>
          </c:cat>
          <c:val>
            <c:numRef>
              <c:f>'Question 2'!$B$55:$S$55</c:f>
              <c:numCache>
                <c:formatCode>0.00%</c:formatCode>
                <c:ptCount val="18"/>
                <c:pt idx="0">
                  <c:v>0.52</c:v>
                </c:pt>
                <c:pt idx="1">
                  <c:v>0.2</c:v>
                </c:pt>
                <c:pt idx="2">
                  <c:v>0.16</c:v>
                </c:pt>
                <c:pt idx="3">
                  <c:v>0.16</c:v>
                </c:pt>
                <c:pt idx="4">
                  <c:v>0.12</c:v>
                </c:pt>
                <c:pt idx="5">
                  <c:v>0.06</c:v>
                </c:pt>
                <c:pt idx="6">
                  <c:v>0.06</c:v>
                </c:pt>
                <c:pt idx="7">
                  <c:v>0.04</c:v>
                </c:pt>
                <c:pt idx="8">
                  <c:v>0.04</c:v>
                </c:pt>
                <c:pt idx="9">
                  <c:v>0.04</c:v>
                </c:pt>
                <c:pt idx="10">
                  <c:v>0.04</c:v>
                </c:pt>
                <c:pt idx="11">
                  <c:v>0.04</c:v>
                </c:pt>
                <c:pt idx="12">
                  <c:v>0.02</c:v>
                </c:pt>
                <c:pt idx="13">
                  <c:v>0.02</c:v>
                </c:pt>
                <c:pt idx="14">
                  <c:v>0.02</c:v>
                </c:pt>
                <c:pt idx="15">
                  <c:v>0.02</c:v>
                </c:pt>
                <c:pt idx="16">
                  <c:v>0.02</c:v>
                </c:pt>
                <c:pt idx="17">
                  <c:v>0.02</c:v>
                </c:pt>
              </c:numCache>
            </c:numRef>
          </c:val>
          <c:extLst>
            <c:ext xmlns:c16="http://schemas.microsoft.com/office/drawing/2014/chart" uri="{C3380CC4-5D6E-409C-BE32-E72D297353CC}">
              <c16:uniqueId val="{00000000-2440-404A-8D47-E72DEB998F18}"/>
            </c:ext>
          </c:extLst>
        </c:ser>
        <c:dLbls>
          <c:dLblPos val="outEnd"/>
          <c:showLegendKey val="0"/>
          <c:showVal val="1"/>
          <c:showCatName val="0"/>
          <c:showSerName val="0"/>
          <c:showPercent val="0"/>
          <c:showBubbleSize val="0"/>
        </c:dLbls>
        <c:gapWidth val="100"/>
        <c:overlap val="-24"/>
        <c:axId val="1695554048"/>
        <c:axId val="1695552384"/>
      </c:barChart>
      <c:catAx>
        <c:axId val="16955540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crossAx val="1695552384"/>
        <c:crosses val="autoZero"/>
        <c:auto val="1"/>
        <c:lblAlgn val="ctr"/>
        <c:lblOffset val="100"/>
        <c:noMultiLvlLbl val="0"/>
      </c:catAx>
      <c:valAx>
        <c:axId val="1695552384"/>
        <c:scaling>
          <c:orientation val="minMax"/>
          <c:max val="1"/>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400" b="1" i="0" u="none" strike="noStrike" kern="1200" cap="all" baseline="0">
                    <a:solidFill>
                      <a:schemeClr val="lt1">
                        <a:lumMod val="85000"/>
                      </a:schemeClr>
                    </a:solidFill>
                    <a:latin typeface="+mn-lt"/>
                    <a:ea typeface="+mn-ea"/>
                    <a:cs typeface="+mn-cs"/>
                  </a:defRPr>
                </a:pPr>
                <a:r>
                  <a:rPr lang="en-GB"/>
                  <a:t>POURcentage DE Réponses</a:t>
                </a:r>
              </a:p>
            </c:rich>
          </c:tx>
          <c:overlay val="0"/>
          <c:spPr>
            <a:noFill/>
            <a:ln>
              <a:noFill/>
            </a:ln>
            <a:effectLst/>
          </c:spPr>
          <c:txPr>
            <a:bodyPr rot="-5400000" spcFirstLastPara="1" vertOverflow="ellipsis" vert="horz" wrap="square" anchor="ctr" anchorCtr="1"/>
            <a:lstStyle/>
            <a:p>
              <a:pPr>
                <a:defRPr sz="1400" b="1" i="0" u="none" strike="noStrike" kern="1200" cap="all" baseline="0">
                  <a:solidFill>
                    <a:schemeClr val="lt1">
                      <a:lumMod val="8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crossAx val="16955540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4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GB"/>
              <a:t>Pourquoi un satellite en orbite ne tombe-t-il pas?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974-4A4A-926C-934DA62E17A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974-4A4A-926C-934DA62E17A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8974-4A4A-926C-934DA62E17A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8974-4A4A-926C-934DA62E17A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8974-4A4A-926C-934DA62E17AE}"/>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8974-4A4A-926C-934DA62E17AE}"/>
              </c:ext>
            </c:extLst>
          </c:dPt>
          <c:dLbls>
            <c:dLbl>
              <c:idx val="1"/>
              <c:layout>
                <c:manualLayout>
                  <c:x val="-0.10953255813258383"/>
                  <c:y val="0.1605747378182420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974-4A4A-926C-934DA62E17AE}"/>
                </c:ext>
              </c:extLst>
            </c:dLbl>
            <c:dLbl>
              <c:idx val="3"/>
              <c:layout>
                <c:manualLayout>
                  <c:x val="0.20585869042151164"/>
                  <c:y val="-0.19639107997326991"/>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6134431008561348"/>
                      <c:h val="0.1183999617524856"/>
                    </c:manualLayout>
                  </c15:layout>
                </c:ext>
                <c:ext xmlns:c16="http://schemas.microsoft.com/office/drawing/2014/chart" uri="{C3380CC4-5D6E-409C-BE32-E72D297353CC}">
                  <c16:uniqueId val="{00000007-8974-4A4A-926C-934DA62E17AE}"/>
                </c:ext>
              </c:extLst>
            </c:dLbl>
            <c:dLbl>
              <c:idx val="4"/>
              <c:layout>
                <c:manualLayout>
                  <c:x val="0.13974361784482767"/>
                  <c:y val="0.1223063337323910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974-4A4A-926C-934DA62E17AE}"/>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'Question 3'!$D$6:$D$11</c:f>
              <c:strCache>
                <c:ptCount val="6"/>
                <c:pt idx="0">
                  <c:v>Force centripète</c:v>
                </c:pt>
                <c:pt idx="1">
                  <c:v>Force/Principe d'inertie</c:v>
                </c:pt>
                <c:pt idx="2">
                  <c:v>Grande vitesse</c:v>
                </c:pt>
                <c:pt idx="3">
                  <c:v>Absence de gravité (trop loin)</c:v>
                </c:pt>
                <c:pt idx="4">
                  <c:v>Force de centrifuge</c:v>
                </c:pt>
                <c:pt idx="5">
                  <c:v>Propulseurs</c:v>
                </c:pt>
              </c:strCache>
            </c:strRef>
          </c:cat>
          <c:val>
            <c:numRef>
              <c:f>'Question 3'!$E$6:$E$11</c:f>
              <c:numCache>
                <c:formatCode>General</c:formatCode>
                <c:ptCount val="6"/>
                <c:pt idx="0">
                  <c:v>1</c:v>
                </c:pt>
                <c:pt idx="1">
                  <c:v>2</c:v>
                </c:pt>
                <c:pt idx="2">
                  <c:v>10</c:v>
                </c:pt>
                <c:pt idx="3">
                  <c:v>9</c:v>
                </c:pt>
                <c:pt idx="4">
                  <c:v>3</c:v>
                </c:pt>
                <c:pt idx="5">
                  <c:v>3</c:v>
                </c:pt>
              </c:numCache>
            </c:numRef>
          </c:val>
          <c:extLst>
            <c:ext xmlns:c16="http://schemas.microsoft.com/office/drawing/2014/chart" uri="{C3380CC4-5D6E-409C-BE32-E72D297353CC}">
              <c16:uniqueId val="{0000000C-8974-4A4A-926C-934DA62E17AE}"/>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12</xdr:col>
      <xdr:colOff>147635</xdr:colOff>
      <xdr:row>0</xdr:row>
      <xdr:rowOff>0</xdr:rowOff>
    </xdr:from>
    <xdr:to>
      <xdr:col>27</xdr:col>
      <xdr:colOff>9524</xdr:colOff>
      <xdr:row>27</xdr:row>
      <xdr:rowOff>61914</xdr:rowOff>
    </xdr:to>
    <xdr:graphicFrame macro="">
      <xdr:nvGraphicFramePr>
        <xdr:cNvPr id="5" name="Chart 4">
          <a:extLst>
            <a:ext uri="{FF2B5EF4-FFF2-40B4-BE49-F238E27FC236}">
              <a16:creationId xmlns:a16="http://schemas.microsoft.com/office/drawing/2014/main" id="{34924843-D6D3-5E9D-85AD-1207D5490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561975</xdr:colOff>
      <xdr:row>35</xdr:row>
      <xdr:rowOff>9525</xdr:rowOff>
    </xdr:from>
    <xdr:to>
      <xdr:col>15</xdr:col>
      <xdr:colOff>28576</xdr:colOff>
      <xdr:row>60</xdr:row>
      <xdr:rowOff>42864</xdr:rowOff>
    </xdr:to>
    <xdr:graphicFrame macro="">
      <xdr:nvGraphicFramePr>
        <xdr:cNvPr id="2" name="Chart 1">
          <a:extLst>
            <a:ext uri="{FF2B5EF4-FFF2-40B4-BE49-F238E27FC236}">
              <a16:creationId xmlns:a16="http://schemas.microsoft.com/office/drawing/2014/main" id="{61508573-C2CB-4DC9-8A5C-125399D3CA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0</xdr:colOff>
      <xdr:row>4</xdr:row>
      <xdr:rowOff>0</xdr:rowOff>
    </xdr:from>
    <xdr:to>
      <xdr:col>27</xdr:col>
      <xdr:colOff>428626</xdr:colOff>
      <xdr:row>30</xdr:row>
      <xdr:rowOff>101071</xdr:rowOff>
    </xdr:to>
    <xdr:graphicFrame macro="">
      <xdr:nvGraphicFramePr>
        <xdr:cNvPr id="2" name="Chart 1">
          <a:extLst>
            <a:ext uri="{FF2B5EF4-FFF2-40B4-BE49-F238E27FC236}">
              <a16:creationId xmlns:a16="http://schemas.microsoft.com/office/drawing/2014/main" id="{C9B8E34D-72D2-49FE-9359-00DE44D5F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21</xdr:col>
      <xdr:colOff>561975</xdr:colOff>
      <xdr:row>3</xdr:row>
      <xdr:rowOff>152400</xdr:rowOff>
    </xdr:from>
    <xdr:to>
      <xdr:col>49</xdr:col>
      <xdr:colOff>504826</xdr:colOff>
      <xdr:row>37</xdr:row>
      <xdr:rowOff>189973</xdr:rowOff>
    </xdr:to>
    <xdr:graphicFrame macro="">
      <xdr:nvGraphicFramePr>
        <xdr:cNvPr id="2" name="Chart 1">
          <a:extLst>
            <a:ext uri="{FF2B5EF4-FFF2-40B4-BE49-F238E27FC236}">
              <a16:creationId xmlns:a16="http://schemas.microsoft.com/office/drawing/2014/main" id="{68027D9B-C651-45FA-9820-B97872C8D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285750</xdr:colOff>
      <xdr:row>2</xdr:row>
      <xdr:rowOff>142875</xdr:rowOff>
    </xdr:from>
    <xdr:to>
      <xdr:col>19</xdr:col>
      <xdr:colOff>390526</xdr:colOff>
      <xdr:row>27</xdr:row>
      <xdr:rowOff>14289</xdr:rowOff>
    </xdr:to>
    <xdr:graphicFrame macro="">
      <xdr:nvGraphicFramePr>
        <xdr:cNvPr id="2" name="Chart 1">
          <a:extLst>
            <a:ext uri="{FF2B5EF4-FFF2-40B4-BE49-F238E27FC236}">
              <a16:creationId xmlns:a16="http://schemas.microsoft.com/office/drawing/2014/main" id="{057ABC01-3C5D-43FB-A4CD-877AC350F2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6E8A-7F51-4901-BDC6-81705F05F379}">
  <dimension ref="A1:L59"/>
  <sheetViews>
    <sheetView tabSelected="1" zoomScaleNormal="100" workbookViewId="0">
      <selection activeCell="K27" sqref="K27"/>
    </sheetView>
  </sheetViews>
  <sheetFormatPr defaultRowHeight="15" x14ac:dyDescent="0.25"/>
  <cols>
    <col min="2" max="2" width="16.7109375" customWidth="1"/>
    <col min="3" max="3" width="48.7109375" customWidth="1"/>
    <col min="4" max="4" width="20.5703125" customWidth="1"/>
    <col min="5" max="5" width="23.42578125" customWidth="1"/>
    <col min="6" max="6" width="27.28515625" customWidth="1"/>
    <col min="7" max="7" width="12.5703125" customWidth="1"/>
    <col min="9" max="10" width="10.5703125" customWidth="1"/>
  </cols>
  <sheetData>
    <row r="1" spans="1:12" ht="16.5" customHeight="1" x14ac:dyDescent="0.25"/>
    <row r="2" spans="1:12" ht="16.5" customHeight="1" thickBot="1" x14ac:dyDescent="0.3">
      <c r="J2" s="14"/>
    </row>
    <row r="3" spans="1:12" ht="16.5" customHeight="1" thickBot="1" x14ac:dyDescent="0.3">
      <c r="B3" s="11" t="s">
        <v>23</v>
      </c>
      <c r="C3" s="11" t="s">
        <v>24</v>
      </c>
      <c r="D3" s="11" t="s">
        <v>8</v>
      </c>
      <c r="E3" s="11" t="s">
        <v>25</v>
      </c>
      <c r="F3" s="11" t="s">
        <v>26</v>
      </c>
      <c r="G3" s="11" t="s">
        <v>27</v>
      </c>
      <c r="J3" s="12" t="s">
        <v>131</v>
      </c>
      <c r="K3" s="12" t="s">
        <v>132</v>
      </c>
      <c r="L3" s="15" t="s">
        <v>234</v>
      </c>
    </row>
    <row r="4" spans="1:12" ht="16.5" customHeight="1" thickBot="1" x14ac:dyDescent="0.3">
      <c r="A4">
        <v>1</v>
      </c>
      <c r="B4" s="9">
        <v>45048.62672453704</v>
      </c>
      <c r="C4" s="8" t="s">
        <v>28</v>
      </c>
      <c r="D4" s="8" t="s">
        <v>29</v>
      </c>
      <c r="E4" s="8" t="s">
        <v>30</v>
      </c>
      <c r="F4" s="8" t="s">
        <v>31</v>
      </c>
      <c r="G4" s="8" t="s">
        <v>32</v>
      </c>
      <c r="I4" s="10" t="s">
        <v>133</v>
      </c>
      <c r="J4" s="8" t="s">
        <v>32</v>
      </c>
      <c r="K4">
        <f>COUNTIF(G4:G53,J4)</f>
        <v>5</v>
      </c>
      <c r="L4">
        <v>1</v>
      </c>
    </row>
    <row r="5" spans="1:12" ht="16.5" customHeight="1" thickBot="1" x14ac:dyDescent="0.3">
      <c r="A5">
        <v>2</v>
      </c>
      <c r="B5" s="9">
        <v>45048.651701388888</v>
      </c>
      <c r="C5" s="8" t="s">
        <v>33</v>
      </c>
      <c r="D5" s="8" t="s">
        <v>34</v>
      </c>
      <c r="E5" s="8" t="s">
        <v>35</v>
      </c>
      <c r="F5" s="8" t="s">
        <v>36</v>
      </c>
      <c r="G5" s="8" t="s">
        <v>37</v>
      </c>
      <c r="I5" s="10" t="s">
        <v>134</v>
      </c>
      <c r="J5" s="8" t="s">
        <v>37</v>
      </c>
      <c r="K5">
        <f>COUNTIF(G4:G53,J5)</f>
        <v>5</v>
      </c>
      <c r="L5">
        <v>2</v>
      </c>
    </row>
    <row r="6" spans="1:12" ht="16.5" customHeight="1" thickBot="1" x14ac:dyDescent="0.3">
      <c r="A6">
        <v>3</v>
      </c>
      <c r="B6" s="9">
        <v>45048.665729166663</v>
      </c>
      <c r="C6" s="8" t="s">
        <v>38</v>
      </c>
      <c r="D6" s="8" t="s">
        <v>39</v>
      </c>
      <c r="E6" s="8" t="s">
        <v>40</v>
      </c>
      <c r="F6" s="8" t="s">
        <v>31</v>
      </c>
      <c r="G6" s="8" t="s">
        <v>135</v>
      </c>
      <c r="I6" s="10" t="s">
        <v>135</v>
      </c>
      <c r="J6" s="8" t="s">
        <v>135</v>
      </c>
      <c r="K6">
        <f>COUNTIF(G4:G53,J6)</f>
        <v>1</v>
      </c>
      <c r="L6">
        <v>3</v>
      </c>
    </row>
    <row r="7" spans="1:12" ht="16.5" customHeight="1" thickBot="1" x14ac:dyDescent="0.3">
      <c r="A7">
        <v>4</v>
      </c>
      <c r="B7" s="9">
        <v>45048.674513888887</v>
      </c>
      <c r="C7" s="8" t="s">
        <v>41</v>
      </c>
      <c r="D7" s="8" t="s">
        <v>42</v>
      </c>
      <c r="E7" s="8" t="s">
        <v>43</v>
      </c>
      <c r="F7" s="8" t="s">
        <v>44</v>
      </c>
      <c r="G7" s="8" t="s">
        <v>45</v>
      </c>
      <c r="I7" s="13" t="s">
        <v>136</v>
      </c>
      <c r="J7" s="8" t="s">
        <v>45</v>
      </c>
      <c r="K7">
        <f>COUNTIF(G4:G53,J7)</f>
        <v>1</v>
      </c>
      <c r="L7">
        <v>4</v>
      </c>
    </row>
    <row r="8" spans="1:12" ht="16.5" customHeight="1" thickBot="1" x14ac:dyDescent="0.3">
      <c r="A8">
        <v>5</v>
      </c>
      <c r="B8" s="9">
        <v>45048.86378472222</v>
      </c>
      <c r="C8" s="8" t="s">
        <v>46</v>
      </c>
      <c r="D8" s="8" t="s">
        <v>47</v>
      </c>
      <c r="E8" s="8" t="s">
        <v>48</v>
      </c>
      <c r="F8" s="8" t="s">
        <v>36</v>
      </c>
      <c r="G8" s="8" t="s">
        <v>49</v>
      </c>
      <c r="I8" s="13" t="s">
        <v>137</v>
      </c>
      <c r="J8" s="8" t="s">
        <v>49</v>
      </c>
      <c r="K8">
        <f>COUNTIF(G8:G37,J8)</f>
        <v>1</v>
      </c>
      <c r="L8">
        <v>5</v>
      </c>
    </row>
    <row r="9" spans="1:12" ht="16.5" customHeight="1" thickBot="1" x14ac:dyDescent="0.3">
      <c r="A9">
        <v>6</v>
      </c>
      <c r="B9" s="9">
        <v>45048.866412037038</v>
      </c>
      <c r="C9" s="8" t="s">
        <v>50</v>
      </c>
      <c r="D9" s="8" t="s">
        <v>51</v>
      </c>
      <c r="E9" s="8" t="s">
        <v>52</v>
      </c>
      <c r="F9" s="8" t="s">
        <v>31</v>
      </c>
      <c r="G9" s="8" t="s">
        <v>32</v>
      </c>
      <c r="I9" s="13" t="s">
        <v>138</v>
      </c>
      <c r="J9" s="8" t="s">
        <v>56</v>
      </c>
      <c r="K9">
        <f>COUNTIF(G9:G53,J9)</f>
        <v>3</v>
      </c>
      <c r="L9">
        <v>6</v>
      </c>
    </row>
    <row r="10" spans="1:12" ht="16.5" customHeight="1" thickBot="1" x14ac:dyDescent="0.3">
      <c r="A10">
        <v>7</v>
      </c>
      <c r="B10" s="9">
        <v>45048.897696759261</v>
      </c>
      <c r="C10" s="8" t="s">
        <v>53</v>
      </c>
      <c r="D10" s="8" t="s">
        <v>54</v>
      </c>
      <c r="E10" s="8" t="s">
        <v>55</v>
      </c>
      <c r="F10" s="8" t="s">
        <v>31</v>
      </c>
      <c r="G10" s="8" t="s">
        <v>56</v>
      </c>
      <c r="I10" s="13" t="s">
        <v>139</v>
      </c>
      <c r="J10" s="8" t="s">
        <v>62</v>
      </c>
      <c r="K10">
        <f>COUNTIF(G4:G53,J10)</f>
        <v>1</v>
      </c>
      <c r="L10">
        <v>7</v>
      </c>
    </row>
    <row r="11" spans="1:12" ht="16.5" customHeight="1" thickBot="1" x14ac:dyDescent="0.3">
      <c r="A11">
        <v>8</v>
      </c>
      <c r="B11" s="9">
        <v>45048.905810185184</v>
      </c>
      <c r="C11" s="8" t="s">
        <v>57</v>
      </c>
      <c r="D11" s="8" t="s">
        <v>34</v>
      </c>
      <c r="E11" s="8" t="s">
        <v>58</v>
      </c>
      <c r="F11" s="8" t="s">
        <v>31</v>
      </c>
      <c r="G11" s="8" t="s">
        <v>32</v>
      </c>
      <c r="I11" s="13" t="s">
        <v>140</v>
      </c>
      <c r="J11" s="8" t="s">
        <v>129</v>
      </c>
      <c r="K11">
        <f>COUNTIF(G4:G53,J11)</f>
        <v>15</v>
      </c>
      <c r="L11">
        <v>8</v>
      </c>
    </row>
    <row r="12" spans="1:12" ht="16.5" customHeight="1" thickBot="1" x14ac:dyDescent="0.3">
      <c r="A12">
        <v>9</v>
      </c>
      <c r="B12" s="9">
        <v>45048.917650462965</v>
      </c>
      <c r="C12" s="8" t="s">
        <v>59</v>
      </c>
      <c r="D12" s="8" t="s">
        <v>60</v>
      </c>
      <c r="E12" s="8" t="s">
        <v>61</v>
      </c>
      <c r="F12" s="8" t="s">
        <v>31</v>
      </c>
      <c r="G12" s="8" t="s">
        <v>62</v>
      </c>
      <c r="I12" s="13" t="s">
        <v>141</v>
      </c>
      <c r="J12" s="8" t="s">
        <v>74</v>
      </c>
      <c r="K12">
        <f>COUNTIF(G4:G53,J12)</f>
        <v>7</v>
      </c>
      <c r="L12">
        <v>9</v>
      </c>
    </row>
    <row r="13" spans="1:12" ht="16.5" customHeight="1" thickBot="1" x14ac:dyDescent="0.3">
      <c r="A13">
        <v>10</v>
      </c>
      <c r="B13" s="9">
        <v>45048.978298611109</v>
      </c>
      <c r="C13" s="8" t="s">
        <v>63</v>
      </c>
      <c r="D13" s="8" t="s">
        <v>64</v>
      </c>
      <c r="E13" s="8" t="s">
        <v>65</v>
      </c>
      <c r="F13" s="8" t="s">
        <v>31</v>
      </c>
      <c r="G13" s="8" t="s">
        <v>129</v>
      </c>
      <c r="I13" s="13" t="s">
        <v>142</v>
      </c>
      <c r="J13" s="8" t="s">
        <v>86</v>
      </c>
      <c r="K13">
        <f>COUNTIF(G4:G53,J13)</f>
        <v>1</v>
      </c>
      <c r="L13">
        <v>10</v>
      </c>
    </row>
    <row r="14" spans="1:12" ht="16.5" customHeight="1" thickBot="1" x14ac:dyDescent="0.3">
      <c r="A14">
        <v>11</v>
      </c>
      <c r="B14" s="9">
        <v>45048.979201388887</v>
      </c>
      <c r="C14" s="8" t="s">
        <v>66</v>
      </c>
      <c r="D14" s="8" t="s">
        <v>67</v>
      </c>
      <c r="E14" s="8" t="s">
        <v>67</v>
      </c>
      <c r="F14" s="8" t="s">
        <v>31</v>
      </c>
      <c r="G14" s="8" t="s">
        <v>129</v>
      </c>
      <c r="I14" s="13" t="s">
        <v>143</v>
      </c>
      <c r="J14" s="8" t="s">
        <v>96</v>
      </c>
      <c r="K14">
        <f>COUNTIF(G4:G53,J14)</f>
        <v>1</v>
      </c>
      <c r="L14">
        <v>11</v>
      </c>
    </row>
    <row r="15" spans="1:12" ht="16.5" customHeight="1" thickBot="1" x14ac:dyDescent="0.3">
      <c r="A15">
        <v>12</v>
      </c>
      <c r="B15" s="9">
        <v>45079.047881944447</v>
      </c>
      <c r="C15" s="8" t="s">
        <v>68</v>
      </c>
      <c r="D15" s="8" t="s">
        <v>69</v>
      </c>
      <c r="E15" s="8" t="s">
        <v>70</v>
      </c>
      <c r="F15" s="8" t="s">
        <v>44</v>
      </c>
      <c r="G15" s="8" t="s">
        <v>32</v>
      </c>
      <c r="I15" s="13" t="s">
        <v>145</v>
      </c>
      <c r="J15" s="8" t="s">
        <v>116</v>
      </c>
      <c r="K15">
        <f>COUNTIF(G4:G53,J15)</f>
        <v>1</v>
      </c>
      <c r="L15">
        <v>12</v>
      </c>
    </row>
    <row r="16" spans="1:12" ht="16.5" customHeight="1" thickBot="1" x14ac:dyDescent="0.3">
      <c r="A16">
        <v>13</v>
      </c>
      <c r="B16" s="9">
        <v>45079.242280092592</v>
      </c>
      <c r="C16" s="8" t="s">
        <v>71</v>
      </c>
      <c r="D16" s="8" t="s">
        <v>72</v>
      </c>
      <c r="E16" s="8" t="s">
        <v>73</v>
      </c>
      <c r="F16" s="8" t="s">
        <v>31</v>
      </c>
      <c r="G16" s="8" t="s">
        <v>74</v>
      </c>
      <c r="I16" s="13" t="s">
        <v>228</v>
      </c>
      <c r="J16" s="8" t="s">
        <v>194</v>
      </c>
      <c r="K16">
        <f>COUNTIF(G5:G54,J16)</f>
        <v>1</v>
      </c>
      <c r="L16">
        <v>13</v>
      </c>
    </row>
    <row r="17" spans="1:12" ht="16.5" customHeight="1" thickBot="1" x14ac:dyDescent="0.3">
      <c r="A17">
        <v>14</v>
      </c>
      <c r="B17" s="9">
        <v>45079.461180555554</v>
      </c>
      <c r="C17" s="8" t="s">
        <v>75</v>
      </c>
      <c r="D17" s="8" t="s">
        <v>76</v>
      </c>
      <c r="E17" s="8" t="s">
        <v>77</v>
      </c>
      <c r="F17" s="8" t="s">
        <v>31</v>
      </c>
      <c r="G17" s="8" t="s">
        <v>130</v>
      </c>
      <c r="I17" s="13" t="s">
        <v>229</v>
      </c>
      <c r="J17" s="8" t="s">
        <v>203</v>
      </c>
      <c r="K17">
        <f>COUNTIF(G4:G53,J17)</f>
        <v>1</v>
      </c>
      <c r="L17">
        <v>14</v>
      </c>
    </row>
    <row r="18" spans="1:12" ht="16.5" customHeight="1" thickBot="1" x14ac:dyDescent="0.3">
      <c r="A18">
        <v>15</v>
      </c>
      <c r="B18" s="9">
        <v>45140.116249999999</v>
      </c>
      <c r="C18" s="8" t="s">
        <v>78</v>
      </c>
      <c r="D18" s="8" t="s">
        <v>79</v>
      </c>
      <c r="E18" s="8" t="s">
        <v>80</v>
      </c>
      <c r="F18" s="8" t="s">
        <v>31</v>
      </c>
      <c r="G18" s="8" t="s">
        <v>129</v>
      </c>
      <c r="I18" s="13" t="s">
        <v>230</v>
      </c>
      <c r="J18" s="8" t="s">
        <v>207</v>
      </c>
      <c r="K18">
        <f>COUNTIF(G7:G56,J18)</f>
        <v>1</v>
      </c>
      <c r="L18">
        <v>15</v>
      </c>
    </row>
    <row r="19" spans="1:12" ht="16.5" customHeight="1" thickBot="1" x14ac:dyDescent="0.3">
      <c r="A19">
        <v>16</v>
      </c>
      <c r="B19" s="9">
        <v>45171.250127314815</v>
      </c>
      <c r="C19" s="8" t="s">
        <v>81</v>
      </c>
      <c r="D19" s="8" t="s">
        <v>81</v>
      </c>
      <c r="E19" s="8" t="s">
        <v>82</v>
      </c>
      <c r="F19" s="8" t="s">
        <v>31</v>
      </c>
      <c r="G19" s="8" t="s">
        <v>129</v>
      </c>
      <c r="I19" s="13" t="s">
        <v>231</v>
      </c>
      <c r="J19" s="8" t="s">
        <v>216</v>
      </c>
      <c r="K19">
        <f>COUNTIF(G4:G53,J19)</f>
        <v>1</v>
      </c>
      <c r="L19">
        <v>16</v>
      </c>
    </row>
    <row r="20" spans="1:12" ht="16.5" customHeight="1" thickBot="1" x14ac:dyDescent="0.3">
      <c r="A20">
        <v>17</v>
      </c>
      <c r="B20" s="9">
        <v>45171.435081018521</v>
      </c>
      <c r="C20" s="8" t="s">
        <v>83</v>
      </c>
      <c r="D20" s="8" t="s">
        <v>84</v>
      </c>
      <c r="E20" s="8" t="s">
        <v>85</v>
      </c>
      <c r="F20" s="8" t="s">
        <v>31</v>
      </c>
      <c r="G20" s="8" t="s">
        <v>86</v>
      </c>
      <c r="I20" t="s">
        <v>232</v>
      </c>
      <c r="J20" s="8" t="s">
        <v>167</v>
      </c>
      <c r="K20">
        <f>COUNTIF(G4:G53,J20)</f>
        <v>1</v>
      </c>
      <c r="L20" s="51">
        <v>17</v>
      </c>
    </row>
    <row r="21" spans="1:12" ht="16.5" customHeight="1" thickBot="1" x14ac:dyDescent="0.3">
      <c r="A21">
        <v>18</v>
      </c>
      <c r="B21" s="9">
        <v>45171.653344907405</v>
      </c>
      <c r="C21" s="8" t="s">
        <v>87</v>
      </c>
      <c r="D21" s="8" t="s">
        <v>88</v>
      </c>
      <c r="E21" s="8" t="s">
        <v>89</v>
      </c>
      <c r="F21" s="8" t="s">
        <v>31</v>
      </c>
      <c r="G21" s="8" t="s">
        <v>37</v>
      </c>
      <c r="I21" s="13" t="s">
        <v>144</v>
      </c>
      <c r="J21" s="8" t="s">
        <v>130</v>
      </c>
      <c r="K21">
        <f>COUNTIF(G4:G41,J21)</f>
        <v>3</v>
      </c>
    </row>
    <row r="22" spans="1:12" ht="16.5" customHeight="1" thickBot="1" x14ac:dyDescent="0.3">
      <c r="A22">
        <v>19</v>
      </c>
      <c r="B22" s="9">
        <v>45171.774224537039</v>
      </c>
      <c r="C22" s="8" t="s">
        <v>90</v>
      </c>
      <c r="D22" s="8" t="s">
        <v>91</v>
      </c>
      <c r="E22" s="8" t="s">
        <v>92</v>
      </c>
      <c r="F22" s="8" t="s">
        <v>31</v>
      </c>
      <c r="G22" s="8" t="s">
        <v>37</v>
      </c>
    </row>
    <row r="23" spans="1:12" ht="16.5" customHeight="1" thickBot="1" x14ac:dyDescent="0.3">
      <c r="A23">
        <v>20</v>
      </c>
      <c r="B23" s="9">
        <v>45171.962256944447</v>
      </c>
      <c r="C23" s="8" t="s">
        <v>93</v>
      </c>
      <c r="D23" s="8" t="s">
        <v>94</v>
      </c>
      <c r="E23" s="8" t="s">
        <v>95</v>
      </c>
      <c r="F23" s="8" t="s">
        <v>36</v>
      </c>
      <c r="G23" s="8" t="s">
        <v>96</v>
      </c>
    </row>
    <row r="24" spans="1:12" ht="16.5" customHeight="1" thickBot="1" x14ac:dyDescent="0.3">
      <c r="A24">
        <v>21</v>
      </c>
      <c r="B24" s="9">
        <v>45201.318773148145</v>
      </c>
      <c r="C24" s="8" t="s">
        <v>97</v>
      </c>
      <c r="D24" s="8" t="s">
        <v>98</v>
      </c>
      <c r="E24" s="8" t="s">
        <v>98</v>
      </c>
      <c r="F24" s="8" t="s">
        <v>31</v>
      </c>
      <c r="G24" s="8" t="s">
        <v>129</v>
      </c>
    </row>
    <row r="25" spans="1:12" ht="16.5" customHeight="1" thickBot="1" x14ac:dyDescent="0.3">
      <c r="A25">
        <v>22</v>
      </c>
      <c r="B25" s="9">
        <v>45201.379490740743</v>
      </c>
      <c r="C25" s="8" t="s">
        <v>99</v>
      </c>
      <c r="D25" s="8" t="s">
        <v>100</v>
      </c>
      <c r="E25" s="8" t="s">
        <v>101</v>
      </c>
      <c r="F25" s="8" t="s">
        <v>31</v>
      </c>
      <c r="G25" s="8" t="s">
        <v>129</v>
      </c>
    </row>
    <row r="26" spans="1:12" ht="16.5" customHeight="1" thickBot="1" x14ac:dyDescent="0.3">
      <c r="A26">
        <v>23</v>
      </c>
      <c r="B26" s="9">
        <v>45201.469027777777</v>
      </c>
      <c r="C26" s="8" t="s">
        <v>102</v>
      </c>
      <c r="D26" s="8" t="s">
        <v>103</v>
      </c>
      <c r="E26" s="8" t="s">
        <v>35</v>
      </c>
      <c r="F26" s="8" t="s">
        <v>36</v>
      </c>
      <c r="G26" s="8" t="s">
        <v>130</v>
      </c>
    </row>
    <row r="27" spans="1:12" ht="16.5" customHeight="1" thickBot="1" x14ac:dyDescent="0.3">
      <c r="A27">
        <v>24</v>
      </c>
      <c r="B27" s="9">
        <v>45201.632488425923</v>
      </c>
      <c r="C27" s="8" t="s">
        <v>104</v>
      </c>
      <c r="D27" s="8" t="s">
        <v>105</v>
      </c>
      <c r="E27" s="8" t="s">
        <v>106</v>
      </c>
      <c r="F27" s="8" t="s">
        <v>36</v>
      </c>
      <c r="G27" s="8" t="s">
        <v>129</v>
      </c>
    </row>
    <row r="28" spans="1:12" ht="16.5" customHeight="1" thickBot="1" x14ac:dyDescent="0.3">
      <c r="A28">
        <v>25</v>
      </c>
      <c r="B28" s="9">
        <v>45201.857268518521</v>
      </c>
      <c r="C28" s="8" t="s">
        <v>107</v>
      </c>
      <c r="D28" s="8" t="s">
        <v>108</v>
      </c>
      <c r="E28" s="8" t="s">
        <v>109</v>
      </c>
      <c r="F28" s="8" t="s">
        <v>31</v>
      </c>
      <c r="G28" s="8" t="s">
        <v>130</v>
      </c>
    </row>
    <row r="29" spans="1:12" ht="16.5" customHeight="1" thickBot="1" x14ac:dyDescent="0.3">
      <c r="A29">
        <v>26</v>
      </c>
      <c r="B29" s="9">
        <v>45232.059224537035</v>
      </c>
      <c r="C29" s="8" t="s">
        <v>110</v>
      </c>
      <c r="D29" s="8" t="s">
        <v>111</v>
      </c>
      <c r="E29" s="8" t="s">
        <v>112</v>
      </c>
      <c r="F29" s="8" t="s">
        <v>31</v>
      </c>
      <c r="G29" s="8" t="s">
        <v>129</v>
      </c>
    </row>
    <row r="30" spans="1:12" ht="16.5" customHeight="1" thickBot="1" x14ac:dyDescent="0.3">
      <c r="A30">
        <v>27</v>
      </c>
      <c r="B30" s="9">
        <v>45232.167986111112</v>
      </c>
      <c r="C30" s="8" t="s">
        <v>113</v>
      </c>
      <c r="D30" s="8" t="s">
        <v>114</v>
      </c>
      <c r="E30" s="8" t="s">
        <v>115</v>
      </c>
      <c r="F30" s="8" t="s">
        <v>31</v>
      </c>
      <c r="G30" s="8" t="s">
        <v>116</v>
      </c>
    </row>
    <row r="31" spans="1:12" ht="16.5" customHeight="1" thickBot="1" x14ac:dyDescent="0.3">
      <c r="A31">
        <v>28</v>
      </c>
      <c r="B31" s="9">
        <v>45232.504305555558</v>
      </c>
      <c r="C31" s="8" t="s">
        <v>117</v>
      </c>
      <c r="D31" s="8" t="s">
        <v>118</v>
      </c>
      <c r="E31" s="8" t="s">
        <v>119</v>
      </c>
      <c r="F31" s="8" t="s">
        <v>31</v>
      </c>
      <c r="G31" s="8" t="s">
        <v>74</v>
      </c>
    </row>
    <row r="32" spans="1:12" ht="16.5" customHeight="1" thickBot="1" x14ac:dyDescent="0.3">
      <c r="A32">
        <v>29</v>
      </c>
      <c r="B32" s="9">
        <v>45232.526250000003</v>
      </c>
      <c r="C32" s="8" t="s">
        <v>120</v>
      </c>
      <c r="D32" s="8" t="s">
        <v>121</v>
      </c>
      <c r="E32" s="8" t="s">
        <v>122</v>
      </c>
      <c r="F32" s="8" t="s">
        <v>31</v>
      </c>
      <c r="G32" s="8" t="s">
        <v>74</v>
      </c>
    </row>
    <row r="33" spans="1:7" ht="16.5" customHeight="1" thickBot="1" x14ac:dyDescent="0.3">
      <c r="A33">
        <v>30</v>
      </c>
      <c r="B33" s="9">
        <v>45232.569849537038</v>
      </c>
      <c r="C33" s="8" t="s">
        <v>123</v>
      </c>
      <c r="D33" s="8" t="s">
        <v>124</v>
      </c>
      <c r="E33" s="8" t="s">
        <v>125</v>
      </c>
      <c r="F33" s="8" t="s">
        <v>31</v>
      </c>
      <c r="G33" s="8" t="s">
        <v>74</v>
      </c>
    </row>
    <row r="34" spans="1:7" ht="16.5" customHeight="1" thickBot="1" x14ac:dyDescent="0.3">
      <c r="A34">
        <v>31</v>
      </c>
      <c r="B34" s="9">
        <v>45232.60728009259</v>
      </c>
      <c r="C34" s="8" t="s">
        <v>126</v>
      </c>
      <c r="D34" s="8" t="s">
        <v>127</v>
      </c>
      <c r="E34" s="8" t="s">
        <v>128</v>
      </c>
      <c r="F34" s="8" t="s">
        <v>31</v>
      </c>
      <c r="G34" s="8" t="s">
        <v>74</v>
      </c>
    </row>
    <row r="35" spans="1:7" ht="15" customHeight="1" thickBot="1" x14ac:dyDescent="0.3">
      <c r="A35">
        <v>32</v>
      </c>
      <c r="B35" s="9">
        <v>45232.709537037037</v>
      </c>
      <c r="C35" s="8" t="s">
        <v>161</v>
      </c>
      <c r="D35" s="8" t="s">
        <v>162</v>
      </c>
      <c r="E35" s="8" t="s">
        <v>163</v>
      </c>
      <c r="F35" s="8" t="s">
        <v>31</v>
      </c>
      <c r="G35" s="8" t="s">
        <v>74</v>
      </c>
    </row>
    <row r="36" spans="1:7" ht="15" customHeight="1" thickBot="1" x14ac:dyDescent="0.3">
      <c r="A36">
        <v>33</v>
      </c>
      <c r="B36" s="9">
        <v>45232.730902777781</v>
      </c>
      <c r="C36" s="8" t="s">
        <v>164</v>
      </c>
      <c r="D36" s="8" t="s">
        <v>165</v>
      </c>
      <c r="E36" s="8" t="s">
        <v>166</v>
      </c>
      <c r="F36" s="8" t="s">
        <v>31</v>
      </c>
      <c r="G36" s="8" t="s">
        <v>32</v>
      </c>
    </row>
    <row r="37" spans="1:7" ht="15" customHeight="1" thickBot="1" x14ac:dyDescent="0.3">
      <c r="A37">
        <v>34</v>
      </c>
      <c r="B37" s="9">
        <v>45232.935844907406</v>
      </c>
      <c r="C37" s="8" t="s">
        <v>168</v>
      </c>
      <c r="D37" s="8" t="s">
        <v>169</v>
      </c>
      <c r="E37" s="8" t="s">
        <v>170</v>
      </c>
      <c r="F37" s="8" t="s">
        <v>36</v>
      </c>
      <c r="G37" s="8" t="s">
        <v>129</v>
      </c>
    </row>
    <row r="38" spans="1:7" ht="15" customHeight="1" thickBot="1" x14ac:dyDescent="0.3">
      <c r="A38">
        <v>35</v>
      </c>
      <c r="B38" s="9">
        <v>45262.064432870371</v>
      </c>
      <c r="C38" s="8" t="s">
        <v>171</v>
      </c>
      <c r="D38" s="8" t="s">
        <v>172</v>
      </c>
      <c r="E38" s="8" t="s">
        <v>173</v>
      </c>
      <c r="F38" s="8" t="s">
        <v>36</v>
      </c>
      <c r="G38" s="8" t="s">
        <v>56</v>
      </c>
    </row>
    <row r="39" spans="1:7" ht="15" customHeight="1" thickBot="1" x14ac:dyDescent="0.3">
      <c r="A39">
        <v>36</v>
      </c>
      <c r="B39" s="9">
        <v>45262.118460648147</v>
      </c>
      <c r="C39" s="8" t="s">
        <v>174</v>
      </c>
      <c r="D39" s="8" t="s">
        <v>97</v>
      </c>
      <c r="E39" s="8" t="s">
        <v>175</v>
      </c>
      <c r="F39" s="8" t="s">
        <v>31</v>
      </c>
      <c r="G39" s="8" t="s">
        <v>129</v>
      </c>
    </row>
    <row r="40" spans="1:7" ht="15" customHeight="1" thickBot="1" x14ac:dyDescent="0.3">
      <c r="A40">
        <v>37</v>
      </c>
      <c r="B40" s="9">
        <v>45262.180474537039</v>
      </c>
      <c r="C40" s="8" t="s">
        <v>176</v>
      </c>
      <c r="D40" s="8" t="s">
        <v>177</v>
      </c>
      <c r="E40" s="8" t="s">
        <v>178</v>
      </c>
      <c r="F40" s="8" t="s">
        <v>31</v>
      </c>
      <c r="G40" s="8" t="s">
        <v>129</v>
      </c>
    </row>
    <row r="41" spans="1:7" ht="15" customHeight="1" thickBot="1" x14ac:dyDescent="0.3">
      <c r="A41">
        <v>38</v>
      </c>
      <c r="B41" s="9">
        <v>45262.28365740741</v>
      </c>
      <c r="C41" s="8" t="s">
        <v>179</v>
      </c>
      <c r="D41" s="8" t="s">
        <v>180</v>
      </c>
      <c r="E41" s="8" t="s">
        <v>181</v>
      </c>
      <c r="F41" s="8" t="s">
        <v>36</v>
      </c>
      <c r="G41" s="8" t="s">
        <v>129</v>
      </c>
    </row>
    <row r="42" spans="1:7" ht="15" customHeight="1" thickBot="1" x14ac:dyDescent="0.3">
      <c r="A42">
        <v>39</v>
      </c>
      <c r="B42" s="9">
        <v>45262.590150462966</v>
      </c>
      <c r="C42" s="8" t="s">
        <v>182</v>
      </c>
      <c r="D42" s="8" t="s">
        <v>183</v>
      </c>
      <c r="E42" s="8" t="s">
        <v>184</v>
      </c>
      <c r="F42" s="8" t="s">
        <v>31</v>
      </c>
      <c r="G42" s="8" t="s">
        <v>74</v>
      </c>
    </row>
    <row r="43" spans="1:7" ht="15" customHeight="1" thickBot="1" x14ac:dyDescent="0.3">
      <c r="A43">
        <v>40</v>
      </c>
      <c r="B43" s="20" t="s">
        <v>185</v>
      </c>
      <c r="C43" s="8" t="s">
        <v>186</v>
      </c>
      <c r="D43" s="8" t="s">
        <v>227</v>
      </c>
      <c r="E43" s="8" t="s">
        <v>187</v>
      </c>
      <c r="F43" s="8" t="s">
        <v>31</v>
      </c>
      <c r="G43" s="8" t="s">
        <v>56</v>
      </c>
    </row>
    <row r="44" spans="1:7" ht="15" customHeight="1" thickBot="1" x14ac:dyDescent="0.3">
      <c r="A44">
        <v>41</v>
      </c>
      <c r="B44" s="20" t="s">
        <v>188</v>
      </c>
      <c r="C44" s="8" t="s">
        <v>189</v>
      </c>
      <c r="D44" s="8" t="s">
        <v>190</v>
      </c>
      <c r="E44" s="8" t="s">
        <v>165</v>
      </c>
      <c r="F44" s="8" t="s">
        <v>31</v>
      </c>
      <c r="G44" s="8" t="s">
        <v>129</v>
      </c>
    </row>
    <row r="45" spans="1:7" ht="15" customHeight="1" thickBot="1" x14ac:dyDescent="0.3">
      <c r="A45">
        <v>42</v>
      </c>
      <c r="B45" s="20" t="s">
        <v>191</v>
      </c>
      <c r="C45" s="8" t="s">
        <v>192</v>
      </c>
      <c r="D45" s="8" t="s">
        <v>193</v>
      </c>
      <c r="E45" s="8" t="s">
        <v>35</v>
      </c>
      <c r="F45" s="8" t="s">
        <v>36</v>
      </c>
      <c r="G45" s="8" t="s">
        <v>194</v>
      </c>
    </row>
    <row r="46" spans="1:7" ht="15" customHeight="1" thickBot="1" x14ac:dyDescent="0.3">
      <c r="A46">
        <v>43</v>
      </c>
      <c r="B46" s="20" t="s">
        <v>195</v>
      </c>
      <c r="C46" s="8" t="s">
        <v>196</v>
      </c>
      <c r="D46" s="8" t="s">
        <v>197</v>
      </c>
      <c r="E46" s="8" t="s">
        <v>198</v>
      </c>
      <c r="F46" s="8" t="s">
        <v>31</v>
      </c>
      <c r="G46" s="8" t="s">
        <v>37</v>
      </c>
    </row>
    <row r="47" spans="1:7" ht="15" customHeight="1" thickBot="1" x14ac:dyDescent="0.3">
      <c r="A47">
        <v>44</v>
      </c>
      <c r="B47" s="20" t="s">
        <v>199</v>
      </c>
      <c r="C47" s="8" t="s">
        <v>200</v>
      </c>
      <c r="D47" s="8" t="s">
        <v>201</v>
      </c>
      <c r="E47" s="8" t="s">
        <v>202</v>
      </c>
      <c r="F47" s="8" t="s">
        <v>31</v>
      </c>
      <c r="G47" s="8" t="s">
        <v>203</v>
      </c>
    </row>
    <row r="48" spans="1:7" ht="15" customHeight="1" thickBot="1" x14ac:dyDescent="0.3">
      <c r="A48">
        <v>45</v>
      </c>
      <c r="B48" s="20" t="s">
        <v>204</v>
      </c>
      <c r="C48" s="8" t="s">
        <v>38</v>
      </c>
      <c r="D48" s="8" t="s">
        <v>205</v>
      </c>
      <c r="E48" s="8" t="s">
        <v>206</v>
      </c>
      <c r="F48" s="8" t="s">
        <v>31</v>
      </c>
      <c r="G48" s="8" t="s">
        <v>207</v>
      </c>
    </row>
    <row r="49" spans="1:7" ht="15" customHeight="1" thickBot="1" x14ac:dyDescent="0.3">
      <c r="A49">
        <v>46</v>
      </c>
      <c r="B49" s="20" t="s">
        <v>208</v>
      </c>
      <c r="C49" s="8" t="s">
        <v>209</v>
      </c>
      <c r="D49" s="8" t="s">
        <v>210</v>
      </c>
      <c r="E49" s="8" t="s">
        <v>211</v>
      </c>
      <c r="F49" s="8" t="s">
        <v>31</v>
      </c>
      <c r="G49" s="8" t="s">
        <v>37</v>
      </c>
    </row>
    <row r="50" spans="1:7" ht="15" customHeight="1" thickBot="1" x14ac:dyDescent="0.3">
      <c r="A50">
        <v>47</v>
      </c>
      <c r="B50" s="20" t="s">
        <v>212</v>
      </c>
      <c r="C50" s="8" t="s">
        <v>213</v>
      </c>
      <c r="D50" s="8" t="s">
        <v>214</v>
      </c>
      <c r="E50" s="8" t="s">
        <v>215</v>
      </c>
      <c r="F50" s="8" t="s">
        <v>31</v>
      </c>
      <c r="G50" s="8" t="s">
        <v>216</v>
      </c>
    </row>
    <row r="51" spans="1:7" ht="15" customHeight="1" thickBot="1" x14ac:dyDescent="0.3">
      <c r="A51">
        <v>48</v>
      </c>
      <c r="B51" s="20" t="s">
        <v>217</v>
      </c>
      <c r="C51" s="8" t="s">
        <v>218</v>
      </c>
      <c r="D51" s="8" t="s">
        <v>103</v>
      </c>
      <c r="E51" s="8" t="s">
        <v>219</v>
      </c>
      <c r="F51" s="8" t="s">
        <v>31</v>
      </c>
      <c r="G51" s="8" t="s">
        <v>129</v>
      </c>
    </row>
    <row r="52" spans="1:7" ht="15" customHeight="1" thickBot="1" x14ac:dyDescent="0.3">
      <c r="A52">
        <v>49</v>
      </c>
      <c r="B52" s="20" t="s">
        <v>220</v>
      </c>
      <c r="C52" s="8" t="s">
        <v>221</v>
      </c>
      <c r="D52" s="8" t="s">
        <v>222</v>
      </c>
      <c r="E52" s="8" t="s">
        <v>223</v>
      </c>
      <c r="F52" s="8" t="s">
        <v>36</v>
      </c>
      <c r="G52" s="8" t="s">
        <v>129</v>
      </c>
    </row>
    <row r="53" spans="1:7" ht="15" customHeight="1" thickBot="1" x14ac:dyDescent="0.3">
      <c r="A53">
        <v>50</v>
      </c>
      <c r="B53" s="20" t="s">
        <v>224</v>
      </c>
      <c r="C53" s="8" t="s">
        <v>225</v>
      </c>
      <c r="D53" s="8" t="s">
        <v>165</v>
      </c>
      <c r="E53" s="8" t="s">
        <v>226</v>
      </c>
      <c r="F53" s="8" t="s">
        <v>36</v>
      </c>
      <c r="G53" s="8" t="s">
        <v>167</v>
      </c>
    </row>
    <row r="56" spans="1:7" ht="15.75" thickBot="1" x14ac:dyDescent="0.3"/>
    <row r="57" spans="1:7" ht="15.75" thickBot="1" x14ac:dyDescent="0.3">
      <c r="E57" t="s">
        <v>235</v>
      </c>
      <c r="F57" s="8" t="s">
        <v>36</v>
      </c>
      <c r="G57">
        <f>COUNTIF(F4:F53,F57)</f>
        <v>11</v>
      </c>
    </row>
    <row r="58" spans="1:7" ht="15.75" thickBot="1" x14ac:dyDescent="0.3">
      <c r="E58" t="s">
        <v>236</v>
      </c>
      <c r="F58" s="8" t="s">
        <v>31</v>
      </c>
      <c r="G58">
        <f>COUNTIF(F4:F53,F58)</f>
        <v>37</v>
      </c>
    </row>
    <row r="59" spans="1:7" ht="15.75" thickBot="1" x14ac:dyDescent="0.3">
      <c r="E59" t="s">
        <v>237</v>
      </c>
      <c r="F59" s="8" t="s">
        <v>44</v>
      </c>
      <c r="G59">
        <f>COUNTIF(F4:F53,F59)</f>
        <v>2</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B80B5-3E3B-4ADD-B7B6-B80A94EB2117}">
  <dimension ref="A1:L55"/>
  <sheetViews>
    <sheetView workbookViewId="0">
      <selection activeCell="K8" sqref="K8"/>
    </sheetView>
  </sheetViews>
  <sheetFormatPr defaultRowHeight="15" x14ac:dyDescent="0.25"/>
  <cols>
    <col min="1" max="1" width="5.140625" customWidth="1"/>
    <col min="2" max="12" width="13.42578125" style="1" customWidth="1"/>
  </cols>
  <sheetData>
    <row r="1" spans="1:12" ht="15.75" thickBot="1" x14ac:dyDescent="0.3"/>
    <row r="2" spans="1:12" ht="15.75" thickBot="1" x14ac:dyDescent="0.3">
      <c r="B2" s="25" t="s">
        <v>239</v>
      </c>
      <c r="K2" s="21" t="s">
        <v>20</v>
      </c>
      <c r="L2" s="2">
        <v>50</v>
      </c>
    </row>
    <row r="3" spans="1:12" ht="16.5" thickBot="1" x14ac:dyDescent="0.3">
      <c r="B3" s="22"/>
    </row>
    <row r="4" spans="1:12" ht="15.75" thickBot="1" x14ac:dyDescent="0.3">
      <c r="A4" s="2"/>
      <c r="B4" s="29" t="s">
        <v>0</v>
      </c>
      <c r="C4" s="27" t="s">
        <v>4</v>
      </c>
      <c r="D4" s="29" t="s">
        <v>5</v>
      </c>
      <c r="E4" s="27" t="s">
        <v>6</v>
      </c>
      <c r="F4" s="29" t="s">
        <v>7</v>
      </c>
      <c r="G4" s="27" t="s">
        <v>1</v>
      </c>
      <c r="H4" s="29" t="s">
        <v>12</v>
      </c>
      <c r="I4" s="27" t="s">
        <v>13</v>
      </c>
      <c r="J4" s="29" t="s">
        <v>2</v>
      </c>
      <c r="K4" s="27" t="s">
        <v>19</v>
      </c>
      <c r="L4" s="36" t="s">
        <v>18</v>
      </c>
    </row>
    <row r="5" spans="1:12" x14ac:dyDescent="0.25">
      <c r="A5" s="26">
        <v>1</v>
      </c>
      <c r="B5" s="30">
        <v>1</v>
      </c>
      <c r="C5" s="3">
        <v>1</v>
      </c>
      <c r="D5" s="33"/>
      <c r="E5" s="3"/>
      <c r="F5" s="33">
        <v>1</v>
      </c>
      <c r="G5" s="3"/>
      <c r="H5" s="33"/>
      <c r="I5" s="3"/>
      <c r="J5" s="33"/>
      <c r="K5" s="3"/>
      <c r="L5" s="37"/>
    </row>
    <row r="6" spans="1:12" x14ac:dyDescent="0.25">
      <c r="A6" s="16">
        <v>2</v>
      </c>
      <c r="B6" s="31"/>
      <c r="C6" s="4"/>
      <c r="D6" s="34"/>
      <c r="E6" s="4"/>
      <c r="F6" s="34"/>
      <c r="G6" s="4"/>
      <c r="H6" s="34"/>
      <c r="I6" s="4"/>
      <c r="J6" s="34"/>
      <c r="K6" s="4"/>
      <c r="L6" s="38">
        <v>1</v>
      </c>
    </row>
    <row r="7" spans="1:12" x14ac:dyDescent="0.25">
      <c r="A7" s="16">
        <v>3</v>
      </c>
      <c r="B7" s="31"/>
      <c r="C7" s="4">
        <v>1</v>
      </c>
      <c r="D7" s="34"/>
      <c r="E7" s="4"/>
      <c r="F7" s="34"/>
      <c r="G7" s="4"/>
      <c r="H7" s="34"/>
      <c r="I7" s="4"/>
      <c r="J7" s="34"/>
      <c r="K7" s="4"/>
      <c r="L7" s="38"/>
    </row>
    <row r="8" spans="1:12" x14ac:dyDescent="0.25">
      <c r="A8" s="16">
        <v>4</v>
      </c>
      <c r="B8" s="31"/>
      <c r="C8" s="4"/>
      <c r="D8" s="34"/>
      <c r="E8" s="4"/>
      <c r="F8" s="34"/>
      <c r="G8" s="4"/>
      <c r="H8" s="34"/>
      <c r="I8" s="4"/>
      <c r="J8" s="34">
        <v>1</v>
      </c>
      <c r="K8" s="4">
        <v>1</v>
      </c>
      <c r="L8" s="38"/>
    </row>
    <row r="9" spans="1:12" x14ac:dyDescent="0.25">
      <c r="A9" s="16">
        <v>5</v>
      </c>
      <c r="B9" s="31"/>
      <c r="C9" s="4">
        <v>1</v>
      </c>
      <c r="D9" s="34">
        <v>1</v>
      </c>
      <c r="E9" s="4">
        <v>1</v>
      </c>
      <c r="F9" s="34"/>
      <c r="G9" s="4"/>
      <c r="H9" s="34"/>
      <c r="I9" s="4"/>
      <c r="J9" s="34"/>
      <c r="K9" s="4"/>
      <c r="L9" s="38"/>
    </row>
    <row r="10" spans="1:12" x14ac:dyDescent="0.25">
      <c r="A10" s="16">
        <v>6</v>
      </c>
      <c r="B10" s="31">
        <v>1</v>
      </c>
      <c r="C10" s="4">
        <v>1</v>
      </c>
      <c r="D10" s="34"/>
      <c r="E10" s="4"/>
      <c r="F10" s="34">
        <v>1</v>
      </c>
      <c r="G10" s="4"/>
      <c r="H10" s="34"/>
      <c r="I10" s="4"/>
      <c r="J10" s="34"/>
      <c r="K10" s="4"/>
      <c r="L10" s="38"/>
    </row>
    <row r="11" spans="1:12" x14ac:dyDescent="0.25">
      <c r="A11" s="16">
        <v>7</v>
      </c>
      <c r="B11" s="31"/>
      <c r="C11" s="4">
        <v>1</v>
      </c>
      <c r="D11" s="34">
        <v>1</v>
      </c>
      <c r="E11" s="4"/>
      <c r="F11" s="34"/>
      <c r="G11" s="4"/>
      <c r="H11" s="34">
        <v>1</v>
      </c>
      <c r="I11" s="4"/>
      <c r="J11" s="34"/>
      <c r="K11" s="4"/>
      <c r="L11" s="38"/>
    </row>
    <row r="12" spans="1:12" x14ac:dyDescent="0.25">
      <c r="A12" s="16">
        <v>8</v>
      </c>
      <c r="B12" s="31"/>
      <c r="C12" s="4"/>
      <c r="D12" s="34">
        <v>1</v>
      </c>
      <c r="E12" s="4"/>
      <c r="F12" s="34"/>
      <c r="G12" s="4"/>
      <c r="H12" s="34">
        <v>1</v>
      </c>
      <c r="I12" s="4"/>
      <c r="J12" s="34"/>
      <c r="K12" s="4"/>
      <c r="L12" s="38"/>
    </row>
    <row r="13" spans="1:12" x14ac:dyDescent="0.25">
      <c r="A13" s="16">
        <v>9</v>
      </c>
      <c r="B13" s="31"/>
      <c r="C13" s="4"/>
      <c r="D13" s="34">
        <v>1</v>
      </c>
      <c r="E13" s="4"/>
      <c r="F13" s="34"/>
      <c r="G13" s="4">
        <v>1</v>
      </c>
      <c r="H13" s="34"/>
      <c r="I13" s="4"/>
      <c r="J13" s="34">
        <v>1</v>
      </c>
      <c r="K13" s="4">
        <v>1</v>
      </c>
      <c r="L13" s="38"/>
    </row>
    <row r="14" spans="1:12" x14ac:dyDescent="0.25">
      <c r="A14" s="16">
        <v>10</v>
      </c>
      <c r="B14" s="31"/>
      <c r="C14" s="4"/>
      <c r="D14" s="34">
        <v>1</v>
      </c>
      <c r="E14" s="4"/>
      <c r="F14" s="34"/>
      <c r="G14" s="4"/>
      <c r="H14" s="34"/>
      <c r="I14" s="4"/>
      <c r="J14" s="34"/>
      <c r="K14" s="4"/>
      <c r="L14" s="38"/>
    </row>
    <row r="15" spans="1:12" x14ac:dyDescent="0.25">
      <c r="A15" s="16">
        <v>11</v>
      </c>
      <c r="B15" s="31"/>
      <c r="C15" s="4"/>
      <c r="D15" s="34">
        <v>1</v>
      </c>
      <c r="E15" s="4"/>
      <c r="F15" s="34"/>
      <c r="G15" s="4"/>
      <c r="H15" s="34"/>
      <c r="I15" s="4"/>
      <c r="J15" s="34"/>
      <c r="K15" s="4"/>
      <c r="L15" s="38"/>
    </row>
    <row r="16" spans="1:12" x14ac:dyDescent="0.25">
      <c r="A16" s="16">
        <v>12</v>
      </c>
      <c r="B16" s="31"/>
      <c r="C16" s="4"/>
      <c r="D16" s="34">
        <v>1</v>
      </c>
      <c r="E16" s="4"/>
      <c r="F16" s="34"/>
      <c r="G16" s="4"/>
      <c r="H16" s="34">
        <v>1</v>
      </c>
      <c r="I16" s="4"/>
      <c r="J16" s="34"/>
      <c r="K16" s="4"/>
      <c r="L16" s="38"/>
    </row>
    <row r="17" spans="1:12" x14ac:dyDescent="0.25">
      <c r="A17" s="16">
        <v>13</v>
      </c>
      <c r="B17" s="31"/>
      <c r="C17" s="4">
        <v>1</v>
      </c>
      <c r="D17" s="34"/>
      <c r="E17" s="4"/>
      <c r="F17" s="34"/>
      <c r="G17" s="4"/>
      <c r="H17" s="34">
        <v>1</v>
      </c>
      <c r="I17" s="4"/>
      <c r="J17" s="34"/>
      <c r="K17" s="4"/>
      <c r="L17" s="38"/>
    </row>
    <row r="18" spans="1:12" x14ac:dyDescent="0.25">
      <c r="A18" s="16">
        <v>14</v>
      </c>
      <c r="B18" s="31"/>
      <c r="C18" s="4"/>
      <c r="D18" s="34">
        <v>1</v>
      </c>
      <c r="E18" s="4">
        <v>1</v>
      </c>
      <c r="F18" s="34"/>
      <c r="G18" s="4"/>
      <c r="H18" s="34"/>
      <c r="I18" s="4"/>
      <c r="J18" s="34"/>
      <c r="K18" s="4"/>
      <c r="L18" s="38"/>
    </row>
    <row r="19" spans="1:12" x14ac:dyDescent="0.25">
      <c r="A19" s="16">
        <v>15</v>
      </c>
      <c r="B19" s="31">
        <v>1</v>
      </c>
      <c r="C19" s="4">
        <v>1</v>
      </c>
      <c r="D19" s="34"/>
      <c r="E19" s="4">
        <v>1</v>
      </c>
      <c r="F19" s="34">
        <v>1</v>
      </c>
      <c r="G19" s="4"/>
      <c r="H19" s="34"/>
      <c r="I19" s="4"/>
      <c r="J19" s="34"/>
      <c r="K19" s="4"/>
      <c r="L19" s="38"/>
    </row>
    <row r="20" spans="1:12" x14ac:dyDescent="0.25">
      <c r="A20" s="16">
        <v>16</v>
      </c>
      <c r="B20" s="31"/>
      <c r="C20" s="4"/>
      <c r="D20" s="34"/>
      <c r="E20" s="4"/>
      <c r="F20" s="34"/>
      <c r="G20" s="4"/>
      <c r="H20" s="34"/>
      <c r="I20" s="4"/>
      <c r="J20" s="34"/>
      <c r="K20" s="4"/>
      <c r="L20" s="38">
        <v>1</v>
      </c>
    </row>
    <row r="21" spans="1:12" x14ac:dyDescent="0.25">
      <c r="A21" s="16">
        <v>17</v>
      </c>
      <c r="B21" s="31">
        <v>1</v>
      </c>
      <c r="C21" s="4">
        <v>1</v>
      </c>
      <c r="D21" s="34">
        <v>1</v>
      </c>
      <c r="E21" s="4"/>
      <c r="F21" s="34">
        <v>1</v>
      </c>
      <c r="G21" s="4"/>
      <c r="H21" s="34">
        <v>1</v>
      </c>
      <c r="I21" s="4">
        <v>1</v>
      </c>
      <c r="J21" s="34"/>
      <c r="K21" s="4"/>
      <c r="L21" s="38"/>
    </row>
    <row r="22" spans="1:12" x14ac:dyDescent="0.25">
      <c r="A22" s="16">
        <v>18</v>
      </c>
      <c r="B22" s="31"/>
      <c r="C22" s="4"/>
      <c r="D22" s="34"/>
      <c r="E22" s="4"/>
      <c r="F22" s="34"/>
      <c r="G22" s="4"/>
      <c r="H22" s="34">
        <v>1</v>
      </c>
      <c r="I22" s="4"/>
      <c r="J22" s="34"/>
      <c r="K22" s="4"/>
      <c r="L22" s="38"/>
    </row>
    <row r="23" spans="1:12" x14ac:dyDescent="0.25">
      <c r="A23" s="16">
        <v>19</v>
      </c>
      <c r="B23" s="31"/>
      <c r="C23" s="4"/>
      <c r="D23" s="34"/>
      <c r="E23" s="4"/>
      <c r="F23" s="34"/>
      <c r="G23" s="4">
        <v>1</v>
      </c>
      <c r="H23" s="34"/>
      <c r="I23" s="4">
        <v>1</v>
      </c>
      <c r="J23" s="34"/>
      <c r="K23" s="4"/>
      <c r="L23" s="38"/>
    </row>
    <row r="24" spans="1:12" x14ac:dyDescent="0.25">
      <c r="A24" s="16">
        <v>20</v>
      </c>
      <c r="B24" s="31"/>
      <c r="C24" s="4">
        <v>1</v>
      </c>
      <c r="D24" s="34"/>
      <c r="E24" s="4"/>
      <c r="F24" s="34"/>
      <c r="G24" s="4">
        <v>1</v>
      </c>
      <c r="H24" s="34"/>
      <c r="I24" s="4"/>
      <c r="J24" s="34"/>
      <c r="K24" s="4"/>
      <c r="L24" s="38"/>
    </row>
    <row r="25" spans="1:12" x14ac:dyDescent="0.25">
      <c r="A25" s="16">
        <v>21</v>
      </c>
      <c r="B25" s="31"/>
      <c r="C25" s="4"/>
      <c r="D25" s="34"/>
      <c r="E25" s="4"/>
      <c r="F25" s="34"/>
      <c r="G25" s="4"/>
      <c r="H25" s="34"/>
      <c r="I25" s="4"/>
      <c r="J25" s="34"/>
      <c r="K25" s="4"/>
      <c r="L25" s="38">
        <v>1</v>
      </c>
    </row>
    <row r="26" spans="1:12" x14ac:dyDescent="0.25">
      <c r="A26" s="16">
        <v>22</v>
      </c>
      <c r="B26" s="31"/>
      <c r="C26" s="4"/>
      <c r="D26" s="34">
        <v>1</v>
      </c>
      <c r="E26" s="4"/>
      <c r="F26" s="34">
        <v>1</v>
      </c>
      <c r="G26" s="4"/>
      <c r="H26" s="34"/>
      <c r="I26" s="4"/>
      <c r="J26" s="34"/>
      <c r="K26" s="4"/>
      <c r="L26" s="38"/>
    </row>
    <row r="27" spans="1:12" x14ac:dyDescent="0.25">
      <c r="A27" s="16">
        <v>23</v>
      </c>
      <c r="B27" s="31"/>
      <c r="C27" s="4"/>
      <c r="D27" s="34"/>
      <c r="E27" s="4"/>
      <c r="F27" s="34"/>
      <c r="G27" s="4"/>
      <c r="H27" s="34">
        <v>1</v>
      </c>
      <c r="I27" s="4"/>
      <c r="J27" s="34"/>
      <c r="K27" s="4"/>
      <c r="L27" s="38"/>
    </row>
    <row r="28" spans="1:12" x14ac:dyDescent="0.25">
      <c r="A28" s="16">
        <v>24</v>
      </c>
      <c r="B28" s="31"/>
      <c r="C28" s="4"/>
      <c r="D28" s="34"/>
      <c r="E28" s="4"/>
      <c r="F28" s="34"/>
      <c r="G28" s="4"/>
      <c r="H28" s="34"/>
      <c r="I28" s="4"/>
      <c r="J28" s="34"/>
      <c r="K28" s="4"/>
      <c r="L28" s="38">
        <v>1</v>
      </c>
    </row>
    <row r="29" spans="1:12" x14ac:dyDescent="0.25">
      <c r="A29" s="16">
        <v>25</v>
      </c>
      <c r="B29" s="31"/>
      <c r="C29" s="4"/>
      <c r="D29" s="34"/>
      <c r="E29" s="4">
        <v>1</v>
      </c>
      <c r="F29" s="34"/>
      <c r="G29" s="4"/>
      <c r="H29" s="34"/>
      <c r="I29" s="4"/>
      <c r="J29" s="34"/>
      <c r="K29" s="4"/>
      <c r="L29" s="38"/>
    </row>
    <row r="30" spans="1:12" x14ac:dyDescent="0.25">
      <c r="A30" s="16">
        <v>26</v>
      </c>
      <c r="B30" s="31"/>
      <c r="C30" s="4"/>
      <c r="D30" s="34"/>
      <c r="E30" s="4"/>
      <c r="F30" s="34"/>
      <c r="G30" s="4"/>
      <c r="H30" s="34"/>
      <c r="I30" s="4"/>
      <c r="J30" s="34"/>
      <c r="K30" s="4"/>
      <c r="L30" s="38">
        <v>1</v>
      </c>
    </row>
    <row r="31" spans="1:12" x14ac:dyDescent="0.25">
      <c r="A31" s="16">
        <v>27</v>
      </c>
      <c r="B31" s="31"/>
      <c r="C31" s="4"/>
      <c r="D31" s="34"/>
      <c r="E31" s="4"/>
      <c r="F31" s="34"/>
      <c r="G31" s="4"/>
      <c r="H31" s="34"/>
      <c r="I31" s="4">
        <v>1</v>
      </c>
      <c r="J31" s="34"/>
      <c r="K31" s="4"/>
      <c r="L31" s="38"/>
    </row>
    <row r="32" spans="1:12" x14ac:dyDescent="0.25">
      <c r="A32" s="16">
        <v>28</v>
      </c>
      <c r="B32" s="31"/>
      <c r="C32" s="4">
        <v>1</v>
      </c>
      <c r="D32" s="34">
        <v>1</v>
      </c>
      <c r="E32" s="4"/>
      <c r="F32" s="34"/>
      <c r="G32" s="4"/>
      <c r="H32" s="34">
        <v>1</v>
      </c>
      <c r="I32" s="4">
        <v>1</v>
      </c>
      <c r="J32" s="34"/>
      <c r="K32" s="4"/>
      <c r="L32" s="38"/>
    </row>
    <row r="33" spans="1:12" x14ac:dyDescent="0.25">
      <c r="A33" s="16">
        <v>29</v>
      </c>
      <c r="B33" s="31"/>
      <c r="C33" s="4"/>
      <c r="D33" s="34">
        <v>1</v>
      </c>
      <c r="E33" s="4"/>
      <c r="F33" s="34"/>
      <c r="G33" s="4">
        <v>1</v>
      </c>
      <c r="H33" s="34"/>
      <c r="I33" s="4"/>
      <c r="J33" s="34">
        <v>1</v>
      </c>
      <c r="K33" s="4"/>
      <c r="L33" s="38"/>
    </row>
    <row r="34" spans="1:12" ht="15.75" thickBot="1" x14ac:dyDescent="0.3">
      <c r="A34" s="17">
        <v>30</v>
      </c>
      <c r="B34" s="31">
        <v>1</v>
      </c>
      <c r="C34" s="4">
        <v>1</v>
      </c>
      <c r="D34" s="34"/>
      <c r="E34" s="4"/>
      <c r="F34" s="34"/>
      <c r="G34" s="4"/>
      <c r="H34" s="34"/>
      <c r="I34" s="4">
        <v>1</v>
      </c>
      <c r="J34" s="34">
        <v>1</v>
      </c>
      <c r="K34" s="4"/>
      <c r="L34" s="38"/>
    </row>
    <row r="35" spans="1:12" x14ac:dyDescent="0.25">
      <c r="A35" s="16">
        <v>31</v>
      </c>
      <c r="B35" s="31"/>
      <c r="C35" s="4">
        <v>1</v>
      </c>
      <c r="D35" s="34">
        <v>1</v>
      </c>
      <c r="E35" s="4"/>
      <c r="F35" s="34"/>
      <c r="G35" s="4"/>
      <c r="H35" s="34"/>
      <c r="I35" s="4"/>
      <c r="J35" s="34"/>
      <c r="K35" s="4"/>
      <c r="L35" s="38"/>
    </row>
    <row r="36" spans="1:12" ht="15.75" thickBot="1" x14ac:dyDescent="0.3">
      <c r="A36" s="17">
        <v>32</v>
      </c>
      <c r="B36" s="31"/>
      <c r="C36" s="4"/>
      <c r="D36" s="34"/>
      <c r="E36" s="4"/>
      <c r="F36" s="34">
        <v>1</v>
      </c>
      <c r="G36" s="4"/>
      <c r="H36" s="34">
        <v>1</v>
      </c>
      <c r="I36" s="4"/>
      <c r="J36" s="34"/>
      <c r="K36" s="4"/>
      <c r="L36" s="38"/>
    </row>
    <row r="37" spans="1:12" x14ac:dyDescent="0.25">
      <c r="A37" s="16">
        <v>33</v>
      </c>
      <c r="B37" s="31"/>
      <c r="C37" s="4">
        <v>1</v>
      </c>
      <c r="D37" s="34"/>
      <c r="E37" s="4"/>
      <c r="F37" s="34"/>
      <c r="G37" s="4">
        <v>1</v>
      </c>
      <c r="H37" s="34">
        <v>1</v>
      </c>
      <c r="I37" s="4"/>
      <c r="J37" s="34">
        <v>1</v>
      </c>
      <c r="K37" s="4"/>
      <c r="L37" s="38"/>
    </row>
    <row r="38" spans="1:12" ht="15.75" thickBot="1" x14ac:dyDescent="0.3">
      <c r="A38" s="17">
        <v>34</v>
      </c>
      <c r="B38" s="31"/>
      <c r="C38" s="4"/>
      <c r="D38" s="34"/>
      <c r="E38" s="4"/>
      <c r="F38" s="34"/>
      <c r="G38" s="4"/>
      <c r="H38" s="34"/>
      <c r="I38" s="4"/>
      <c r="J38" s="34"/>
      <c r="K38" s="4"/>
      <c r="L38" s="38"/>
    </row>
    <row r="39" spans="1:12" x14ac:dyDescent="0.25">
      <c r="A39" s="16">
        <v>35</v>
      </c>
      <c r="B39" s="31"/>
      <c r="C39" s="4"/>
      <c r="D39" s="34"/>
      <c r="E39" s="4"/>
      <c r="F39" s="34"/>
      <c r="G39" s="4"/>
      <c r="H39" s="34"/>
      <c r="I39" s="4"/>
      <c r="J39" s="34"/>
      <c r="K39" s="4"/>
      <c r="L39" s="38"/>
    </row>
    <row r="40" spans="1:12" ht="15.75" thickBot="1" x14ac:dyDescent="0.3">
      <c r="A40" s="17">
        <v>36</v>
      </c>
      <c r="B40" s="31"/>
      <c r="C40" s="4"/>
      <c r="D40" s="34"/>
      <c r="E40" s="4"/>
      <c r="F40" s="34"/>
      <c r="G40" s="4"/>
      <c r="H40" s="34"/>
      <c r="I40" s="4"/>
      <c r="J40" s="34"/>
      <c r="K40" s="4"/>
      <c r="L40" s="38"/>
    </row>
    <row r="41" spans="1:12" x14ac:dyDescent="0.25">
      <c r="A41" s="16">
        <v>37</v>
      </c>
      <c r="B41" s="31"/>
      <c r="C41" s="4"/>
      <c r="D41" s="34"/>
      <c r="E41" s="4"/>
      <c r="F41" s="34"/>
      <c r="G41" s="4"/>
      <c r="H41" s="34"/>
      <c r="I41" s="4"/>
      <c r="J41" s="34"/>
      <c r="K41" s="4"/>
      <c r="L41" s="38"/>
    </row>
    <row r="42" spans="1:12" ht="15.75" thickBot="1" x14ac:dyDescent="0.3">
      <c r="A42" s="17">
        <v>38</v>
      </c>
      <c r="B42" s="31"/>
      <c r="C42" s="4"/>
      <c r="D42" s="34"/>
      <c r="E42" s="4"/>
      <c r="F42" s="34"/>
      <c r="G42" s="4"/>
      <c r="H42" s="34"/>
      <c r="I42" s="4"/>
      <c r="J42" s="34"/>
      <c r="K42" s="4"/>
      <c r="L42" s="38"/>
    </row>
    <row r="43" spans="1:12" x14ac:dyDescent="0.25">
      <c r="A43" s="16">
        <v>39</v>
      </c>
      <c r="B43" s="31"/>
      <c r="C43" s="4"/>
      <c r="D43" s="34"/>
      <c r="E43" s="4"/>
      <c r="F43" s="34"/>
      <c r="G43" s="4"/>
      <c r="H43" s="34"/>
      <c r="I43" s="4"/>
      <c r="J43" s="34"/>
      <c r="K43" s="4"/>
      <c r="L43" s="38"/>
    </row>
    <row r="44" spans="1:12" ht="15.75" thickBot="1" x14ac:dyDescent="0.3">
      <c r="A44" s="17">
        <v>40</v>
      </c>
      <c r="B44" s="31"/>
      <c r="C44" s="4"/>
      <c r="D44" s="34"/>
      <c r="E44" s="4"/>
      <c r="F44" s="34"/>
      <c r="G44" s="4"/>
      <c r="H44" s="34"/>
      <c r="I44" s="4"/>
      <c r="J44" s="34"/>
      <c r="K44" s="4"/>
      <c r="L44" s="38"/>
    </row>
    <row r="45" spans="1:12" x14ac:dyDescent="0.25">
      <c r="A45" s="16">
        <v>41</v>
      </c>
      <c r="B45" s="31"/>
      <c r="C45" s="4"/>
      <c r="D45" s="34"/>
      <c r="E45" s="4"/>
      <c r="F45" s="34"/>
      <c r="G45" s="4"/>
      <c r="H45" s="34"/>
      <c r="I45" s="4"/>
      <c r="J45" s="34"/>
      <c r="K45" s="4"/>
      <c r="L45" s="38"/>
    </row>
    <row r="46" spans="1:12" ht="15.75" thickBot="1" x14ac:dyDescent="0.3">
      <c r="A46" s="17">
        <v>42</v>
      </c>
      <c r="B46" s="31"/>
      <c r="C46" s="4"/>
      <c r="D46" s="34"/>
      <c r="E46" s="4"/>
      <c r="F46" s="34"/>
      <c r="G46" s="4"/>
      <c r="H46" s="34"/>
      <c r="I46" s="4"/>
      <c r="J46" s="34"/>
      <c r="K46" s="4"/>
      <c r="L46" s="38"/>
    </row>
    <row r="47" spans="1:12" x14ac:dyDescent="0.25">
      <c r="A47" s="16">
        <v>43</v>
      </c>
      <c r="B47" s="31"/>
      <c r="C47" s="4"/>
      <c r="D47" s="34"/>
      <c r="E47" s="4"/>
      <c r="F47" s="34"/>
      <c r="G47" s="4"/>
      <c r="H47" s="34"/>
      <c r="I47" s="4"/>
      <c r="J47" s="34"/>
      <c r="K47" s="4"/>
      <c r="L47" s="38"/>
    </row>
    <row r="48" spans="1:12" ht="15.75" thickBot="1" x14ac:dyDescent="0.3">
      <c r="A48" s="17">
        <v>44</v>
      </c>
      <c r="B48" s="31"/>
      <c r="C48" s="4"/>
      <c r="D48" s="34"/>
      <c r="E48" s="4"/>
      <c r="F48" s="34"/>
      <c r="G48" s="4"/>
      <c r="H48" s="34"/>
      <c r="I48" s="4"/>
      <c r="J48" s="34"/>
      <c r="K48" s="4"/>
      <c r="L48" s="38"/>
    </row>
    <row r="49" spans="1:12" x14ac:dyDescent="0.25">
      <c r="A49" s="16">
        <v>45</v>
      </c>
      <c r="B49" s="31"/>
      <c r="C49" s="4"/>
      <c r="D49" s="34"/>
      <c r="E49" s="4"/>
      <c r="F49" s="34"/>
      <c r="G49" s="4"/>
      <c r="H49" s="34"/>
      <c r="I49" s="4"/>
      <c r="J49" s="34"/>
      <c r="K49" s="4"/>
      <c r="L49" s="38"/>
    </row>
    <row r="50" spans="1:12" ht="15.75" thickBot="1" x14ac:dyDescent="0.3">
      <c r="A50" s="17">
        <v>46</v>
      </c>
      <c r="B50" s="31"/>
      <c r="C50" s="4"/>
      <c r="D50" s="34"/>
      <c r="E50" s="4"/>
      <c r="F50" s="34"/>
      <c r="G50" s="4"/>
      <c r="H50" s="34"/>
      <c r="I50" s="4"/>
      <c r="J50" s="34"/>
      <c r="K50" s="4"/>
      <c r="L50" s="38"/>
    </row>
    <row r="51" spans="1:12" x14ac:dyDescent="0.25">
      <c r="A51" s="16">
        <v>47</v>
      </c>
      <c r="B51" s="31"/>
      <c r="C51" s="4"/>
      <c r="D51" s="34"/>
      <c r="E51" s="4"/>
      <c r="F51" s="34"/>
      <c r="G51" s="4"/>
      <c r="H51" s="34"/>
      <c r="I51" s="4"/>
      <c r="J51" s="34"/>
      <c r="K51" s="4"/>
      <c r="L51" s="38"/>
    </row>
    <row r="52" spans="1:12" ht="15.75" thickBot="1" x14ac:dyDescent="0.3">
      <c r="A52" s="17">
        <v>48</v>
      </c>
      <c r="B52" s="31"/>
      <c r="C52" s="4"/>
      <c r="D52" s="34"/>
      <c r="E52" s="4"/>
      <c r="F52" s="34"/>
      <c r="G52" s="4"/>
      <c r="H52" s="34"/>
      <c r="I52" s="4"/>
      <c r="J52" s="34"/>
      <c r="K52" s="4"/>
      <c r="L52" s="38"/>
    </row>
    <row r="53" spans="1:12" ht="15.75" thickBot="1" x14ac:dyDescent="0.3">
      <c r="A53" s="18">
        <v>49</v>
      </c>
      <c r="B53" s="31"/>
      <c r="C53" s="4"/>
      <c r="D53" s="34"/>
      <c r="E53" s="4"/>
      <c r="F53" s="34"/>
      <c r="G53" s="4"/>
      <c r="H53" s="34"/>
      <c r="I53" s="4"/>
      <c r="J53" s="34"/>
      <c r="K53" s="4"/>
      <c r="L53" s="38"/>
    </row>
    <row r="54" spans="1:12" ht="15.75" thickBot="1" x14ac:dyDescent="0.3">
      <c r="A54" s="18">
        <v>50</v>
      </c>
      <c r="B54" s="32"/>
      <c r="C54" s="23"/>
      <c r="D54" s="35"/>
      <c r="E54" s="23"/>
      <c r="F54" s="35"/>
      <c r="G54" s="23"/>
      <c r="H54" s="35"/>
      <c r="I54" s="23"/>
      <c r="J54" s="35"/>
      <c r="K54" s="23"/>
      <c r="L54" s="39"/>
    </row>
    <row r="55" spans="1:12" ht="15.75" thickBot="1" x14ac:dyDescent="0.3">
      <c r="A55" s="2" t="s">
        <v>3</v>
      </c>
      <c r="B55" s="2">
        <f>SUM(B5:B34)/L2*100</f>
        <v>10</v>
      </c>
      <c r="C55" s="40">
        <f>SUM(C5:C34)/L2*100</f>
        <v>22</v>
      </c>
      <c r="D55" s="2">
        <f>SUM(D5:D34)/L2*100</f>
        <v>24</v>
      </c>
      <c r="E55" s="40">
        <f>SUM(E5:E34)/L2*100</f>
        <v>8</v>
      </c>
      <c r="F55" s="2">
        <f>SUM(F5:F34)/L2*100</f>
        <v>10</v>
      </c>
      <c r="G55" s="40">
        <f>SUM(G5:G34)/L2*100</f>
        <v>8</v>
      </c>
      <c r="H55" s="2">
        <f>SUM(H5:H34)/L2*100</f>
        <v>16</v>
      </c>
      <c r="I55" s="40">
        <f>SUM(I5:I34)/L2*100</f>
        <v>10</v>
      </c>
      <c r="J55" s="2">
        <f>SUM(J5:J34)/L2*100</f>
        <v>8</v>
      </c>
      <c r="K55" s="24">
        <f>SUM(K5:K34)/L2*100</f>
        <v>4</v>
      </c>
      <c r="L55" s="28">
        <f>SUM(L5:L34)/L2*100</f>
        <v>10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37731-131A-44EF-B7D0-C9D0EF6E5201}">
  <dimension ref="A1:U55"/>
  <sheetViews>
    <sheetView zoomScaleNormal="100" workbookViewId="0">
      <selection activeCell="K6" sqref="K6"/>
    </sheetView>
  </sheetViews>
  <sheetFormatPr defaultRowHeight="15" x14ac:dyDescent="0.25"/>
  <cols>
    <col min="1" max="1" width="5.140625" customWidth="1"/>
    <col min="2" max="20" width="12.85546875" customWidth="1"/>
    <col min="21" max="21" width="6.5703125" customWidth="1"/>
  </cols>
  <sheetData>
    <row r="1" spans="1:21" ht="15.75" thickBot="1" x14ac:dyDescent="0.3"/>
    <row r="2" spans="1:21" ht="15.75" thickBot="1" x14ac:dyDescent="0.3">
      <c r="B2" s="25" t="s">
        <v>238</v>
      </c>
      <c r="I2" s="21" t="s">
        <v>20</v>
      </c>
      <c r="J2" s="2">
        <v>50</v>
      </c>
    </row>
    <row r="3" spans="1:21" ht="15.75" thickBot="1" x14ac:dyDescent="0.3"/>
    <row r="4" spans="1:21" ht="15.75" thickBot="1" x14ac:dyDescent="0.3">
      <c r="A4" s="2"/>
      <c r="B4" s="41" t="s">
        <v>18</v>
      </c>
      <c r="C4" s="2" t="s">
        <v>9</v>
      </c>
      <c r="D4" s="41" t="s">
        <v>17</v>
      </c>
      <c r="E4" s="2" t="s">
        <v>156</v>
      </c>
      <c r="F4" s="41" t="s">
        <v>155</v>
      </c>
      <c r="G4" s="2" t="s">
        <v>11</v>
      </c>
      <c r="H4" s="41" t="s">
        <v>14</v>
      </c>
      <c r="I4" s="2" t="s">
        <v>160</v>
      </c>
      <c r="J4" s="41" t="s">
        <v>159</v>
      </c>
      <c r="K4" s="46" t="s">
        <v>10</v>
      </c>
      <c r="L4" s="41" t="s">
        <v>21</v>
      </c>
      <c r="M4" s="2" t="s">
        <v>22</v>
      </c>
      <c r="N4" s="41" t="s">
        <v>16</v>
      </c>
      <c r="O4" s="2" t="s">
        <v>157</v>
      </c>
      <c r="P4" s="41" t="s">
        <v>158</v>
      </c>
      <c r="Q4" s="2" t="s">
        <v>152</v>
      </c>
      <c r="R4" s="41" t="s">
        <v>153</v>
      </c>
      <c r="S4" s="2" t="s">
        <v>154</v>
      </c>
      <c r="T4" s="41" t="s">
        <v>15</v>
      </c>
      <c r="U4" s="2" t="s">
        <v>3</v>
      </c>
    </row>
    <row r="5" spans="1:21" x14ac:dyDescent="0.25">
      <c r="A5" s="6">
        <v>1</v>
      </c>
      <c r="B5" s="44">
        <v>1</v>
      </c>
      <c r="C5" s="5"/>
      <c r="D5" s="44"/>
      <c r="E5" s="5"/>
      <c r="F5" s="44"/>
      <c r="G5" s="5"/>
      <c r="H5" s="44"/>
      <c r="I5" s="5"/>
      <c r="J5" s="44"/>
      <c r="K5" s="5"/>
      <c r="L5" s="44"/>
      <c r="M5" s="5"/>
      <c r="N5" s="44"/>
      <c r="O5" s="5"/>
      <c r="P5" s="44"/>
      <c r="Q5" s="5"/>
      <c r="R5" s="44"/>
      <c r="S5" s="5"/>
      <c r="T5" s="44"/>
      <c r="U5" s="5">
        <f t="shared" ref="U5:U34" ca="1" si="0">SUM(C5:AC5)</f>
        <v>0</v>
      </c>
    </row>
    <row r="6" spans="1:21" x14ac:dyDescent="0.25">
      <c r="A6" s="7">
        <v>2</v>
      </c>
      <c r="B6" s="34"/>
      <c r="C6" s="4">
        <v>1</v>
      </c>
      <c r="D6" s="34"/>
      <c r="E6" s="4"/>
      <c r="F6" s="34"/>
      <c r="G6" s="4"/>
      <c r="H6" s="34"/>
      <c r="I6" s="4"/>
      <c r="J6" s="34"/>
      <c r="K6" s="4"/>
      <c r="L6" s="34"/>
      <c r="M6" s="4"/>
      <c r="N6" s="34"/>
      <c r="O6" s="4"/>
      <c r="P6" s="34"/>
      <c r="Q6" s="4"/>
      <c r="R6" s="34"/>
      <c r="S6" s="4"/>
      <c r="T6" s="34"/>
      <c r="U6" s="4">
        <f t="shared" ca="1" si="0"/>
        <v>1</v>
      </c>
    </row>
    <row r="7" spans="1:21" x14ac:dyDescent="0.25">
      <c r="A7" s="7">
        <v>3</v>
      </c>
      <c r="B7" s="34">
        <v>1</v>
      </c>
      <c r="C7" s="4"/>
      <c r="D7" s="34"/>
      <c r="E7" s="4"/>
      <c r="F7" s="34"/>
      <c r="G7" s="4"/>
      <c r="H7" s="34"/>
      <c r="I7" s="4"/>
      <c r="J7" s="34"/>
      <c r="K7" s="4"/>
      <c r="L7" s="34"/>
      <c r="M7" s="4"/>
      <c r="N7" s="34"/>
      <c r="O7" s="4"/>
      <c r="P7" s="34"/>
      <c r="Q7" s="4"/>
      <c r="R7" s="34"/>
      <c r="S7" s="4"/>
      <c r="T7" s="34"/>
      <c r="U7" s="4">
        <f t="shared" ca="1" si="0"/>
        <v>0</v>
      </c>
    </row>
    <row r="8" spans="1:21" x14ac:dyDescent="0.25">
      <c r="A8" s="7">
        <v>4</v>
      </c>
      <c r="B8" s="34"/>
      <c r="C8" s="4">
        <v>1</v>
      </c>
      <c r="D8" s="34"/>
      <c r="E8" s="4"/>
      <c r="F8" s="34"/>
      <c r="G8" s="4"/>
      <c r="H8" s="34"/>
      <c r="I8" s="4"/>
      <c r="J8" s="34"/>
      <c r="K8" s="4"/>
      <c r="L8" s="34"/>
      <c r="M8" s="4"/>
      <c r="N8" s="34"/>
      <c r="O8" s="4"/>
      <c r="P8" s="34"/>
      <c r="Q8" s="4"/>
      <c r="R8" s="34"/>
      <c r="S8" s="4"/>
      <c r="T8" s="34"/>
      <c r="U8" s="4">
        <f t="shared" ca="1" si="0"/>
        <v>1</v>
      </c>
    </row>
    <row r="9" spans="1:21" x14ac:dyDescent="0.25">
      <c r="A9" s="7">
        <v>5</v>
      </c>
      <c r="B9" s="34">
        <v>1</v>
      </c>
      <c r="C9" s="4"/>
      <c r="D9" s="34"/>
      <c r="E9" s="4"/>
      <c r="F9" s="34"/>
      <c r="G9" s="4"/>
      <c r="H9" s="34"/>
      <c r="I9" s="4"/>
      <c r="J9" s="34"/>
      <c r="K9" s="4"/>
      <c r="L9" s="34"/>
      <c r="M9" s="4"/>
      <c r="N9" s="34"/>
      <c r="O9" s="4"/>
      <c r="P9" s="34"/>
      <c r="Q9" s="4"/>
      <c r="R9" s="34"/>
      <c r="S9" s="4"/>
      <c r="T9" s="34"/>
      <c r="U9" s="4">
        <f t="shared" ca="1" si="0"/>
        <v>0</v>
      </c>
    </row>
    <row r="10" spans="1:21" x14ac:dyDescent="0.25">
      <c r="A10" s="7">
        <v>6</v>
      </c>
      <c r="B10" s="34">
        <v>1</v>
      </c>
      <c r="C10" s="4"/>
      <c r="D10" s="34"/>
      <c r="E10" s="4"/>
      <c r="F10" s="34"/>
      <c r="G10" s="4"/>
      <c r="H10" s="34"/>
      <c r="I10" s="4"/>
      <c r="J10" s="34"/>
      <c r="K10" s="4"/>
      <c r="L10" s="34"/>
      <c r="M10" s="4"/>
      <c r="N10" s="34"/>
      <c r="O10" s="4"/>
      <c r="P10" s="34"/>
      <c r="Q10" s="4"/>
      <c r="R10" s="34"/>
      <c r="S10" s="4"/>
      <c r="T10" s="34"/>
      <c r="U10" s="4">
        <f t="shared" ca="1" si="0"/>
        <v>0</v>
      </c>
    </row>
    <row r="11" spans="1:21" x14ac:dyDescent="0.25">
      <c r="A11" s="7">
        <v>7</v>
      </c>
      <c r="B11" s="34"/>
      <c r="C11" s="4">
        <v>1</v>
      </c>
      <c r="D11" s="34"/>
      <c r="E11" s="4"/>
      <c r="F11" s="34"/>
      <c r="G11" s="4"/>
      <c r="H11" s="34"/>
      <c r="I11" s="4"/>
      <c r="J11" s="34"/>
      <c r="K11" s="4">
        <v>1</v>
      </c>
      <c r="L11" s="34"/>
      <c r="M11" s="4"/>
      <c r="N11" s="34"/>
      <c r="O11" s="4"/>
      <c r="P11" s="34"/>
      <c r="Q11" s="4"/>
      <c r="R11" s="34"/>
      <c r="S11" s="4"/>
      <c r="T11" s="34"/>
      <c r="U11" s="4">
        <f t="shared" ca="1" si="0"/>
        <v>2</v>
      </c>
    </row>
    <row r="12" spans="1:21" x14ac:dyDescent="0.25">
      <c r="A12" s="7">
        <v>8</v>
      </c>
      <c r="B12" s="34"/>
      <c r="C12" s="4">
        <v>1</v>
      </c>
      <c r="D12" s="34"/>
      <c r="E12" s="4"/>
      <c r="F12" s="34"/>
      <c r="G12" s="4"/>
      <c r="H12" s="34"/>
      <c r="I12" s="4"/>
      <c r="J12" s="34"/>
      <c r="K12" s="4"/>
      <c r="L12" s="34">
        <v>1</v>
      </c>
      <c r="M12" s="4"/>
      <c r="N12" s="34"/>
      <c r="O12" s="4"/>
      <c r="P12" s="34">
        <v>1</v>
      </c>
      <c r="Q12" s="4"/>
      <c r="R12" s="34"/>
      <c r="S12" s="4"/>
      <c r="T12" s="34"/>
      <c r="U12" s="4">
        <f t="shared" ca="1" si="0"/>
        <v>3</v>
      </c>
    </row>
    <row r="13" spans="1:21" x14ac:dyDescent="0.25">
      <c r="A13" s="7">
        <v>9</v>
      </c>
      <c r="B13" s="34">
        <v>1</v>
      </c>
      <c r="C13" s="4"/>
      <c r="D13" s="34"/>
      <c r="E13" s="4"/>
      <c r="F13" s="34"/>
      <c r="G13" s="4"/>
      <c r="H13" s="34"/>
      <c r="I13" s="4"/>
      <c r="J13" s="34"/>
      <c r="K13" s="4"/>
      <c r="L13" s="34"/>
      <c r="M13" s="4"/>
      <c r="N13" s="34"/>
      <c r="O13" s="4"/>
      <c r="P13" s="34"/>
      <c r="Q13" s="4"/>
      <c r="R13" s="34"/>
      <c r="S13" s="4"/>
      <c r="T13" s="34"/>
      <c r="U13" s="4">
        <f t="shared" ca="1" si="0"/>
        <v>0</v>
      </c>
    </row>
    <row r="14" spans="1:21" x14ac:dyDescent="0.25">
      <c r="A14" s="7">
        <v>10</v>
      </c>
      <c r="B14" s="34">
        <v>1</v>
      </c>
      <c r="C14" s="4"/>
      <c r="D14" s="34"/>
      <c r="E14" s="4"/>
      <c r="F14" s="34"/>
      <c r="G14" s="4"/>
      <c r="H14" s="34"/>
      <c r="I14" s="4"/>
      <c r="J14" s="34"/>
      <c r="K14" s="4"/>
      <c r="L14" s="34"/>
      <c r="M14" s="4"/>
      <c r="N14" s="34"/>
      <c r="O14" s="4"/>
      <c r="P14" s="34"/>
      <c r="Q14" s="4"/>
      <c r="R14" s="34"/>
      <c r="S14" s="4"/>
      <c r="T14" s="34"/>
      <c r="U14" s="4">
        <f t="shared" ca="1" si="0"/>
        <v>0</v>
      </c>
    </row>
    <row r="15" spans="1:21" x14ac:dyDescent="0.25">
      <c r="A15" s="7">
        <v>11</v>
      </c>
      <c r="B15" s="34"/>
      <c r="C15" s="4"/>
      <c r="D15" s="34"/>
      <c r="E15" s="4"/>
      <c r="F15" s="34"/>
      <c r="G15" s="4"/>
      <c r="H15" s="34"/>
      <c r="I15" s="4"/>
      <c r="J15" s="34">
        <v>1</v>
      </c>
      <c r="K15" s="4"/>
      <c r="L15" s="34"/>
      <c r="M15" s="4"/>
      <c r="N15" s="34"/>
      <c r="O15" s="4"/>
      <c r="P15" s="34"/>
      <c r="Q15" s="4"/>
      <c r="R15" s="34"/>
      <c r="S15" s="4"/>
      <c r="T15" s="34"/>
      <c r="U15" s="4">
        <f t="shared" ca="1" si="0"/>
        <v>1</v>
      </c>
    </row>
    <row r="16" spans="1:21" x14ac:dyDescent="0.25">
      <c r="A16" s="7">
        <v>12</v>
      </c>
      <c r="B16" s="34"/>
      <c r="C16" s="4">
        <v>1</v>
      </c>
      <c r="D16" s="34"/>
      <c r="E16" s="4"/>
      <c r="F16" s="34"/>
      <c r="G16" s="4">
        <v>1</v>
      </c>
      <c r="H16" s="34"/>
      <c r="I16" s="4"/>
      <c r="J16" s="34"/>
      <c r="K16" s="4"/>
      <c r="L16" s="34"/>
      <c r="M16" s="4">
        <v>1</v>
      </c>
      <c r="N16" s="34"/>
      <c r="O16" s="4"/>
      <c r="P16" s="34"/>
      <c r="Q16" s="4"/>
      <c r="R16" s="34"/>
      <c r="S16" s="4"/>
      <c r="T16" s="34"/>
      <c r="U16" s="4">
        <f t="shared" ca="1" si="0"/>
        <v>3</v>
      </c>
    </row>
    <row r="17" spans="1:21" x14ac:dyDescent="0.25">
      <c r="A17" s="7">
        <v>13</v>
      </c>
      <c r="B17" s="34">
        <v>1</v>
      </c>
      <c r="C17" s="4"/>
      <c r="D17" s="34"/>
      <c r="E17" s="4"/>
      <c r="F17" s="34"/>
      <c r="G17" s="4"/>
      <c r="H17" s="34"/>
      <c r="I17" s="4"/>
      <c r="J17" s="34"/>
      <c r="K17" s="4"/>
      <c r="L17" s="34"/>
      <c r="M17" s="4"/>
      <c r="N17" s="34"/>
      <c r="O17" s="4"/>
      <c r="P17" s="34"/>
      <c r="Q17" s="4"/>
      <c r="R17" s="34"/>
      <c r="S17" s="4"/>
      <c r="T17" s="34"/>
      <c r="U17" s="4">
        <f t="shared" ca="1" si="0"/>
        <v>0</v>
      </c>
    </row>
    <row r="18" spans="1:21" x14ac:dyDescent="0.25">
      <c r="A18" s="7">
        <v>14</v>
      </c>
      <c r="B18" s="34"/>
      <c r="C18" s="4">
        <v>1</v>
      </c>
      <c r="D18" s="34"/>
      <c r="E18" s="4"/>
      <c r="F18" s="34"/>
      <c r="G18" s="4">
        <v>1</v>
      </c>
      <c r="H18" s="34"/>
      <c r="I18" s="4"/>
      <c r="J18" s="34"/>
      <c r="K18" s="4"/>
      <c r="L18" s="34"/>
      <c r="M18" s="4">
        <v>1</v>
      </c>
      <c r="N18" s="34"/>
      <c r="O18" s="4"/>
      <c r="P18" s="34"/>
      <c r="Q18" s="4"/>
      <c r="R18" s="34"/>
      <c r="S18" s="4"/>
      <c r="T18" s="34"/>
      <c r="U18" s="4">
        <f t="shared" ca="1" si="0"/>
        <v>3</v>
      </c>
    </row>
    <row r="19" spans="1:21" x14ac:dyDescent="0.25">
      <c r="A19" s="7">
        <v>15</v>
      </c>
      <c r="B19" s="34">
        <v>1</v>
      </c>
      <c r="C19" s="4"/>
      <c r="D19" s="34"/>
      <c r="E19" s="4"/>
      <c r="F19" s="34"/>
      <c r="G19" s="4"/>
      <c r="H19" s="34"/>
      <c r="I19" s="4"/>
      <c r="J19" s="34"/>
      <c r="K19" s="4"/>
      <c r="L19" s="34"/>
      <c r="M19" s="4"/>
      <c r="N19" s="34"/>
      <c r="O19" s="4"/>
      <c r="P19" s="34"/>
      <c r="Q19" s="4"/>
      <c r="R19" s="34"/>
      <c r="S19" s="4"/>
      <c r="T19" s="34"/>
      <c r="U19" s="4">
        <f t="shared" ca="1" si="0"/>
        <v>0</v>
      </c>
    </row>
    <row r="20" spans="1:21" x14ac:dyDescent="0.25">
      <c r="A20" s="7">
        <v>16</v>
      </c>
      <c r="B20" s="34">
        <v>1</v>
      </c>
      <c r="C20" s="4"/>
      <c r="D20" s="34"/>
      <c r="E20" s="4"/>
      <c r="F20" s="34"/>
      <c r="G20" s="4"/>
      <c r="H20" s="34"/>
      <c r="I20" s="4"/>
      <c r="J20" s="34"/>
      <c r="K20" s="4"/>
      <c r="L20" s="34"/>
      <c r="M20" s="4"/>
      <c r="N20" s="34"/>
      <c r="O20" s="4"/>
      <c r="P20" s="34"/>
      <c r="Q20" s="4"/>
      <c r="R20" s="34"/>
      <c r="S20" s="4"/>
      <c r="T20" s="34"/>
      <c r="U20" s="4">
        <f t="shared" ca="1" si="0"/>
        <v>0</v>
      </c>
    </row>
    <row r="21" spans="1:21" x14ac:dyDescent="0.25">
      <c r="A21" s="7">
        <v>17</v>
      </c>
      <c r="B21" s="34"/>
      <c r="C21" s="4"/>
      <c r="D21" s="34">
        <v>1</v>
      </c>
      <c r="E21" s="4"/>
      <c r="F21" s="34"/>
      <c r="G21" s="4"/>
      <c r="H21" s="34">
        <v>1</v>
      </c>
      <c r="I21" s="4"/>
      <c r="J21" s="34"/>
      <c r="K21" s="4"/>
      <c r="L21" s="34">
        <v>1</v>
      </c>
      <c r="M21" s="4"/>
      <c r="N21" s="34"/>
      <c r="O21" s="4"/>
      <c r="P21" s="34"/>
      <c r="Q21" s="4"/>
      <c r="R21" s="34"/>
      <c r="S21" s="4"/>
      <c r="T21" s="34"/>
      <c r="U21" s="4">
        <f t="shared" ca="1" si="0"/>
        <v>3</v>
      </c>
    </row>
    <row r="22" spans="1:21" x14ac:dyDescent="0.25">
      <c r="A22" s="7">
        <v>18</v>
      </c>
      <c r="B22" s="34"/>
      <c r="C22" s="4"/>
      <c r="D22" s="34"/>
      <c r="E22" s="4"/>
      <c r="F22" s="34"/>
      <c r="G22" s="4"/>
      <c r="H22" s="34"/>
      <c r="I22" s="4"/>
      <c r="J22" s="34"/>
      <c r="K22" s="4"/>
      <c r="L22" s="34"/>
      <c r="M22" s="4"/>
      <c r="N22" s="34"/>
      <c r="O22" s="4"/>
      <c r="P22" s="34"/>
      <c r="Q22" s="4"/>
      <c r="R22" s="34"/>
      <c r="S22" s="4"/>
      <c r="T22" s="34">
        <v>1</v>
      </c>
      <c r="U22" s="4">
        <f t="shared" ca="1" si="0"/>
        <v>1</v>
      </c>
    </row>
    <row r="23" spans="1:21" x14ac:dyDescent="0.25">
      <c r="A23" s="7">
        <v>19</v>
      </c>
      <c r="B23" s="34"/>
      <c r="C23" s="4">
        <v>1</v>
      </c>
      <c r="D23" s="34">
        <v>1</v>
      </c>
      <c r="E23" s="4"/>
      <c r="F23" s="34"/>
      <c r="G23" s="4">
        <v>1</v>
      </c>
      <c r="H23" s="34"/>
      <c r="I23" s="4"/>
      <c r="J23" s="34"/>
      <c r="K23" s="4"/>
      <c r="L23" s="34"/>
      <c r="M23" s="4"/>
      <c r="N23" s="34">
        <v>1</v>
      </c>
      <c r="O23" s="4"/>
      <c r="P23" s="34"/>
      <c r="Q23" s="4"/>
      <c r="R23" s="34"/>
      <c r="S23" s="4"/>
      <c r="T23" s="34"/>
      <c r="U23" s="4">
        <f t="shared" ca="1" si="0"/>
        <v>4</v>
      </c>
    </row>
    <row r="24" spans="1:21" x14ac:dyDescent="0.25">
      <c r="A24" s="7">
        <v>20</v>
      </c>
      <c r="B24" s="34">
        <v>1</v>
      </c>
      <c r="C24" s="4"/>
      <c r="D24" s="34"/>
      <c r="E24" s="4"/>
      <c r="F24" s="34"/>
      <c r="G24" s="4"/>
      <c r="H24" s="34"/>
      <c r="I24" s="4"/>
      <c r="J24" s="34"/>
      <c r="K24" s="4"/>
      <c r="L24" s="34"/>
      <c r="M24" s="4"/>
      <c r="N24" s="34"/>
      <c r="O24" s="4"/>
      <c r="P24" s="34"/>
      <c r="Q24" s="4"/>
      <c r="R24" s="34"/>
      <c r="S24" s="4"/>
      <c r="T24" s="34"/>
      <c r="U24" s="4">
        <f t="shared" ca="1" si="0"/>
        <v>0</v>
      </c>
    </row>
    <row r="25" spans="1:21" x14ac:dyDescent="0.25">
      <c r="A25" s="7">
        <v>21</v>
      </c>
      <c r="B25" s="34">
        <v>1</v>
      </c>
      <c r="C25" s="4"/>
      <c r="D25" s="34"/>
      <c r="E25" s="4"/>
      <c r="F25" s="34"/>
      <c r="G25" s="4"/>
      <c r="H25" s="34"/>
      <c r="I25" s="4"/>
      <c r="J25" s="34"/>
      <c r="K25" s="4"/>
      <c r="L25" s="34"/>
      <c r="M25" s="4"/>
      <c r="N25" s="34"/>
      <c r="O25" s="4"/>
      <c r="P25" s="34"/>
      <c r="Q25" s="4"/>
      <c r="R25" s="34"/>
      <c r="S25" s="4"/>
      <c r="T25" s="34"/>
      <c r="U25" s="4">
        <f t="shared" ca="1" si="0"/>
        <v>0</v>
      </c>
    </row>
    <row r="26" spans="1:21" x14ac:dyDescent="0.25">
      <c r="A26" s="7">
        <v>22</v>
      </c>
      <c r="B26" s="34">
        <v>1</v>
      </c>
      <c r="C26" s="4"/>
      <c r="D26" s="34"/>
      <c r="E26" s="4"/>
      <c r="F26" s="34"/>
      <c r="G26" s="4"/>
      <c r="H26" s="34"/>
      <c r="I26" s="4"/>
      <c r="J26" s="34"/>
      <c r="K26" s="4"/>
      <c r="L26" s="34"/>
      <c r="M26" s="4"/>
      <c r="N26" s="34"/>
      <c r="O26" s="4"/>
      <c r="P26" s="34"/>
      <c r="Q26" s="4"/>
      <c r="R26" s="34"/>
      <c r="S26" s="4"/>
      <c r="T26" s="34"/>
      <c r="U26" s="4">
        <f t="shared" ca="1" si="0"/>
        <v>0</v>
      </c>
    </row>
    <row r="27" spans="1:21" x14ac:dyDescent="0.25">
      <c r="A27" s="7">
        <v>23</v>
      </c>
      <c r="B27" s="34">
        <v>1</v>
      </c>
      <c r="C27" s="4"/>
      <c r="D27" s="34"/>
      <c r="E27" s="4"/>
      <c r="F27" s="34"/>
      <c r="G27" s="4"/>
      <c r="H27" s="34"/>
      <c r="I27" s="4"/>
      <c r="J27" s="34"/>
      <c r="K27" s="4"/>
      <c r="L27" s="34"/>
      <c r="M27" s="4"/>
      <c r="N27" s="34"/>
      <c r="O27" s="4"/>
      <c r="P27" s="34"/>
      <c r="Q27" s="4"/>
      <c r="R27" s="34"/>
      <c r="S27" s="4"/>
      <c r="T27" s="34"/>
      <c r="U27" s="4">
        <f t="shared" ca="1" si="0"/>
        <v>0</v>
      </c>
    </row>
    <row r="28" spans="1:21" x14ac:dyDescent="0.25">
      <c r="A28" s="7">
        <v>24</v>
      </c>
      <c r="B28" s="34">
        <v>1</v>
      </c>
      <c r="C28" s="4"/>
      <c r="D28" s="34"/>
      <c r="E28" s="4"/>
      <c r="F28" s="34"/>
      <c r="G28" s="4"/>
      <c r="H28" s="34"/>
      <c r="I28" s="4"/>
      <c r="J28" s="34"/>
      <c r="K28" s="4"/>
      <c r="L28" s="34"/>
      <c r="M28" s="4"/>
      <c r="N28" s="34"/>
      <c r="O28" s="4"/>
      <c r="P28" s="34"/>
      <c r="Q28" s="4"/>
      <c r="R28" s="34"/>
      <c r="S28" s="4"/>
      <c r="T28" s="34"/>
      <c r="U28" s="4">
        <f t="shared" ca="1" si="0"/>
        <v>0</v>
      </c>
    </row>
    <row r="29" spans="1:21" x14ac:dyDescent="0.25">
      <c r="A29" s="7">
        <v>25</v>
      </c>
      <c r="B29" s="34">
        <v>1</v>
      </c>
      <c r="C29" s="4"/>
      <c r="D29" s="34"/>
      <c r="E29" s="4"/>
      <c r="F29" s="34"/>
      <c r="G29" s="4"/>
      <c r="H29" s="34"/>
      <c r="I29" s="4"/>
      <c r="J29" s="34"/>
      <c r="K29" s="4"/>
      <c r="L29" s="34"/>
      <c r="M29" s="4"/>
      <c r="N29" s="34"/>
      <c r="O29" s="4"/>
      <c r="P29" s="34"/>
      <c r="Q29" s="4"/>
      <c r="R29" s="34"/>
      <c r="S29" s="4"/>
      <c r="T29" s="34"/>
      <c r="U29" s="4">
        <f t="shared" ca="1" si="0"/>
        <v>0</v>
      </c>
    </row>
    <row r="30" spans="1:21" x14ac:dyDescent="0.25">
      <c r="A30" s="7">
        <v>26</v>
      </c>
      <c r="B30" s="34">
        <v>1</v>
      </c>
      <c r="C30" s="4"/>
      <c r="D30" s="34"/>
      <c r="E30" s="4"/>
      <c r="F30" s="34"/>
      <c r="G30" s="4"/>
      <c r="H30" s="34"/>
      <c r="I30" s="4"/>
      <c r="J30" s="34"/>
      <c r="K30" s="4"/>
      <c r="L30" s="34"/>
      <c r="M30" s="4"/>
      <c r="N30" s="34"/>
      <c r="O30" s="4"/>
      <c r="P30" s="34"/>
      <c r="Q30" s="4"/>
      <c r="R30" s="34"/>
      <c r="S30" s="4"/>
      <c r="T30" s="34"/>
      <c r="U30" s="4">
        <f t="shared" ca="1" si="0"/>
        <v>0</v>
      </c>
    </row>
    <row r="31" spans="1:21" x14ac:dyDescent="0.25">
      <c r="A31" s="7">
        <v>27</v>
      </c>
      <c r="B31" s="34"/>
      <c r="C31" s="4"/>
      <c r="D31" s="34">
        <v>1</v>
      </c>
      <c r="E31" s="4"/>
      <c r="F31" s="34">
        <v>1</v>
      </c>
      <c r="G31" s="4"/>
      <c r="H31" s="34"/>
      <c r="I31" s="4"/>
      <c r="J31" s="34"/>
      <c r="K31" s="4"/>
      <c r="L31" s="34"/>
      <c r="M31" s="4"/>
      <c r="N31" s="34"/>
      <c r="O31" s="4"/>
      <c r="P31" s="34"/>
      <c r="Q31" s="4"/>
      <c r="R31" s="34"/>
      <c r="S31" s="4"/>
      <c r="T31" s="34"/>
      <c r="U31" s="4">
        <f t="shared" ca="1" si="0"/>
        <v>2</v>
      </c>
    </row>
    <row r="32" spans="1:21" x14ac:dyDescent="0.25">
      <c r="A32" s="7">
        <v>28</v>
      </c>
      <c r="B32" s="34"/>
      <c r="C32" s="4">
        <v>1</v>
      </c>
      <c r="D32" s="34">
        <v>1</v>
      </c>
      <c r="E32" s="4">
        <v>1</v>
      </c>
      <c r="F32" s="34">
        <v>1</v>
      </c>
      <c r="G32" s="4"/>
      <c r="H32" s="34">
        <v>1</v>
      </c>
      <c r="I32" s="4"/>
      <c r="J32" s="34"/>
      <c r="K32" s="4"/>
      <c r="L32" s="34"/>
      <c r="M32" s="4"/>
      <c r="N32" s="34"/>
      <c r="O32" s="4"/>
      <c r="P32" s="34"/>
      <c r="Q32" s="4"/>
      <c r="R32" s="34"/>
      <c r="S32" s="4"/>
      <c r="T32" s="34"/>
      <c r="U32" s="4">
        <f t="shared" ca="1" si="0"/>
        <v>4</v>
      </c>
    </row>
    <row r="33" spans="1:21" x14ac:dyDescent="0.25">
      <c r="A33" s="7">
        <v>29</v>
      </c>
      <c r="B33" s="34">
        <v>1</v>
      </c>
      <c r="C33" s="4"/>
      <c r="D33" s="34"/>
      <c r="E33" s="4"/>
      <c r="F33" s="34"/>
      <c r="G33" s="4"/>
      <c r="H33" s="34"/>
      <c r="I33" s="4"/>
      <c r="J33" s="34"/>
      <c r="K33" s="4"/>
      <c r="L33" s="34"/>
      <c r="M33" s="4"/>
      <c r="N33" s="34"/>
      <c r="O33" s="4"/>
      <c r="P33" s="34"/>
      <c r="Q33" s="4"/>
      <c r="R33" s="34"/>
      <c r="S33" s="4"/>
      <c r="T33" s="34"/>
      <c r="U33" s="4">
        <f t="shared" ca="1" si="0"/>
        <v>0</v>
      </c>
    </row>
    <row r="34" spans="1:21" x14ac:dyDescent="0.25">
      <c r="A34" s="43">
        <v>30</v>
      </c>
      <c r="B34" s="34"/>
      <c r="C34" s="4"/>
      <c r="D34" s="34"/>
      <c r="E34" s="4"/>
      <c r="F34" s="34">
        <v>1</v>
      </c>
      <c r="G34" s="4"/>
      <c r="H34" s="34"/>
      <c r="I34" s="4"/>
      <c r="J34" s="34"/>
      <c r="K34" s="4"/>
      <c r="L34" s="34"/>
      <c r="M34" s="4"/>
      <c r="N34" s="34"/>
      <c r="O34" s="4">
        <v>1</v>
      </c>
      <c r="P34" s="34"/>
      <c r="Q34" s="4"/>
      <c r="R34" s="34"/>
      <c r="S34" s="4"/>
      <c r="T34" s="34"/>
      <c r="U34" s="4">
        <f t="shared" ca="1" si="0"/>
        <v>2</v>
      </c>
    </row>
    <row r="35" spans="1:21" x14ac:dyDescent="0.25">
      <c r="A35" s="7">
        <v>31</v>
      </c>
      <c r="B35" s="34">
        <v>1</v>
      </c>
      <c r="C35" s="4"/>
      <c r="D35" s="34"/>
      <c r="E35" s="4"/>
      <c r="F35" s="34"/>
      <c r="G35" s="4"/>
      <c r="H35" s="34"/>
      <c r="I35" s="4"/>
      <c r="J35" s="34"/>
      <c r="K35" s="4"/>
      <c r="L35" s="34"/>
      <c r="M35" s="4"/>
      <c r="N35" s="34"/>
      <c r="O35" s="4"/>
      <c r="P35" s="34"/>
      <c r="Q35" s="4"/>
      <c r="R35" s="34"/>
      <c r="S35" s="4"/>
      <c r="T35" s="34"/>
      <c r="U35" s="4">
        <f t="shared" ref="U35:U54" si="1">SUM(C35:T35)</f>
        <v>0</v>
      </c>
    </row>
    <row r="36" spans="1:21" x14ac:dyDescent="0.25">
      <c r="A36" s="43">
        <v>32</v>
      </c>
      <c r="B36" s="34"/>
      <c r="C36" s="4"/>
      <c r="D36" s="34"/>
      <c r="E36" s="4">
        <v>1</v>
      </c>
      <c r="F36" s="34"/>
      <c r="G36" s="4"/>
      <c r="H36" s="34"/>
      <c r="I36" s="4"/>
      <c r="J36" s="34"/>
      <c r="K36" s="4"/>
      <c r="L36" s="34"/>
      <c r="M36" s="4"/>
      <c r="N36" s="34"/>
      <c r="O36" s="4"/>
      <c r="P36" s="34"/>
      <c r="Q36" s="4"/>
      <c r="R36" s="34"/>
      <c r="S36" s="4"/>
      <c r="T36" s="34"/>
      <c r="U36" s="4">
        <f t="shared" si="1"/>
        <v>1</v>
      </c>
    </row>
    <row r="37" spans="1:21" x14ac:dyDescent="0.25">
      <c r="A37" s="7">
        <v>33</v>
      </c>
      <c r="B37" s="34">
        <v>1</v>
      </c>
      <c r="C37" s="4"/>
      <c r="D37" s="34"/>
      <c r="E37" s="4"/>
      <c r="F37" s="34"/>
      <c r="G37" s="4"/>
      <c r="H37" s="34"/>
      <c r="I37" s="4"/>
      <c r="J37" s="34"/>
      <c r="K37" s="4"/>
      <c r="L37" s="34"/>
      <c r="M37" s="4"/>
      <c r="N37" s="34"/>
      <c r="O37" s="4"/>
      <c r="P37" s="34"/>
      <c r="Q37" s="4"/>
      <c r="R37" s="34"/>
      <c r="S37" s="4"/>
      <c r="T37" s="34"/>
      <c r="U37" s="4">
        <f t="shared" si="1"/>
        <v>0</v>
      </c>
    </row>
    <row r="38" spans="1:21" x14ac:dyDescent="0.25">
      <c r="A38" s="43">
        <v>34</v>
      </c>
      <c r="B38" s="34"/>
      <c r="C38" s="4">
        <v>1</v>
      </c>
      <c r="D38" s="34">
        <v>1</v>
      </c>
      <c r="E38" s="4">
        <v>1</v>
      </c>
      <c r="F38" s="34"/>
      <c r="G38" s="4"/>
      <c r="H38" s="34"/>
      <c r="I38" s="4">
        <v>1</v>
      </c>
      <c r="J38" s="34"/>
      <c r="K38" s="4"/>
      <c r="L38" s="34"/>
      <c r="M38" s="4"/>
      <c r="N38" s="34"/>
      <c r="O38" s="4"/>
      <c r="P38" s="34"/>
      <c r="Q38" s="4"/>
      <c r="R38" s="34"/>
      <c r="S38" s="4"/>
      <c r="T38" s="34"/>
      <c r="U38" s="4">
        <f t="shared" si="1"/>
        <v>4</v>
      </c>
    </row>
    <row r="39" spans="1:21" x14ac:dyDescent="0.25">
      <c r="A39" s="7">
        <v>35</v>
      </c>
      <c r="B39" s="34"/>
      <c r="C39" s="4"/>
      <c r="D39" s="34"/>
      <c r="E39" s="4">
        <v>1</v>
      </c>
      <c r="F39" s="34"/>
      <c r="G39" s="4"/>
      <c r="H39" s="34"/>
      <c r="I39" s="4"/>
      <c r="J39" s="34"/>
      <c r="K39" s="4"/>
      <c r="L39" s="34"/>
      <c r="M39" s="4"/>
      <c r="N39" s="34"/>
      <c r="O39" s="4"/>
      <c r="P39" s="34"/>
      <c r="Q39" s="4"/>
      <c r="R39" s="34"/>
      <c r="S39" s="4"/>
      <c r="T39" s="34"/>
      <c r="U39" s="4">
        <f t="shared" si="1"/>
        <v>1</v>
      </c>
    </row>
    <row r="40" spans="1:21" x14ac:dyDescent="0.25">
      <c r="A40" s="43">
        <v>36</v>
      </c>
      <c r="B40" s="34">
        <v>1</v>
      </c>
      <c r="C40" s="4"/>
      <c r="D40" s="34"/>
      <c r="E40" s="4"/>
      <c r="F40" s="34"/>
      <c r="G40" s="4"/>
      <c r="H40" s="34"/>
      <c r="I40" s="4"/>
      <c r="J40" s="34"/>
      <c r="K40" s="4"/>
      <c r="L40" s="34"/>
      <c r="M40" s="4"/>
      <c r="N40" s="34"/>
      <c r="O40" s="4"/>
      <c r="P40" s="34"/>
      <c r="Q40" s="4"/>
      <c r="R40" s="34"/>
      <c r="S40" s="4"/>
      <c r="T40" s="34"/>
      <c r="U40" s="4">
        <f t="shared" si="1"/>
        <v>0</v>
      </c>
    </row>
    <row r="41" spans="1:21" x14ac:dyDescent="0.25">
      <c r="A41" s="7">
        <v>37</v>
      </c>
      <c r="B41" s="34"/>
      <c r="C41" s="4">
        <v>1</v>
      </c>
      <c r="D41" s="34">
        <v>1</v>
      </c>
      <c r="E41" s="4"/>
      <c r="F41" s="34"/>
      <c r="G41" s="4"/>
      <c r="H41" s="34"/>
      <c r="I41" s="4"/>
      <c r="J41" s="34">
        <v>1</v>
      </c>
      <c r="K41" s="4"/>
      <c r="L41" s="34"/>
      <c r="M41" s="4"/>
      <c r="N41" s="34"/>
      <c r="O41" s="4"/>
      <c r="P41" s="34"/>
      <c r="Q41" s="4"/>
      <c r="R41" s="34"/>
      <c r="S41" s="4"/>
      <c r="T41" s="34"/>
      <c r="U41" s="4">
        <f t="shared" si="1"/>
        <v>3</v>
      </c>
    </row>
    <row r="42" spans="1:21" x14ac:dyDescent="0.25">
      <c r="A42" s="43">
        <v>38</v>
      </c>
      <c r="B42" s="34">
        <v>1</v>
      </c>
      <c r="C42" s="4"/>
      <c r="D42" s="34"/>
      <c r="E42" s="4"/>
      <c r="F42" s="34"/>
      <c r="G42" s="4"/>
      <c r="H42" s="34"/>
      <c r="I42" s="4"/>
      <c r="J42" s="34"/>
      <c r="K42" s="4"/>
      <c r="L42" s="34"/>
      <c r="M42" s="4"/>
      <c r="N42" s="34"/>
      <c r="O42" s="4"/>
      <c r="P42" s="34"/>
      <c r="Q42" s="4"/>
      <c r="R42" s="34"/>
      <c r="S42" s="4"/>
      <c r="T42" s="34"/>
      <c r="U42" s="4">
        <f t="shared" si="1"/>
        <v>0</v>
      </c>
    </row>
    <row r="43" spans="1:21" x14ac:dyDescent="0.25">
      <c r="A43" s="7">
        <v>39</v>
      </c>
      <c r="B43" s="34"/>
      <c r="C43" s="4"/>
      <c r="D43" s="34"/>
      <c r="E43" s="4">
        <v>1</v>
      </c>
      <c r="F43" s="34"/>
      <c r="G43" s="4"/>
      <c r="H43" s="34"/>
      <c r="I43" s="4">
        <v>1</v>
      </c>
      <c r="J43" s="34"/>
      <c r="K43" s="4"/>
      <c r="L43" s="34"/>
      <c r="M43" s="4"/>
      <c r="N43" s="34"/>
      <c r="O43" s="4"/>
      <c r="P43" s="34"/>
      <c r="Q43" s="4">
        <v>1</v>
      </c>
      <c r="R43" s="34">
        <v>1</v>
      </c>
      <c r="S43" s="4"/>
      <c r="T43" s="34"/>
      <c r="U43" s="4">
        <f t="shared" si="1"/>
        <v>4</v>
      </c>
    </row>
    <row r="44" spans="1:21" x14ac:dyDescent="0.25">
      <c r="A44" s="43">
        <v>40</v>
      </c>
      <c r="B44" s="34"/>
      <c r="C44" s="4"/>
      <c r="D44" s="34"/>
      <c r="E44" s="4"/>
      <c r="F44" s="34"/>
      <c r="G44" s="4"/>
      <c r="H44" s="34">
        <v>1</v>
      </c>
      <c r="I44" s="4"/>
      <c r="J44" s="34"/>
      <c r="K44" s="4">
        <v>1</v>
      </c>
      <c r="L44" s="34"/>
      <c r="M44" s="4"/>
      <c r="N44" s="34"/>
      <c r="O44" s="4"/>
      <c r="P44" s="34"/>
      <c r="Q44" s="4"/>
      <c r="R44" s="34"/>
      <c r="S44" s="4"/>
      <c r="T44" s="34"/>
      <c r="U44" s="4">
        <f t="shared" si="1"/>
        <v>2</v>
      </c>
    </row>
    <row r="45" spans="1:21" x14ac:dyDescent="0.25">
      <c r="A45" s="7">
        <v>41</v>
      </c>
      <c r="B45" s="34"/>
      <c r="C45" s="4"/>
      <c r="D45" s="34"/>
      <c r="E45" s="4">
        <v>1</v>
      </c>
      <c r="F45" s="34">
        <v>1</v>
      </c>
      <c r="G45" s="4"/>
      <c r="H45" s="34"/>
      <c r="I45" s="4"/>
      <c r="J45" s="34"/>
      <c r="K45" s="4"/>
      <c r="L45" s="34"/>
      <c r="M45" s="4"/>
      <c r="N45" s="34"/>
      <c r="O45" s="4"/>
      <c r="P45" s="34"/>
      <c r="Q45" s="4"/>
      <c r="R45" s="34"/>
      <c r="S45" s="4"/>
      <c r="T45" s="34"/>
      <c r="U45" s="4">
        <f t="shared" si="1"/>
        <v>2</v>
      </c>
    </row>
    <row r="46" spans="1:21" x14ac:dyDescent="0.25">
      <c r="A46" s="43">
        <v>42</v>
      </c>
      <c r="B46" s="34"/>
      <c r="C46" s="4"/>
      <c r="D46" s="34">
        <v>1</v>
      </c>
      <c r="E46" s="4"/>
      <c r="F46" s="34"/>
      <c r="G46" s="4"/>
      <c r="H46" s="34"/>
      <c r="I46" s="4"/>
      <c r="J46" s="34"/>
      <c r="K46" s="4"/>
      <c r="L46" s="34"/>
      <c r="M46" s="4"/>
      <c r="N46" s="34"/>
      <c r="O46" s="4"/>
      <c r="P46" s="34"/>
      <c r="Q46" s="4"/>
      <c r="R46" s="34"/>
      <c r="S46" s="4"/>
      <c r="T46" s="34"/>
      <c r="U46" s="4">
        <f t="shared" si="1"/>
        <v>1</v>
      </c>
    </row>
    <row r="47" spans="1:21" x14ac:dyDescent="0.25">
      <c r="A47" s="7">
        <v>43</v>
      </c>
      <c r="B47" s="34">
        <v>1</v>
      </c>
      <c r="C47" s="4"/>
      <c r="D47" s="34"/>
      <c r="E47" s="4"/>
      <c r="F47" s="34"/>
      <c r="G47" s="4"/>
      <c r="H47" s="34"/>
      <c r="I47" s="4"/>
      <c r="J47" s="34"/>
      <c r="K47" s="4"/>
      <c r="L47" s="34"/>
      <c r="M47" s="4"/>
      <c r="N47" s="34"/>
      <c r="O47" s="4"/>
      <c r="P47" s="34"/>
      <c r="Q47" s="4"/>
      <c r="R47" s="34"/>
      <c r="S47" s="4"/>
      <c r="T47" s="34"/>
      <c r="U47" s="4">
        <f t="shared" si="1"/>
        <v>0</v>
      </c>
    </row>
    <row r="48" spans="1:21" x14ac:dyDescent="0.25">
      <c r="A48" s="43">
        <v>44</v>
      </c>
      <c r="B48" s="34"/>
      <c r="C48" s="4"/>
      <c r="D48" s="34"/>
      <c r="E48" s="4"/>
      <c r="F48" s="34"/>
      <c r="G48" s="4"/>
      <c r="H48" s="34"/>
      <c r="I48" s="4"/>
      <c r="J48" s="34"/>
      <c r="K48" s="4"/>
      <c r="L48" s="34"/>
      <c r="M48" s="4"/>
      <c r="N48" s="34"/>
      <c r="O48" s="4"/>
      <c r="P48" s="34"/>
      <c r="Q48" s="4"/>
      <c r="R48" s="34"/>
      <c r="S48" s="4">
        <v>1</v>
      </c>
      <c r="T48" s="34"/>
      <c r="U48" s="4">
        <f t="shared" si="1"/>
        <v>1</v>
      </c>
    </row>
    <row r="49" spans="1:21" x14ac:dyDescent="0.25">
      <c r="A49" s="7">
        <v>45</v>
      </c>
      <c r="B49" s="34">
        <v>1</v>
      </c>
      <c r="C49" s="4"/>
      <c r="D49" s="34"/>
      <c r="E49" s="4"/>
      <c r="F49" s="34"/>
      <c r="G49" s="4"/>
      <c r="H49" s="34"/>
      <c r="I49" s="4"/>
      <c r="J49" s="34"/>
      <c r="K49" s="4"/>
      <c r="L49" s="34"/>
      <c r="M49" s="4"/>
      <c r="N49" s="34"/>
      <c r="O49" s="4"/>
      <c r="P49" s="34"/>
      <c r="Q49" s="4"/>
      <c r="R49" s="34"/>
      <c r="S49" s="4"/>
      <c r="T49" s="34"/>
      <c r="U49" s="4">
        <f t="shared" si="1"/>
        <v>0</v>
      </c>
    </row>
    <row r="50" spans="1:21" x14ac:dyDescent="0.25">
      <c r="A50" s="43">
        <v>46</v>
      </c>
      <c r="B50" s="34"/>
      <c r="C50" s="4"/>
      <c r="D50" s="34">
        <v>1</v>
      </c>
      <c r="E50" s="4">
        <v>1</v>
      </c>
      <c r="F50" s="34">
        <v>1</v>
      </c>
      <c r="G50" s="4"/>
      <c r="H50" s="34"/>
      <c r="I50" s="4"/>
      <c r="J50" s="34"/>
      <c r="K50" s="4"/>
      <c r="L50" s="34"/>
      <c r="M50" s="4"/>
      <c r="N50" s="34"/>
      <c r="O50" s="4"/>
      <c r="P50" s="34"/>
      <c r="Q50" s="4"/>
      <c r="R50" s="34"/>
      <c r="S50" s="4"/>
      <c r="T50" s="34"/>
      <c r="U50" s="4">
        <f t="shared" si="1"/>
        <v>3</v>
      </c>
    </row>
    <row r="51" spans="1:21" x14ac:dyDescent="0.25">
      <c r="A51" s="7">
        <v>47</v>
      </c>
      <c r="B51" s="34"/>
      <c r="C51" s="4"/>
      <c r="D51" s="34"/>
      <c r="E51" s="4">
        <v>1</v>
      </c>
      <c r="F51" s="34">
        <v>1</v>
      </c>
      <c r="G51" s="4"/>
      <c r="H51" s="34"/>
      <c r="I51" s="4"/>
      <c r="J51" s="34"/>
      <c r="K51" s="4"/>
      <c r="L51" s="34"/>
      <c r="M51" s="4"/>
      <c r="N51" s="34"/>
      <c r="O51" s="4"/>
      <c r="P51" s="34"/>
      <c r="Q51" s="4"/>
      <c r="R51" s="34"/>
      <c r="S51" s="4"/>
      <c r="T51" s="34"/>
      <c r="U51" s="4">
        <f t="shared" si="1"/>
        <v>2</v>
      </c>
    </row>
    <row r="52" spans="1:21" x14ac:dyDescent="0.25">
      <c r="A52" s="43">
        <v>48</v>
      </c>
      <c r="B52" s="34">
        <v>1</v>
      </c>
      <c r="C52" s="4"/>
      <c r="D52" s="34"/>
      <c r="E52" s="4"/>
      <c r="F52" s="34"/>
      <c r="G52" s="4"/>
      <c r="H52" s="34"/>
      <c r="I52" s="4"/>
      <c r="J52" s="34"/>
      <c r="K52" s="4"/>
      <c r="L52" s="34"/>
      <c r="M52" s="4"/>
      <c r="N52" s="34"/>
      <c r="O52" s="4"/>
      <c r="P52" s="34"/>
      <c r="Q52" s="4"/>
      <c r="R52" s="34"/>
      <c r="S52" s="4"/>
      <c r="T52" s="34"/>
      <c r="U52" s="4">
        <f t="shared" si="1"/>
        <v>0</v>
      </c>
    </row>
    <row r="53" spans="1:21" x14ac:dyDescent="0.25">
      <c r="A53" s="7">
        <v>49</v>
      </c>
      <c r="B53" s="34">
        <v>1</v>
      </c>
      <c r="C53" s="4"/>
      <c r="D53" s="34"/>
      <c r="E53" s="4"/>
      <c r="F53" s="34"/>
      <c r="G53" s="4"/>
      <c r="H53" s="34"/>
      <c r="I53" s="4"/>
      <c r="J53" s="34"/>
      <c r="K53" s="4"/>
      <c r="L53" s="34"/>
      <c r="M53" s="4"/>
      <c r="N53" s="34"/>
      <c r="O53" s="4"/>
      <c r="P53" s="34"/>
      <c r="Q53" s="4"/>
      <c r="R53" s="34"/>
      <c r="S53" s="4"/>
      <c r="T53" s="34"/>
      <c r="U53" s="4">
        <f t="shared" si="1"/>
        <v>0</v>
      </c>
    </row>
    <row r="54" spans="1:21" ht="15.75" thickBot="1" x14ac:dyDescent="0.3">
      <c r="A54" s="43">
        <v>50</v>
      </c>
      <c r="B54" s="45">
        <v>1</v>
      </c>
      <c r="C54" s="23"/>
      <c r="D54" s="45"/>
      <c r="E54" s="23"/>
      <c r="F54" s="45"/>
      <c r="G54" s="23"/>
      <c r="H54" s="45"/>
      <c r="I54" s="23"/>
      <c r="J54" s="45"/>
      <c r="K54" s="23"/>
      <c r="L54" s="45"/>
      <c r="M54" s="23"/>
      <c r="N54" s="45"/>
      <c r="O54" s="23"/>
      <c r="P54" s="45"/>
      <c r="Q54" s="23"/>
      <c r="R54" s="45"/>
      <c r="S54" s="23"/>
      <c r="T54" s="45"/>
      <c r="U54" s="23">
        <f t="shared" si="1"/>
        <v>0</v>
      </c>
    </row>
    <row r="55" spans="1:21" ht="15.75" thickBot="1" x14ac:dyDescent="0.3">
      <c r="A55" s="2" t="s">
        <v>3</v>
      </c>
      <c r="B55" s="42">
        <f>SUM(B5:B54)/J2</f>
        <v>0.52</v>
      </c>
      <c r="C55" s="47">
        <f>SUM(C5:C54)/J2</f>
        <v>0.2</v>
      </c>
      <c r="D55" s="19">
        <f>SUM(D5:D54)/J2</f>
        <v>0.16</v>
      </c>
      <c r="E55" s="47">
        <f>SUM(E5:E54)/J2</f>
        <v>0.16</v>
      </c>
      <c r="F55" s="19">
        <f>SUM(F5:F54)/J2</f>
        <v>0.12</v>
      </c>
      <c r="G55" s="47">
        <f>SUM(G5:G54)/J2</f>
        <v>0.06</v>
      </c>
      <c r="H55" s="19">
        <f>SUM(H5:H54)/J2</f>
        <v>0.06</v>
      </c>
      <c r="I55" s="47">
        <f>SUM(I5:I54)/J2</f>
        <v>0.04</v>
      </c>
      <c r="J55" s="19">
        <f>SUM(J5:J54)/J2</f>
        <v>0.04</v>
      </c>
      <c r="K55" s="47">
        <f>SUM(K5:K54)/J2</f>
        <v>0.04</v>
      </c>
      <c r="L55" s="19">
        <f>SUM(L5:L54)/J2</f>
        <v>0.04</v>
      </c>
      <c r="M55" s="47">
        <f>SUM(M5:M54)/J2</f>
        <v>0.04</v>
      </c>
      <c r="N55" s="19">
        <f>SUM(N5:N54)/J2</f>
        <v>0.02</v>
      </c>
      <c r="O55" s="47">
        <f>SUM(O5:O54)/J2</f>
        <v>0.02</v>
      </c>
      <c r="P55" s="19">
        <f>SUM(P5:P54)/J2</f>
        <v>0.02</v>
      </c>
      <c r="Q55" s="47">
        <f>SUM(Q5:Q54)/J2</f>
        <v>0.02</v>
      </c>
      <c r="R55" s="19">
        <f>SUM(R5:R54)/J2</f>
        <v>0.02</v>
      </c>
      <c r="S55" s="47">
        <f>SUM(S5:S54)/J2</f>
        <v>0.02</v>
      </c>
      <c r="T55" s="19">
        <f>SUM(T5:T34)/J2</f>
        <v>0.02</v>
      </c>
      <c r="U55"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27BFF-A130-4DEC-9853-DF7E87223E42}">
  <dimension ref="A2:E53"/>
  <sheetViews>
    <sheetView workbookViewId="0">
      <selection activeCell="W14" sqref="W14"/>
    </sheetView>
  </sheetViews>
  <sheetFormatPr defaultRowHeight="15" x14ac:dyDescent="0.25"/>
  <cols>
    <col min="1" max="1" width="4.85546875" customWidth="1"/>
    <col min="2" max="2" width="28.28515625" customWidth="1"/>
    <col min="4" max="4" width="25.42578125" customWidth="1"/>
  </cols>
  <sheetData>
    <row r="2" spans="1:5" x14ac:dyDescent="0.25">
      <c r="B2" s="25" t="s">
        <v>240</v>
      </c>
    </row>
    <row r="3" spans="1:5" ht="15.75" thickBot="1" x14ac:dyDescent="0.3"/>
    <row r="4" spans="1:5" ht="15" customHeight="1" x14ac:dyDescent="0.25">
      <c r="A4" s="26">
        <v>1</v>
      </c>
      <c r="B4" s="48" t="s">
        <v>146</v>
      </c>
      <c r="D4" s="15"/>
      <c r="E4" s="12" t="s">
        <v>241</v>
      </c>
    </row>
    <row r="5" spans="1:5" ht="15" customHeight="1" x14ac:dyDescent="0.25">
      <c r="A5" s="16">
        <v>2</v>
      </c>
      <c r="B5" s="49" t="s">
        <v>146</v>
      </c>
      <c r="D5" s="13" t="s">
        <v>146</v>
      </c>
      <c r="E5" s="13">
        <f>COUNTIF(B4:B53,D5)</f>
        <v>22</v>
      </c>
    </row>
    <row r="6" spans="1:5" ht="15" customHeight="1" x14ac:dyDescent="0.25">
      <c r="A6" s="16">
        <v>3</v>
      </c>
      <c r="B6" s="49" t="s">
        <v>148</v>
      </c>
      <c r="D6" s="13" t="s">
        <v>148</v>
      </c>
      <c r="E6" s="13">
        <f>COUNTIF(B4:B53,D6)</f>
        <v>1</v>
      </c>
    </row>
    <row r="7" spans="1:5" ht="15" customHeight="1" x14ac:dyDescent="0.25">
      <c r="A7" s="16">
        <v>4</v>
      </c>
      <c r="B7" s="49" t="s">
        <v>233</v>
      </c>
      <c r="D7" s="13" t="s">
        <v>233</v>
      </c>
      <c r="E7" s="13">
        <f>COUNTIF(B4:B53,D7)</f>
        <v>2</v>
      </c>
    </row>
    <row r="8" spans="1:5" ht="15" customHeight="1" x14ac:dyDescent="0.25">
      <c r="A8" s="16">
        <v>5</v>
      </c>
      <c r="B8" s="49" t="s">
        <v>150</v>
      </c>
      <c r="D8" s="13" t="s">
        <v>150</v>
      </c>
      <c r="E8" s="13">
        <f>COUNTIF(B4:B53,D8)</f>
        <v>10</v>
      </c>
    </row>
    <row r="9" spans="1:5" ht="15" customHeight="1" x14ac:dyDescent="0.25">
      <c r="A9" s="16">
        <v>6</v>
      </c>
      <c r="B9" s="49" t="s">
        <v>146</v>
      </c>
      <c r="D9" s="13" t="s">
        <v>147</v>
      </c>
      <c r="E9" s="13">
        <f>COUNTIF(B4:B53,D9)</f>
        <v>9</v>
      </c>
    </row>
    <row r="10" spans="1:5" ht="15" customHeight="1" x14ac:dyDescent="0.25">
      <c r="A10" s="16">
        <v>7</v>
      </c>
      <c r="B10" s="49" t="s">
        <v>147</v>
      </c>
      <c r="D10" s="13" t="s">
        <v>151</v>
      </c>
      <c r="E10" s="13">
        <f>COUNTIF(B4:B53,D10)</f>
        <v>3</v>
      </c>
    </row>
    <row r="11" spans="1:5" ht="15" customHeight="1" x14ac:dyDescent="0.25">
      <c r="A11" s="16">
        <v>8</v>
      </c>
      <c r="B11" s="49" t="s">
        <v>150</v>
      </c>
      <c r="D11" s="13" t="s">
        <v>149</v>
      </c>
      <c r="E11" s="13">
        <f>COUNTIF(B4:B53,D11)</f>
        <v>3</v>
      </c>
    </row>
    <row r="12" spans="1:5" ht="15" customHeight="1" x14ac:dyDescent="0.25">
      <c r="A12" s="16">
        <v>9</v>
      </c>
      <c r="B12" s="49" t="s">
        <v>150</v>
      </c>
    </row>
    <row r="13" spans="1:5" ht="15" customHeight="1" x14ac:dyDescent="0.25">
      <c r="A13" s="16">
        <v>10</v>
      </c>
      <c r="B13" s="49" t="s">
        <v>146</v>
      </c>
    </row>
    <row r="14" spans="1:5" ht="15" customHeight="1" x14ac:dyDescent="0.25">
      <c r="A14" s="16">
        <v>11</v>
      </c>
      <c r="B14" s="49" t="s">
        <v>146</v>
      </c>
    </row>
    <row r="15" spans="1:5" ht="15" customHeight="1" x14ac:dyDescent="0.25">
      <c r="A15" s="16">
        <v>12</v>
      </c>
      <c r="B15" s="49" t="s">
        <v>146</v>
      </c>
    </row>
    <row r="16" spans="1:5" ht="15" customHeight="1" x14ac:dyDescent="0.25">
      <c r="A16" s="16">
        <v>13</v>
      </c>
      <c r="B16" s="49" t="s">
        <v>146</v>
      </c>
    </row>
    <row r="17" spans="1:2" ht="15" customHeight="1" x14ac:dyDescent="0.25">
      <c r="A17" s="16">
        <v>14</v>
      </c>
      <c r="B17" s="49" t="s">
        <v>147</v>
      </c>
    </row>
    <row r="18" spans="1:2" ht="15" customHeight="1" x14ac:dyDescent="0.25">
      <c r="A18" s="16">
        <v>15</v>
      </c>
      <c r="B18" s="49" t="s">
        <v>147</v>
      </c>
    </row>
    <row r="19" spans="1:2" ht="15" customHeight="1" x14ac:dyDescent="0.25">
      <c r="A19" s="16">
        <v>16</v>
      </c>
      <c r="B19" s="49" t="s">
        <v>147</v>
      </c>
    </row>
    <row r="20" spans="1:2" ht="15" customHeight="1" x14ac:dyDescent="0.25">
      <c r="A20" s="16">
        <v>17</v>
      </c>
      <c r="B20" s="49" t="s">
        <v>150</v>
      </c>
    </row>
    <row r="21" spans="1:2" ht="15" customHeight="1" x14ac:dyDescent="0.25">
      <c r="A21" s="16">
        <v>18</v>
      </c>
      <c r="B21" s="49" t="s">
        <v>151</v>
      </c>
    </row>
    <row r="22" spans="1:2" ht="15" customHeight="1" x14ac:dyDescent="0.25">
      <c r="A22" s="16">
        <v>19</v>
      </c>
      <c r="B22" s="49" t="s">
        <v>150</v>
      </c>
    </row>
    <row r="23" spans="1:2" ht="15" customHeight="1" x14ac:dyDescent="0.25">
      <c r="A23" s="16">
        <v>20</v>
      </c>
      <c r="B23" s="49" t="s">
        <v>146</v>
      </c>
    </row>
    <row r="24" spans="1:2" ht="15" customHeight="1" x14ac:dyDescent="0.25">
      <c r="A24" s="16">
        <v>21</v>
      </c>
      <c r="B24" s="49" t="s">
        <v>146</v>
      </c>
    </row>
    <row r="25" spans="1:2" ht="15" customHeight="1" x14ac:dyDescent="0.25">
      <c r="A25" s="16">
        <v>22</v>
      </c>
      <c r="B25" s="49" t="s">
        <v>149</v>
      </c>
    </row>
    <row r="26" spans="1:2" ht="15" customHeight="1" x14ac:dyDescent="0.25">
      <c r="A26" s="16">
        <v>23</v>
      </c>
      <c r="B26" s="49" t="s">
        <v>146</v>
      </c>
    </row>
    <row r="27" spans="1:2" ht="15" customHeight="1" x14ac:dyDescent="0.25">
      <c r="A27" s="16">
        <v>24</v>
      </c>
      <c r="B27" s="49" t="s">
        <v>146</v>
      </c>
    </row>
    <row r="28" spans="1:2" ht="15" customHeight="1" x14ac:dyDescent="0.25">
      <c r="A28" s="16">
        <v>25</v>
      </c>
      <c r="B28" s="49" t="s">
        <v>146</v>
      </c>
    </row>
    <row r="29" spans="1:2" ht="15" customHeight="1" x14ac:dyDescent="0.25">
      <c r="A29" s="16">
        <v>26</v>
      </c>
      <c r="B29" s="49" t="s">
        <v>146</v>
      </c>
    </row>
    <row r="30" spans="1:2" ht="15" customHeight="1" x14ac:dyDescent="0.25">
      <c r="A30" s="16">
        <v>27</v>
      </c>
      <c r="B30" s="49" t="s">
        <v>146</v>
      </c>
    </row>
    <row r="31" spans="1:2" ht="15" customHeight="1" x14ac:dyDescent="0.25">
      <c r="A31" s="16">
        <v>28</v>
      </c>
      <c r="B31" s="49" t="s">
        <v>150</v>
      </c>
    </row>
    <row r="32" spans="1:2" ht="15" customHeight="1" x14ac:dyDescent="0.25">
      <c r="A32" s="16">
        <v>29</v>
      </c>
      <c r="B32" s="49" t="s">
        <v>146</v>
      </c>
    </row>
    <row r="33" spans="1:2" ht="15" customHeight="1" x14ac:dyDescent="0.25">
      <c r="A33" s="16">
        <v>30</v>
      </c>
      <c r="B33" s="49" t="s">
        <v>149</v>
      </c>
    </row>
    <row r="34" spans="1:2" ht="15" customHeight="1" x14ac:dyDescent="0.25">
      <c r="A34" s="16">
        <v>31</v>
      </c>
      <c r="B34" s="49" t="s">
        <v>146</v>
      </c>
    </row>
    <row r="35" spans="1:2" ht="15" customHeight="1" x14ac:dyDescent="0.25">
      <c r="A35" s="16">
        <v>32</v>
      </c>
      <c r="B35" s="49" t="s">
        <v>151</v>
      </c>
    </row>
    <row r="36" spans="1:2" ht="15" customHeight="1" x14ac:dyDescent="0.25">
      <c r="A36" s="16">
        <v>33</v>
      </c>
      <c r="B36" s="49" t="s">
        <v>150</v>
      </c>
    </row>
    <row r="37" spans="1:2" ht="15" customHeight="1" x14ac:dyDescent="0.25">
      <c r="A37" s="16">
        <v>34</v>
      </c>
      <c r="B37" s="49" t="s">
        <v>150</v>
      </c>
    </row>
    <row r="38" spans="1:2" ht="15" customHeight="1" x14ac:dyDescent="0.25">
      <c r="A38" s="16">
        <v>35</v>
      </c>
      <c r="B38" s="49" t="s">
        <v>146</v>
      </c>
    </row>
    <row r="39" spans="1:2" ht="15" customHeight="1" x14ac:dyDescent="0.25">
      <c r="A39" s="16">
        <v>36</v>
      </c>
      <c r="B39" s="49" t="s">
        <v>146</v>
      </c>
    </row>
    <row r="40" spans="1:2" ht="15" customHeight="1" x14ac:dyDescent="0.25">
      <c r="A40" s="16">
        <v>37</v>
      </c>
      <c r="B40" s="49" t="s">
        <v>146</v>
      </c>
    </row>
    <row r="41" spans="1:2" ht="15" customHeight="1" x14ac:dyDescent="0.25">
      <c r="A41" s="16">
        <v>38</v>
      </c>
      <c r="B41" s="49" t="s">
        <v>147</v>
      </c>
    </row>
    <row r="42" spans="1:2" ht="15" customHeight="1" x14ac:dyDescent="0.25">
      <c r="A42" s="16">
        <v>39</v>
      </c>
      <c r="B42" s="49" t="s">
        <v>233</v>
      </c>
    </row>
    <row r="43" spans="1:2" ht="15" customHeight="1" x14ac:dyDescent="0.25">
      <c r="A43" s="16">
        <v>40</v>
      </c>
      <c r="B43" s="49" t="s">
        <v>151</v>
      </c>
    </row>
    <row r="44" spans="1:2" ht="15" customHeight="1" x14ac:dyDescent="0.25">
      <c r="A44" s="16">
        <v>41</v>
      </c>
      <c r="B44" s="49" t="s">
        <v>146</v>
      </c>
    </row>
    <row r="45" spans="1:2" ht="15" customHeight="1" x14ac:dyDescent="0.25">
      <c r="A45" s="16">
        <v>42</v>
      </c>
      <c r="B45" s="49" t="s">
        <v>146</v>
      </c>
    </row>
    <row r="46" spans="1:2" ht="15" customHeight="1" x14ac:dyDescent="0.25">
      <c r="A46" s="16">
        <v>43</v>
      </c>
      <c r="B46" s="49" t="s">
        <v>147</v>
      </c>
    </row>
    <row r="47" spans="1:2" ht="15" customHeight="1" x14ac:dyDescent="0.25">
      <c r="A47" s="16">
        <v>44</v>
      </c>
      <c r="B47" s="49" t="s">
        <v>147</v>
      </c>
    </row>
    <row r="48" spans="1:2" ht="15" customHeight="1" x14ac:dyDescent="0.25">
      <c r="A48" s="16">
        <v>45</v>
      </c>
      <c r="B48" s="49" t="s">
        <v>149</v>
      </c>
    </row>
    <row r="49" spans="1:2" ht="15" customHeight="1" x14ac:dyDescent="0.25">
      <c r="A49" s="16">
        <v>46</v>
      </c>
      <c r="B49" s="49" t="s">
        <v>146</v>
      </c>
    </row>
    <row r="50" spans="1:2" ht="15" customHeight="1" x14ac:dyDescent="0.25">
      <c r="A50" s="16">
        <v>47</v>
      </c>
      <c r="B50" s="49" t="s">
        <v>147</v>
      </c>
    </row>
    <row r="51" spans="1:2" ht="15" customHeight="1" x14ac:dyDescent="0.25">
      <c r="A51" s="16">
        <v>48</v>
      </c>
      <c r="B51" s="49" t="s">
        <v>150</v>
      </c>
    </row>
    <row r="52" spans="1:2" ht="15" customHeight="1" x14ac:dyDescent="0.25">
      <c r="A52" s="16">
        <v>49</v>
      </c>
      <c r="B52" s="49" t="s">
        <v>150</v>
      </c>
    </row>
    <row r="53" spans="1:2" ht="15" customHeight="1" thickBot="1" x14ac:dyDescent="0.3">
      <c r="A53" s="17">
        <v>50</v>
      </c>
      <c r="B53" s="50" t="s">
        <v>147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Résultats</vt:lpstr>
      <vt:lpstr>Question 1</vt:lpstr>
      <vt:lpstr>Question 2</vt:lpstr>
      <vt:lpstr>Question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Tony Colin</cp:lastModifiedBy>
  <dcterms:created xsi:type="dcterms:W3CDTF">2023-02-08T18:38:00Z</dcterms:created>
  <dcterms:modified xsi:type="dcterms:W3CDTF">2023-09-07T15:12:58Z</dcterms:modified>
</cp:coreProperties>
</file>