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kachi\Documents\Freelance Jobs\Petroleum\"/>
    </mc:Choice>
  </mc:AlternateContent>
  <xr:revisionPtr revIDLastSave="0" documentId="8_{43720033-687B-4FD0-A23F-498519E1DBA5}" xr6:coauthVersionLast="46" xr6:coauthVersionMax="46" xr10:uidLastSave="{00000000-0000-0000-0000-000000000000}"/>
  <bookViews>
    <workbookView xWindow="-108" yWindow="-108" windowWidth="23256" windowHeight="12576" xr2:uid="{FBB83113-1158-48FF-A70B-221BADE5385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C13" i="1"/>
  <c r="A6" i="1"/>
  <c r="C6" i="1"/>
  <c r="A7" i="1"/>
  <c r="C7" i="1"/>
  <c r="A3" i="1"/>
  <c r="C3" i="1"/>
  <c r="F16" i="1"/>
  <c r="F2" i="1"/>
  <c r="J16" i="1"/>
  <c r="J2" i="1"/>
  <c r="I16" i="1"/>
  <c r="I2" i="1"/>
  <c r="E16" i="1"/>
  <c r="E2" i="1"/>
  <c r="B16" i="1"/>
  <c r="B2" i="1"/>
  <c r="G16" i="1"/>
  <c r="G2" i="1"/>
  <c r="A11" i="1"/>
  <c r="C11" i="1"/>
  <c r="A5" i="1"/>
  <c r="C5" i="1"/>
  <c r="A10" i="1"/>
  <c r="C10" i="1"/>
  <c r="D16" i="1"/>
  <c r="D2" i="1"/>
  <c r="H16" i="1"/>
  <c r="H2" i="1"/>
  <c r="A4" i="1"/>
  <c r="C4" i="1"/>
  <c r="A14" i="1"/>
  <c r="C14" i="1"/>
  <c r="A15" i="1"/>
  <c r="C15" i="1"/>
  <c r="A8" i="1"/>
  <c r="C8" i="1"/>
  <c r="G14" i="1"/>
  <c r="G11" i="1"/>
  <c r="G5" i="1"/>
  <c r="G15" i="1"/>
  <c r="G8" i="1"/>
  <c r="G6" i="1"/>
  <c r="G13" i="1"/>
  <c r="G7" i="1"/>
  <c r="G9" i="1"/>
  <c r="G3" i="1"/>
  <c r="G10" i="1"/>
  <c r="G12" i="1"/>
  <c r="G4" i="1"/>
  <c r="E3" i="1"/>
  <c r="E13" i="1"/>
  <c r="E6" i="1"/>
  <c r="E11" i="1"/>
  <c r="E7" i="1"/>
  <c r="E10" i="1"/>
  <c r="E4" i="1"/>
  <c r="E5" i="1"/>
  <c r="E14" i="1"/>
  <c r="E8" i="1"/>
  <c r="E15" i="1"/>
  <c r="E12" i="1"/>
  <c r="E9" i="1"/>
  <c r="I3" i="1"/>
  <c r="I4" i="1"/>
  <c r="I9" i="1"/>
  <c r="I5" i="1"/>
  <c r="I11" i="1"/>
  <c r="I6" i="1"/>
  <c r="I14" i="1"/>
  <c r="I13" i="1"/>
  <c r="I7" i="1"/>
  <c r="I8" i="1"/>
  <c r="I15" i="1"/>
  <c r="I12" i="1"/>
  <c r="I10" i="1"/>
  <c r="B4" i="1"/>
  <c r="B14" i="1"/>
  <c r="B5" i="1"/>
  <c r="B6" i="1"/>
  <c r="B13" i="1"/>
  <c r="B7" i="1"/>
  <c r="B11" i="1"/>
  <c r="B15" i="1"/>
  <c r="B8" i="1"/>
  <c r="B9" i="1"/>
  <c r="B3" i="1"/>
  <c r="B12" i="1"/>
  <c r="B10" i="1"/>
  <c r="F13" i="1"/>
  <c r="F6" i="1"/>
  <c r="F3" i="1"/>
  <c r="F14" i="1"/>
  <c r="F8" i="1"/>
  <c r="F15" i="1"/>
  <c r="F7" i="1"/>
  <c r="F10" i="1"/>
  <c r="F4" i="1"/>
  <c r="F9" i="1"/>
  <c r="F11" i="1"/>
  <c r="F12" i="1"/>
  <c r="F5" i="1"/>
  <c r="D10" i="1"/>
  <c r="D4" i="1"/>
  <c r="D5" i="1"/>
  <c r="D13" i="1"/>
  <c r="D8" i="1"/>
  <c r="D11" i="1"/>
  <c r="D14" i="1"/>
  <c r="D7" i="1"/>
  <c r="D6" i="1"/>
  <c r="D15" i="1"/>
  <c r="D9" i="1"/>
  <c r="D12" i="1"/>
  <c r="D3" i="1"/>
  <c r="J11" i="1"/>
  <c r="J14" i="1"/>
  <c r="J5" i="1"/>
  <c r="J8" i="1"/>
  <c r="J15" i="1"/>
  <c r="J3" i="1"/>
  <c r="J10" i="1"/>
  <c r="J4" i="1"/>
  <c r="J6" i="1"/>
  <c r="J9" i="1"/>
  <c r="J13" i="1"/>
  <c r="J12" i="1"/>
  <c r="J7" i="1"/>
  <c r="H6" i="1"/>
  <c r="H13" i="1"/>
  <c r="H14" i="1"/>
  <c r="H3" i="1"/>
  <c r="H15" i="1"/>
  <c r="H7" i="1"/>
  <c r="H9" i="1"/>
  <c r="H4" i="1"/>
  <c r="H10" i="1"/>
  <c r="H11" i="1"/>
  <c r="H5" i="1"/>
  <c r="H12" i="1"/>
  <c r="H8" i="1"/>
  <c r="A12" i="1"/>
  <c r="C16" i="1"/>
  <c r="C2" i="1"/>
  <c r="A2" i="1"/>
  <c r="C12" i="1"/>
  <c r="C9" i="1"/>
  <c r="A9" i="1"/>
</calcChain>
</file>

<file path=xl/sharedStrings.xml><?xml version="1.0" encoding="utf-8"?>
<sst xmlns="http://schemas.openxmlformats.org/spreadsheetml/2006/main" count="2" uniqueCount="2">
  <si>
    <t>Vector</t>
  </si>
  <si>
    <t>Total produced or used in Nigeria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</si>
</sst>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_);\(#,##0\);&quot;-&quot;_)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0" fontId="3" fillId="2" borderId="0" xfId="2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165" fontId="2" fillId="2" borderId="0" xfId="1" applyNumberFormat="1" applyFont="1" applyFill="1"/>
    <xf numFmtId="1" fontId="0" fillId="2" borderId="0" xfId="0" applyNumberFormat="1" applyFill="1"/>
  </cellXfs>
  <cellStyles count="3">
    <cellStyle name="Comma" xfId="1" builtinId="3"/>
    <cellStyle name="Normal" xfId="0" builtinId="0"/>
    <cellStyle name="Normal 2" xfId="2" xr:uid="{6618C5A2-5E01-4956-9788-C396E65FF7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kachi/Downloads/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references"/>
      <sheetName val="Intermediate output"/>
      <sheetName val="Energy"/>
      <sheetName val="GHG"/>
      <sheetName val="Electricity"/>
      <sheetName val="Energy Security"/>
      <sheetName val="Land Use"/>
      <sheetName val="Flows"/>
      <sheetName val="Air Quality"/>
      <sheetName val="Costs per capita"/>
      <sheetName val="Costs"/>
      <sheetName val="Conversions"/>
      <sheetName val="Global assumptions"/>
      <sheetName val="Constants"/>
      <sheetName val="Structure of the model"/>
      <sheetName val="I.a"/>
      <sheetName val="I.b"/>
      <sheetName val="I.c"/>
      <sheetName val="I.d"/>
      <sheetName val="II.a"/>
      <sheetName val="III.a.1"/>
      <sheetName val="III.b.1"/>
      <sheetName val="III.b.2"/>
      <sheetName val="III.f"/>
      <sheetName val="III.g"/>
      <sheetName val="IV.a"/>
      <sheetName val="V.a"/>
      <sheetName val="V.b"/>
      <sheetName val="VI.a"/>
      <sheetName val="VI.b"/>
      <sheetName val="VII.a"/>
      <sheetName val="VII.b"/>
      <sheetName val="IX.a"/>
      <sheetName val="IX.c"/>
      <sheetName val="X.a"/>
      <sheetName val="X.b"/>
      <sheetName val="XI.a"/>
      <sheetName val="XII.a"/>
      <sheetName val="XII.b"/>
      <sheetName val="XV.a"/>
      <sheetName val="XV.b"/>
      <sheetName val="XVI.a"/>
      <sheetName val="XVI.b"/>
      <sheetName val="2010"/>
      <sheetName val="2015"/>
      <sheetName val="2020"/>
      <sheetName val="2025"/>
      <sheetName val="2030"/>
      <sheetName val="2035"/>
      <sheetName val="2040"/>
      <sheetName val="2045"/>
      <sheetName val="205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B638-12DA-4E23-88A9-3E9EDD905729}">
  <dimension ref="A1:J16"/>
  <sheetViews>
    <sheetView tabSelected="1" topLeftCell="A7" workbookViewId="0">
      <selection activeCell="N10" sqref="N10"/>
    </sheetView>
  </sheetViews>
  <sheetFormatPr defaultRowHeight="14.4" x14ac:dyDescent="0.3"/>
  <cols>
    <col min="1" max="1" width="14.109375" customWidth="1"/>
    <col min="2" max="2" width="25.33203125" customWidth="1"/>
    <col min="3" max="3" width="18.88671875" customWidth="1"/>
    <col min="5" max="5" width="11.6640625" customWidth="1"/>
    <col min="6" max="6" width="13.33203125" customWidth="1"/>
  </cols>
  <sheetData>
    <row r="1" spans="1:10" x14ac:dyDescent="0.3">
      <c r="A1" s="1" t="s">
        <v>0</v>
      </c>
      <c r="B1" s="2">
        <v>2010</v>
      </c>
      <c r="C1" s="2">
        <v>2015</v>
      </c>
      <c r="D1" s="2">
        <v>2020</v>
      </c>
      <c r="E1" s="2">
        <v>2025</v>
      </c>
      <c r="F1" s="2">
        <v>2030</v>
      </c>
      <c r="G1" s="2">
        <v>2035</v>
      </c>
      <c r="H1" s="2">
        <v>2040</v>
      </c>
      <c r="I1" s="2">
        <v>2045</v>
      </c>
      <c r="J1" s="3">
        <v>2050</v>
      </c>
    </row>
    <row r="2" spans="1:10" x14ac:dyDescent="0.3">
      <c r="A2" s="4" t="str">
        <f ca="1">INDEX([1]!Vectors[Description], MATCH($C2, [1]!Vectors[Code], 0))</f>
        <v>Nuclear fission</v>
      </c>
      <c r="B2" s="5">
        <f t="shared" ref="B2:J15" ca="1" si="0">MAX(-INDEX(INDIRECT("'"&amp;B$12&amp;"'!Year.NetBalance"), MATCH($C2, INDIRECT("'"&amp;B$12&amp;"'!Year.Vectors"), 0)),0)</f>
        <v>0</v>
      </c>
      <c r="C2" s="5">
        <f t="shared" ca="1" si="0"/>
        <v>0</v>
      </c>
      <c r="D2" s="5">
        <f t="shared" ca="1" si="0"/>
        <v>0</v>
      </c>
      <c r="E2" s="5">
        <f t="shared" ca="1" si="0"/>
        <v>21.428000000000004</v>
      </c>
      <c r="F2" s="5">
        <f t="shared" ca="1" si="0"/>
        <v>40.713200000000001</v>
      </c>
      <c r="G2" s="5">
        <f t="shared" ca="1" si="0"/>
        <v>79.283600000000021</v>
      </c>
      <c r="H2" s="5">
        <f t="shared" ca="1" si="0"/>
        <v>152.13880000000003</v>
      </c>
      <c r="I2" s="5">
        <f t="shared" ca="1" si="0"/>
        <v>293.56360000000006</v>
      </c>
      <c r="J2" s="5">
        <f t="shared" ca="1" si="0"/>
        <v>567.8420000000001</v>
      </c>
    </row>
    <row r="3" spans="1:10" x14ac:dyDescent="0.3">
      <c r="A3" s="4" t="str">
        <f ca="1">INDEX([1]!Vectors[Description], MATCH($C3, [1]!Vectors[Code], 0))</f>
        <v>Solar</v>
      </c>
      <c r="B3" s="5">
        <f t="shared" ca="1" si="0"/>
        <v>2.7612899999999996E-2</v>
      </c>
      <c r="C3" s="5">
        <f t="shared" ca="1" si="0"/>
        <v>0.92042999999999997</v>
      </c>
      <c r="D3" s="5">
        <f t="shared" ca="1" si="0"/>
        <v>48.334847400000001</v>
      </c>
      <c r="E3" s="5">
        <f t="shared" ca="1" si="0"/>
        <v>96.663558599999988</v>
      </c>
      <c r="F3" s="5">
        <f t="shared" ca="1" si="0"/>
        <v>154.12907159999997</v>
      </c>
      <c r="G3" s="5">
        <f t="shared" ca="1" si="0"/>
        <v>228.21141419999998</v>
      </c>
      <c r="H3" s="5">
        <f t="shared" ca="1" si="0"/>
        <v>285.16148640000006</v>
      </c>
      <c r="I3" s="5">
        <f t="shared" ca="1" si="0"/>
        <v>354.25509839999995</v>
      </c>
      <c r="J3" s="5">
        <f t="shared" ca="1" si="0"/>
        <v>435.67019999999997</v>
      </c>
    </row>
    <row r="4" spans="1:10" x14ac:dyDescent="0.3">
      <c r="A4" s="4" t="str">
        <f ca="1">INDEX([1]!Vectors[Description], MATCH($C4, [1]!Vectors[Code], 0))</f>
        <v>Wind</v>
      </c>
      <c r="B4" s="5">
        <f t="shared" ca="1" si="0"/>
        <v>0</v>
      </c>
      <c r="C4" s="5">
        <f t="shared" ca="1" si="0"/>
        <v>0</v>
      </c>
      <c r="D4" s="5">
        <f t="shared" ca="1" si="0"/>
        <v>3.6817200000000003</v>
      </c>
      <c r="E4" s="5">
        <f t="shared" ca="1" si="0"/>
        <v>7.3634400000000007</v>
      </c>
      <c r="F4" s="5">
        <f t="shared" ca="1" si="0"/>
        <v>11.045159999999999</v>
      </c>
      <c r="G4" s="5">
        <f t="shared" ca="1" si="0"/>
        <v>14.726880000000001</v>
      </c>
      <c r="H4" s="5">
        <f t="shared" ca="1" si="0"/>
        <v>14.726880000000001</v>
      </c>
      <c r="I4" s="5">
        <f t="shared" ca="1" si="0"/>
        <v>18.4086</v>
      </c>
      <c r="J4" s="5">
        <f t="shared" ca="1" si="0"/>
        <v>22.090319999999998</v>
      </c>
    </row>
    <row r="5" spans="1:10" x14ac:dyDescent="0.3">
      <c r="A5" s="4" t="str">
        <f ca="1">INDEX([1]!Vectors[Description], MATCH($C5, [1]!Vectors[Code], 0))</f>
        <v>Hydro</v>
      </c>
      <c r="B5" s="5">
        <f t="shared" ca="1" si="0"/>
        <v>10.273751999999998</v>
      </c>
      <c r="C5" s="5">
        <f t="shared" ca="1" si="0"/>
        <v>10.273751999999998</v>
      </c>
      <c r="D5" s="5">
        <f t="shared" ca="1" si="0"/>
        <v>17.321616000000002</v>
      </c>
      <c r="E5" s="5">
        <f t="shared" ca="1" si="0"/>
        <v>28.620363857142845</v>
      </c>
      <c r="F5" s="5">
        <f t="shared" ca="1" si="0"/>
        <v>37.81952948571427</v>
      </c>
      <c r="G5" s="5">
        <f t="shared" ca="1" si="0"/>
        <v>46.96609911428574</v>
      </c>
      <c r="H5" s="5">
        <f t="shared" ca="1" si="0"/>
        <v>56.165264742857154</v>
      </c>
      <c r="I5" s="5">
        <f t="shared" ca="1" si="0"/>
        <v>65.311834371428574</v>
      </c>
      <c r="J5" s="5">
        <f t="shared" ca="1" si="0"/>
        <v>74.510999999999996</v>
      </c>
    </row>
    <row r="6" spans="1:10" x14ac:dyDescent="0.3">
      <c r="A6" s="4" t="str">
        <f ca="1">INDEX([1]!Vectors[Description], MATCH($C6, [1]!Vectors[Code], 0))</f>
        <v>Electricity oversupply (imports)</v>
      </c>
      <c r="B6" s="5">
        <f t="shared" ca="1" si="0"/>
        <v>0</v>
      </c>
      <c r="C6" s="5">
        <f t="shared" ca="1" si="0"/>
        <v>0</v>
      </c>
      <c r="D6" s="5">
        <f t="shared" ca="1" si="0"/>
        <v>0</v>
      </c>
      <c r="E6" s="5">
        <f t="shared" ca="1" si="0"/>
        <v>0</v>
      </c>
      <c r="F6" s="5">
        <f t="shared" ca="1" si="0"/>
        <v>0</v>
      </c>
      <c r="G6" s="5">
        <f t="shared" ca="1" si="0"/>
        <v>0</v>
      </c>
      <c r="H6" s="5">
        <f t="shared" ca="1" si="0"/>
        <v>0</v>
      </c>
      <c r="I6" s="5">
        <f t="shared" ca="1" si="0"/>
        <v>0</v>
      </c>
      <c r="J6" s="5">
        <f t="shared" ca="1" si="0"/>
        <v>0</v>
      </c>
    </row>
    <row r="7" spans="1:10" x14ac:dyDescent="0.3">
      <c r="A7" s="4" t="str">
        <f ca="1">INDEX([1]!Vectors[Description], MATCH($C7, [1]!Vectors[Code], 0))</f>
        <v>Waste</v>
      </c>
      <c r="B7" s="5">
        <f t="shared" ca="1" si="0"/>
        <v>57.597242020086313</v>
      </c>
      <c r="C7" s="5">
        <f t="shared" ca="1" si="0"/>
        <v>121.12064677764798</v>
      </c>
      <c r="D7" s="5">
        <f t="shared" ca="1" si="0"/>
        <v>219.64673392369494</v>
      </c>
      <c r="E7" s="5">
        <f t="shared" ca="1" si="0"/>
        <v>309.82678506451816</v>
      </c>
      <c r="F7" s="5">
        <f t="shared" ca="1" si="0"/>
        <v>345.4630455004305</v>
      </c>
      <c r="G7" s="5">
        <f t="shared" ca="1" si="0"/>
        <v>408.5262134053134</v>
      </c>
      <c r="H7" s="5">
        <f t="shared" ca="1" si="0"/>
        <v>450.79331965507987</v>
      </c>
      <c r="I7" s="5">
        <f t="shared" ca="1" si="0"/>
        <v>493.99908350156198</v>
      </c>
      <c r="J7" s="5">
        <f t="shared" ca="1" si="0"/>
        <v>509.9229932583188</v>
      </c>
    </row>
    <row r="8" spans="1:10" x14ac:dyDescent="0.3">
      <c r="A8" s="4" t="str">
        <f ca="1">INDEX([1]!Vectors[Description], MATCH($C8, [1]!Vectors[Code], 0))</f>
        <v>Agriculture</v>
      </c>
      <c r="B8" s="5">
        <f t="shared" ca="1" si="0"/>
        <v>1673.2261104444444</v>
      </c>
      <c r="C8" s="5">
        <f t="shared" ca="1" si="0"/>
        <v>1803.3177832724116</v>
      </c>
      <c r="D8" s="5">
        <f t="shared" ca="1" si="0"/>
        <v>1943.5797645124765</v>
      </c>
      <c r="E8" s="5">
        <f t="shared" ca="1" si="0"/>
        <v>2094.8154411091718</v>
      </c>
      <c r="F8" s="5">
        <f t="shared" ca="1" si="0"/>
        <v>2257.8928876163941</v>
      </c>
      <c r="G8" s="5">
        <f t="shared" ca="1" si="0"/>
        <v>2433.7502539567081</v>
      </c>
      <c r="H8" s="5">
        <f t="shared" ca="1" si="0"/>
        <v>2623.4016276319003</v>
      </c>
      <c r="I8" s="5">
        <f t="shared" ca="1" si="0"/>
        <v>2827.9434157315513</v>
      </c>
      <c r="J8" s="5">
        <f t="shared" ca="1" si="0"/>
        <v>3048.5612968882915</v>
      </c>
    </row>
    <row r="9" spans="1:10" x14ac:dyDescent="0.3">
      <c r="A9" s="4" t="str">
        <f ca="1">INDEX([1]!Vectors[Description], MATCH($C9, [1]!Vectors[Code], 0))</f>
        <v>Biomass oversupply (imports)</v>
      </c>
      <c r="B9" s="5">
        <f t="shared" ca="1" si="0"/>
        <v>0</v>
      </c>
      <c r="C9" s="5">
        <f t="shared" ca="1" si="0"/>
        <v>0</v>
      </c>
      <c r="D9" s="5">
        <f t="shared" ca="1" si="0"/>
        <v>0</v>
      </c>
      <c r="E9" s="5">
        <f t="shared" ca="1" si="0"/>
        <v>0</v>
      </c>
      <c r="F9" s="5">
        <f t="shared" ca="1" si="0"/>
        <v>0</v>
      </c>
      <c r="G9" s="5">
        <f t="shared" ca="1" si="0"/>
        <v>0</v>
      </c>
      <c r="H9" s="5">
        <f t="shared" ca="1" si="0"/>
        <v>0</v>
      </c>
      <c r="I9" s="5">
        <f t="shared" ca="1" si="0"/>
        <v>0</v>
      </c>
      <c r="J9" s="5">
        <f t="shared" ca="1" si="0"/>
        <v>0</v>
      </c>
    </row>
    <row r="10" spans="1:10" x14ac:dyDescent="0.3">
      <c r="A10" s="4" t="str">
        <f ca="1">INDEX([1]!Vectors[Description], MATCH($C10, [1]!Vectors[Code], 0))</f>
        <v>Coal reserves</v>
      </c>
      <c r="B10" s="5">
        <f t="shared" ca="1" si="0"/>
        <v>6.17215067274</v>
      </c>
      <c r="C10" s="5">
        <f t="shared" ca="1" si="0"/>
        <v>6.17215067274</v>
      </c>
      <c r="D10" s="5">
        <f t="shared" ca="1" si="0"/>
        <v>7.17215067274</v>
      </c>
      <c r="E10" s="5">
        <f t="shared" ca="1" si="0"/>
        <v>17.5</v>
      </c>
      <c r="F10" s="5">
        <f t="shared" ca="1" si="0"/>
        <v>34</v>
      </c>
      <c r="G10" s="5">
        <f t="shared" ca="1" si="0"/>
        <v>50.5</v>
      </c>
      <c r="H10" s="5">
        <f t="shared" ca="1" si="0"/>
        <v>67</v>
      </c>
      <c r="I10" s="5">
        <f t="shared" ca="1" si="0"/>
        <v>83.5</v>
      </c>
      <c r="J10" s="5">
        <f t="shared" ca="1" si="0"/>
        <v>100</v>
      </c>
    </row>
    <row r="11" spans="1:10" x14ac:dyDescent="0.3">
      <c r="A11" s="4" t="str">
        <f ca="1">INDEX([1]!Vectors[Description], MATCH($C11, [1]!Vectors[Code], 0))</f>
        <v>Coal oversupply (imports)</v>
      </c>
      <c r="B11" s="5">
        <f t="shared" ca="1" si="0"/>
        <v>0</v>
      </c>
      <c r="C11" s="5">
        <f t="shared" ca="1" si="0"/>
        <v>0</v>
      </c>
      <c r="D11" s="5">
        <f t="shared" ca="1" si="0"/>
        <v>12.802967336492252</v>
      </c>
      <c r="E11" s="5">
        <f t="shared" ca="1" si="0"/>
        <v>99.490481574213163</v>
      </c>
      <c r="F11" s="5">
        <f t="shared" ca="1" si="0"/>
        <v>242.6342134525816</v>
      </c>
      <c r="G11" s="5">
        <f t="shared" ca="1" si="0"/>
        <v>456.82081828929068</v>
      </c>
      <c r="H11" s="5">
        <f t="shared" ca="1" si="0"/>
        <v>684.75114808733497</v>
      </c>
      <c r="I11" s="5">
        <f t="shared" ca="1" si="0"/>
        <v>910.97441071750291</v>
      </c>
      <c r="J11" s="5">
        <f t="shared" ca="1" si="0"/>
        <v>1137.326775284753</v>
      </c>
    </row>
    <row r="12" spans="1:10" x14ac:dyDescent="0.3">
      <c r="A12" s="4" t="str">
        <f ca="1">INDEX([1]!Vectors[Description], MATCH($C12, [1]!Vectors[Code], 0))</f>
        <v>Oil reserves</v>
      </c>
      <c r="B12" s="5">
        <f t="shared" ca="1" si="0"/>
        <v>1458.9378638800001</v>
      </c>
      <c r="C12" s="5">
        <f t="shared" ca="1" si="0"/>
        <v>1458.9378638800001</v>
      </c>
      <c r="D12" s="5">
        <f t="shared" ca="1" si="0"/>
        <v>1448.5168791380001</v>
      </c>
      <c r="E12" s="5">
        <f t="shared" ca="1" si="0"/>
        <v>1438.0958943960002</v>
      </c>
      <c r="F12" s="5">
        <f t="shared" ca="1" si="0"/>
        <v>1427.6749096540002</v>
      </c>
      <c r="G12" s="5">
        <f t="shared" ca="1" si="0"/>
        <v>1417.253924912</v>
      </c>
      <c r="H12" s="5">
        <f t="shared" ca="1" si="0"/>
        <v>1406.83294017</v>
      </c>
      <c r="I12" s="5">
        <f t="shared" ca="1" si="0"/>
        <v>1396.4119554280001</v>
      </c>
      <c r="J12" s="5">
        <f t="shared" ca="1" si="0"/>
        <v>1385.9909706860001</v>
      </c>
    </row>
    <row r="13" spans="1:10" x14ac:dyDescent="0.3">
      <c r="A13" s="4" t="str">
        <f ca="1">INDEX([1]!Vectors[Description], MATCH($C13, [1]!Vectors[Code], 0))</f>
        <v>Oil and petroleum products oversupply (imports)</v>
      </c>
      <c r="B13" s="5">
        <f t="shared" ca="1" si="0"/>
        <v>0</v>
      </c>
      <c r="C13" s="5">
        <f t="shared" ca="1" si="0"/>
        <v>0</v>
      </c>
      <c r="D13" s="5">
        <f t="shared" ca="1" si="0"/>
        <v>0</v>
      </c>
      <c r="E13" s="5">
        <f t="shared" ca="1" si="0"/>
        <v>0</v>
      </c>
      <c r="F13" s="5">
        <f t="shared" ca="1" si="0"/>
        <v>0</v>
      </c>
      <c r="G13" s="5">
        <f t="shared" ca="1" si="0"/>
        <v>0</v>
      </c>
      <c r="H13" s="5">
        <f t="shared" ca="1" si="0"/>
        <v>0</v>
      </c>
      <c r="I13" s="5">
        <f t="shared" ca="1" si="0"/>
        <v>0</v>
      </c>
      <c r="J13" s="5">
        <f t="shared" ca="1" si="0"/>
        <v>0</v>
      </c>
    </row>
    <row r="14" spans="1:10" x14ac:dyDescent="0.3">
      <c r="A14" s="4" t="str">
        <f ca="1">INDEX([1]!Vectors[Description], MATCH($C14, [1]!Vectors[Code], 0))</f>
        <v>Gas reserves</v>
      </c>
      <c r="B14" s="5">
        <f t="shared" ca="1" si="0"/>
        <v>761.432111111111</v>
      </c>
      <c r="C14" s="5">
        <f t="shared" ca="1" si="0"/>
        <v>844.92033333333336</v>
      </c>
      <c r="D14" s="5">
        <f t="shared" ca="1" si="0"/>
        <v>860.64599999999996</v>
      </c>
      <c r="E14" s="5">
        <f t="shared" ca="1" si="0"/>
        <v>876.37166666666667</v>
      </c>
      <c r="F14" s="5">
        <f t="shared" ca="1" si="0"/>
        <v>892.09733333333338</v>
      </c>
      <c r="G14" s="5">
        <f t="shared" ca="1" si="0"/>
        <v>907.82299999999998</v>
      </c>
      <c r="H14" s="5">
        <f t="shared" ca="1" si="0"/>
        <v>923.54866666666669</v>
      </c>
      <c r="I14" s="5">
        <f t="shared" ca="1" si="0"/>
        <v>939.27433333333329</v>
      </c>
      <c r="J14" s="5">
        <f t="shared" ca="1" si="0"/>
        <v>955</v>
      </c>
    </row>
    <row r="15" spans="1:10" x14ac:dyDescent="0.3">
      <c r="A15" s="4" t="str">
        <f ca="1">INDEX([1]!Vectors[Description], MATCH($C15, [1]!Vectors[Code], 0))</f>
        <v>Gas oversupply (imports)</v>
      </c>
      <c r="B15" s="5">
        <f t="shared" ca="1" si="0"/>
        <v>0</v>
      </c>
      <c r="C15" s="5">
        <f t="shared" ca="1" si="0"/>
        <v>0</v>
      </c>
      <c r="D15" s="5">
        <f t="shared" ca="1" si="0"/>
        <v>0</v>
      </c>
      <c r="E15" s="5">
        <f t="shared" ca="1" si="0"/>
        <v>0</v>
      </c>
      <c r="F15" s="5">
        <f t="shared" ca="1" si="0"/>
        <v>0</v>
      </c>
      <c r="G15" s="5">
        <f t="shared" ca="1" si="0"/>
        <v>0</v>
      </c>
      <c r="H15" s="5">
        <f t="shared" ca="1" si="0"/>
        <v>0</v>
      </c>
      <c r="I15" s="5">
        <f t="shared" ca="1" si="0"/>
        <v>0</v>
      </c>
      <c r="J15" s="5">
        <f t="shared" ca="1" si="0"/>
        <v>0</v>
      </c>
    </row>
    <row r="16" spans="1:10" x14ac:dyDescent="0.3">
      <c r="A16" s="4" t="s">
        <v>1</v>
      </c>
      <c r="B16" s="5">
        <f t="shared" ref="B16:J16" ca="1" si="1">SUM(B2:B15)</f>
        <v>3967.6668430283817</v>
      </c>
      <c r="C16" s="5">
        <f t="shared" ca="1" si="1"/>
        <v>4245.6629599361331</v>
      </c>
      <c r="D16" s="5">
        <f t="shared" ca="1" si="1"/>
        <v>4561.7026789834035</v>
      </c>
      <c r="E16" s="5">
        <f t="shared" ca="1" si="1"/>
        <v>4990.1756312677135</v>
      </c>
      <c r="F16" s="5">
        <f t="shared" ca="1" si="1"/>
        <v>5443.4693506424537</v>
      </c>
      <c r="G16" s="5">
        <f t="shared" ca="1" si="1"/>
        <v>6043.8622038775984</v>
      </c>
      <c r="H16" s="5">
        <f t="shared" ca="1" si="1"/>
        <v>6664.5201333538389</v>
      </c>
      <c r="I16" s="5">
        <f t="shared" ca="1" si="1"/>
        <v>7383.6423314833773</v>
      </c>
      <c r="J16" s="5">
        <f t="shared" ca="1" si="1"/>
        <v>8236.9155561173629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Ukachi</dc:creator>
  <cp:lastModifiedBy>Ukachi</cp:lastModifiedBy>
  <dcterms:created xsi:type="dcterms:W3CDTF">2021-04-29T14:23:20Z</dcterms:created>
  <dcterms:modified xsi:type="dcterms:W3CDTF">2021-04-29T14:25:35Z</dcterms:modified>
</cp:coreProperties>
</file>