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Z:\Topics\Regression\"/>
    </mc:Choice>
  </mc:AlternateContent>
  <xr:revisionPtr revIDLastSave="0" documentId="13_ncr:1_{BC3497D1-DF40-479D-B490-65B0D48A9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lpha">Sheet1!$D$3</definedName>
    <definedName name="S0_1">Sheet1!$G$8</definedName>
    <definedName name="S1_1">Sheet1!$H$8</definedName>
    <definedName name="W0_1">Sheet1!$B$3</definedName>
    <definedName name="W0_2">Sheet1!$B$10</definedName>
    <definedName name="W0_3">Sheet1!$B$16</definedName>
    <definedName name="W1_1">Sheet1!$C$3</definedName>
    <definedName name="W1_2">Sheet1!$C$10</definedName>
    <definedName name="W1_3">Sheet1!$C$16</definedName>
    <definedName name="X0">Sheet1!$B$5:$B$7</definedName>
    <definedName name="X1_">Sheet1!$C$5:$C$7</definedName>
    <definedName name="Y">Sheet1!$D$5:$D$7</definedName>
    <definedName name="Y_hat">Sheet1!$E$5:$E$7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H5" i="1" l="1" a="1"/>
  <c r="H5" i="1" s="1"/>
  <c r="H8" i="1" s="1"/>
  <c r="C10" i="1" s="1"/>
  <c r="F5" i="1" a="1"/>
  <c r="F5" i="1" s="1"/>
  <c r="F8" i="1" s="1"/>
  <c r="G5" i="1" a="1"/>
  <c r="G5" i="1" s="1"/>
  <c r="G8" i="1" s="1"/>
  <c r="B10" i="1" s="1"/>
  <c r="E11" i="1" l="1" a="1"/>
  <c r="E11" i="1" l="1"/>
  <c r="F13" i="1"/>
  <c r="G12" i="1"/>
  <c r="H12" i="1"/>
  <c r="H13" i="1"/>
  <c r="F12" i="1"/>
  <c r="G13" i="1"/>
  <c r="F11" i="1" l="1"/>
  <c r="F14" i="1" s="1"/>
  <c r="H11" i="1"/>
  <c r="H14" i="1" s="1"/>
  <c r="C16" i="1" s="1"/>
  <c r="G11" i="1"/>
  <c r="G14" i="1" s="1"/>
  <c r="B16" i="1" s="1"/>
  <c r="E17" i="1" l="1" a="1"/>
  <c r="F19" i="1" s="1"/>
  <c r="E17" i="1" l="1"/>
  <c r="F17" i="1" s="1"/>
  <c r="F18" i="1"/>
  <c r="F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<sst xmlns="http://schemas.openxmlformats.org/spreadsheetml/2006/main" count="38" uniqueCount="30">
  <si>
    <t>Y</t>
  </si>
  <si>
    <t>X0</t>
  </si>
  <si>
    <t>Y_hat</t>
  </si>
  <si>
    <t>X1</t>
  </si>
  <si>
    <t>SquaredError</t>
  </si>
  <si>
    <t>S0</t>
  </si>
  <si>
    <t>S1</t>
  </si>
  <si>
    <t>W1_1</t>
  </si>
  <si>
    <t>W0_1</t>
  </si>
  <si>
    <t>W0_2</t>
  </si>
  <si>
    <t>W1_2</t>
  </si>
  <si>
    <t>Alpha</t>
  </si>
  <si>
    <t>W0_3</t>
  </si>
  <si>
    <t>W1_3</t>
  </si>
  <si>
    <t>Iteration</t>
  </si>
  <si>
    <t>Coefs</t>
  </si>
  <si>
    <t>(Y_hat - Y) X0</t>
  </si>
  <si>
    <t>(Y_hat - Y) X1</t>
  </si>
  <si>
    <t>(Y_hat -Y)^2</t>
  </si>
  <si>
    <t>Gradient w.r.t W0 &amp; W1</t>
  </si>
  <si>
    <t>Notice change in SSE (Column F) after</t>
  </si>
  <si>
    <t>2. Changing the Alpha</t>
  </si>
  <si>
    <t>3. Changing initial values for Coefs W0 and W1</t>
  </si>
  <si>
    <t>1. Changing the input X1 or target Y</t>
  </si>
  <si>
    <t>There is one variable X1 (Column C) with three values</t>
  </si>
  <si>
    <t>W1_1 means value of Coef W1 at iteration 1</t>
  </si>
  <si>
    <t>W0_1 means value of Coef W0 at iteration 1</t>
  </si>
  <si>
    <t>Gradient descent is applied for 3 iterations.</t>
  </si>
  <si>
    <t>Notes</t>
  </si>
  <si>
    <t>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</si>
</sst>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9" xfId="0" applyBorder="1"/>
    <xf numFmtId="0" fontId="0" fillId="4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9" xfId="0" applyFill="1" applyBorder="1"/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/>
    <xf numFmtId="0" fontId="0" fillId="0" borderId="2" xfId="0" applyBorder="1"/>
    <xf numFmtId="0" fontId="2" fillId="2" borderId="0" xfId="1"/>
    <xf numFmtId="0" fontId="0" fillId="3" borderId="20" xfId="0" applyFill="1" applyBorder="1"/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/>
    <xf numFmtId="0" fontId="0" fillId="3" borderId="21" xfId="0" applyFill="1" applyBorder="1"/>
    <xf numFmtId="0" fontId="0" fillId="4" borderId="0" xfId="0" applyFill="1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right" vertical="center"/>
    </xf>
    <xf numFmtId="0" fontId="0" fillId="0" borderId="19" xfId="0" applyBorder="1"/>
    <xf numFmtId="0" fontId="1" fillId="0" borderId="19" xfId="0" applyFont="1" applyBorder="1" applyAlignment="1">
      <alignment horizontal="right" vertic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/>
    <xf numFmtId="0" fontId="0" fillId="3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14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175" zoomScaleNormal="175" workbookViewId="0">
      <selection activeCell="J8" sqref="J8:N8"/>
    </sheetView>
  </sheetViews>
  <sheetFormatPr defaultRowHeight="15" x14ac:dyDescent="0.25"/>
  <cols>
    <col min="6" max="6" width="13.5703125" bestFit="1" customWidth="1"/>
    <col min="7" max="7" width="14.140625" bestFit="1" customWidth="1"/>
    <col min="8" max="8" width="12.5703125" bestFit="1" customWidth="1"/>
  </cols>
  <sheetData>
    <row r="1" spans="1:14" ht="15.75" thickBot="1" x14ac:dyDescent="0.3">
      <c r="B1" s="1" t="s">
        <v>15</v>
      </c>
      <c r="C1" s="1"/>
    </row>
    <row r="2" spans="1:14" ht="15.75" thickBot="1" x14ac:dyDescent="0.3">
      <c r="B2" s="30" t="s">
        <v>8</v>
      </c>
      <c r="C2" s="9" t="s">
        <v>7</v>
      </c>
      <c r="D2" s="26" t="s">
        <v>11</v>
      </c>
      <c r="G2" s="28" t="s">
        <v>19</v>
      </c>
      <c r="H2" s="29"/>
      <c r="J2" s="50" t="s">
        <v>28</v>
      </c>
      <c r="K2" s="51"/>
      <c r="L2" s="51"/>
      <c r="M2" s="51"/>
      <c r="N2" s="52"/>
    </row>
    <row r="3" spans="1:14" ht="15.75" thickBot="1" x14ac:dyDescent="0.3">
      <c r="A3" s="33" t="s">
        <v>14</v>
      </c>
      <c r="B3" s="5">
        <v>0</v>
      </c>
      <c r="C3" s="33">
        <v>0</v>
      </c>
      <c r="D3" s="33">
        <v>0.1</v>
      </c>
      <c r="E3" s="33"/>
      <c r="F3" s="33" t="s">
        <v>18</v>
      </c>
      <c r="G3" s="31" t="s">
        <v>16</v>
      </c>
      <c r="H3" s="27" t="s">
        <v>17</v>
      </c>
      <c r="J3" s="48" t="s">
        <v>24</v>
      </c>
      <c r="K3" s="48"/>
      <c r="L3" s="48"/>
      <c r="M3" s="48"/>
      <c r="N3" s="48"/>
    </row>
    <row r="4" spans="1:14" ht="16.5" thickBot="1" x14ac:dyDescent="0.3">
      <c r="A4" s="21">
        <v>1</v>
      </c>
      <c r="B4" s="4" t="s">
        <v>1</v>
      </c>
      <c r="C4" s="3" t="s">
        <v>3</v>
      </c>
      <c r="D4" s="2" t="s">
        <v>0</v>
      </c>
      <c r="E4" s="4" t="s">
        <v>2</v>
      </c>
      <c r="F4" s="32" t="s">
        <v>4</v>
      </c>
      <c r="G4" s="37" t="s">
        <v>5</v>
      </c>
      <c r="H4" s="38" t="s">
        <v>6</v>
      </c>
      <c r="J4" s="48" t="s">
        <v>26</v>
      </c>
      <c r="K4" s="48"/>
      <c r="L4" s="48"/>
      <c r="M4" s="48"/>
      <c r="N4" s="48"/>
    </row>
    <row r="5" spans="1:14" ht="15.75" x14ac:dyDescent="0.25">
      <c r="A5" s="22"/>
      <c r="B5" s="41">
        <v>1</v>
      </c>
      <c r="C5" s="36">
        <v>1.2</v>
      </c>
      <c r="D5" s="36">
        <v>4.8</v>
      </c>
      <c r="E5" s="35" cm="1">
        <f t="array" ref="E5:E7">(W0_1*X0+W1_1*X1_)</f>
        <v>0</v>
      </c>
      <c r="F5" s="7" cm="1">
        <f t="array" ref="F5:F7">POWER((Y-Y_hat),2)</f>
        <v>23.04</v>
      </c>
      <c r="G5" s="7" cm="1">
        <f t="array" ref="G5:G7">(Y_hat-Y)*X0</f>
        <v>-4.8</v>
      </c>
      <c r="H5" s="42" cm="1">
        <f t="array" ref="H5:H7">(Y_hat-Y)*X1_</f>
        <v>-5.76</v>
      </c>
      <c r="J5" s="48" t="s">
        <v>25</v>
      </c>
      <c r="K5" s="48"/>
      <c r="L5" s="48"/>
      <c r="M5" s="48"/>
      <c r="N5" s="48"/>
    </row>
    <row r="6" spans="1:14" ht="15.75" x14ac:dyDescent="0.25">
      <c r="A6" s="22"/>
      <c r="B6" s="43">
        <v>1</v>
      </c>
      <c r="C6" s="34">
        <v>3.9</v>
      </c>
      <c r="D6" s="34">
        <v>6.9</v>
      </c>
      <c r="E6" s="7">
        <v>0</v>
      </c>
      <c r="F6" s="7">
        <v>47.610000000000007</v>
      </c>
      <c r="G6" s="7">
        <v>-6.9</v>
      </c>
      <c r="H6" s="42">
        <v>-26.91</v>
      </c>
      <c r="J6" s="48" t="s">
        <v>27</v>
      </c>
      <c r="K6" s="48"/>
      <c r="L6" s="48"/>
      <c r="M6" s="48"/>
      <c r="N6" s="48"/>
    </row>
    <row r="7" spans="1:14" ht="16.5" thickBot="1" x14ac:dyDescent="0.3">
      <c r="A7" s="22"/>
      <c r="B7" s="44">
        <v>1</v>
      </c>
      <c r="C7" s="45">
        <v>5.0999999999999996</v>
      </c>
      <c r="D7" s="45">
        <v>8.4</v>
      </c>
      <c r="E7" s="46">
        <v>0</v>
      </c>
      <c r="F7" s="46">
        <v>70.56</v>
      </c>
      <c r="G7" s="46">
        <v>-8.4</v>
      </c>
      <c r="H7" s="47">
        <v>-42.839999999999996</v>
      </c>
    </row>
    <row r="8" spans="1:14" ht="15.75" thickBot="1" x14ac:dyDescent="0.3">
      <c r="A8" s="23"/>
      <c r="B8" s="12"/>
      <c r="C8" s="12"/>
      <c r="D8" s="12"/>
      <c r="E8" s="12"/>
      <c r="F8" s="19">
        <f>SUM(F5:F7)</f>
        <v>141.21</v>
      </c>
      <c r="G8" s="39">
        <f>SUM(G5:G7)</f>
        <v>-20.100000000000001</v>
      </c>
      <c r="H8" s="40">
        <f>SUM(H5:H7)</f>
        <v>-75.509999999999991</v>
      </c>
      <c r="J8" s="28" t="s">
        <v>29</v>
      </c>
      <c r="K8" s="49"/>
      <c r="L8" s="49"/>
      <c r="M8" s="49"/>
      <c r="N8" s="29"/>
    </row>
    <row r="9" spans="1:14" ht="15.75" thickBot="1" x14ac:dyDescent="0.3">
      <c r="B9" s="24" t="s">
        <v>9</v>
      </c>
      <c r="C9" s="25" t="s">
        <v>10</v>
      </c>
      <c r="J9" s="48" t="s">
        <v>20</v>
      </c>
      <c r="K9" s="48"/>
      <c r="L9" s="48"/>
      <c r="M9" s="48"/>
      <c r="N9" s="48"/>
    </row>
    <row r="10" spans="1:14" ht="15.75" thickBot="1" x14ac:dyDescent="0.3">
      <c r="A10" s="21">
        <v>2</v>
      </c>
      <c r="B10" s="24">
        <f>W0_1 - (1/3) * Alpha * S0_1</f>
        <v>0.67</v>
      </c>
      <c r="C10" s="25">
        <f>W1_1 - (1/3) * Alpha * S1_1</f>
        <v>2.5169999999999995</v>
      </c>
      <c r="D10" s="8"/>
      <c r="E10" s="6" t="s">
        <v>2</v>
      </c>
      <c r="F10" s="16" t="s">
        <v>4</v>
      </c>
      <c r="G10" s="17" t="s">
        <v>5</v>
      </c>
      <c r="H10" s="18" t="s">
        <v>6</v>
      </c>
      <c r="J10" s="48" t="s">
        <v>23</v>
      </c>
      <c r="K10" s="48"/>
      <c r="L10" s="48"/>
      <c r="M10" s="48"/>
      <c r="N10" s="48"/>
    </row>
    <row r="11" spans="1:14" x14ac:dyDescent="0.25">
      <c r="A11" s="22"/>
      <c r="B11" s="10"/>
      <c r="C11" s="10"/>
      <c r="D11" s="10"/>
      <c r="E11" s="7" cm="1">
        <f t="array" ref="E11:E13">W0_2*X0+W1_2*X1_</f>
        <v>3.690399999999999</v>
      </c>
      <c r="F11" s="10">
        <f>POWER(E11-D5,2)</f>
        <v>1.2312121600000019</v>
      </c>
      <c r="G11" s="10">
        <f>(E11-D5)*B5</f>
        <v>-1.1096000000000008</v>
      </c>
      <c r="H11" s="11">
        <f>(E11-D5)*C5</f>
        <v>-1.3315200000000009</v>
      </c>
      <c r="J11" s="48" t="s">
        <v>21</v>
      </c>
      <c r="K11" s="48"/>
      <c r="L11" s="48"/>
      <c r="M11" s="48"/>
      <c r="N11" s="48"/>
    </row>
    <row r="12" spans="1:14" x14ac:dyDescent="0.25">
      <c r="A12" s="22"/>
      <c r="B12" s="10"/>
      <c r="C12" s="10"/>
      <c r="D12" s="10"/>
      <c r="E12" s="7">
        <v>10.486299999999998</v>
      </c>
      <c r="F12" s="10">
        <f t="shared" ref="F12:F13" si="0">POWER(E12-D6,2)</f>
        <v>12.861547689999984</v>
      </c>
      <c r="G12" s="10">
        <f>(E12-D6)*B6</f>
        <v>3.5862999999999978</v>
      </c>
      <c r="H12" s="11">
        <f t="shared" ref="H12:H13" si="1">(E12-D6)*C6</f>
        <v>13.986569999999992</v>
      </c>
      <c r="J12" s="48" t="s">
        <v>22</v>
      </c>
      <c r="K12" s="48"/>
      <c r="L12" s="48"/>
      <c r="M12" s="48"/>
      <c r="N12" s="48"/>
    </row>
    <row r="13" spans="1:14" x14ac:dyDescent="0.25">
      <c r="A13" s="22"/>
      <c r="B13" s="10"/>
      <c r="C13" s="10"/>
      <c r="D13" s="10"/>
      <c r="E13" s="7">
        <v>13.506699999999997</v>
      </c>
      <c r="F13" s="10">
        <f t="shared" si="0"/>
        <v>26.078384889999963</v>
      </c>
      <c r="G13" s="10">
        <f>(E13-D7)*B7</f>
        <v>5.1066999999999965</v>
      </c>
      <c r="H13" s="11">
        <f t="shared" si="1"/>
        <v>26.04416999999998</v>
      </c>
    </row>
    <row r="14" spans="1:14" ht="15.75" thickBot="1" x14ac:dyDescent="0.3">
      <c r="A14" s="23"/>
      <c r="B14" s="12"/>
      <c r="C14" s="12"/>
      <c r="D14" s="12"/>
      <c r="E14" s="12"/>
      <c r="F14" s="13">
        <f>SUM(F11:F13)</f>
        <v>40.171144739999946</v>
      </c>
      <c r="G14" s="14">
        <f>SUM(G11:G13)</f>
        <v>7.5833999999999939</v>
      </c>
      <c r="H14" s="15">
        <f>SUM(H11:H13)</f>
        <v>38.699219999999968</v>
      </c>
    </row>
    <row r="15" spans="1:14" ht="15.75" thickBot="1" x14ac:dyDescent="0.3">
      <c r="B15" s="24" t="s">
        <v>12</v>
      </c>
      <c r="C15" s="25" t="s">
        <v>13</v>
      </c>
    </row>
    <row r="16" spans="1:14" ht="15.75" thickBot="1" x14ac:dyDescent="0.3">
      <c r="A16" s="21">
        <v>3</v>
      </c>
      <c r="B16" s="24">
        <f>W0_2-(1/3)*Alpha*G14</f>
        <v>0.41722000000000026</v>
      </c>
      <c r="C16" s="25">
        <f>W1_2-(1/3)*Alpha*H14</f>
        <v>1.2270260000000006</v>
      </c>
      <c r="D16" s="8"/>
      <c r="E16" s="6" t="s">
        <v>2</v>
      </c>
      <c r="F16" s="16" t="s">
        <v>4</v>
      </c>
      <c r="G16" s="17" t="s">
        <v>5</v>
      </c>
      <c r="H16" s="18" t="s">
        <v>6</v>
      </c>
    </row>
    <row r="17" spans="1:8" x14ac:dyDescent="0.25">
      <c r="A17" s="22"/>
      <c r="B17" s="10"/>
      <c r="C17" s="10"/>
      <c r="D17" s="10"/>
      <c r="E17" s="7" cm="1">
        <f t="array" ref="E17:E19">W0_3*X0+W1_3*X1_</f>
        <v>1.8896512000000008</v>
      </c>
      <c r="F17" s="10">
        <f>POWER(E17-D5,2)</f>
        <v>8.4701301376614353</v>
      </c>
      <c r="G17" s="10"/>
      <c r="H17" s="11"/>
    </row>
    <row r="18" spans="1:8" x14ac:dyDescent="0.25">
      <c r="A18" s="22"/>
      <c r="B18" s="10"/>
      <c r="C18" s="10"/>
      <c r="D18" s="10"/>
      <c r="E18" s="7">
        <v>5.2026214000000026</v>
      </c>
      <c r="F18" s="10">
        <f t="shared" ref="F18:F19" si="2">POWER(E18-D6,2)</f>
        <v>2.8810941117379523</v>
      </c>
      <c r="G18" s="10"/>
      <c r="H18" s="11"/>
    </row>
    <row r="19" spans="1:8" x14ac:dyDescent="0.25">
      <c r="A19" s="22"/>
      <c r="B19" s="10"/>
      <c r="C19" s="10"/>
      <c r="D19" s="10"/>
      <c r="E19" s="7">
        <v>6.6750526000000034</v>
      </c>
      <c r="F19" s="10">
        <f t="shared" si="2"/>
        <v>2.9754435327667492</v>
      </c>
      <c r="G19" s="10"/>
      <c r="H19" s="11"/>
    </row>
    <row r="20" spans="1:8" ht="15.75" thickBot="1" x14ac:dyDescent="0.3">
      <c r="A20" s="23"/>
      <c r="B20" s="12"/>
      <c r="C20" s="12"/>
      <c r="D20" s="12"/>
      <c r="E20" s="12"/>
      <c r="F20" s="19">
        <f>SUM(F17:F19)</f>
        <v>14.326667782166137</v>
      </c>
      <c r="G20" s="12"/>
      <c r="H20" s="20"/>
    </row>
  </sheetData>
  <mergeCells count="15">
    <mergeCell ref="J10:N10"/>
    <mergeCell ref="J11:N11"/>
    <mergeCell ref="J12:N12"/>
    <mergeCell ref="J2:N2"/>
    <mergeCell ref="J8:N8"/>
    <mergeCell ref="A4:A8"/>
    <mergeCell ref="A10:A14"/>
    <mergeCell ref="A16:A20"/>
    <mergeCell ref="B1:C1"/>
    <mergeCell ref="G2:H2"/>
    <mergeCell ref="J4:N4"/>
    <mergeCell ref="J5:N5"/>
    <mergeCell ref="J6:N6"/>
    <mergeCell ref="J3:N3"/>
    <mergeCell ref="J9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Alpha</vt:lpstr>
      <vt:lpstr>S0_1</vt:lpstr>
      <vt:lpstr>S1_1</vt:lpstr>
      <vt:lpstr>W0_1</vt:lpstr>
      <vt:lpstr>W0_2</vt:lpstr>
      <vt:lpstr>W0_3</vt:lpstr>
      <vt:lpstr>W1_1</vt:lpstr>
      <vt:lpstr>W1_2</vt:lpstr>
      <vt:lpstr>W1_3</vt:lpstr>
      <vt:lpstr>X0</vt:lpstr>
      <vt:lpstr>X1_</vt:lpstr>
      <vt:lpstr>Y</vt:lpstr>
      <vt:lpstr>Y_hat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Ahmad</dc:creator>
  <cp:lastModifiedBy>Uzair Ahmad</cp:lastModifiedBy>
  <dcterms:created xsi:type="dcterms:W3CDTF">2015-06-05T18:17:20Z</dcterms:created>
  <dcterms:modified xsi:type="dcterms:W3CDTF">2022-05-17T17:47:22Z</dcterms:modified>
</cp:coreProperties>
</file>