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yocarditis20220207\data - 副本20220228 spi2a\manuscript\Nature communication\Revision\data\n=5\"/>
    </mc:Choice>
  </mc:AlternateContent>
  <xr:revisionPtr revIDLastSave="0" documentId="13_ncr:1_{AA1A1710-78B6-42F8-A76F-4A2CF95D04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  <c r="G17" i="1" l="1"/>
  <c r="G53" i="1"/>
  <c r="G32" i="1"/>
  <c r="G48" i="1"/>
  <c r="G27" i="1"/>
  <c r="G22" i="1"/>
  <c r="G58" i="1"/>
  <c r="G38" i="1"/>
  <c r="F38" i="1"/>
  <c r="G7" i="1"/>
  <c r="F32" i="1"/>
  <c r="G43" i="1"/>
  <c r="F48" i="1"/>
  <c r="F53" i="1"/>
  <c r="G63" i="1"/>
  <c r="F58" i="1"/>
  <c r="F63" i="1"/>
  <c r="F7" i="1"/>
  <c r="G12" i="1"/>
  <c r="F12" i="1"/>
  <c r="F27" i="1"/>
  <c r="F22" i="1"/>
  <c r="F17" i="1"/>
  <c r="F43" i="1"/>
</calcChain>
</file>

<file path=xl/sharedStrings.xml><?xml version="1.0" encoding="utf-8"?>
<sst xmlns="http://schemas.openxmlformats.org/spreadsheetml/2006/main" count="9" uniqueCount="9">
  <si>
    <t>IKKb activity</t>
    <phoneticPr fontId="1" type="noConversion"/>
  </si>
  <si>
    <t>0.2μg/μl IKKtide, 60 min</t>
  </si>
  <si>
    <t>20ng IKKβ, 25μM ATP</t>
    <phoneticPr fontId="1" type="noConversion"/>
  </si>
  <si>
    <t>RLU</t>
    <phoneticPr fontId="1" type="noConversion"/>
  </si>
  <si>
    <t>Enzyme activity</t>
    <phoneticPr fontId="1" type="noConversion"/>
  </si>
  <si>
    <t>SPI2A recombinant protein ng</t>
    <phoneticPr fontId="1" type="noConversion"/>
  </si>
  <si>
    <t>actin recombinant protein ng</t>
    <phoneticPr fontId="1" type="noConversion"/>
  </si>
  <si>
    <t>SPI2A</t>
    <phoneticPr fontId="1" type="noConversion"/>
  </si>
  <si>
    <t>ACTIN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</si>
</sst>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6482939632546E-2"/>
          <c:y val="5.7060367454068242E-2"/>
          <c:w val="0.85878193350831145"/>
          <c:h val="0.80976013414989789"/>
        </c:manualLayout>
      </c:layout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SPI2A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Sheet1!$K$14:$K$19</c:f>
                <c:numCache>
                  <c:formatCode>General</c:formatCode>
                  <c:ptCount val="6"/>
                  <c:pt idx="0">
                    <c:v>2.8581108054284625</c:v>
                  </c:pt>
                  <c:pt idx="1">
                    <c:v>1.2268396416431042</c:v>
                  </c:pt>
                  <c:pt idx="2">
                    <c:v>3.0030207106027458</c:v>
                  </c:pt>
                  <c:pt idx="3">
                    <c:v>1.2969052197019368</c:v>
                  </c:pt>
                  <c:pt idx="4">
                    <c:v>4.9845841144028613</c:v>
                  </c:pt>
                  <c:pt idx="5">
                    <c:v>2.5409982919970084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Sheet1!$J$7:$J$12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Sheet1!$K$7:$K$12</c:f>
              <c:numCache>
                <c:formatCode>General</c:formatCode>
                <c:ptCount val="6"/>
                <c:pt idx="0">
                  <c:v>102.12233730701584</c:v>
                </c:pt>
                <c:pt idx="1">
                  <c:v>102.91186241938635</c:v>
                </c:pt>
                <c:pt idx="2">
                  <c:v>95.776822356849721</c:v>
                </c:pt>
                <c:pt idx="3">
                  <c:v>81.170607777994917</c:v>
                </c:pt>
                <c:pt idx="4">
                  <c:v>74.922806331835062</c:v>
                </c:pt>
                <c:pt idx="5">
                  <c:v>61.485245260895056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B-4D18-B409-CBE785CE2D61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ACTIN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Sheet1!$L$14:$L$19</c:f>
                <c:numCache>
                  <c:formatCode>General</c:formatCode>
                  <c:ptCount val="6"/>
                  <c:pt idx="0">
                    <c:v>0.13109642236661215</c:v>
                  </c:pt>
                  <c:pt idx="1">
                    <c:v>1.1758430742153203</c:v>
                  </c:pt>
                  <c:pt idx="2">
                    <c:v>5.9067954609685511</c:v>
                  </c:pt>
                  <c:pt idx="3">
                    <c:v>0.37620333540330203</c:v>
                  </c:pt>
                  <c:pt idx="4">
                    <c:v>3.9710147696425344</c:v>
                  </c:pt>
                  <c:pt idx="5">
                    <c:v>5.768124231979761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Sheet1!$L$7:$L$12</c:f>
              <c:numCache>
                <c:formatCode>General</c:formatCode>
                <c:ptCount val="6"/>
                <c:pt idx="0">
                  <c:v>100.16611295681062</c:v>
                </c:pt>
                <c:pt idx="1">
                  <c:v>102.28454172366622</c:v>
                </c:pt>
                <c:pt idx="2">
                  <c:v>104.72933359390268</c:v>
                </c:pt>
                <c:pt idx="3">
                  <c:v>100.23060386945477</c:v>
                </c:pt>
                <c:pt idx="4">
                  <c:v>103.27731092436974</c:v>
                </c:pt>
                <c:pt idx="5">
                  <c:v>104.60426030877468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B-4D18-B409-CBE785CE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81736"/>
        <c:axId val="1302182392"/>
      </c:lineChart>
      <c:catAx>
        <c:axId val="13021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302182392"/>
        <c:crosses val="autoZero"/>
        <c:auto val="1"/>
        <c:lblAlgn val="ctr"/>
        <c:lblOffset val="100"/>
        <c:noMultiLvlLbl val="0"/>
      </c:catAx>
      <c:valAx>
        <c:axId val="1302182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3021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14378280839895"/>
          <c:y val="0.49126750838930427"/>
          <c:w val="0.34375082020997383"/>
          <c:h val="0.24856099950755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19</xdr:row>
      <xdr:rowOff>133350</xdr:rowOff>
    </xdr:from>
    <xdr:to>
      <xdr:col>12</xdr:col>
      <xdr:colOff>419100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18E6CC-A054-58B1-14CC-BA3D91E32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67"/>
  <sheetViews>
    <sheetView tabSelected="1" topLeftCell="A10" workbookViewId="0">
      <selection activeCell="O11" sqref="O11"/>
    </sheetView>
  </sheetViews>
  <sheetFormatPr defaultRowHeight="13.8" x14ac:dyDescent="0.25"/>
  <cols>
    <col min="1" max="1" width="26.88671875" customWidth="1"/>
    <col min="2" max="2" width="28.88671875" customWidth="1"/>
    <col min="3" max="3" width="23.33203125" customWidth="1"/>
    <col min="4" max="4" width="15" customWidth="1"/>
    <col min="5" max="5" width="16.6640625" customWidth="1"/>
  </cols>
  <sheetData>
    <row r="4" spans="1:12" x14ac:dyDescent="0.25">
      <c r="A4" t="s">
        <v>0</v>
      </c>
      <c r="C4" t="s">
        <v>2</v>
      </c>
    </row>
    <row r="5" spans="1:12" x14ac:dyDescent="0.25">
      <c r="C5" t="s">
        <v>1</v>
      </c>
    </row>
    <row r="6" spans="1:12" x14ac:dyDescent="0.25">
      <c r="D6" t="s">
        <v>3</v>
      </c>
      <c r="E6" t="s">
        <v>4</v>
      </c>
      <c r="K6" t="s">
        <v>7</v>
      </c>
      <c r="L6" t="s">
        <v>8</v>
      </c>
    </row>
    <row r="7" spans="1:12" x14ac:dyDescent="0.25">
      <c r="A7" t="s">
        <v>5</v>
      </c>
      <c r="B7">
        <v>0</v>
      </c>
      <c r="C7">
        <v>1</v>
      </c>
      <c r="D7">
        <v>10234</v>
      </c>
      <c r="E7">
        <f>D7/H7*100</f>
        <v>100</v>
      </c>
      <c r="F7">
        <f>AVERAGE(E7:E11)</f>
        <v>102.12233730701584</v>
      </c>
      <c r="G7">
        <f>STDEV(E7:E11)</f>
        <v>2.8581108054284625</v>
      </c>
      <c r="H7">
        <v>10234</v>
      </c>
      <c r="J7">
        <v>0</v>
      </c>
      <c r="K7">
        <v>102.12233730701584</v>
      </c>
      <c r="L7">
        <v>100.16611295681062</v>
      </c>
    </row>
    <row r="8" spans="1:12" x14ac:dyDescent="0.25">
      <c r="C8">
        <v>2</v>
      </c>
      <c r="D8">
        <v>10123</v>
      </c>
      <c r="E8">
        <f t="shared" ref="E8:E67" si="0">D8/H8*100</f>
        <v>98.915380105530588</v>
      </c>
      <c r="H8">
        <v>10234</v>
      </c>
      <c r="J8">
        <v>1</v>
      </c>
      <c r="K8">
        <v>102.91186241938635</v>
      </c>
      <c r="L8">
        <v>102.28454172366622</v>
      </c>
    </row>
    <row r="9" spans="1:12" x14ac:dyDescent="0.25">
      <c r="C9">
        <v>3</v>
      </c>
      <c r="D9">
        <v>10865</v>
      </c>
      <c r="E9">
        <f t="shared" si="0"/>
        <v>106.1657221027946</v>
      </c>
      <c r="H9">
        <v>10234</v>
      </c>
      <c r="J9">
        <v>2.5</v>
      </c>
      <c r="K9">
        <v>95.776822356849721</v>
      </c>
      <c r="L9">
        <v>104.72933359390268</v>
      </c>
    </row>
    <row r="10" spans="1:12" x14ac:dyDescent="0.25">
      <c r="C10">
        <v>4</v>
      </c>
      <c r="D10">
        <v>10456</v>
      </c>
      <c r="E10">
        <f t="shared" si="0"/>
        <v>102.16923978893884</v>
      </c>
      <c r="H10">
        <v>10234</v>
      </c>
      <c r="J10">
        <v>5</v>
      </c>
      <c r="K10">
        <v>81.170607777994917</v>
      </c>
      <c r="L10">
        <v>100.23060386945477</v>
      </c>
    </row>
    <row r="11" spans="1:12" x14ac:dyDescent="0.25">
      <c r="C11">
        <v>5</v>
      </c>
      <c r="D11">
        <v>10578</v>
      </c>
      <c r="E11">
        <f t="shared" si="0"/>
        <v>103.36134453781514</v>
      </c>
      <c r="H11">
        <v>10234</v>
      </c>
      <c r="J11">
        <v>10</v>
      </c>
      <c r="K11">
        <v>74.922806331835062</v>
      </c>
      <c r="L11">
        <v>103.27731092436974</v>
      </c>
    </row>
    <row r="12" spans="1:12" x14ac:dyDescent="0.25">
      <c r="B12">
        <v>1</v>
      </c>
      <c r="C12">
        <v>1</v>
      </c>
      <c r="D12">
        <v>10356</v>
      </c>
      <c r="E12">
        <f t="shared" si="0"/>
        <v>101.1921047488763</v>
      </c>
      <c r="F12">
        <f>AVERAGE(E12:E16)</f>
        <v>102.91186241938635</v>
      </c>
      <c r="G12">
        <f>STDEV(E12:E16)</f>
        <v>1.2268396416431042</v>
      </c>
      <c r="H12">
        <v>10234</v>
      </c>
      <c r="J12">
        <v>20</v>
      </c>
      <c r="K12">
        <v>61.485245260895056</v>
      </c>
      <c r="L12">
        <v>104.60426030877468</v>
      </c>
    </row>
    <row r="13" spans="1:12" x14ac:dyDescent="0.25">
      <c r="C13">
        <v>2</v>
      </c>
      <c r="D13">
        <v>10654</v>
      </c>
      <c r="E13">
        <f t="shared" si="0"/>
        <v>104.10396716826264</v>
      </c>
      <c r="H13">
        <v>10234</v>
      </c>
    </row>
    <row r="14" spans="1:12" x14ac:dyDescent="0.25">
      <c r="C14">
        <v>3</v>
      </c>
      <c r="D14">
        <v>10642</v>
      </c>
      <c r="E14">
        <f t="shared" si="0"/>
        <v>103.98671096345515</v>
      </c>
      <c r="H14">
        <v>10234</v>
      </c>
      <c r="K14">
        <v>2.8581108054284625</v>
      </c>
      <c r="L14">
        <v>0.13109642236661215</v>
      </c>
    </row>
    <row r="15" spans="1:12" x14ac:dyDescent="0.25">
      <c r="C15">
        <v>4</v>
      </c>
      <c r="D15">
        <v>10462</v>
      </c>
      <c r="E15">
        <f t="shared" si="0"/>
        <v>102.2278678913426</v>
      </c>
      <c r="H15">
        <v>10234</v>
      </c>
      <c r="K15">
        <v>1.2268396416431042</v>
      </c>
      <c r="L15">
        <v>1.1758430742153203</v>
      </c>
    </row>
    <row r="16" spans="1:12" x14ac:dyDescent="0.25">
      <c r="C16">
        <v>5</v>
      </c>
      <c r="D16">
        <v>10546</v>
      </c>
      <c r="E16">
        <f t="shared" si="0"/>
        <v>103.04866132499511</v>
      </c>
      <c r="H16">
        <v>10234</v>
      </c>
      <c r="K16">
        <v>3.0030207106027458</v>
      </c>
      <c r="L16">
        <v>5.9067954609685511</v>
      </c>
    </row>
    <row r="17" spans="2:12" x14ac:dyDescent="0.25">
      <c r="B17">
        <v>2.5</v>
      </c>
      <c r="C17">
        <v>1</v>
      </c>
      <c r="D17">
        <v>9531</v>
      </c>
      <c r="E17">
        <f t="shared" si="0"/>
        <v>93.130740668360374</v>
      </c>
      <c r="F17">
        <f>AVERAGE(E17:E21)</f>
        <v>95.776822356849721</v>
      </c>
      <c r="G17">
        <f>STDEV(E17:E21)</f>
        <v>3.0030207106027458</v>
      </c>
      <c r="H17">
        <v>10234</v>
      </c>
      <c r="K17">
        <v>1.2969052197019368</v>
      </c>
      <c r="L17">
        <v>0.37620333540330203</v>
      </c>
    </row>
    <row r="18" spans="2:12" x14ac:dyDescent="0.25">
      <c r="C18">
        <v>2</v>
      </c>
      <c r="D18">
        <v>9634</v>
      </c>
      <c r="E18">
        <f t="shared" si="0"/>
        <v>94.137189759624789</v>
      </c>
      <c r="H18">
        <v>10234</v>
      </c>
      <c r="K18">
        <v>4.9845841144028613</v>
      </c>
      <c r="L18">
        <v>3.9710147696425344</v>
      </c>
    </row>
    <row r="19" spans="2:12" x14ac:dyDescent="0.25">
      <c r="C19">
        <v>3</v>
      </c>
      <c r="D19">
        <v>9768</v>
      </c>
      <c r="E19">
        <f t="shared" si="0"/>
        <v>95.446550713308582</v>
      </c>
      <c r="H19">
        <v>10234</v>
      </c>
      <c r="K19">
        <v>2.5409982919970084</v>
      </c>
      <c r="L19">
        <v>5.768124231979761</v>
      </c>
    </row>
    <row r="20" spans="2:12" x14ac:dyDescent="0.25">
      <c r="C20">
        <v>4</v>
      </c>
      <c r="D20">
        <v>9752</v>
      </c>
      <c r="E20">
        <f t="shared" si="0"/>
        <v>95.290209106898573</v>
      </c>
      <c r="H20">
        <v>10234</v>
      </c>
    </row>
    <row r="21" spans="2:12" x14ac:dyDescent="0.25">
      <c r="C21">
        <v>5</v>
      </c>
      <c r="D21">
        <v>10324</v>
      </c>
      <c r="E21">
        <f t="shared" si="0"/>
        <v>100.87942153605628</v>
      </c>
      <c r="H21">
        <v>10234</v>
      </c>
    </row>
    <row r="22" spans="2:12" x14ac:dyDescent="0.25">
      <c r="B22">
        <v>5</v>
      </c>
      <c r="C22">
        <v>1</v>
      </c>
      <c r="D22">
        <v>8236</v>
      </c>
      <c r="E22">
        <f t="shared" si="0"/>
        <v>80.476841899550521</v>
      </c>
      <c r="F22">
        <f>AVERAGE(E22:E26)</f>
        <v>81.170607777994917</v>
      </c>
      <c r="G22">
        <f>STDEV(E22:E26)</f>
        <v>1.2969052197019368</v>
      </c>
      <c r="H22">
        <v>10234</v>
      </c>
    </row>
    <row r="23" spans="2:12" x14ac:dyDescent="0.25">
      <c r="C23">
        <v>2</v>
      </c>
      <c r="D23">
        <v>8245</v>
      </c>
      <c r="E23">
        <f t="shared" si="0"/>
        <v>80.564784053156146</v>
      </c>
      <c r="H23">
        <v>10234</v>
      </c>
    </row>
    <row r="24" spans="2:12" x14ac:dyDescent="0.25">
      <c r="C24">
        <v>3</v>
      </c>
      <c r="D24">
        <v>8254</v>
      </c>
      <c r="E24">
        <f t="shared" si="0"/>
        <v>80.65272620676177</v>
      </c>
      <c r="H24">
        <v>10234</v>
      </c>
    </row>
    <row r="25" spans="2:12" x14ac:dyDescent="0.25">
      <c r="C25">
        <v>4</v>
      </c>
      <c r="D25">
        <v>8256</v>
      </c>
      <c r="E25">
        <f t="shared" si="0"/>
        <v>80.672268907563023</v>
      </c>
      <c r="H25">
        <v>10234</v>
      </c>
    </row>
    <row r="26" spans="2:12" x14ac:dyDescent="0.25">
      <c r="C26">
        <v>5</v>
      </c>
      <c r="D26">
        <v>8544</v>
      </c>
      <c r="E26">
        <f t="shared" si="0"/>
        <v>83.486417822943125</v>
      </c>
      <c r="H26">
        <v>10234</v>
      </c>
    </row>
    <row r="27" spans="2:12" x14ac:dyDescent="0.25">
      <c r="B27">
        <v>10</v>
      </c>
      <c r="C27">
        <v>1</v>
      </c>
      <c r="D27">
        <v>7635</v>
      </c>
      <c r="E27">
        <f t="shared" si="0"/>
        <v>74.60426030877467</v>
      </c>
      <c r="F27">
        <f>AVERAGE(E27:E31)</f>
        <v>74.922806331835062</v>
      </c>
      <c r="G27">
        <f>STDEV(E27:E31)</f>
        <v>4.9845841144028613</v>
      </c>
      <c r="H27">
        <v>10234</v>
      </c>
    </row>
    <row r="28" spans="2:12" x14ac:dyDescent="0.25">
      <c r="C28">
        <v>2</v>
      </c>
      <c r="D28">
        <v>8541</v>
      </c>
      <c r="E28">
        <f t="shared" si="0"/>
        <v>83.457103771741259</v>
      </c>
      <c r="H28">
        <v>10234</v>
      </c>
    </row>
    <row r="29" spans="2:12" x14ac:dyDescent="0.25">
      <c r="C29">
        <v>3</v>
      </c>
      <c r="D29">
        <v>7541</v>
      </c>
      <c r="E29">
        <f t="shared" si="0"/>
        <v>73.685753371115894</v>
      </c>
      <c r="H29">
        <v>10234</v>
      </c>
    </row>
    <row r="30" spans="2:12" x14ac:dyDescent="0.25">
      <c r="C30">
        <v>4</v>
      </c>
      <c r="D30">
        <v>7365</v>
      </c>
      <c r="E30">
        <f t="shared" si="0"/>
        <v>71.965995700605816</v>
      </c>
      <c r="H30">
        <v>10234</v>
      </c>
    </row>
    <row r="31" spans="2:12" x14ac:dyDescent="0.25">
      <c r="C31">
        <v>5</v>
      </c>
      <c r="D31">
        <v>7256</v>
      </c>
      <c r="E31">
        <f t="shared" si="0"/>
        <v>70.900918506937657</v>
      </c>
      <c r="H31">
        <v>10234</v>
      </c>
    </row>
    <row r="32" spans="2:12" x14ac:dyDescent="0.25">
      <c r="B32">
        <v>20</v>
      </c>
      <c r="C32">
        <v>1</v>
      </c>
      <c r="D32">
        <v>6521</v>
      </c>
      <c r="E32">
        <f t="shared" si="0"/>
        <v>63.718975962478019</v>
      </c>
      <c r="F32">
        <f>AVERAGE(E32:E36)</f>
        <v>61.485245260895056</v>
      </c>
      <c r="G32">
        <f>STDEV(E32:E36)</f>
        <v>2.5409982919970084</v>
      </c>
      <c r="H32">
        <v>10234</v>
      </c>
    </row>
    <row r="33" spans="1:8" x14ac:dyDescent="0.25">
      <c r="C33">
        <v>2</v>
      </c>
      <c r="D33">
        <v>6014</v>
      </c>
      <c r="E33">
        <f t="shared" si="0"/>
        <v>58.764901309360951</v>
      </c>
      <c r="H33">
        <v>10234</v>
      </c>
    </row>
    <row r="34" spans="1:8" x14ac:dyDescent="0.25">
      <c r="C34">
        <v>3</v>
      </c>
      <c r="D34">
        <v>6021</v>
      </c>
      <c r="E34">
        <f t="shared" si="0"/>
        <v>58.833300762165329</v>
      </c>
      <c r="H34">
        <v>10234</v>
      </c>
    </row>
    <row r="35" spans="1:8" x14ac:dyDescent="0.25">
      <c r="C35">
        <v>4</v>
      </c>
      <c r="D35">
        <v>6365</v>
      </c>
      <c r="E35">
        <f t="shared" si="0"/>
        <v>62.194645299980458</v>
      </c>
      <c r="H35">
        <v>10234</v>
      </c>
    </row>
    <row r="36" spans="1:8" x14ac:dyDescent="0.25">
      <c r="C36">
        <v>5</v>
      </c>
      <c r="D36">
        <v>6541</v>
      </c>
      <c r="E36">
        <f t="shared" si="0"/>
        <v>63.914402970490528</v>
      </c>
      <c r="H36">
        <v>10234</v>
      </c>
    </row>
    <row r="38" spans="1:8" x14ac:dyDescent="0.25">
      <c r="A38" t="s">
        <v>6</v>
      </c>
      <c r="B38">
        <v>0</v>
      </c>
      <c r="C38">
        <v>1</v>
      </c>
      <c r="D38">
        <v>10235</v>
      </c>
      <c r="E38">
        <f t="shared" si="0"/>
        <v>100.00977135040063</v>
      </c>
      <c r="F38">
        <f>AVERAGE(E38:E42)</f>
        <v>100.16611295681062</v>
      </c>
      <c r="G38">
        <f>STDEV(E38:E42)</f>
        <v>0.13109642236661215</v>
      </c>
      <c r="H38">
        <v>10234</v>
      </c>
    </row>
    <row r="39" spans="1:8" x14ac:dyDescent="0.25">
      <c r="C39">
        <v>2</v>
      </c>
      <c r="D39">
        <v>10265</v>
      </c>
      <c r="E39">
        <f t="shared" si="0"/>
        <v>100.30291186241939</v>
      </c>
      <c r="H39">
        <v>10234</v>
      </c>
    </row>
    <row r="40" spans="1:8" x14ac:dyDescent="0.25">
      <c r="C40">
        <v>3</v>
      </c>
      <c r="D40">
        <v>10245</v>
      </c>
      <c r="E40">
        <f t="shared" si="0"/>
        <v>100.10748485440688</v>
      </c>
      <c r="H40">
        <v>10234</v>
      </c>
    </row>
    <row r="41" spans="1:8" x14ac:dyDescent="0.25">
      <c r="C41">
        <v>4</v>
      </c>
      <c r="D41">
        <v>10265</v>
      </c>
      <c r="E41">
        <f t="shared" si="0"/>
        <v>100.30291186241939</v>
      </c>
      <c r="H41">
        <v>10234</v>
      </c>
    </row>
    <row r="42" spans="1:8" x14ac:dyDescent="0.25">
      <c r="C42">
        <v>5</v>
      </c>
      <c r="D42">
        <v>10245</v>
      </c>
      <c r="E42">
        <f t="shared" si="0"/>
        <v>100.10748485440688</v>
      </c>
      <c r="H42">
        <v>10234</v>
      </c>
    </row>
    <row r="43" spans="1:8" x14ac:dyDescent="0.25">
      <c r="B43">
        <v>5</v>
      </c>
      <c r="C43">
        <v>1</v>
      </c>
      <c r="D43">
        <v>10265</v>
      </c>
      <c r="E43">
        <f t="shared" si="0"/>
        <v>100.30291186241939</v>
      </c>
      <c r="F43">
        <f>AVERAGE(E43:E47)</f>
        <v>102.28454172366622</v>
      </c>
      <c r="G43">
        <f>STDEV(E43:E47)</f>
        <v>1.1758430742153203</v>
      </c>
      <c r="H43">
        <v>10234</v>
      </c>
    </row>
    <row r="44" spans="1:8" x14ac:dyDescent="0.25">
      <c r="C44">
        <v>2</v>
      </c>
      <c r="D44">
        <v>10456</v>
      </c>
      <c r="E44">
        <f t="shared" si="0"/>
        <v>102.16923978893884</v>
      </c>
      <c r="H44">
        <v>10234</v>
      </c>
    </row>
    <row r="45" spans="1:8" x14ac:dyDescent="0.25">
      <c r="C45">
        <v>3</v>
      </c>
      <c r="D45">
        <v>10513</v>
      </c>
      <c r="E45">
        <f t="shared" si="0"/>
        <v>102.72620676177449</v>
      </c>
      <c r="H45">
        <v>10234</v>
      </c>
    </row>
    <row r="46" spans="1:8" x14ac:dyDescent="0.25">
      <c r="C46">
        <v>4</v>
      </c>
      <c r="D46">
        <v>10564</v>
      </c>
      <c r="E46">
        <f t="shared" si="0"/>
        <v>103.22454563220637</v>
      </c>
      <c r="H46">
        <v>10234</v>
      </c>
    </row>
    <row r="47" spans="1:8" x14ac:dyDescent="0.25">
      <c r="C47">
        <v>5</v>
      </c>
      <c r="D47">
        <v>10541</v>
      </c>
      <c r="E47">
        <f t="shared" si="0"/>
        <v>102.99980457299198</v>
      </c>
      <c r="H47">
        <v>10234</v>
      </c>
    </row>
    <row r="48" spans="1:8" x14ac:dyDescent="0.25">
      <c r="B48">
        <v>10</v>
      </c>
      <c r="C48">
        <v>1</v>
      </c>
      <c r="D48">
        <v>11023</v>
      </c>
      <c r="E48">
        <f t="shared" si="0"/>
        <v>107.70959546609342</v>
      </c>
      <c r="F48">
        <f>AVERAGE(E48:E52)</f>
        <v>104.72933359390268</v>
      </c>
      <c r="G48">
        <f>STDEV(E48:E52)</f>
        <v>5.9067954609685511</v>
      </c>
      <c r="H48">
        <v>10234</v>
      </c>
    </row>
    <row r="49" spans="2:8" x14ac:dyDescent="0.25">
      <c r="C49">
        <v>2</v>
      </c>
      <c r="D49">
        <v>10245</v>
      </c>
      <c r="E49">
        <f t="shared" si="0"/>
        <v>100.10748485440688</v>
      </c>
      <c r="H49">
        <v>10234</v>
      </c>
    </row>
    <row r="50" spans="2:8" x14ac:dyDescent="0.25">
      <c r="C50">
        <v>3</v>
      </c>
      <c r="D50">
        <v>11635</v>
      </c>
      <c r="E50">
        <f t="shared" si="0"/>
        <v>113.68966191127615</v>
      </c>
      <c r="H50">
        <v>10234</v>
      </c>
    </row>
    <row r="51" spans="2:8" x14ac:dyDescent="0.25">
      <c r="C51">
        <v>4</v>
      </c>
      <c r="D51">
        <v>10235</v>
      </c>
      <c r="E51">
        <f t="shared" si="0"/>
        <v>100.00977135040063</v>
      </c>
      <c r="H51">
        <v>10234</v>
      </c>
    </row>
    <row r="52" spans="2:8" x14ac:dyDescent="0.25">
      <c r="C52">
        <v>5</v>
      </c>
      <c r="D52">
        <v>10452</v>
      </c>
      <c r="E52">
        <f t="shared" si="0"/>
        <v>102.13015438733632</v>
      </c>
      <c r="H52">
        <v>10234</v>
      </c>
    </row>
    <row r="53" spans="2:8" x14ac:dyDescent="0.25">
      <c r="B53">
        <v>20</v>
      </c>
      <c r="C53">
        <v>1</v>
      </c>
      <c r="D53">
        <v>10326</v>
      </c>
      <c r="E53">
        <f t="shared" si="0"/>
        <v>100.89896423685754</v>
      </c>
      <c r="F53">
        <f>AVERAGE(E53:E57)</f>
        <v>100.23060386945477</v>
      </c>
      <c r="G53">
        <f>STDEV(E53:E57)</f>
        <v>0.37620333540330203</v>
      </c>
      <c r="H53">
        <v>10234</v>
      </c>
    </row>
    <row r="54" spans="2:8" x14ac:dyDescent="0.25">
      <c r="C54">
        <v>2</v>
      </c>
      <c r="D54">
        <v>10236</v>
      </c>
      <c r="E54">
        <f t="shared" si="0"/>
        <v>100.01954270080124</v>
      </c>
      <c r="H54">
        <v>10234</v>
      </c>
    </row>
    <row r="55" spans="2:8" x14ac:dyDescent="0.25">
      <c r="C55">
        <v>3</v>
      </c>
      <c r="D55">
        <v>10245</v>
      </c>
      <c r="E55">
        <f t="shared" si="0"/>
        <v>100.10748485440688</v>
      </c>
      <c r="H55">
        <v>10234</v>
      </c>
    </row>
    <row r="56" spans="2:8" x14ac:dyDescent="0.25">
      <c r="C56">
        <v>4</v>
      </c>
      <c r="D56">
        <v>10236</v>
      </c>
      <c r="E56">
        <f t="shared" si="0"/>
        <v>100.01954270080124</v>
      </c>
      <c r="H56">
        <v>10234</v>
      </c>
    </row>
    <row r="57" spans="2:8" x14ac:dyDescent="0.25">
      <c r="C57">
        <v>5</v>
      </c>
      <c r="D57">
        <v>10245</v>
      </c>
      <c r="E57">
        <f t="shared" si="0"/>
        <v>100.10748485440688</v>
      </c>
      <c r="H57">
        <v>10234</v>
      </c>
    </row>
    <row r="58" spans="2:8" x14ac:dyDescent="0.25">
      <c r="B58">
        <v>40</v>
      </c>
      <c r="C58">
        <v>1</v>
      </c>
      <c r="D58">
        <v>10652</v>
      </c>
      <c r="E58">
        <f t="shared" si="0"/>
        <v>104.0844244674614</v>
      </c>
      <c r="F58">
        <f>AVERAGE(E58:E62)</f>
        <v>103.27731092436974</v>
      </c>
      <c r="G58">
        <f>STDEV(E58:E62)</f>
        <v>3.9710147696425344</v>
      </c>
      <c r="H58">
        <v>10234</v>
      </c>
    </row>
    <row r="59" spans="2:8" x14ac:dyDescent="0.25">
      <c r="C59">
        <v>2</v>
      </c>
      <c r="D59">
        <v>10452</v>
      </c>
      <c r="E59">
        <f t="shared" si="0"/>
        <v>102.13015438733632</v>
      </c>
      <c r="H59">
        <v>10234</v>
      </c>
    </row>
    <row r="60" spans="2:8" x14ac:dyDescent="0.25">
      <c r="C60">
        <v>3</v>
      </c>
      <c r="D60">
        <v>10255</v>
      </c>
      <c r="E60">
        <f t="shared" si="0"/>
        <v>100.20519835841313</v>
      </c>
      <c r="H60">
        <v>10234</v>
      </c>
    </row>
    <row r="61" spans="2:8" x14ac:dyDescent="0.25">
      <c r="C61">
        <v>4</v>
      </c>
      <c r="D61">
        <v>11234</v>
      </c>
      <c r="E61">
        <f t="shared" si="0"/>
        <v>109.77135040062535</v>
      </c>
      <c r="H61">
        <v>10234</v>
      </c>
    </row>
    <row r="62" spans="2:8" x14ac:dyDescent="0.25">
      <c r="C62">
        <v>5</v>
      </c>
      <c r="D62">
        <v>10254</v>
      </c>
      <c r="E62">
        <f t="shared" si="0"/>
        <v>100.19542700801252</v>
      </c>
      <c r="H62">
        <v>10234</v>
      </c>
    </row>
    <row r="63" spans="2:8" x14ac:dyDescent="0.25">
      <c r="B63">
        <v>80</v>
      </c>
      <c r="C63">
        <v>1</v>
      </c>
      <c r="D63">
        <v>11236</v>
      </c>
      <c r="E63">
        <f t="shared" si="0"/>
        <v>109.79089310142662</v>
      </c>
      <c r="F63">
        <f>AVERAGE(E63:E67)</f>
        <v>104.60426030877468</v>
      </c>
      <c r="G63">
        <f>STDEV(E63:E67)</f>
        <v>5.768124231979761</v>
      </c>
      <c r="H63">
        <v>10234</v>
      </c>
    </row>
    <row r="64" spans="2:8" x14ac:dyDescent="0.25">
      <c r="C64">
        <v>2</v>
      </c>
      <c r="D64">
        <v>10256</v>
      </c>
      <c r="E64">
        <f t="shared" si="0"/>
        <v>100.21496970881375</v>
      </c>
      <c r="H64">
        <v>10234</v>
      </c>
    </row>
    <row r="65" spans="3:8" x14ac:dyDescent="0.25">
      <c r="C65">
        <v>3</v>
      </c>
      <c r="D65">
        <v>10325</v>
      </c>
      <c r="E65">
        <f t="shared" si="0"/>
        <v>100.8891928864569</v>
      </c>
      <c r="H65">
        <v>10234</v>
      </c>
    </row>
    <row r="66" spans="3:8" x14ac:dyDescent="0.25">
      <c r="C66">
        <v>4</v>
      </c>
      <c r="D66">
        <v>11455</v>
      </c>
      <c r="E66">
        <f t="shared" si="0"/>
        <v>111.93081883916358</v>
      </c>
      <c r="H66">
        <v>10234</v>
      </c>
    </row>
    <row r="67" spans="3:8" x14ac:dyDescent="0.25">
      <c r="C67">
        <v>5</v>
      </c>
      <c r="D67">
        <v>10254</v>
      </c>
      <c r="E67">
        <f t="shared" si="0"/>
        <v>100.19542700801252</v>
      </c>
      <c r="H67">
        <v>10234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2022-12-03T19:47:18Z</dcterms:modified>
</cp:coreProperties>
</file>