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8" yWindow="-108" windowWidth="23256" windowHeight="12576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1"/>
  <c r="H66" s="1"/>
  <c r="G65"/>
  <c r="H65" s="1"/>
  <c r="G64"/>
  <c r="H64" s="1"/>
  <c r="G63"/>
  <c r="H63" s="1"/>
  <c r="G62"/>
  <c r="H62" s="1"/>
  <c r="G61"/>
  <c r="H61" s="1"/>
  <c r="G60"/>
  <c r="H60" s="1"/>
  <c r="G59"/>
  <c r="H59" s="1"/>
  <c r="G58"/>
  <c r="H58" s="1"/>
  <c r="G57"/>
  <c r="H57" s="1"/>
  <c r="G257"/>
  <c r="H257" s="1"/>
  <c r="G258"/>
  <c r="H258" s="1"/>
  <c r="G259"/>
  <c r="H259" s="1"/>
  <c r="G260"/>
  <c r="H260" s="1"/>
  <c r="G261"/>
  <c r="H261" s="1"/>
  <c r="G262"/>
  <c r="H262" s="1"/>
  <c r="G263"/>
  <c r="H263" s="1"/>
  <c r="G264"/>
  <c r="H264" s="1"/>
  <c r="G265"/>
  <c r="H265" s="1"/>
  <c r="G266"/>
  <c r="H266" s="1"/>
  <c r="G267"/>
  <c r="H267" s="1"/>
  <c r="G268"/>
  <c r="H268" s="1"/>
  <c r="G269"/>
  <c r="H269" s="1"/>
  <c r="G270"/>
  <c r="H270" s="1"/>
  <c r="G271"/>
  <c r="H271" s="1"/>
  <c r="G272"/>
  <c r="H272" s="1"/>
  <c r="G273"/>
  <c r="H273" s="1"/>
  <c r="G274"/>
  <c r="H274" s="1"/>
  <c r="G275"/>
  <c r="H275" s="1"/>
  <c r="G276"/>
  <c r="H276" s="1"/>
  <c r="G277"/>
  <c r="H277" s="1"/>
  <c r="G278"/>
  <c r="H278" s="1"/>
  <c r="G279"/>
  <c r="H279" s="1"/>
  <c r="G280"/>
  <c r="H280" s="1"/>
  <c r="G281"/>
  <c r="H281" s="1"/>
  <c r="G282"/>
  <c r="H282" s="1"/>
  <c r="G283"/>
  <c r="H283" s="1"/>
  <c r="G284"/>
  <c r="H284" s="1"/>
  <c r="G285"/>
  <c r="H285" s="1"/>
  <c r="G286"/>
  <c r="H286" s="1"/>
  <c r="G287"/>
  <c r="H287" s="1"/>
  <c r="G288"/>
  <c r="H288" s="1"/>
  <c r="G289"/>
  <c r="H289" s="1"/>
  <c r="G290"/>
  <c r="H290" s="1"/>
  <c r="O257"/>
  <c r="P257" s="1"/>
  <c r="O258"/>
  <c r="P258" s="1"/>
  <c r="O259"/>
  <c r="P259" s="1"/>
  <c r="O260"/>
  <c r="P260" s="1"/>
  <c r="O261"/>
  <c r="P261" s="1"/>
  <c r="O262"/>
  <c r="P262" s="1"/>
  <c r="O263"/>
  <c r="P263" s="1"/>
  <c r="O264"/>
  <c r="P264" s="1"/>
  <c r="O265"/>
  <c r="P265" s="1"/>
  <c r="O266"/>
  <c r="P266" s="1"/>
  <c r="O267"/>
  <c r="P267" s="1"/>
  <c r="O268"/>
  <c r="P268" s="1"/>
  <c r="O269"/>
  <c r="P269" s="1"/>
  <c r="O270"/>
  <c r="P270" s="1"/>
  <c r="O271"/>
  <c r="P271" s="1"/>
  <c r="O272"/>
  <c r="P272" s="1"/>
  <c r="O273"/>
  <c r="P273" s="1"/>
  <c r="O274"/>
  <c r="P274" s="1"/>
  <c r="O275"/>
  <c r="P275" s="1"/>
  <c r="O276"/>
  <c r="P276" s="1"/>
  <c r="O277"/>
  <c r="P277" s="1"/>
  <c r="O278"/>
  <c r="P278" s="1"/>
  <c r="O279"/>
  <c r="P279" s="1"/>
  <c r="O280"/>
  <c r="P280" s="1"/>
  <c r="O281"/>
  <c r="P281" s="1"/>
  <c r="O282"/>
  <c r="P282" s="1"/>
  <c r="O283"/>
  <c r="P283" s="1"/>
  <c r="O284"/>
  <c r="P284" s="1"/>
  <c r="O285"/>
  <c r="P285" s="1"/>
  <c r="O286"/>
  <c r="P286" s="1"/>
  <c r="O287"/>
  <c r="P287" s="1"/>
  <c r="O288"/>
  <c r="P288" s="1"/>
  <c r="O289"/>
  <c r="P289" s="1"/>
  <c r="O290"/>
  <c r="P290" s="1"/>
  <c r="W257"/>
  <c r="X257" s="1"/>
  <c r="W258"/>
  <c r="X258" s="1"/>
  <c r="W259"/>
  <c r="X259" s="1"/>
  <c r="W260"/>
  <c r="X260" s="1"/>
  <c r="W261"/>
  <c r="X261" s="1"/>
  <c r="W262"/>
  <c r="X262" s="1"/>
  <c r="W263"/>
  <c r="X263" s="1"/>
  <c r="W264"/>
  <c r="X264" s="1"/>
  <c r="W265"/>
  <c r="X265" s="1"/>
  <c r="W266"/>
  <c r="X266" s="1"/>
  <c r="W267"/>
  <c r="X267" s="1"/>
  <c r="W268"/>
  <c r="X268" s="1"/>
  <c r="W269"/>
  <c r="X269" s="1"/>
  <c r="W270"/>
  <c r="X270" s="1"/>
  <c r="W271"/>
  <c r="X271" s="1"/>
  <c r="W272"/>
  <c r="X272" s="1"/>
  <c r="W273"/>
  <c r="X273" s="1"/>
  <c r="W274"/>
  <c r="X274" s="1"/>
  <c r="W275"/>
  <c r="X275" s="1"/>
  <c r="W276"/>
  <c r="X276" s="1"/>
  <c r="W277"/>
  <c r="X277" s="1"/>
  <c r="W278"/>
  <c r="X278" s="1"/>
  <c r="W279"/>
  <c r="X279" s="1"/>
  <c r="W280"/>
  <c r="X280" s="1"/>
  <c r="W281"/>
  <c r="X281" s="1"/>
  <c r="W282"/>
  <c r="X282" s="1"/>
  <c r="W283"/>
  <c r="X283" s="1"/>
  <c r="W284"/>
  <c r="X284" s="1"/>
  <c r="W285"/>
  <c r="X285" s="1"/>
  <c r="W286"/>
  <c r="X286" s="1"/>
  <c r="W287"/>
  <c r="X287" s="1"/>
  <c r="W288"/>
  <c r="X288" s="1"/>
  <c r="W289"/>
  <c r="X289" s="1"/>
  <c r="W290"/>
  <c r="X290" s="1"/>
  <c r="AE257"/>
  <c r="AF257" s="1"/>
  <c r="AE258"/>
  <c r="AF258" s="1"/>
  <c r="AE259"/>
  <c r="AF259" s="1"/>
  <c r="AE260"/>
  <c r="AF260" s="1"/>
  <c r="AE261"/>
  <c r="AF261" s="1"/>
  <c r="AE262"/>
  <c r="AF262" s="1"/>
  <c r="AE263"/>
  <c r="AF263" s="1"/>
  <c r="AE264"/>
  <c r="AF264" s="1"/>
  <c r="AE265"/>
  <c r="AF265" s="1"/>
  <c r="AE266"/>
  <c r="AF266" s="1"/>
  <c r="AE267"/>
  <c r="AF267" s="1"/>
  <c r="AE268"/>
  <c r="AF268" s="1"/>
  <c r="AE269"/>
  <c r="AF269" s="1"/>
  <c r="AE270"/>
  <c r="AF270" s="1"/>
  <c r="AE271"/>
  <c r="AF271" s="1"/>
  <c r="AE272"/>
  <c r="AF272" s="1"/>
  <c r="AE273"/>
  <c r="AF273" s="1"/>
  <c r="AE274"/>
  <c r="AF274" s="1"/>
  <c r="AE275"/>
  <c r="AF275" s="1"/>
  <c r="AE276"/>
  <c r="AF276" s="1"/>
  <c r="AE277"/>
  <c r="AF277" s="1"/>
  <c r="AE278"/>
  <c r="AF278" s="1"/>
  <c r="AE279"/>
  <c r="AF279" s="1"/>
  <c r="AE280"/>
  <c r="AF280" s="1"/>
  <c r="AE281"/>
  <c r="AF281" s="1"/>
  <c r="AE282"/>
  <c r="AF282" s="1"/>
  <c r="AE283"/>
  <c r="AF283" s="1"/>
  <c r="AE284"/>
  <c r="AF284" s="1"/>
  <c r="AE285"/>
  <c r="AF285" s="1"/>
  <c r="AE286"/>
  <c r="AF286" s="1"/>
  <c r="AE287"/>
  <c r="AF287" s="1"/>
  <c r="AE288"/>
  <c r="AF288" s="1"/>
  <c r="AE289"/>
  <c r="AF289" s="1"/>
  <c r="AE290"/>
  <c r="AF290" s="1"/>
  <c r="AE221"/>
  <c r="AF221" s="1"/>
  <c r="AE222"/>
  <c r="AF222" s="1"/>
  <c r="AE223"/>
  <c r="AF223" s="1"/>
  <c r="AE224"/>
  <c r="AF224" s="1"/>
  <c r="AE225"/>
  <c r="AF225" s="1"/>
  <c r="AE226"/>
  <c r="AF226" s="1"/>
  <c r="AE227"/>
  <c r="AF227" s="1"/>
  <c r="AE228"/>
  <c r="AF228" s="1"/>
  <c r="AE229"/>
  <c r="AF229" s="1"/>
  <c r="AE230"/>
  <c r="AF230" s="1"/>
  <c r="AE231"/>
  <c r="AF231" s="1"/>
  <c r="AE232"/>
  <c r="AF232" s="1"/>
  <c r="AE233"/>
  <c r="AF233" s="1"/>
  <c r="AE234"/>
  <c r="AF234" s="1"/>
  <c r="AE235"/>
  <c r="AF235" s="1"/>
  <c r="AE236"/>
  <c r="AF236" s="1"/>
  <c r="AE237"/>
  <c r="AF237" s="1"/>
  <c r="AE238"/>
  <c r="AF238" s="1"/>
  <c r="AE239"/>
  <c r="AF239" s="1"/>
  <c r="AE240"/>
  <c r="AF240" s="1"/>
  <c r="AE241"/>
  <c r="AF241" s="1"/>
  <c r="AE242"/>
  <c r="AF242" s="1"/>
  <c r="AE243"/>
  <c r="AF243" s="1"/>
  <c r="AE244"/>
  <c r="AF244" s="1"/>
  <c r="AE245"/>
  <c r="AF245" s="1"/>
  <c r="AE246"/>
  <c r="AF246" s="1"/>
  <c r="AE247"/>
  <c r="AF247" s="1"/>
  <c r="AE248"/>
  <c r="AF248" s="1"/>
  <c r="AE249"/>
  <c r="AF249" s="1"/>
  <c r="AE250"/>
  <c r="AF250" s="1"/>
  <c r="AE251"/>
  <c r="AF251" s="1"/>
  <c r="AE252"/>
  <c r="AF252" s="1"/>
  <c r="AE253"/>
  <c r="AF253" s="1"/>
  <c r="AE254"/>
  <c r="AF254" s="1"/>
  <c r="W221"/>
  <c r="X221" s="1"/>
  <c r="W222"/>
  <c r="X222" s="1"/>
  <c r="W223"/>
  <c r="X223" s="1"/>
  <c r="W224"/>
  <c r="X224" s="1"/>
  <c r="W225"/>
  <c r="X225" s="1"/>
  <c r="W226"/>
  <c r="X226" s="1"/>
  <c r="W227"/>
  <c r="X227" s="1"/>
  <c r="W228"/>
  <c r="X228" s="1"/>
  <c r="W229"/>
  <c r="X229" s="1"/>
  <c r="W230"/>
  <c r="X230" s="1"/>
  <c r="W231"/>
  <c r="X231" s="1"/>
  <c r="W232"/>
  <c r="X232" s="1"/>
  <c r="W233"/>
  <c r="X233" s="1"/>
  <c r="W234"/>
  <c r="X234" s="1"/>
  <c r="W235"/>
  <c r="X235" s="1"/>
  <c r="W236"/>
  <c r="X236" s="1"/>
  <c r="W237"/>
  <c r="X237" s="1"/>
  <c r="W238"/>
  <c r="X238" s="1"/>
  <c r="W239"/>
  <c r="X239" s="1"/>
  <c r="W240"/>
  <c r="X240" s="1"/>
  <c r="W241"/>
  <c r="X241" s="1"/>
  <c r="W242"/>
  <c r="X242" s="1"/>
  <c r="W243"/>
  <c r="X243" s="1"/>
  <c r="W244"/>
  <c r="X244" s="1"/>
  <c r="W245"/>
  <c r="X245" s="1"/>
  <c r="W246"/>
  <c r="X246" s="1"/>
  <c r="W247"/>
  <c r="X247" s="1"/>
  <c r="W248"/>
  <c r="X248" s="1"/>
  <c r="W249"/>
  <c r="X249" s="1"/>
  <c r="W250"/>
  <c r="X250" s="1"/>
  <c r="W251"/>
  <c r="X251" s="1"/>
  <c r="W252"/>
  <c r="X252" s="1"/>
  <c r="W253"/>
  <c r="X253" s="1"/>
  <c r="W254"/>
  <c r="X254" s="1"/>
  <c r="O221"/>
  <c r="P221" s="1"/>
  <c r="O222"/>
  <c r="P222" s="1"/>
  <c r="O223"/>
  <c r="P223" s="1"/>
  <c r="O224"/>
  <c r="P224" s="1"/>
  <c r="O225"/>
  <c r="P225" s="1"/>
  <c r="O226"/>
  <c r="P226" s="1"/>
  <c r="O227"/>
  <c r="P227" s="1"/>
  <c r="O228"/>
  <c r="P228" s="1"/>
  <c r="O229"/>
  <c r="P229" s="1"/>
  <c r="O230"/>
  <c r="P230" s="1"/>
  <c r="O231"/>
  <c r="P231" s="1"/>
  <c r="O232"/>
  <c r="P232" s="1"/>
  <c r="O233"/>
  <c r="P233" s="1"/>
  <c r="O234"/>
  <c r="P234" s="1"/>
  <c r="O235"/>
  <c r="P235" s="1"/>
  <c r="O236"/>
  <c r="P236" s="1"/>
  <c r="O237"/>
  <c r="P237" s="1"/>
  <c r="O238"/>
  <c r="P238" s="1"/>
  <c r="O239"/>
  <c r="P239" s="1"/>
  <c r="O240"/>
  <c r="P240" s="1"/>
  <c r="O241"/>
  <c r="P241" s="1"/>
  <c r="O242"/>
  <c r="P242" s="1"/>
  <c r="O243"/>
  <c r="P243" s="1"/>
  <c r="O244"/>
  <c r="P244" s="1"/>
  <c r="O245"/>
  <c r="P245" s="1"/>
  <c r="O246"/>
  <c r="P246" s="1"/>
  <c r="O247"/>
  <c r="P247" s="1"/>
  <c r="O248"/>
  <c r="P248" s="1"/>
  <c r="O249"/>
  <c r="P249" s="1"/>
  <c r="O250"/>
  <c r="P250" s="1"/>
  <c r="O251"/>
  <c r="P251" s="1"/>
  <c r="O252"/>
  <c r="P252" s="1"/>
  <c r="O253"/>
  <c r="P253" s="1"/>
  <c r="O254"/>
  <c r="P254" s="1"/>
  <c r="G221"/>
  <c r="H221" s="1"/>
  <c r="G222"/>
  <c r="H222" s="1"/>
  <c r="G223"/>
  <c r="H223" s="1"/>
  <c r="G224"/>
  <c r="H224" s="1"/>
  <c r="G225"/>
  <c r="H225" s="1"/>
  <c r="G226"/>
  <c r="H226" s="1"/>
  <c r="G227"/>
  <c r="H227" s="1"/>
  <c r="G228"/>
  <c r="H228" s="1"/>
  <c r="G229"/>
  <c r="H229" s="1"/>
  <c r="G230"/>
  <c r="H230" s="1"/>
  <c r="G231"/>
  <c r="H231" s="1"/>
  <c r="G232"/>
  <c r="H232" s="1"/>
  <c r="G233"/>
  <c r="H233" s="1"/>
  <c r="G234"/>
  <c r="H234" s="1"/>
  <c r="G235"/>
  <c r="H235" s="1"/>
  <c r="G236"/>
  <c r="H236" s="1"/>
  <c r="G237"/>
  <c r="H237" s="1"/>
  <c r="G238"/>
  <c r="H238" s="1"/>
  <c r="G239"/>
  <c r="H239" s="1"/>
  <c r="G240"/>
  <c r="H240" s="1"/>
  <c r="G241"/>
  <c r="H241" s="1"/>
  <c r="G242"/>
  <c r="H242" s="1"/>
  <c r="G243"/>
  <c r="H243" s="1"/>
  <c r="G244"/>
  <c r="H244" s="1"/>
  <c r="G245"/>
  <c r="H245" s="1"/>
  <c r="G246"/>
  <c r="H246" s="1"/>
  <c r="G247"/>
  <c r="H247" s="1"/>
  <c r="G248"/>
  <c r="H248" s="1"/>
  <c r="G249"/>
  <c r="H249" s="1"/>
  <c r="G250"/>
  <c r="H250" s="1"/>
  <c r="G251"/>
  <c r="H251" s="1"/>
  <c r="G252"/>
  <c r="H252" s="1"/>
  <c r="G253"/>
  <c r="H253" s="1"/>
  <c r="G254"/>
  <c r="H254" s="1"/>
  <c r="G167"/>
  <c r="H167" s="1"/>
  <c r="G168"/>
  <c r="H168" s="1"/>
  <c r="G169"/>
  <c r="H169" s="1"/>
  <c r="G170"/>
  <c r="H170" s="1"/>
  <c r="G171"/>
  <c r="H171" s="1"/>
  <c r="G172"/>
  <c r="H172" s="1"/>
  <c r="G173"/>
  <c r="H173" s="1"/>
  <c r="G174"/>
  <c r="H174" s="1"/>
  <c r="G175"/>
  <c r="H175" s="1"/>
  <c r="G176"/>
  <c r="H176" s="1"/>
  <c r="G177"/>
  <c r="H177" s="1"/>
  <c r="G178"/>
  <c r="H178" s="1"/>
  <c r="G179"/>
  <c r="H179" s="1"/>
  <c r="G180"/>
  <c r="H180" s="1"/>
  <c r="G181"/>
  <c r="H181" s="1"/>
  <c r="G182"/>
  <c r="H182" s="1"/>
  <c r="G183"/>
  <c r="H183" s="1"/>
  <c r="G184"/>
  <c r="H184" s="1"/>
  <c r="G185"/>
  <c r="H185" s="1"/>
  <c r="G186"/>
  <c r="H186" s="1"/>
  <c r="G187"/>
  <c r="H187" s="1"/>
  <c r="G188"/>
  <c r="H188" s="1"/>
  <c r="G189"/>
  <c r="H189" s="1"/>
  <c r="G190"/>
  <c r="H190" s="1"/>
  <c r="G191"/>
  <c r="H191" s="1"/>
  <c r="G192"/>
  <c r="H192" s="1"/>
  <c r="G193"/>
  <c r="H193" s="1"/>
  <c r="G194"/>
  <c r="H194" s="1"/>
  <c r="G195"/>
  <c r="H195" s="1"/>
  <c r="G196"/>
  <c r="H196" s="1"/>
  <c r="G197"/>
  <c r="H197" s="1"/>
  <c r="G198"/>
  <c r="H198" s="1"/>
  <c r="G199"/>
  <c r="H199" s="1"/>
  <c r="G200"/>
  <c r="H200" s="1"/>
  <c r="O167"/>
  <c r="P167" s="1"/>
  <c r="O168"/>
  <c r="P168" s="1"/>
  <c r="O169"/>
  <c r="P169" s="1"/>
  <c r="O170"/>
  <c r="P170" s="1"/>
  <c r="O171"/>
  <c r="P171" s="1"/>
  <c r="O172"/>
  <c r="P172" s="1"/>
  <c r="O173"/>
  <c r="P173" s="1"/>
  <c r="O174"/>
  <c r="P174" s="1"/>
  <c r="O175"/>
  <c r="P175" s="1"/>
  <c r="O176"/>
  <c r="P176" s="1"/>
  <c r="O177"/>
  <c r="P177" s="1"/>
  <c r="O178"/>
  <c r="P178" s="1"/>
  <c r="O179"/>
  <c r="P179" s="1"/>
  <c r="O180"/>
  <c r="P180" s="1"/>
  <c r="O181"/>
  <c r="P181" s="1"/>
  <c r="O182"/>
  <c r="P182" s="1"/>
  <c r="O183"/>
  <c r="P183" s="1"/>
  <c r="O184"/>
  <c r="P184" s="1"/>
  <c r="O185"/>
  <c r="P185" s="1"/>
  <c r="O186"/>
  <c r="P186" s="1"/>
  <c r="O187"/>
  <c r="P187" s="1"/>
  <c r="O188"/>
  <c r="P188" s="1"/>
  <c r="O189"/>
  <c r="P189" s="1"/>
  <c r="O190"/>
  <c r="P190" s="1"/>
  <c r="O191"/>
  <c r="P191" s="1"/>
  <c r="O192"/>
  <c r="P192" s="1"/>
  <c r="O193"/>
  <c r="P193" s="1"/>
  <c r="O194"/>
  <c r="P194" s="1"/>
  <c r="O195"/>
  <c r="P195" s="1"/>
  <c r="O196"/>
  <c r="P196" s="1"/>
  <c r="O197"/>
  <c r="P197" s="1"/>
  <c r="O198"/>
  <c r="P198" s="1"/>
  <c r="O199"/>
  <c r="P199" s="1"/>
  <c r="O200"/>
  <c r="P200" s="1"/>
  <c r="W167"/>
  <c r="X167" s="1"/>
  <c r="W168"/>
  <c r="X168" s="1"/>
  <c r="W169"/>
  <c r="X169" s="1"/>
  <c r="W170"/>
  <c r="X170" s="1"/>
  <c r="W171"/>
  <c r="X171" s="1"/>
  <c r="W172"/>
  <c r="X172" s="1"/>
  <c r="W173"/>
  <c r="X173" s="1"/>
  <c r="W174"/>
  <c r="X174" s="1"/>
  <c r="W175"/>
  <c r="X175" s="1"/>
  <c r="W176"/>
  <c r="X176" s="1"/>
  <c r="W177"/>
  <c r="X177" s="1"/>
  <c r="W178"/>
  <c r="X178" s="1"/>
  <c r="W179"/>
  <c r="X179" s="1"/>
  <c r="W180"/>
  <c r="X180" s="1"/>
  <c r="W181"/>
  <c r="X181" s="1"/>
  <c r="W182"/>
  <c r="X182" s="1"/>
  <c r="W183"/>
  <c r="X183" s="1"/>
  <c r="W184"/>
  <c r="X184" s="1"/>
  <c r="W185"/>
  <c r="X185" s="1"/>
  <c r="W186"/>
  <c r="X186" s="1"/>
  <c r="W187"/>
  <c r="X187" s="1"/>
  <c r="W188"/>
  <c r="X188" s="1"/>
  <c r="W189"/>
  <c r="X189" s="1"/>
  <c r="W190"/>
  <c r="X190" s="1"/>
  <c r="W191"/>
  <c r="X191" s="1"/>
  <c r="W192"/>
  <c r="X192" s="1"/>
  <c r="W193"/>
  <c r="X193" s="1"/>
  <c r="W194"/>
  <c r="X194" s="1"/>
  <c r="W195"/>
  <c r="X195" s="1"/>
  <c r="W196"/>
  <c r="X196" s="1"/>
  <c r="W197"/>
  <c r="X197" s="1"/>
  <c r="W198"/>
  <c r="X198" s="1"/>
  <c r="W199"/>
  <c r="X199" s="1"/>
  <c r="W200"/>
  <c r="X200" s="1"/>
  <c r="AE167"/>
  <c r="AF167" s="1"/>
  <c r="AE168"/>
  <c r="AF168" s="1"/>
  <c r="AE169"/>
  <c r="AF169" s="1"/>
  <c r="AE170"/>
  <c r="AF170" s="1"/>
  <c r="AE171"/>
  <c r="AF171" s="1"/>
  <c r="AE172"/>
  <c r="AF172" s="1"/>
  <c r="AE173"/>
  <c r="AF173" s="1"/>
  <c r="AE174"/>
  <c r="AF174" s="1"/>
  <c r="AE175"/>
  <c r="AF175" s="1"/>
  <c r="AE176"/>
  <c r="AF176" s="1"/>
  <c r="AE177"/>
  <c r="AF177" s="1"/>
  <c r="AE178"/>
  <c r="AF178" s="1"/>
  <c r="AE179"/>
  <c r="AF179" s="1"/>
  <c r="AE180"/>
  <c r="AF180" s="1"/>
  <c r="AE181"/>
  <c r="AF181" s="1"/>
  <c r="AE182"/>
  <c r="AF182" s="1"/>
  <c r="AE183"/>
  <c r="AF183" s="1"/>
  <c r="AE184"/>
  <c r="AF184" s="1"/>
  <c r="AE185"/>
  <c r="AF185" s="1"/>
  <c r="AE186"/>
  <c r="AF186" s="1"/>
  <c r="AE187"/>
  <c r="AF187" s="1"/>
  <c r="AE188"/>
  <c r="AF188" s="1"/>
  <c r="AE189"/>
  <c r="AF189" s="1"/>
  <c r="AE190"/>
  <c r="AF190" s="1"/>
  <c r="AE191"/>
  <c r="AF191" s="1"/>
  <c r="AE192"/>
  <c r="AF192" s="1"/>
  <c r="AE193"/>
  <c r="AF193" s="1"/>
  <c r="AE194"/>
  <c r="AF194" s="1"/>
  <c r="AE195"/>
  <c r="AF195" s="1"/>
  <c r="AE196"/>
  <c r="AF196" s="1"/>
  <c r="AE197"/>
  <c r="AF197" s="1"/>
  <c r="AE198"/>
  <c r="AF198" s="1"/>
  <c r="AE199"/>
  <c r="AF199" s="1"/>
  <c r="AE200"/>
  <c r="AF200" s="1"/>
  <c r="AE131"/>
  <c r="AF131" s="1"/>
  <c r="AE132"/>
  <c r="AF132" s="1"/>
  <c r="AE133"/>
  <c r="AF133" s="1"/>
  <c r="AE134"/>
  <c r="AF134" s="1"/>
  <c r="AE135"/>
  <c r="AF135" s="1"/>
  <c r="AE136"/>
  <c r="AF136" s="1"/>
  <c r="AE137"/>
  <c r="AF137" s="1"/>
  <c r="AE138"/>
  <c r="AF138" s="1"/>
  <c r="AE139"/>
  <c r="AF139" s="1"/>
  <c r="AE140"/>
  <c r="AF140" s="1"/>
  <c r="AE141"/>
  <c r="AF141" s="1"/>
  <c r="AE142"/>
  <c r="AF142" s="1"/>
  <c r="AE143"/>
  <c r="AF143" s="1"/>
  <c r="AE144"/>
  <c r="AF144" s="1"/>
  <c r="AE145"/>
  <c r="AF145" s="1"/>
  <c r="AE146"/>
  <c r="AF146" s="1"/>
  <c r="AE147"/>
  <c r="AF147" s="1"/>
  <c r="AE148"/>
  <c r="AF148" s="1"/>
  <c r="AE149"/>
  <c r="AF149" s="1"/>
  <c r="AE150"/>
  <c r="AF150" s="1"/>
  <c r="AE151"/>
  <c r="AF151" s="1"/>
  <c r="AE152"/>
  <c r="AF152" s="1"/>
  <c r="AE153"/>
  <c r="AF153" s="1"/>
  <c r="AE154"/>
  <c r="AF154" s="1"/>
  <c r="AE155"/>
  <c r="AF155" s="1"/>
  <c r="AE156"/>
  <c r="AF156" s="1"/>
  <c r="AE157"/>
  <c r="AF157" s="1"/>
  <c r="AE158"/>
  <c r="AF158" s="1"/>
  <c r="AE159"/>
  <c r="AF159" s="1"/>
  <c r="AE160"/>
  <c r="AF160" s="1"/>
  <c r="AE161"/>
  <c r="AF161" s="1"/>
  <c r="AE162"/>
  <c r="AF162" s="1"/>
  <c r="AE163"/>
  <c r="AF163" s="1"/>
  <c r="AE164"/>
  <c r="AF164" s="1"/>
  <c r="W131"/>
  <c r="X131" s="1"/>
  <c r="W132"/>
  <c r="X132" s="1"/>
  <c r="W133"/>
  <c r="X133" s="1"/>
  <c r="W134"/>
  <c r="X134" s="1"/>
  <c r="W135"/>
  <c r="X135" s="1"/>
  <c r="W136"/>
  <c r="X136" s="1"/>
  <c r="W137"/>
  <c r="X137" s="1"/>
  <c r="W138"/>
  <c r="X138" s="1"/>
  <c r="W139"/>
  <c r="X139" s="1"/>
  <c r="W140"/>
  <c r="X140" s="1"/>
  <c r="W141"/>
  <c r="X141" s="1"/>
  <c r="W142"/>
  <c r="X142" s="1"/>
  <c r="W143"/>
  <c r="X143" s="1"/>
  <c r="W144"/>
  <c r="X144" s="1"/>
  <c r="W145"/>
  <c r="X145" s="1"/>
  <c r="W146"/>
  <c r="X146" s="1"/>
  <c r="W147"/>
  <c r="X147" s="1"/>
  <c r="W148"/>
  <c r="X148" s="1"/>
  <c r="W149"/>
  <c r="X149" s="1"/>
  <c r="W150"/>
  <c r="X150" s="1"/>
  <c r="W151"/>
  <c r="X151" s="1"/>
  <c r="W152"/>
  <c r="X152" s="1"/>
  <c r="W153"/>
  <c r="X153" s="1"/>
  <c r="W154"/>
  <c r="X154" s="1"/>
  <c r="W155"/>
  <c r="X155" s="1"/>
  <c r="W156"/>
  <c r="X156" s="1"/>
  <c r="W157"/>
  <c r="X157" s="1"/>
  <c r="W158"/>
  <c r="X158" s="1"/>
  <c r="W159"/>
  <c r="X159" s="1"/>
  <c r="W160"/>
  <c r="X160" s="1"/>
  <c r="W161"/>
  <c r="X161" s="1"/>
  <c r="W162"/>
  <c r="X162" s="1"/>
  <c r="W163"/>
  <c r="X163" s="1"/>
  <c r="W164"/>
  <c r="X164" s="1"/>
  <c r="O131"/>
  <c r="P131" s="1"/>
  <c r="O132"/>
  <c r="P132" s="1"/>
  <c r="O133"/>
  <c r="P133" s="1"/>
  <c r="O134"/>
  <c r="P134" s="1"/>
  <c r="O135"/>
  <c r="P135" s="1"/>
  <c r="O136"/>
  <c r="P136" s="1"/>
  <c r="O137"/>
  <c r="P137" s="1"/>
  <c r="O138"/>
  <c r="P138" s="1"/>
  <c r="O139"/>
  <c r="P139" s="1"/>
  <c r="O140"/>
  <c r="P140" s="1"/>
  <c r="O141"/>
  <c r="P141" s="1"/>
  <c r="O142"/>
  <c r="P142" s="1"/>
  <c r="O143"/>
  <c r="P143" s="1"/>
  <c r="O144"/>
  <c r="P144" s="1"/>
  <c r="O145"/>
  <c r="P145" s="1"/>
  <c r="O146"/>
  <c r="P146" s="1"/>
  <c r="O147"/>
  <c r="P147" s="1"/>
  <c r="O148"/>
  <c r="P148" s="1"/>
  <c r="O149"/>
  <c r="P149" s="1"/>
  <c r="O150"/>
  <c r="P150" s="1"/>
  <c r="O151"/>
  <c r="P151" s="1"/>
  <c r="O152"/>
  <c r="P152" s="1"/>
  <c r="O153"/>
  <c r="P153" s="1"/>
  <c r="O154"/>
  <c r="P154" s="1"/>
  <c r="O155"/>
  <c r="P155" s="1"/>
  <c r="O156"/>
  <c r="P156" s="1"/>
  <c r="O157"/>
  <c r="P157" s="1"/>
  <c r="O158"/>
  <c r="P158" s="1"/>
  <c r="O159"/>
  <c r="P159" s="1"/>
  <c r="O160"/>
  <c r="P160" s="1"/>
  <c r="O161"/>
  <c r="P161" s="1"/>
  <c r="O162"/>
  <c r="P162" s="1"/>
  <c r="O163"/>
  <c r="P163" s="1"/>
  <c r="O164"/>
  <c r="P164" s="1"/>
  <c r="G131"/>
  <c r="H131" s="1"/>
  <c r="G132"/>
  <c r="H132" s="1"/>
  <c r="G133"/>
  <c r="H133" s="1"/>
  <c r="G134"/>
  <c r="H134" s="1"/>
  <c r="G135"/>
  <c r="H135" s="1"/>
  <c r="G136"/>
  <c r="H136" s="1"/>
  <c r="G137"/>
  <c r="H137" s="1"/>
  <c r="G138"/>
  <c r="H138" s="1"/>
  <c r="G139"/>
  <c r="H139" s="1"/>
  <c r="G140"/>
  <c r="H140" s="1"/>
  <c r="G141"/>
  <c r="H141" s="1"/>
  <c r="G142"/>
  <c r="H142" s="1"/>
  <c r="G143"/>
  <c r="H143" s="1"/>
  <c r="G144"/>
  <c r="H144" s="1"/>
  <c r="G145"/>
  <c r="H145" s="1"/>
  <c r="G146"/>
  <c r="H146" s="1"/>
  <c r="G147"/>
  <c r="H147" s="1"/>
  <c r="G148"/>
  <c r="H148" s="1"/>
  <c r="G149"/>
  <c r="H149" s="1"/>
  <c r="G150"/>
  <c r="H150" s="1"/>
  <c r="G151"/>
  <c r="H151" s="1"/>
  <c r="G152"/>
  <c r="H152" s="1"/>
  <c r="G153"/>
  <c r="H153" s="1"/>
  <c r="G154"/>
  <c r="H154" s="1"/>
  <c r="G155"/>
  <c r="H155" s="1"/>
  <c r="G156"/>
  <c r="H156" s="1"/>
  <c r="G157"/>
  <c r="H157" s="1"/>
  <c r="G158"/>
  <c r="H158" s="1"/>
  <c r="G159"/>
  <c r="H159" s="1"/>
  <c r="G160"/>
  <c r="H160" s="1"/>
  <c r="G161"/>
  <c r="H161" s="1"/>
  <c r="G162"/>
  <c r="H162" s="1"/>
  <c r="G163"/>
  <c r="H163" s="1"/>
  <c r="G164"/>
  <c r="H164" s="1"/>
  <c r="G92"/>
  <c r="H92" s="1"/>
  <c r="G93"/>
  <c r="H93" s="1"/>
  <c r="G94"/>
  <c r="H94" s="1"/>
  <c r="G95"/>
  <c r="H95" s="1"/>
  <c r="G96"/>
  <c r="H96" s="1"/>
  <c r="G97"/>
  <c r="H97" s="1"/>
  <c r="G98"/>
  <c r="H98" s="1"/>
  <c r="G99"/>
  <c r="H99" s="1"/>
  <c r="G100"/>
  <c r="H100" s="1"/>
  <c r="G101"/>
  <c r="H101" s="1"/>
  <c r="G102"/>
  <c r="H102" s="1"/>
  <c r="G103"/>
  <c r="H103" s="1"/>
  <c r="G104"/>
  <c r="H104" s="1"/>
  <c r="G105"/>
  <c r="H105" s="1"/>
  <c r="G106"/>
  <c r="H106" s="1"/>
  <c r="G107"/>
  <c r="H107" s="1"/>
  <c r="G108"/>
  <c r="H108" s="1"/>
  <c r="G109"/>
  <c r="H109" s="1"/>
  <c r="G110"/>
  <c r="H110" s="1"/>
  <c r="O92"/>
  <c r="P92" s="1"/>
  <c r="O93"/>
  <c r="P93" s="1"/>
  <c r="O94"/>
  <c r="P94" s="1"/>
  <c r="O95"/>
  <c r="P95" s="1"/>
  <c r="O96"/>
  <c r="P96" s="1"/>
  <c r="O97"/>
  <c r="P97" s="1"/>
  <c r="O98"/>
  <c r="P98" s="1"/>
  <c r="O99"/>
  <c r="P99" s="1"/>
  <c r="O100"/>
  <c r="P100" s="1"/>
  <c r="O101"/>
  <c r="P101" s="1"/>
  <c r="O102"/>
  <c r="P102" s="1"/>
  <c r="O103"/>
  <c r="P103" s="1"/>
  <c r="O104"/>
  <c r="P104" s="1"/>
  <c r="O105"/>
  <c r="P105" s="1"/>
  <c r="O106"/>
  <c r="P106" s="1"/>
  <c r="O107"/>
  <c r="P107" s="1"/>
  <c r="O108"/>
  <c r="P108" s="1"/>
  <c r="O109"/>
  <c r="P109" s="1"/>
  <c r="O110"/>
  <c r="P110" s="1"/>
  <c r="W92"/>
  <c r="X92" s="1"/>
  <c r="W93"/>
  <c r="X93" s="1"/>
  <c r="W94"/>
  <c r="X94" s="1"/>
  <c r="W95"/>
  <c r="X95" s="1"/>
  <c r="W96"/>
  <c r="X96" s="1"/>
  <c r="W97"/>
  <c r="X97" s="1"/>
  <c r="W98"/>
  <c r="X98" s="1"/>
  <c r="W99"/>
  <c r="X99" s="1"/>
  <c r="W100"/>
  <c r="X100" s="1"/>
  <c r="W101"/>
  <c r="X101" s="1"/>
  <c r="W102"/>
  <c r="X102" s="1"/>
  <c r="W103"/>
  <c r="X103" s="1"/>
  <c r="W104"/>
  <c r="X104" s="1"/>
  <c r="W105"/>
  <c r="X105" s="1"/>
  <c r="W106"/>
  <c r="X106" s="1"/>
  <c r="W107"/>
  <c r="X107" s="1"/>
  <c r="W108"/>
  <c r="X108" s="1"/>
  <c r="W109"/>
  <c r="X109" s="1"/>
  <c r="W110"/>
  <c r="X110" s="1"/>
  <c r="AE92"/>
  <c r="AF92" s="1"/>
  <c r="AE93"/>
  <c r="AF93" s="1"/>
  <c r="AE94"/>
  <c r="AF94" s="1"/>
  <c r="AE95"/>
  <c r="AF95" s="1"/>
  <c r="AE96"/>
  <c r="AF96" s="1"/>
  <c r="AE97"/>
  <c r="AF97" s="1"/>
  <c r="AE98"/>
  <c r="AF98" s="1"/>
  <c r="AE99"/>
  <c r="AF99" s="1"/>
  <c r="AE100"/>
  <c r="AF100" s="1"/>
  <c r="AE101"/>
  <c r="AF101" s="1"/>
  <c r="AE102"/>
  <c r="AF102" s="1"/>
  <c r="AE103"/>
  <c r="AF103" s="1"/>
  <c r="AE104"/>
  <c r="AF104" s="1"/>
  <c r="AE105"/>
  <c r="AF105" s="1"/>
  <c r="AE106"/>
  <c r="AF106" s="1"/>
  <c r="AE107"/>
  <c r="AF107" s="1"/>
  <c r="AE108"/>
  <c r="AF108" s="1"/>
  <c r="AE109"/>
  <c r="AF109" s="1"/>
  <c r="AE110"/>
  <c r="AF110" s="1"/>
  <c r="AE71"/>
  <c r="AF71" s="1"/>
  <c r="AE72"/>
  <c r="AF72" s="1"/>
  <c r="AE73"/>
  <c r="AF73" s="1"/>
  <c r="AE74"/>
  <c r="AF74" s="1"/>
  <c r="AE75"/>
  <c r="AF75" s="1"/>
  <c r="AE76"/>
  <c r="AF76" s="1"/>
  <c r="AE77"/>
  <c r="AF77" s="1"/>
  <c r="AE78"/>
  <c r="AF78" s="1"/>
  <c r="AE79"/>
  <c r="AF79" s="1"/>
  <c r="AE80"/>
  <c r="AF80" s="1"/>
  <c r="AE81"/>
  <c r="AF81" s="1"/>
  <c r="AE82"/>
  <c r="AF82" s="1"/>
  <c r="AE83"/>
  <c r="AF83" s="1"/>
  <c r="AE84"/>
  <c r="AF84" s="1"/>
  <c r="AE85"/>
  <c r="AF85" s="1"/>
  <c r="AE86"/>
  <c r="AF86" s="1"/>
  <c r="AE87"/>
  <c r="AF87" s="1"/>
  <c r="AE88"/>
  <c r="AF88" s="1"/>
  <c r="AE89"/>
  <c r="AF89" s="1"/>
  <c r="W71"/>
  <c r="X71" s="1"/>
  <c r="W72"/>
  <c r="X72" s="1"/>
  <c r="W73"/>
  <c r="X73" s="1"/>
  <c r="W74"/>
  <c r="X74" s="1"/>
  <c r="W75"/>
  <c r="X75" s="1"/>
  <c r="W76"/>
  <c r="X76" s="1"/>
  <c r="W77"/>
  <c r="X77" s="1"/>
  <c r="W78"/>
  <c r="X78" s="1"/>
  <c r="W79"/>
  <c r="X79" s="1"/>
  <c r="W80"/>
  <c r="X80" s="1"/>
  <c r="W81"/>
  <c r="X81" s="1"/>
  <c r="W82"/>
  <c r="X82" s="1"/>
  <c r="W83"/>
  <c r="X83" s="1"/>
  <c r="W84"/>
  <c r="X84" s="1"/>
  <c r="W85"/>
  <c r="X85" s="1"/>
  <c r="W86"/>
  <c r="X86" s="1"/>
  <c r="W87"/>
  <c r="X87" s="1"/>
  <c r="W88"/>
  <c r="X88" s="1"/>
  <c r="W89"/>
  <c r="X89" s="1"/>
  <c r="O71"/>
  <c r="P71" s="1"/>
  <c r="O72"/>
  <c r="P72" s="1"/>
  <c r="O73"/>
  <c r="P73" s="1"/>
  <c r="O74"/>
  <c r="P74" s="1"/>
  <c r="O75"/>
  <c r="P75" s="1"/>
  <c r="O76"/>
  <c r="P76" s="1"/>
  <c r="O77"/>
  <c r="P77" s="1"/>
  <c r="O78"/>
  <c r="P78" s="1"/>
  <c r="O79"/>
  <c r="P79" s="1"/>
  <c r="O80"/>
  <c r="P80" s="1"/>
  <c r="O81"/>
  <c r="P81" s="1"/>
  <c r="O82"/>
  <c r="P82" s="1"/>
  <c r="O83"/>
  <c r="P83" s="1"/>
  <c r="O84"/>
  <c r="P84" s="1"/>
  <c r="O85"/>
  <c r="P85" s="1"/>
  <c r="O86"/>
  <c r="P86" s="1"/>
  <c r="O87"/>
  <c r="P87" s="1"/>
  <c r="O88"/>
  <c r="P88" s="1"/>
  <c r="O89"/>
  <c r="P89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80"/>
  <c r="H80" s="1"/>
  <c r="G81"/>
  <c r="H81" s="1"/>
  <c r="G82"/>
  <c r="H82" s="1"/>
  <c r="G83"/>
  <c r="H83" s="1"/>
  <c r="G84"/>
  <c r="H84" s="1"/>
  <c r="G85"/>
  <c r="H85" s="1"/>
  <c r="G86"/>
  <c r="H86" s="1"/>
  <c r="G87"/>
  <c r="H87" s="1"/>
  <c r="G88"/>
  <c r="H88" s="1"/>
  <c r="G89"/>
  <c r="H89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O17"/>
  <c r="P17" s="1"/>
  <c r="O18"/>
  <c r="P18" s="1"/>
  <c r="O19"/>
  <c r="P19" s="1"/>
  <c r="O20"/>
  <c r="P20" s="1"/>
  <c r="O21"/>
  <c r="P21" s="1"/>
  <c r="O22"/>
  <c r="P22" s="1"/>
  <c r="O23"/>
  <c r="P23" s="1"/>
  <c r="O24"/>
  <c r="P24" s="1"/>
  <c r="O25"/>
  <c r="P25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O6"/>
  <c r="P6" s="1"/>
  <c r="O7"/>
  <c r="P7" s="1"/>
  <c r="O8"/>
  <c r="P8" s="1"/>
  <c r="O9"/>
  <c r="P9" s="1"/>
  <c r="O10"/>
  <c r="P10" s="1"/>
  <c r="O11"/>
  <c r="P11" s="1"/>
  <c r="O12"/>
  <c r="P12" s="1"/>
  <c r="O13"/>
  <c r="P13" s="1"/>
  <c r="O14"/>
  <c r="P14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O316"/>
  <c r="O317"/>
  <c r="O318"/>
  <c r="O319"/>
  <c r="O320"/>
  <c r="O321"/>
  <c r="O322"/>
  <c r="O323"/>
  <c r="O324"/>
  <c r="O325"/>
  <c r="O326"/>
  <c r="O327"/>
  <c r="O328"/>
  <c r="O329"/>
  <c r="O330"/>
  <c r="O331"/>
  <c r="O405"/>
  <c r="O404"/>
  <c r="K405"/>
  <c r="K404"/>
  <c r="O386"/>
  <c r="O385"/>
  <c r="K386"/>
  <c r="K385"/>
  <c r="O367"/>
  <c r="O366"/>
  <c r="H367"/>
  <c r="H366"/>
  <c r="V353"/>
  <c r="V352"/>
  <c r="O354"/>
  <c r="O353"/>
  <c r="H354"/>
  <c r="H353"/>
  <c r="AN302"/>
  <c r="AO302" s="1"/>
  <c r="AN303"/>
  <c r="AO303" s="1"/>
  <c r="AN304"/>
  <c r="AO304" s="1"/>
  <c r="AN305"/>
  <c r="AO305" s="1"/>
  <c r="AN306"/>
  <c r="AO306" s="1"/>
  <c r="AN307"/>
  <c r="AO307" s="1"/>
  <c r="AN308"/>
  <c r="AO308" s="1"/>
  <c r="AN309"/>
  <c r="AO309" s="1"/>
  <c r="AN310"/>
  <c r="AO310" s="1"/>
  <c r="AN311"/>
  <c r="AO311" s="1"/>
  <c r="AN312"/>
  <c r="AO312" s="1"/>
  <c r="AN313"/>
  <c r="AO313" s="1"/>
  <c r="AN314"/>
  <c r="AO314" s="1"/>
  <c r="AN315"/>
  <c r="AO315" s="1"/>
  <c r="AN317"/>
  <c r="AO317" s="1"/>
  <c r="AN318"/>
  <c r="AO318" s="1"/>
  <c r="AN319"/>
  <c r="AO319" s="1"/>
  <c r="AN320"/>
  <c r="AO320" s="1"/>
  <c r="AN321"/>
  <c r="AO321" s="1"/>
  <c r="AN322"/>
  <c r="AO322" s="1"/>
  <c r="AN323"/>
  <c r="AO323" s="1"/>
  <c r="AN324"/>
  <c r="AO324" s="1"/>
  <c r="AN325"/>
  <c r="AO325" s="1"/>
  <c r="AN326"/>
  <c r="AO326" s="1"/>
  <c r="AN327"/>
  <c r="AO327" s="1"/>
  <c r="AN328"/>
  <c r="AO328" s="1"/>
  <c r="AN329"/>
  <c r="AO329" s="1"/>
  <c r="AN330"/>
  <c r="AO330" s="1"/>
  <c r="AN331"/>
  <c r="AO331" s="1"/>
  <c r="AN301"/>
  <c r="AO301" s="1"/>
  <c r="AE301"/>
  <c r="AF301" s="1"/>
  <c r="AE302"/>
  <c r="AF302" s="1"/>
  <c r="AE303"/>
  <c r="AF303" s="1"/>
  <c r="AE304"/>
  <c r="AF304" s="1"/>
  <c r="AE305"/>
  <c r="AF305" s="1"/>
  <c r="AE306"/>
  <c r="AF306" s="1"/>
  <c r="AE307"/>
  <c r="AF307" s="1"/>
  <c r="AE308"/>
  <c r="AF308" s="1"/>
  <c r="AE309"/>
  <c r="AF309" s="1"/>
  <c r="AE310"/>
  <c r="AF310" s="1"/>
  <c r="AE311"/>
  <c r="AF311" s="1"/>
  <c r="AE312"/>
  <c r="AF312" s="1"/>
  <c r="AE313"/>
  <c r="AF313" s="1"/>
  <c r="AE314"/>
  <c r="AF314" s="1"/>
  <c r="AE315"/>
  <c r="AF315" s="1"/>
  <c r="AE317"/>
  <c r="AF317" s="1"/>
  <c r="AE318"/>
  <c r="AF318" s="1"/>
  <c r="AE319"/>
  <c r="AF319" s="1"/>
  <c r="AE320"/>
  <c r="AF320" s="1"/>
  <c r="AE321"/>
  <c r="AF321" s="1"/>
  <c r="AE322"/>
  <c r="AF322" s="1"/>
  <c r="AE323"/>
  <c r="AF323" s="1"/>
  <c r="AE324"/>
  <c r="AF324" s="1"/>
  <c r="AE325"/>
  <c r="AF325" s="1"/>
  <c r="AE326"/>
  <c r="AF326" s="1"/>
  <c r="AE327"/>
  <c r="AF327" s="1"/>
  <c r="AE328"/>
  <c r="AF328" s="1"/>
  <c r="AE329"/>
  <c r="AF329" s="1"/>
  <c r="AE330"/>
  <c r="AF330" s="1"/>
  <c r="AE331"/>
  <c r="AF331" s="1"/>
  <c r="W301"/>
  <c r="X301" s="1"/>
  <c r="W302"/>
  <c r="X302" s="1"/>
  <c r="W303"/>
  <c r="X303" s="1"/>
  <c r="W304"/>
  <c r="X304" s="1"/>
  <c r="W305"/>
  <c r="X305" s="1"/>
  <c r="W306"/>
  <c r="X306" s="1"/>
  <c r="W307"/>
  <c r="X307" s="1"/>
  <c r="W308"/>
  <c r="X308" s="1"/>
  <c r="W309"/>
  <c r="X309" s="1"/>
  <c r="W310"/>
  <c r="X310" s="1"/>
  <c r="W311"/>
  <c r="X311" s="1"/>
  <c r="W312"/>
  <c r="X312" s="1"/>
  <c r="W313"/>
  <c r="X313" s="1"/>
  <c r="W314"/>
  <c r="X314" s="1"/>
  <c r="W315"/>
  <c r="X315" s="1"/>
  <c r="W317"/>
  <c r="X317" s="1"/>
  <c r="W318"/>
  <c r="X318" s="1"/>
  <c r="W319"/>
  <c r="X319" s="1"/>
  <c r="W320"/>
  <c r="X320" s="1"/>
  <c r="W321"/>
  <c r="X321" s="1"/>
  <c r="W322"/>
  <c r="X322" s="1"/>
  <c r="W323"/>
  <c r="X323" s="1"/>
  <c r="W324"/>
  <c r="X324" s="1"/>
  <c r="W325"/>
  <c r="X325" s="1"/>
  <c r="W326"/>
  <c r="X326" s="1"/>
  <c r="W327"/>
  <c r="X327" s="1"/>
  <c r="W328"/>
  <c r="X328" s="1"/>
  <c r="W329"/>
  <c r="X329" s="1"/>
  <c r="W330"/>
  <c r="X330" s="1"/>
  <c r="W331"/>
  <c r="X331" s="1"/>
  <c r="AP301" l="1"/>
  <c r="AQ301"/>
  <c r="Y301"/>
  <c r="Z301"/>
  <c r="AG301"/>
  <c r="AP317"/>
  <c r="AQ317"/>
  <c r="AH301"/>
  <c r="AG317"/>
  <c r="AH317"/>
  <c r="Z317"/>
  <c r="Y317"/>
  <c r="O301"/>
  <c r="P301" s="1"/>
  <c r="O302"/>
  <c r="P302" s="1"/>
  <c r="O303"/>
  <c r="P303" s="1"/>
  <c r="O304"/>
  <c r="P304" s="1"/>
  <c r="O305"/>
  <c r="P305" s="1"/>
  <c r="O306"/>
  <c r="P306" s="1"/>
  <c r="O307"/>
  <c r="P307" s="1"/>
  <c r="O308"/>
  <c r="P308" s="1"/>
  <c r="O309"/>
  <c r="P309" s="1"/>
  <c r="O310"/>
  <c r="P310" s="1"/>
  <c r="O311"/>
  <c r="P311" s="1"/>
  <c r="O312"/>
  <c r="P312" s="1"/>
  <c r="O313"/>
  <c r="P313" s="1"/>
  <c r="O314"/>
  <c r="P314" s="1"/>
  <c r="O315"/>
  <c r="P315" s="1"/>
  <c r="P317"/>
  <c r="P318"/>
  <c r="P319"/>
  <c r="P320"/>
  <c r="P321"/>
  <c r="P322"/>
  <c r="P323"/>
  <c r="P324"/>
  <c r="P325"/>
  <c r="P326"/>
  <c r="P327"/>
  <c r="P328"/>
  <c r="P329"/>
  <c r="P330"/>
  <c r="P331"/>
  <c r="G301"/>
  <c r="H301" s="1"/>
  <c r="G302"/>
  <c r="H302" s="1"/>
  <c r="G303"/>
  <c r="H303" s="1"/>
  <c r="G304"/>
  <c r="H304" s="1"/>
  <c r="G305"/>
  <c r="H305" s="1"/>
  <c r="G306"/>
  <c r="H306" s="1"/>
  <c r="G307"/>
  <c r="H307" s="1"/>
  <c r="G308"/>
  <c r="H308" s="1"/>
  <c r="G309"/>
  <c r="H309" s="1"/>
  <c r="G310"/>
  <c r="H310" s="1"/>
  <c r="G311"/>
  <c r="H311" s="1"/>
  <c r="G312"/>
  <c r="H312" s="1"/>
  <c r="G313"/>
  <c r="H313" s="1"/>
  <c r="G314"/>
  <c r="H314" s="1"/>
  <c r="G315"/>
  <c r="H315" s="1"/>
  <c r="G317"/>
  <c r="H317" s="1"/>
  <c r="G318"/>
  <c r="H318" s="1"/>
  <c r="G319"/>
  <c r="H319" s="1"/>
  <c r="G320"/>
  <c r="H320" s="1"/>
  <c r="G321"/>
  <c r="H321" s="1"/>
  <c r="G322"/>
  <c r="H322" s="1"/>
  <c r="G323"/>
  <c r="H323" s="1"/>
  <c r="G324"/>
  <c r="H324" s="1"/>
  <c r="G325"/>
  <c r="H325" s="1"/>
  <c r="G326"/>
  <c r="H326" s="1"/>
  <c r="G327"/>
  <c r="H327" s="1"/>
  <c r="G328"/>
  <c r="H328" s="1"/>
  <c r="G329"/>
  <c r="H329" s="1"/>
  <c r="G330"/>
  <c r="H330" s="1"/>
  <c r="G331"/>
  <c r="H331" s="1"/>
  <c r="O5"/>
  <c r="P5" s="1"/>
  <c r="AE220"/>
  <c r="AF220" s="1"/>
  <c r="AE256"/>
  <c r="AF256" s="1"/>
  <c r="W220"/>
  <c r="X220" s="1"/>
  <c r="W256"/>
  <c r="X256" s="1"/>
  <c r="O220"/>
  <c r="P220" s="1"/>
  <c r="O256"/>
  <c r="P256" s="1"/>
  <c r="G220"/>
  <c r="H220" s="1"/>
  <c r="G256"/>
  <c r="H256" s="1"/>
  <c r="AE91"/>
  <c r="AF91" s="1"/>
  <c r="AE130"/>
  <c r="AF130" s="1"/>
  <c r="AE166"/>
  <c r="AF166" s="1"/>
  <c r="AE70"/>
  <c r="AF70" s="1"/>
  <c r="W91"/>
  <c r="X91" s="1"/>
  <c r="W130"/>
  <c r="X130" s="1"/>
  <c r="W166"/>
  <c r="X166" s="1"/>
  <c r="W70"/>
  <c r="X70" s="1"/>
  <c r="O91"/>
  <c r="P91" s="1"/>
  <c r="O130"/>
  <c r="P130" s="1"/>
  <c r="O166"/>
  <c r="P166" s="1"/>
  <c r="O70"/>
  <c r="P70" s="1"/>
  <c r="G91"/>
  <c r="H91" s="1"/>
  <c r="G130"/>
  <c r="H130" s="1"/>
  <c r="G166"/>
  <c r="H166" s="1"/>
  <c r="G70"/>
  <c r="H70" s="1"/>
  <c r="G27"/>
  <c r="H27" s="1"/>
  <c r="G37"/>
  <c r="H37" s="1"/>
  <c r="G47"/>
  <c r="H47" s="1"/>
  <c r="O16"/>
  <c r="P16" s="1"/>
  <c r="G16"/>
  <c r="H16" s="1"/>
  <c r="G5"/>
  <c r="H5" s="1"/>
  <c r="I42" l="1"/>
  <c r="J42"/>
  <c r="I317"/>
  <c r="J317"/>
  <c r="I301"/>
  <c r="J301"/>
  <c r="Q10"/>
  <c r="R317"/>
  <c r="Q317"/>
  <c r="Q301"/>
  <c r="R301"/>
  <c r="I191"/>
  <c r="Q181"/>
  <c r="AG256"/>
  <c r="I155"/>
  <c r="Q145"/>
  <c r="I256"/>
  <c r="Q220"/>
  <c r="AG286"/>
  <c r="I181"/>
  <c r="Y256"/>
  <c r="I220"/>
  <c r="I160"/>
  <c r="I145"/>
  <c r="Q160"/>
  <c r="Y145"/>
  <c r="Q250"/>
  <c r="AG250"/>
  <c r="Y196"/>
  <c r="Q286"/>
  <c r="AG220"/>
  <c r="Y235"/>
  <c r="Q5"/>
  <c r="Q155"/>
  <c r="I266"/>
  <c r="AG145"/>
  <c r="Q196"/>
  <c r="Q235"/>
  <c r="Q230"/>
  <c r="Y286"/>
  <c r="Q271"/>
  <c r="Q256"/>
  <c r="Y220"/>
  <c r="AG281"/>
  <c r="AG240"/>
  <c r="AG245"/>
  <c r="AG276"/>
  <c r="AG271"/>
  <c r="AG266"/>
  <c r="AG261"/>
  <c r="AG235"/>
  <c r="AG230"/>
  <c r="AG225"/>
  <c r="Y281"/>
  <c r="Y276"/>
  <c r="Y250"/>
  <c r="Y245"/>
  <c r="Y240"/>
  <c r="Y271"/>
  <c r="Y266"/>
  <c r="Y230"/>
  <c r="Y261"/>
  <c r="Y225"/>
  <c r="Q281"/>
  <c r="Q276"/>
  <c r="Q245"/>
  <c r="Q240"/>
  <c r="Q266"/>
  <c r="Q261"/>
  <c r="Q225"/>
  <c r="I286"/>
  <c r="I281"/>
  <c r="I276"/>
  <c r="I271"/>
  <c r="I261"/>
  <c r="I250"/>
  <c r="I245"/>
  <c r="I240"/>
  <c r="I235"/>
  <c r="I230"/>
  <c r="I225"/>
  <c r="AG196"/>
  <c r="AG191"/>
  <c r="AG181"/>
  <c r="AG160"/>
  <c r="AG155"/>
  <c r="Y191"/>
  <c r="Y181"/>
  <c r="Y160"/>
  <c r="Y155"/>
  <c r="Q191"/>
  <c r="I196"/>
  <c r="Y171"/>
  <c r="Y135"/>
  <c r="Y96"/>
  <c r="AG171"/>
  <c r="AG135"/>
  <c r="Y91"/>
  <c r="AG70"/>
  <c r="I130"/>
  <c r="I70"/>
  <c r="Y176"/>
  <c r="Y140"/>
  <c r="Y101"/>
  <c r="AG176"/>
  <c r="AG140"/>
  <c r="AG80"/>
  <c r="I140"/>
  <c r="Y186"/>
  <c r="Y150"/>
  <c r="AG186"/>
  <c r="AG150"/>
  <c r="Y166"/>
  <c r="Y130"/>
  <c r="Y80"/>
  <c r="AG166"/>
  <c r="AG130"/>
  <c r="AG91"/>
  <c r="Q101"/>
  <c r="Q91"/>
  <c r="Q80"/>
  <c r="Y70"/>
  <c r="AG101"/>
  <c r="I166"/>
  <c r="I91"/>
  <c r="I101"/>
  <c r="I80"/>
  <c r="Q130"/>
  <c r="AG106"/>
  <c r="AG96"/>
  <c r="AG85"/>
  <c r="AG75"/>
  <c r="Y106"/>
  <c r="Y85"/>
  <c r="Y75"/>
  <c r="Q176"/>
  <c r="Q166"/>
  <c r="Q140"/>
  <c r="I171"/>
  <c r="I96"/>
  <c r="Q96"/>
  <c r="Q150"/>
  <c r="Q70"/>
  <c r="Q186"/>
  <c r="Q171"/>
  <c r="Q135"/>
  <c r="Q85"/>
  <c r="Q106"/>
  <c r="Q75"/>
  <c r="I186"/>
  <c r="I176"/>
  <c r="I150"/>
  <c r="I135"/>
  <c r="I106"/>
  <c r="I85"/>
  <c r="I75"/>
  <c r="Q16"/>
  <c r="J47"/>
  <c r="I47"/>
  <c r="J37"/>
  <c r="I37"/>
  <c r="I16"/>
  <c r="J16"/>
  <c r="R16"/>
  <c r="I27"/>
  <c r="J27"/>
  <c r="J52"/>
  <c r="I52"/>
  <c r="J32"/>
  <c r="I32"/>
  <c r="R21"/>
  <c r="Q21"/>
  <c r="J21"/>
  <c r="I21"/>
  <c r="I10"/>
  <c r="J10"/>
  <c r="J5"/>
  <c r="I5"/>
</calcChain>
</file>

<file path=xl/sharedStrings.xml><?xml version="1.0" encoding="utf-8"?>
<sst xmlns="http://schemas.openxmlformats.org/spreadsheetml/2006/main" count="154" uniqueCount="43">
  <si>
    <t>Ctrl</t>
    <phoneticPr fontId="1" type="noConversion"/>
  </si>
  <si>
    <t>LPS</t>
    <phoneticPr fontId="1" type="noConversion"/>
  </si>
  <si>
    <t>gapdh</t>
    <phoneticPr fontId="1" type="noConversion"/>
  </si>
  <si>
    <t>SERPINA3</t>
    <phoneticPr fontId="1" type="noConversion"/>
  </si>
  <si>
    <t>THP-1</t>
    <phoneticPr fontId="1" type="noConversion"/>
  </si>
  <si>
    <t>M-derived m</t>
    <phoneticPr fontId="1" type="noConversion"/>
  </si>
  <si>
    <t>average</t>
    <phoneticPr fontId="1" type="noConversion"/>
  </si>
  <si>
    <t>std</t>
    <phoneticPr fontId="1" type="noConversion"/>
  </si>
  <si>
    <t>sgCtrl</t>
    <phoneticPr fontId="1" type="noConversion"/>
  </si>
  <si>
    <t>sgMETTL14</t>
    <phoneticPr fontId="1" type="noConversion"/>
  </si>
  <si>
    <t>METTL14</t>
    <phoneticPr fontId="1" type="noConversion"/>
  </si>
  <si>
    <t>KAT2B</t>
    <phoneticPr fontId="1" type="noConversion"/>
  </si>
  <si>
    <t>Spi2A</t>
    <phoneticPr fontId="1" type="noConversion"/>
  </si>
  <si>
    <t>LPS+Spi2A</t>
    <phoneticPr fontId="1" type="noConversion"/>
  </si>
  <si>
    <t>M-derived M</t>
    <phoneticPr fontId="1" type="noConversion"/>
  </si>
  <si>
    <t>LPS+SERPINA3</t>
    <phoneticPr fontId="1" type="noConversion"/>
  </si>
  <si>
    <t>TNF</t>
    <phoneticPr fontId="1" type="noConversion"/>
  </si>
  <si>
    <t>IL-6</t>
    <phoneticPr fontId="1" type="noConversion"/>
  </si>
  <si>
    <t>IL-1b</t>
    <phoneticPr fontId="1" type="noConversion"/>
  </si>
  <si>
    <t>IFNr</t>
    <phoneticPr fontId="1" type="noConversion"/>
  </si>
  <si>
    <t>SOCS1</t>
    <phoneticPr fontId="1" type="noConversion"/>
  </si>
  <si>
    <t>LPS+SOCS1</t>
    <phoneticPr fontId="1" type="noConversion"/>
  </si>
  <si>
    <t>LPS+SERPINA3+ SOCS1</t>
    <phoneticPr fontId="1" type="noConversion"/>
  </si>
  <si>
    <t>SIRT1 inhibitor</t>
    <phoneticPr fontId="1" type="noConversion"/>
  </si>
  <si>
    <t>FTO inhibitor</t>
    <phoneticPr fontId="1" type="noConversion"/>
  </si>
  <si>
    <t>LPS+SIRT1 inhibitor</t>
    <phoneticPr fontId="1" type="noConversion"/>
  </si>
  <si>
    <t>LPS+FTO inhibitor</t>
    <phoneticPr fontId="1" type="noConversion"/>
  </si>
  <si>
    <t>LPS+SIRT1 and FTO inhibitor</t>
    <phoneticPr fontId="1" type="noConversion"/>
  </si>
  <si>
    <t>Sepsis</t>
    <phoneticPr fontId="1" type="noConversion"/>
  </si>
  <si>
    <t xml:space="preserve">health controls </t>
    <phoneticPr fontId="2" type="noConversion"/>
  </si>
  <si>
    <t>sepsis patients</t>
    <phoneticPr fontId="2" type="noConversion"/>
  </si>
  <si>
    <t>m6a</t>
    <phoneticPr fontId="1" type="noConversion"/>
  </si>
  <si>
    <t>P</t>
    <phoneticPr fontId="1" type="noConversion"/>
  </si>
  <si>
    <t>r</t>
    <phoneticPr fontId="1" type="noConversion"/>
  </si>
  <si>
    <t>CRP</t>
  </si>
  <si>
    <t>高敏TNT</t>
  </si>
  <si>
    <t>hs-TnT</t>
  </si>
  <si>
    <t>MDM</t>
    <phoneticPr fontId="1" type="noConversion"/>
  </si>
  <si>
    <t>SERPINA3</t>
    <phoneticPr fontId="1" type="noConversion"/>
  </si>
  <si>
    <t>hs-TnT</t>
    <phoneticPr fontId="1" type="noConversion"/>
  </si>
  <si>
    <t>P</t>
    <phoneticPr fontId="1" type="noConversion"/>
  </si>
  <si>
    <t>r</t>
    <phoneticPr fontId="1" type="noConversion"/>
  </si>
  <si>
    <t>m6a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</si>
</sst>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1"/>
      <color rgb="FF00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4" fillId="0" borderId="0"/>
    <xf numFmtId="0" fontId="4" fillId="0" borderId="0"/>
  </cellStyleXfs>
  <cellXfs count="6">
    <xf numFmtId="0" fontId="0" fillId="0" borderId="0" xfId="0"/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3" fillId="0" borderId="0" xfId="1" applyFont="1" applyFill="1">
      <alignment vertical="center"/>
    </xf>
    <xf numFmtId="0" fontId="5" fillId="0" borderId="0" xfId="3" applyFont="1" applyFill="1"/>
    <xf numFmtId="0" fontId="5" fillId="0" borderId="0" xfId="2" applyFont="1" applyFill="1"/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</c:trendline>
          <c:xVal>
            <c:numRef>
              <c:f>Sheet1!$F$335:$F$349</c:f>
              <c:numCache>
                <c:formatCode>General</c:formatCode>
                <c:ptCount val="15"/>
                <c:pt idx="0">
                  <c:v>6.3642918700393452</c:v>
                </c:pt>
                <c:pt idx="1">
                  <c:v>7.1107414493325551</c:v>
                </c:pt>
                <c:pt idx="2">
                  <c:v>7.3106516018352066</c:v>
                </c:pt>
                <c:pt idx="3">
                  <c:v>7.3615012049989907</c:v>
                </c:pt>
                <c:pt idx="4">
                  <c:v>7.6211039843514845</c:v>
                </c:pt>
                <c:pt idx="5">
                  <c:v>7.8353623806954156</c:v>
                </c:pt>
                <c:pt idx="6">
                  <c:v>8.2249106132485199</c:v>
                </c:pt>
                <c:pt idx="7">
                  <c:v>8.0000000000000071</c:v>
                </c:pt>
                <c:pt idx="8">
                  <c:v>8.2821193907310171</c:v>
                </c:pt>
                <c:pt idx="9">
                  <c:v>8.7543496100859013</c:v>
                </c:pt>
                <c:pt idx="10">
                  <c:v>8.0556444004537457</c:v>
                </c:pt>
                <c:pt idx="11">
                  <c:v>8.5149614596268854</c:v>
                </c:pt>
                <c:pt idx="12">
                  <c:v>9.4479412914362459</c:v>
                </c:pt>
                <c:pt idx="13">
                  <c:v>10.410734843535465</c:v>
                </c:pt>
                <c:pt idx="14">
                  <c:v>11.631780138562487</c:v>
                </c:pt>
              </c:numCache>
            </c:numRef>
          </c:xVal>
          <c:yVal>
            <c:numRef>
              <c:f>Sheet1!$L$335:$L$349</c:f>
              <c:numCache>
                <c:formatCode>General</c:formatCode>
                <c:ptCount val="15"/>
                <c:pt idx="0">
                  <c:v>0.29486320491345619</c:v>
                </c:pt>
                <c:pt idx="1">
                  <c:v>0.29846454494695707</c:v>
                </c:pt>
                <c:pt idx="2">
                  <c:v>0.31186487995533224</c:v>
                </c:pt>
                <c:pt idx="3">
                  <c:v>0.31381909547738696</c:v>
                </c:pt>
                <c:pt idx="4">
                  <c:v>0.32546063651591295</c:v>
                </c:pt>
                <c:pt idx="5">
                  <c:v>0.3276661083193747</c:v>
                </c:pt>
                <c:pt idx="6">
                  <c:v>0.33056951423785602</c:v>
                </c:pt>
                <c:pt idx="7">
                  <c:v>0.33109994416527083</c:v>
                </c:pt>
                <c:pt idx="8">
                  <c:v>0.33472920156337244</c:v>
                </c:pt>
                <c:pt idx="9">
                  <c:v>0.3395309882747069</c:v>
                </c:pt>
                <c:pt idx="10">
                  <c:v>0.34790619765494141</c:v>
                </c:pt>
                <c:pt idx="11">
                  <c:v>0.35968732551647126</c:v>
                </c:pt>
                <c:pt idx="12">
                  <c:v>0.35714684533780017</c:v>
                </c:pt>
                <c:pt idx="13">
                  <c:v>0.36831379117811286</c:v>
                </c:pt>
                <c:pt idx="14">
                  <c:v>0.37213847012841994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4A61-4706-BE27-7F5E061D4094}"/>
            </c:ext>
          </c:extLst>
        </c:ser>
        <c:dLbls/>
        <c:axId val="200816896"/>
        <c:axId val="200835072"/>
      </c:scatterChart>
      <c:valAx>
        <c:axId val="200816896"/>
        <c:scaling>
          <c:orientation val="minMax"/>
          <c:max val="12"/>
          <c:min val="6"/>
        </c:scaling>
        <c:axPos val="b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200835072"/>
        <c:crosses val="autoZero"/>
        <c:crossBetween val="midCat"/>
      </c:valAx>
      <c:valAx>
        <c:axId val="200835072"/>
        <c:scaling>
          <c:orientation val="minMax"/>
          <c:min val="0.25"/>
        </c:scaling>
        <c:axPos val="l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200816896"/>
        <c:crosses val="autoZero"/>
        <c:crossBetween val="midCat"/>
      </c:valAx>
    </c:plotArea>
    <c:plotVisOnly val="1"/>
    <c:dispBlanksAs val="gap"/>
  </c:chart>
  <c:spPr>
    <a:ln>
      <a:noFill/>
    </a:ln>
  </c:spPr>
  <c:txPr>
    <a:bodyPr/>
    <a:lstStyle/>
    <a:p>
      <a:pPr>
        <a:defRPr sz="1200" baseline="0">
          <a:latin typeface="Arial" pitchFamily="34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</c:trendline>
          <c:xVal>
            <c:numRef>
              <c:f>Sheet1!$D$385:$D$399</c:f>
              <c:numCache>
                <c:formatCode>General</c:formatCode>
                <c:ptCount val="15"/>
                <c:pt idx="0">
                  <c:v>6.3642918700393452</c:v>
                </c:pt>
                <c:pt idx="1">
                  <c:v>7.1107414493325551</c:v>
                </c:pt>
                <c:pt idx="2">
                  <c:v>7.3106516018352066</c:v>
                </c:pt>
                <c:pt idx="3">
                  <c:v>7.3615012049989907</c:v>
                </c:pt>
                <c:pt idx="4">
                  <c:v>7.6211039843514845</c:v>
                </c:pt>
                <c:pt idx="5">
                  <c:v>7.8353623806954156</c:v>
                </c:pt>
                <c:pt idx="6">
                  <c:v>8.2249106132485199</c:v>
                </c:pt>
                <c:pt idx="7">
                  <c:v>8.0000000000000071</c:v>
                </c:pt>
                <c:pt idx="8">
                  <c:v>8.2821193907310171</c:v>
                </c:pt>
                <c:pt idx="9">
                  <c:v>8.7543496100859013</c:v>
                </c:pt>
                <c:pt idx="10">
                  <c:v>8.0556444004537457</c:v>
                </c:pt>
                <c:pt idx="11">
                  <c:v>8.5149614596268854</c:v>
                </c:pt>
                <c:pt idx="12">
                  <c:v>9.4479412914362459</c:v>
                </c:pt>
                <c:pt idx="13">
                  <c:v>10.410734843535465</c:v>
                </c:pt>
                <c:pt idx="14">
                  <c:v>11.631780138562487</c:v>
                </c:pt>
              </c:numCache>
            </c:numRef>
          </c:xVal>
          <c:yVal>
            <c:numRef>
              <c:f>Sheet1!$F$385:$F$399</c:f>
              <c:numCache>
                <c:formatCode>General</c:formatCode>
                <c:ptCount val="15"/>
                <c:pt idx="0">
                  <c:v>99.86</c:v>
                </c:pt>
                <c:pt idx="1">
                  <c:v>99.54</c:v>
                </c:pt>
                <c:pt idx="2">
                  <c:v>99.45</c:v>
                </c:pt>
                <c:pt idx="3">
                  <c:v>93.99</c:v>
                </c:pt>
                <c:pt idx="4">
                  <c:v>91.06</c:v>
                </c:pt>
                <c:pt idx="5">
                  <c:v>85.59</c:v>
                </c:pt>
                <c:pt idx="6">
                  <c:v>77.92</c:v>
                </c:pt>
                <c:pt idx="7">
                  <c:v>76.53</c:v>
                </c:pt>
                <c:pt idx="8">
                  <c:v>63.68</c:v>
                </c:pt>
                <c:pt idx="9">
                  <c:v>59.37</c:v>
                </c:pt>
                <c:pt idx="10">
                  <c:v>9.81</c:v>
                </c:pt>
                <c:pt idx="11">
                  <c:v>9.52</c:v>
                </c:pt>
                <c:pt idx="12">
                  <c:v>9.1300000000000008</c:v>
                </c:pt>
                <c:pt idx="13">
                  <c:v>9.0299999999999994</c:v>
                </c:pt>
                <c:pt idx="14">
                  <c:v>6.75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3232-4DCF-9FC5-922BC2E00241}"/>
            </c:ext>
          </c:extLst>
        </c:ser>
        <c:dLbls/>
        <c:axId val="200855936"/>
        <c:axId val="200857472"/>
      </c:scatterChart>
      <c:valAx>
        <c:axId val="200855936"/>
        <c:scaling>
          <c:orientation val="minMax"/>
          <c:max val="12"/>
          <c:min val="6"/>
        </c:scaling>
        <c:axPos val="b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200857472"/>
        <c:crosses val="autoZero"/>
        <c:crossBetween val="midCat"/>
      </c:valAx>
      <c:valAx>
        <c:axId val="200857472"/>
        <c:scaling>
          <c:orientation val="minMax"/>
          <c:max val="110"/>
          <c:min val="0"/>
        </c:scaling>
        <c:axPos val="l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200855936"/>
        <c:crosses val="autoZero"/>
        <c:crossBetween val="midCat"/>
      </c:valAx>
    </c:plotArea>
    <c:plotVisOnly val="1"/>
    <c:dispBlanksAs val="gap"/>
  </c:chart>
  <c:spPr>
    <a:ln>
      <a:noFill/>
    </a:ln>
  </c:spPr>
  <c:txPr>
    <a:bodyPr/>
    <a:lstStyle/>
    <a:p>
      <a:pPr>
        <a:defRPr sz="1200" baseline="0">
          <a:latin typeface="Arial" pitchFamily="34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</c:trendline>
          <c:xVal>
            <c:numRef>
              <c:f>Sheet1!$D$385:$D$399</c:f>
              <c:numCache>
                <c:formatCode>General</c:formatCode>
                <c:ptCount val="15"/>
                <c:pt idx="0">
                  <c:v>6.3642918700393452</c:v>
                </c:pt>
                <c:pt idx="1">
                  <c:v>7.1107414493325551</c:v>
                </c:pt>
                <c:pt idx="2">
                  <c:v>7.3106516018352066</c:v>
                </c:pt>
                <c:pt idx="3">
                  <c:v>7.3615012049989907</c:v>
                </c:pt>
                <c:pt idx="4">
                  <c:v>7.6211039843514845</c:v>
                </c:pt>
                <c:pt idx="5">
                  <c:v>7.8353623806954156</c:v>
                </c:pt>
                <c:pt idx="6">
                  <c:v>8.2249106132485199</c:v>
                </c:pt>
                <c:pt idx="7">
                  <c:v>8.0000000000000071</c:v>
                </c:pt>
                <c:pt idx="8">
                  <c:v>8.2821193907310171</c:v>
                </c:pt>
                <c:pt idx="9">
                  <c:v>8.7543496100859013</c:v>
                </c:pt>
                <c:pt idx="10">
                  <c:v>8.0556444004537457</c:v>
                </c:pt>
                <c:pt idx="11">
                  <c:v>8.5149614596268854</c:v>
                </c:pt>
                <c:pt idx="12">
                  <c:v>9.4479412914362459</c:v>
                </c:pt>
                <c:pt idx="13">
                  <c:v>10.410734843535465</c:v>
                </c:pt>
                <c:pt idx="14">
                  <c:v>11.631780138562487</c:v>
                </c:pt>
              </c:numCache>
            </c:numRef>
          </c:xVal>
          <c:yVal>
            <c:numRef>
              <c:f>Sheet1!$G$385:$G$399</c:f>
              <c:numCache>
                <c:formatCode>General</c:formatCode>
                <c:ptCount val="15"/>
                <c:pt idx="0">
                  <c:v>1.84</c:v>
                </c:pt>
                <c:pt idx="1">
                  <c:v>0.82799999999999996</c:v>
                </c:pt>
                <c:pt idx="2">
                  <c:v>0.21199999999999999</c:v>
                </c:pt>
                <c:pt idx="3">
                  <c:v>0.121</c:v>
                </c:pt>
                <c:pt idx="4">
                  <c:v>0.156</c:v>
                </c:pt>
                <c:pt idx="5">
                  <c:v>0.107</c:v>
                </c:pt>
                <c:pt idx="6">
                  <c:v>7.6999999999999999E-2</c:v>
                </c:pt>
                <c:pt idx="7">
                  <c:v>1.4999999999999999E-2</c:v>
                </c:pt>
                <c:pt idx="8">
                  <c:v>4.3999999999999997E-2</c:v>
                </c:pt>
                <c:pt idx="9">
                  <c:v>8.7999999999999995E-2</c:v>
                </c:pt>
                <c:pt idx="10">
                  <c:v>3.4000000000000002E-2</c:v>
                </c:pt>
                <c:pt idx="11">
                  <c:v>3.5999999999999997E-2</c:v>
                </c:pt>
                <c:pt idx="12">
                  <c:v>2.3E-2</c:v>
                </c:pt>
                <c:pt idx="13">
                  <c:v>1.4999999999999999E-2</c:v>
                </c:pt>
                <c:pt idx="14">
                  <c:v>8.9999999999999993E-3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EAEC-4E58-A649-C8D122EED2AB}"/>
            </c:ext>
          </c:extLst>
        </c:ser>
        <c:dLbls/>
        <c:axId val="269449472"/>
        <c:axId val="269467648"/>
      </c:scatterChart>
      <c:valAx>
        <c:axId val="269449472"/>
        <c:scaling>
          <c:orientation val="minMax"/>
          <c:max val="12"/>
          <c:min val="6"/>
        </c:scaling>
        <c:axPos val="b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269467648"/>
        <c:crosses val="autoZero"/>
        <c:crossBetween val="midCat"/>
      </c:valAx>
      <c:valAx>
        <c:axId val="269467648"/>
        <c:scaling>
          <c:orientation val="minMax"/>
          <c:min val="0"/>
        </c:scaling>
        <c:axPos val="l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269449472"/>
        <c:crosses val="autoZero"/>
        <c:crossBetween val="midCat"/>
      </c:valAx>
    </c:plotArea>
    <c:plotVisOnly val="1"/>
    <c:dispBlanksAs val="gap"/>
  </c:chart>
  <c:spPr>
    <a:ln>
      <a:noFill/>
    </a:ln>
  </c:spPr>
  <c:txPr>
    <a:bodyPr/>
    <a:lstStyle/>
    <a:p>
      <a:pPr>
        <a:defRPr sz="1200" baseline="0">
          <a:latin typeface="Arial" pitchFamily="34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</c:trendline>
          <c:xVal>
            <c:numRef>
              <c:f>Sheet1!$D$404:$D$418</c:f>
              <c:numCache>
                <c:formatCode>General</c:formatCode>
                <c:ptCount val="15"/>
                <c:pt idx="0">
                  <c:v>0.29486320491345619</c:v>
                </c:pt>
                <c:pt idx="1">
                  <c:v>0.29846454494695707</c:v>
                </c:pt>
                <c:pt idx="2">
                  <c:v>0.31186487995533224</c:v>
                </c:pt>
                <c:pt idx="3">
                  <c:v>0.31381909547738696</c:v>
                </c:pt>
                <c:pt idx="4">
                  <c:v>0.32546063651591295</c:v>
                </c:pt>
                <c:pt idx="5">
                  <c:v>0.3276661083193747</c:v>
                </c:pt>
                <c:pt idx="6">
                  <c:v>0.33056951423785602</c:v>
                </c:pt>
                <c:pt idx="7">
                  <c:v>0.33109994416527083</c:v>
                </c:pt>
                <c:pt idx="8">
                  <c:v>0.33472920156337244</c:v>
                </c:pt>
                <c:pt idx="9">
                  <c:v>0.3395309882747069</c:v>
                </c:pt>
                <c:pt idx="10">
                  <c:v>0.34790619765494141</c:v>
                </c:pt>
                <c:pt idx="11">
                  <c:v>0.35968732551647126</c:v>
                </c:pt>
                <c:pt idx="12">
                  <c:v>0.35714684533780017</c:v>
                </c:pt>
                <c:pt idx="13">
                  <c:v>0.36831379117811286</c:v>
                </c:pt>
                <c:pt idx="14">
                  <c:v>0.37213847012841994</c:v>
                </c:pt>
              </c:numCache>
            </c:numRef>
          </c:xVal>
          <c:yVal>
            <c:numRef>
              <c:f>Sheet1!$F$404:$F$418</c:f>
              <c:numCache>
                <c:formatCode>General</c:formatCode>
                <c:ptCount val="15"/>
                <c:pt idx="0">
                  <c:v>99.86</c:v>
                </c:pt>
                <c:pt idx="1">
                  <c:v>99.54</c:v>
                </c:pt>
                <c:pt idx="2">
                  <c:v>99.45</c:v>
                </c:pt>
                <c:pt idx="3">
                  <c:v>93.99</c:v>
                </c:pt>
                <c:pt idx="4">
                  <c:v>91.06</c:v>
                </c:pt>
                <c:pt idx="5">
                  <c:v>85.59</c:v>
                </c:pt>
                <c:pt idx="6">
                  <c:v>77.92</c:v>
                </c:pt>
                <c:pt idx="7">
                  <c:v>76.53</c:v>
                </c:pt>
                <c:pt idx="8">
                  <c:v>63.68</c:v>
                </c:pt>
                <c:pt idx="9">
                  <c:v>59.37</c:v>
                </c:pt>
                <c:pt idx="10">
                  <c:v>9.81</c:v>
                </c:pt>
                <c:pt idx="11">
                  <c:v>9.52</c:v>
                </c:pt>
                <c:pt idx="12">
                  <c:v>9.1300000000000008</c:v>
                </c:pt>
                <c:pt idx="13">
                  <c:v>9.0299999999999994</c:v>
                </c:pt>
                <c:pt idx="14">
                  <c:v>6.75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92D0-4454-A7D0-C95B023A2B43}"/>
            </c:ext>
          </c:extLst>
        </c:ser>
        <c:dLbls/>
        <c:axId val="269828480"/>
        <c:axId val="269830016"/>
      </c:scatterChart>
      <c:valAx>
        <c:axId val="269828480"/>
        <c:scaling>
          <c:orientation val="minMax"/>
          <c:max val="0.4"/>
          <c:min val="0.29000000000000009"/>
        </c:scaling>
        <c:axPos val="b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269830016"/>
        <c:crosses val="autoZero"/>
        <c:crossBetween val="midCat"/>
      </c:valAx>
      <c:valAx>
        <c:axId val="269830016"/>
        <c:scaling>
          <c:orientation val="minMax"/>
          <c:max val="110"/>
          <c:min val="0"/>
        </c:scaling>
        <c:axPos val="l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269828480"/>
        <c:crosses val="autoZero"/>
        <c:crossBetween val="midCat"/>
      </c:valAx>
    </c:plotArea>
    <c:plotVisOnly val="1"/>
    <c:dispBlanksAs val="gap"/>
  </c:chart>
  <c:spPr>
    <a:ln>
      <a:noFill/>
    </a:ln>
  </c:spPr>
  <c:txPr>
    <a:bodyPr/>
    <a:lstStyle/>
    <a:p>
      <a:pPr>
        <a:defRPr sz="1200" baseline="0">
          <a:latin typeface="Arial" pitchFamily="34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</c:trendline>
          <c:xVal>
            <c:numRef>
              <c:f>Sheet1!$D$404:$D$418</c:f>
              <c:numCache>
                <c:formatCode>General</c:formatCode>
                <c:ptCount val="15"/>
                <c:pt idx="0">
                  <c:v>0.29486320491345619</c:v>
                </c:pt>
                <c:pt idx="1">
                  <c:v>0.29846454494695707</c:v>
                </c:pt>
                <c:pt idx="2">
                  <c:v>0.31186487995533224</c:v>
                </c:pt>
                <c:pt idx="3">
                  <c:v>0.31381909547738696</c:v>
                </c:pt>
                <c:pt idx="4">
                  <c:v>0.32546063651591295</c:v>
                </c:pt>
                <c:pt idx="5">
                  <c:v>0.3276661083193747</c:v>
                </c:pt>
                <c:pt idx="6">
                  <c:v>0.33056951423785602</c:v>
                </c:pt>
                <c:pt idx="7">
                  <c:v>0.33109994416527083</c:v>
                </c:pt>
                <c:pt idx="8">
                  <c:v>0.33472920156337244</c:v>
                </c:pt>
                <c:pt idx="9">
                  <c:v>0.3395309882747069</c:v>
                </c:pt>
                <c:pt idx="10">
                  <c:v>0.34790619765494141</c:v>
                </c:pt>
                <c:pt idx="11">
                  <c:v>0.35968732551647126</c:v>
                </c:pt>
                <c:pt idx="12">
                  <c:v>0.35714684533780017</c:v>
                </c:pt>
                <c:pt idx="13">
                  <c:v>0.36831379117811286</c:v>
                </c:pt>
                <c:pt idx="14">
                  <c:v>0.37213847012841994</c:v>
                </c:pt>
              </c:numCache>
            </c:numRef>
          </c:xVal>
          <c:yVal>
            <c:numRef>
              <c:f>Sheet1!$G$404:$G$418</c:f>
              <c:numCache>
                <c:formatCode>General</c:formatCode>
                <c:ptCount val="15"/>
                <c:pt idx="0">
                  <c:v>1.84</c:v>
                </c:pt>
                <c:pt idx="1">
                  <c:v>0.82799999999999996</c:v>
                </c:pt>
                <c:pt idx="2">
                  <c:v>0.21199999999999999</c:v>
                </c:pt>
                <c:pt idx="3">
                  <c:v>0.121</c:v>
                </c:pt>
                <c:pt idx="4">
                  <c:v>0.156</c:v>
                </c:pt>
                <c:pt idx="5">
                  <c:v>0.107</c:v>
                </c:pt>
                <c:pt idx="6">
                  <c:v>7.6999999999999999E-2</c:v>
                </c:pt>
                <c:pt idx="7">
                  <c:v>1.4999999999999999E-2</c:v>
                </c:pt>
                <c:pt idx="8">
                  <c:v>4.3999999999999997E-2</c:v>
                </c:pt>
                <c:pt idx="9">
                  <c:v>8.7999999999999995E-2</c:v>
                </c:pt>
                <c:pt idx="10">
                  <c:v>3.4000000000000002E-2</c:v>
                </c:pt>
                <c:pt idx="11">
                  <c:v>3.5999999999999997E-2</c:v>
                </c:pt>
                <c:pt idx="12">
                  <c:v>2.3E-2</c:v>
                </c:pt>
                <c:pt idx="13">
                  <c:v>1.4999999999999999E-2</c:v>
                </c:pt>
                <c:pt idx="14">
                  <c:v>8.9999999999999993E-3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617-4299-BB78-265A48D55BE5}"/>
            </c:ext>
          </c:extLst>
        </c:ser>
        <c:dLbls/>
        <c:axId val="269842688"/>
        <c:axId val="269860864"/>
      </c:scatterChart>
      <c:valAx>
        <c:axId val="269842688"/>
        <c:scaling>
          <c:orientation val="minMax"/>
          <c:min val="0.29000000000000009"/>
        </c:scaling>
        <c:axPos val="b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269860864"/>
        <c:crosses val="autoZero"/>
        <c:crossBetween val="midCat"/>
      </c:valAx>
      <c:valAx>
        <c:axId val="269860864"/>
        <c:scaling>
          <c:orientation val="minMax"/>
          <c:min val="0"/>
        </c:scaling>
        <c:axPos val="l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269842688"/>
        <c:crosses val="autoZero"/>
        <c:crossBetween val="midCat"/>
      </c:valAx>
    </c:plotArea>
    <c:plotVisOnly val="1"/>
    <c:dispBlanksAs val="gap"/>
  </c:chart>
  <c:spPr>
    <a:ln>
      <a:noFill/>
    </a:ln>
  </c:spPr>
  <c:txPr>
    <a:bodyPr/>
    <a:lstStyle/>
    <a:p>
      <a:pPr>
        <a:defRPr sz="1200" baseline="0">
          <a:latin typeface="Arial" pitchFamily="34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</c:trendline>
          <c:xVal>
            <c:numRef>
              <c:f>Sheet1!$F$335:$F$349</c:f>
              <c:numCache>
                <c:formatCode>General</c:formatCode>
                <c:ptCount val="15"/>
                <c:pt idx="0">
                  <c:v>6.3642918700393452</c:v>
                </c:pt>
                <c:pt idx="1">
                  <c:v>7.1107414493325551</c:v>
                </c:pt>
                <c:pt idx="2">
                  <c:v>7.3106516018352066</c:v>
                </c:pt>
                <c:pt idx="3">
                  <c:v>7.3615012049989907</c:v>
                </c:pt>
                <c:pt idx="4">
                  <c:v>7.6211039843514845</c:v>
                </c:pt>
                <c:pt idx="5">
                  <c:v>7.8353623806954156</c:v>
                </c:pt>
                <c:pt idx="6">
                  <c:v>8.2249106132485199</c:v>
                </c:pt>
                <c:pt idx="7">
                  <c:v>8.0000000000000071</c:v>
                </c:pt>
                <c:pt idx="8">
                  <c:v>8.2821193907310171</c:v>
                </c:pt>
                <c:pt idx="9">
                  <c:v>8.7543496100859013</c:v>
                </c:pt>
                <c:pt idx="10">
                  <c:v>8.0556444004537457</c:v>
                </c:pt>
                <c:pt idx="11">
                  <c:v>8.5149614596268854</c:v>
                </c:pt>
                <c:pt idx="12">
                  <c:v>9.4479412914362459</c:v>
                </c:pt>
                <c:pt idx="13">
                  <c:v>10.410734843535465</c:v>
                </c:pt>
                <c:pt idx="14">
                  <c:v>11.631780138562487</c:v>
                </c:pt>
              </c:numCache>
            </c:numRef>
          </c:xVal>
          <c:yVal>
            <c:numRef>
              <c:f>Sheet1!$G$335:$G$349</c:f>
              <c:numCache>
                <c:formatCode>General</c:formatCode>
                <c:ptCount val="15"/>
                <c:pt idx="0">
                  <c:v>12.29500145030411</c:v>
                </c:pt>
                <c:pt idx="1">
                  <c:v>11.958793989079496</c:v>
                </c:pt>
                <c:pt idx="2">
                  <c:v>11.631780138562492</c:v>
                </c:pt>
                <c:pt idx="3">
                  <c:v>11.004334545117942</c:v>
                </c:pt>
                <c:pt idx="4">
                  <c:v>10.85283461958136</c:v>
                </c:pt>
                <c:pt idx="5">
                  <c:v>10.928322054035164</c:v>
                </c:pt>
                <c:pt idx="6">
                  <c:v>10.629486512772081</c:v>
                </c:pt>
                <c:pt idx="7">
                  <c:v>10.410734843535467</c:v>
                </c:pt>
                <c:pt idx="8">
                  <c:v>9.7811222215365579</c:v>
                </c:pt>
                <c:pt idx="9">
                  <c:v>9.0004678775104789</c:v>
                </c:pt>
                <c:pt idx="10">
                  <c:v>8.9382971045777619</c:v>
                </c:pt>
                <c:pt idx="11">
                  <c:v>8.2249106132485288</c:v>
                </c:pt>
                <c:pt idx="12">
                  <c:v>8.0556444004537493</c:v>
                </c:pt>
                <c:pt idx="13">
                  <c:v>7.8898616359468789</c:v>
                </c:pt>
                <c:pt idx="14">
                  <c:v>7.0616239703252441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75A-494A-8DCD-4C75A65FFCA8}"/>
            </c:ext>
          </c:extLst>
        </c:ser>
        <c:dLbls/>
        <c:axId val="269771136"/>
        <c:axId val="269772672"/>
      </c:scatterChart>
      <c:valAx>
        <c:axId val="269771136"/>
        <c:scaling>
          <c:orientation val="minMax"/>
          <c:max val="12"/>
          <c:min val="6"/>
        </c:scaling>
        <c:axPos val="b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269772672"/>
        <c:crosses val="autoZero"/>
        <c:crossBetween val="midCat"/>
      </c:valAx>
      <c:valAx>
        <c:axId val="269772672"/>
        <c:scaling>
          <c:orientation val="minMax"/>
          <c:max val="13"/>
          <c:min val="7"/>
        </c:scaling>
        <c:axPos val="l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269771136"/>
        <c:crosses val="autoZero"/>
        <c:crossBetween val="midCat"/>
      </c:valAx>
    </c:plotArea>
    <c:plotVisOnly val="1"/>
    <c:dispBlanksAs val="gap"/>
  </c:chart>
  <c:spPr>
    <a:ln>
      <a:noFill/>
    </a:ln>
  </c:spPr>
  <c:txPr>
    <a:bodyPr/>
    <a:lstStyle/>
    <a:p>
      <a:pPr>
        <a:defRPr sz="1200" baseline="0">
          <a:latin typeface="Arial" pitchFamily="34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</c:trendline>
          <c:xVal>
            <c:numRef>
              <c:f>Sheet1!$F$335:$F$349</c:f>
              <c:numCache>
                <c:formatCode>General</c:formatCode>
                <c:ptCount val="15"/>
                <c:pt idx="0">
                  <c:v>6.3642918700393452</c:v>
                </c:pt>
                <c:pt idx="1">
                  <c:v>7.1107414493325551</c:v>
                </c:pt>
                <c:pt idx="2">
                  <c:v>7.3106516018352066</c:v>
                </c:pt>
                <c:pt idx="3">
                  <c:v>7.3615012049989907</c:v>
                </c:pt>
                <c:pt idx="4">
                  <c:v>7.6211039843514845</c:v>
                </c:pt>
                <c:pt idx="5">
                  <c:v>7.8353623806954156</c:v>
                </c:pt>
                <c:pt idx="6">
                  <c:v>8.2249106132485199</c:v>
                </c:pt>
                <c:pt idx="7">
                  <c:v>8.0000000000000071</c:v>
                </c:pt>
                <c:pt idx="8">
                  <c:v>8.2821193907310171</c:v>
                </c:pt>
                <c:pt idx="9">
                  <c:v>8.7543496100859013</c:v>
                </c:pt>
                <c:pt idx="10">
                  <c:v>8.0556444004537457</c:v>
                </c:pt>
                <c:pt idx="11">
                  <c:v>8.5149614596268854</c:v>
                </c:pt>
                <c:pt idx="12">
                  <c:v>9.4479412914362459</c:v>
                </c:pt>
                <c:pt idx="13">
                  <c:v>10.410734843535465</c:v>
                </c:pt>
                <c:pt idx="14">
                  <c:v>11.631780138562487</c:v>
                </c:pt>
              </c:numCache>
            </c:numRef>
          </c:xVal>
          <c:yVal>
            <c:numRef>
              <c:f>Sheet1!$H$335:$H$349</c:f>
              <c:numCache>
                <c:formatCode>General</c:formatCode>
                <c:ptCount val="15"/>
                <c:pt idx="0">
                  <c:v>14.520306485074563</c:v>
                </c:pt>
                <c:pt idx="1">
                  <c:v>13.737046983004033</c:v>
                </c:pt>
                <c:pt idx="2">
                  <c:v>13.928809012737968</c:v>
                </c:pt>
                <c:pt idx="3">
                  <c:v>13.642158268287277</c:v>
                </c:pt>
                <c:pt idx="4">
                  <c:v>13.269112733031022</c:v>
                </c:pt>
                <c:pt idx="5">
                  <c:v>12.906268147553988</c:v>
                </c:pt>
                <c:pt idx="6">
                  <c:v>12.640660989814013</c:v>
                </c:pt>
                <c:pt idx="7">
                  <c:v>11.79415373832879</c:v>
                </c:pt>
                <c:pt idx="8">
                  <c:v>12.295001450304088</c:v>
                </c:pt>
                <c:pt idx="9">
                  <c:v>12.640660989814013</c:v>
                </c:pt>
                <c:pt idx="10">
                  <c:v>12.553345566347987</c:v>
                </c:pt>
                <c:pt idx="11">
                  <c:v>12.295001450304065</c:v>
                </c:pt>
                <c:pt idx="12">
                  <c:v>11.313708498984735</c:v>
                </c:pt>
                <c:pt idx="13">
                  <c:v>11.004334545117921</c:v>
                </c:pt>
                <c:pt idx="14">
                  <c:v>9.8491553067593252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DC12-47B7-9024-59D4986EE573}"/>
            </c:ext>
          </c:extLst>
        </c:ser>
        <c:dLbls/>
        <c:axId val="269793536"/>
        <c:axId val="269795328"/>
      </c:scatterChart>
      <c:valAx>
        <c:axId val="269793536"/>
        <c:scaling>
          <c:orientation val="minMax"/>
          <c:max val="12"/>
          <c:min val="6"/>
        </c:scaling>
        <c:axPos val="b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269795328"/>
        <c:crosses val="autoZero"/>
        <c:crossBetween val="midCat"/>
      </c:valAx>
      <c:valAx>
        <c:axId val="269795328"/>
        <c:scaling>
          <c:orientation val="minMax"/>
          <c:max val="15"/>
          <c:min val="9"/>
        </c:scaling>
        <c:axPos val="l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269793536"/>
        <c:crosses val="autoZero"/>
        <c:crossBetween val="midCat"/>
      </c:valAx>
    </c:plotArea>
    <c:plotVisOnly val="1"/>
    <c:dispBlanksAs val="gap"/>
  </c:chart>
  <c:spPr>
    <a:ln>
      <a:noFill/>
    </a:ln>
  </c:spPr>
  <c:txPr>
    <a:bodyPr/>
    <a:lstStyle/>
    <a:p>
      <a:pPr>
        <a:defRPr sz="1200" baseline="0">
          <a:latin typeface="Arial" pitchFamily="34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</c:trendline>
          <c:xVal>
            <c:numRef>
              <c:f>Sheet1!$F$335:$F$349</c:f>
              <c:numCache>
                <c:formatCode>General</c:formatCode>
                <c:ptCount val="15"/>
                <c:pt idx="0">
                  <c:v>6.3642918700393452</c:v>
                </c:pt>
                <c:pt idx="1">
                  <c:v>7.1107414493325551</c:v>
                </c:pt>
                <c:pt idx="2">
                  <c:v>7.3106516018352066</c:v>
                </c:pt>
                <c:pt idx="3">
                  <c:v>7.3615012049989907</c:v>
                </c:pt>
                <c:pt idx="4">
                  <c:v>7.6211039843514845</c:v>
                </c:pt>
                <c:pt idx="5">
                  <c:v>7.8353623806954156</c:v>
                </c:pt>
                <c:pt idx="6">
                  <c:v>8.2249106132485199</c:v>
                </c:pt>
                <c:pt idx="7">
                  <c:v>8.0000000000000071</c:v>
                </c:pt>
                <c:pt idx="8">
                  <c:v>8.2821193907310171</c:v>
                </c:pt>
                <c:pt idx="9">
                  <c:v>8.7543496100859013</c:v>
                </c:pt>
                <c:pt idx="10">
                  <c:v>8.0556444004537457</c:v>
                </c:pt>
                <c:pt idx="11">
                  <c:v>8.5149614596268854</c:v>
                </c:pt>
                <c:pt idx="12">
                  <c:v>9.4479412914362459</c:v>
                </c:pt>
                <c:pt idx="13">
                  <c:v>10.410734843535465</c:v>
                </c:pt>
                <c:pt idx="14">
                  <c:v>11.631780138562487</c:v>
                </c:pt>
              </c:numCache>
            </c:numRef>
          </c:xVal>
          <c:yVal>
            <c:numRef>
              <c:f>Sheet1!$I$335:$I$349</c:f>
              <c:numCache>
                <c:formatCode>General</c:formatCode>
                <c:ptCount val="15"/>
                <c:pt idx="0">
                  <c:v>7.6211039843514934</c:v>
                </c:pt>
                <c:pt idx="1">
                  <c:v>7.56846117380476</c:v>
                </c:pt>
                <c:pt idx="2">
                  <c:v>7.4642639322944415</c:v>
                </c:pt>
                <c:pt idx="3">
                  <c:v>7.6211039843514872</c:v>
                </c:pt>
                <c:pt idx="4">
                  <c:v>6.6807033554269459</c:v>
                </c:pt>
                <c:pt idx="5">
                  <c:v>6.3203304949070009</c:v>
                </c:pt>
                <c:pt idx="6">
                  <c:v>6.4531340737769929</c:v>
                </c:pt>
                <c:pt idx="7">
                  <c:v>5.815890069281239</c:v>
                </c:pt>
                <c:pt idx="8">
                  <c:v>6.0628662660415884</c:v>
                </c:pt>
                <c:pt idx="9">
                  <c:v>5.9380942825161878</c:v>
                </c:pt>
                <c:pt idx="10">
                  <c:v>6.4531340737769991</c:v>
                </c:pt>
                <c:pt idx="11">
                  <c:v>5.7757167820899751</c:v>
                </c:pt>
                <c:pt idx="12">
                  <c:v>6.1475007251520433</c:v>
                </c:pt>
                <c:pt idx="13">
                  <c:v>5.8970768691644002</c:v>
                </c:pt>
                <c:pt idx="14">
                  <c:v>6.3203304949070178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48C5-4C68-AD08-C24AA2802EE9}"/>
            </c:ext>
          </c:extLst>
        </c:ser>
        <c:dLbls/>
        <c:axId val="269914112"/>
        <c:axId val="269915648"/>
      </c:scatterChart>
      <c:valAx>
        <c:axId val="269914112"/>
        <c:scaling>
          <c:orientation val="minMax"/>
          <c:max val="12"/>
          <c:min val="6"/>
        </c:scaling>
        <c:axPos val="b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269915648"/>
        <c:crosses val="autoZero"/>
        <c:crossBetween val="midCat"/>
      </c:valAx>
      <c:valAx>
        <c:axId val="269915648"/>
        <c:scaling>
          <c:orientation val="minMax"/>
          <c:max val="8"/>
          <c:min val="6"/>
        </c:scaling>
        <c:axPos val="l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269914112"/>
        <c:crosses val="autoZero"/>
        <c:crossBetween val="midCat"/>
      </c:valAx>
    </c:plotArea>
    <c:plotVisOnly val="1"/>
    <c:dispBlanksAs val="gap"/>
  </c:chart>
  <c:spPr>
    <a:ln>
      <a:noFill/>
    </a:ln>
  </c:spPr>
  <c:txPr>
    <a:bodyPr/>
    <a:lstStyle/>
    <a:p>
      <a:pPr>
        <a:defRPr sz="1200" baseline="0">
          <a:latin typeface="Arial" pitchFamily="34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</c:trendline>
          <c:xVal>
            <c:numRef>
              <c:f>Sheet1!$F$335:$F$349</c:f>
              <c:numCache>
                <c:formatCode>General</c:formatCode>
                <c:ptCount val="15"/>
                <c:pt idx="0">
                  <c:v>6.3642918700393452</c:v>
                </c:pt>
                <c:pt idx="1">
                  <c:v>7.1107414493325551</c:v>
                </c:pt>
                <c:pt idx="2">
                  <c:v>7.3106516018352066</c:v>
                </c:pt>
                <c:pt idx="3">
                  <c:v>7.3615012049989907</c:v>
                </c:pt>
                <c:pt idx="4">
                  <c:v>7.6211039843514845</c:v>
                </c:pt>
                <c:pt idx="5">
                  <c:v>7.8353623806954156</c:v>
                </c:pt>
                <c:pt idx="6">
                  <c:v>8.2249106132485199</c:v>
                </c:pt>
                <c:pt idx="7">
                  <c:v>8.0000000000000071</c:v>
                </c:pt>
                <c:pt idx="8">
                  <c:v>8.2821193907310171</c:v>
                </c:pt>
                <c:pt idx="9">
                  <c:v>8.7543496100859013</c:v>
                </c:pt>
                <c:pt idx="10">
                  <c:v>8.0556444004537457</c:v>
                </c:pt>
                <c:pt idx="11">
                  <c:v>8.5149614596268854</c:v>
                </c:pt>
                <c:pt idx="12">
                  <c:v>9.4479412914362459</c:v>
                </c:pt>
                <c:pt idx="13">
                  <c:v>10.410734843535465</c:v>
                </c:pt>
                <c:pt idx="14">
                  <c:v>11.631780138562487</c:v>
                </c:pt>
              </c:numCache>
            </c:numRef>
          </c:xVal>
          <c:yVal>
            <c:numRef>
              <c:f>Sheet1!$J$335:$J$349</c:f>
              <c:numCache>
                <c:formatCode>General</c:formatCode>
                <c:ptCount val="15"/>
                <c:pt idx="0">
                  <c:v>7.3615012049989916</c:v>
                </c:pt>
                <c:pt idx="1">
                  <c:v>7.1107414493325507</c:v>
                </c:pt>
                <c:pt idx="2">
                  <c:v>7.3106516018352004</c:v>
                </c:pt>
                <c:pt idx="3">
                  <c:v>7.2100037008866211</c:v>
                </c:pt>
                <c:pt idx="4">
                  <c:v>6.7739624989002065</c:v>
                </c:pt>
                <c:pt idx="5">
                  <c:v>6.2766727831739999</c:v>
                </c:pt>
                <c:pt idx="6">
                  <c:v>6.3203304949070125</c:v>
                </c:pt>
                <c:pt idx="7">
                  <c:v>6.1902599741695559</c:v>
                </c:pt>
                <c:pt idx="8">
                  <c:v>5.8158900692812292</c:v>
                </c:pt>
                <c:pt idx="9">
                  <c:v>5.540437872443686</c:v>
                </c:pt>
                <c:pt idx="10">
                  <c:v>5.7757167820899751</c:v>
                </c:pt>
                <c:pt idx="11">
                  <c:v>5.4641610270175809</c:v>
                </c:pt>
                <c:pt idx="12">
                  <c:v>6.1475007251520433</c:v>
                </c:pt>
                <c:pt idx="13">
                  <c:v>5.5021672725589665</c:v>
                </c:pt>
                <c:pt idx="14">
                  <c:v>5.42641730979068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919D-4E1E-8868-29AE71E170E2}"/>
            </c:ext>
          </c:extLst>
        </c:ser>
        <c:dLbls/>
        <c:axId val="270022528"/>
        <c:axId val="270024064"/>
      </c:scatterChart>
      <c:valAx>
        <c:axId val="270022528"/>
        <c:scaling>
          <c:orientation val="minMax"/>
          <c:max val="12"/>
          <c:min val="6"/>
        </c:scaling>
        <c:axPos val="b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270024064"/>
        <c:crosses val="autoZero"/>
        <c:crossBetween val="midCat"/>
      </c:valAx>
      <c:valAx>
        <c:axId val="270024064"/>
        <c:scaling>
          <c:orientation val="minMax"/>
          <c:min val="5"/>
        </c:scaling>
        <c:axPos val="l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270022528"/>
        <c:crosses val="autoZero"/>
        <c:crossBetween val="midCat"/>
      </c:valAx>
    </c:plotArea>
    <c:plotVisOnly val="1"/>
    <c:dispBlanksAs val="gap"/>
  </c:chart>
  <c:spPr>
    <a:ln>
      <a:noFill/>
    </a:ln>
  </c:spPr>
  <c:txPr>
    <a:bodyPr/>
    <a:lstStyle/>
    <a:p>
      <a:pPr>
        <a:defRPr sz="1200" baseline="0">
          <a:latin typeface="Arial" pitchFamily="34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350</xdr:row>
      <xdr:rowOff>160020</xdr:rowOff>
    </xdr:from>
    <xdr:to>
      <xdr:col>5</xdr:col>
      <xdr:colOff>373380</xdr:colOff>
      <xdr:row>361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662940</xdr:colOff>
      <xdr:row>387</xdr:row>
      <xdr:rowOff>0</xdr:rowOff>
    </xdr:from>
    <xdr:to>
      <xdr:col>10</xdr:col>
      <xdr:colOff>845820</xdr:colOff>
      <xdr:row>397</xdr:row>
      <xdr:rowOff>167640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160020</xdr:colOff>
      <xdr:row>386</xdr:row>
      <xdr:rowOff>167640</xdr:rowOff>
    </xdr:from>
    <xdr:to>
      <xdr:col>15</xdr:col>
      <xdr:colOff>365760</xdr:colOff>
      <xdr:row>398</xdr:row>
      <xdr:rowOff>7620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405</xdr:row>
      <xdr:rowOff>152400</xdr:rowOff>
    </xdr:from>
    <xdr:to>
      <xdr:col>11</xdr:col>
      <xdr:colOff>83820</xdr:colOff>
      <xdr:row>417</xdr:row>
      <xdr:rowOff>76200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350520</xdr:colOff>
      <xdr:row>405</xdr:row>
      <xdr:rowOff>152400</xdr:rowOff>
    </xdr:from>
    <xdr:to>
      <xdr:col>15</xdr:col>
      <xdr:colOff>563880</xdr:colOff>
      <xdr:row>417</xdr:row>
      <xdr:rowOff>83820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419100</xdr:colOff>
      <xdr:row>350</xdr:row>
      <xdr:rowOff>106680</xdr:rowOff>
    </xdr:from>
    <xdr:to>
      <xdr:col>12</xdr:col>
      <xdr:colOff>83820</xdr:colOff>
      <xdr:row>361</xdr:row>
      <xdr:rowOff>99060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76200</xdr:colOff>
      <xdr:row>350</xdr:row>
      <xdr:rowOff>76200</xdr:rowOff>
    </xdr:from>
    <xdr:to>
      <xdr:col>19</xdr:col>
      <xdr:colOff>365760</xdr:colOff>
      <xdr:row>361</xdr:row>
      <xdr:rowOff>91440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586740</xdr:colOff>
      <xdr:row>367</xdr:row>
      <xdr:rowOff>91440</xdr:rowOff>
    </xdr:from>
    <xdr:to>
      <xdr:col>5</xdr:col>
      <xdr:colOff>556260</xdr:colOff>
      <xdr:row>378</xdr:row>
      <xdr:rowOff>152400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441960</xdr:colOff>
      <xdr:row>366</xdr:row>
      <xdr:rowOff>99060</xdr:rowOff>
    </xdr:from>
    <xdr:to>
      <xdr:col>12</xdr:col>
      <xdr:colOff>144780</xdr:colOff>
      <xdr:row>378</xdr:row>
      <xdr:rowOff>68580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AT418"/>
  <sheetViews>
    <sheetView tabSelected="1" topLeftCell="A328" workbookViewId="0">
      <selection activeCell="B337" sqref="B337"/>
    </sheetView>
  </sheetViews>
  <sheetFormatPr defaultRowHeight="13.8"/>
  <cols>
    <col min="1" max="1" width="25.77734375" style="1" customWidth="1"/>
    <col min="2" max="7" width="8.88671875" style="1"/>
    <col min="8" max="8" width="13.109375" style="1" bestFit="1" customWidth="1"/>
    <col min="9" max="10" width="8.88671875" style="1"/>
    <col min="11" max="11" width="13.109375" style="1" bestFit="1" customWidth="1"/>
    <col min="12" max="14" width="8.88671875" style="1"/>
    <col min="15" max="15" width="13.109375" style="1" bestFit="1" customWidth="1"/>
    <col min="16" max="17" width="8.88671875" style="1"/>
    <col min="18" max="18" width="13.109375" style="1" bestFit="1" customWidth="1"/>
    <col min="19" max="21" width="8.88671875" style="1"/>
    <col min="22" max="23" width="13.109375" style="1" bestFit="1" customWidth="1"/>
    <col min="24" max="30" width="8.88671875" style="1"/>
    <col min="31" max="31" width="13.109375" style="1" bestFit="1" customWidth="1"/>
    <col min="32" max="42" width="8.88671875" style="1"/>
    <col min="43" max="43" width="13.109375" style="1" bestFit="1" customWidth="1"/>
    <col min="44" max="16384" width="8.88671875" style="1"/>
  </cols>
  <sheetData>
    <row r="4" spans="1:20">
      <c r="A4" s="1" t="s">
        <v>4</v>
      </c>
      <c r="C4" s="1" t="s">
        <v>2</v>
      </c>
      <c r="F4" s="1" t="s">
        <v>3</v>
      </c>
      <c r="I4" s="1" t="s">
        <v>6</v>
      </c>
      <c r="J4" s="1" t="s">
        <v>7</v>
      </c>
      <c r="N4" s="1" t="s">
        <v>11</v>
      </c>
      <c r="Q4" s="1" t="s">
        <v>6</v>
      </c>
      <c r="R4" s="1" t="s">
        <v>7</v>
      </c>
    </row>
    <row r="5" spans="1:20">
      <c r="A5" s="1" t="s">
        <v>0</v>
      </c>
      <c r="B5" s="1">
        <v>1</v>
      </c>
      <c r="C5" s="1">
        <v>15.63</v>
      </c>
      <c r="F5" s="1">
        <v>27.54</v>
      </c>
      <c r="G5" s="1">
        <f>2^(C5-F5)</f>
        <v>2.5985600157552789E-4</v>
      </c>
      <c r="H5" s="1">
        <f>G5/L5</f>
        <v>1</v>
      </c>
      <c r="I5" s="1">
        <f>AVERAGE(H5:H7)</f>
        <v>1.0055893798485374</v>
      </c>
      <c r="J5" s="1">
        <f>STDEV(H5:H7)</f>
        <v>0.23999529937402239</v>
      </c>
      <c r="L5" s="1">
        <v>2.5985600157552789E-4</v>
      </c>
      <c r="N5" s="1">
        <v>28.56</v>
      </c>
      <c r="O5" s="1">
        <f>2^(C5-N5)</f>
        <v>1.2813924360633165E-4</v>
      </c>
      <c r="P5" s="1">
        <f>O5/T5</f>
        <v>1</v>
      </c>
      <c r="Q5" s="1">
        <f>AVERAGE(P5:P7)</f>
        <v>1.0015315143319377</v>
      </c>
      <c r="T5" s="1">
        <v>1.2813924360633165E-4</v>
      </c>
    </row>
    <row r="6" spans="1:20">
      <c r="B6" s="1">
        <v>2</v>
      </c>
      <c r="C6" s="1">
        <v>15.26</v>
      </c>
      <c r="F6" s="1">
        <v>26.85</v>
      </c>
      <c r="G6" s="1">
        <f t="shared" ref="G6:G14" si="0">2^(C6-F6)</f>
        <v>3.2438618508215562E-4</v>
      </c>
      <c r="H6" s="1">
        <f t="shared" ref="H6:H14" si="1">G6/L6</f>
        <v>1.2483305489016072</v>
      </c>
      <c r="L6" s="1">
        <v>2.5985600157552789E-4</v>
      </c>
      <c r="N6" s="1">
        <v>28.35</v>
      </c>
      <c r="O6" s="1">
        <f t="shared" ref="O6:O14" si="2">2^(C6-N6)</f>
        <v>1.1468783559741344E-4</v>
      </c>
      <c r="P6" s="1">
        <f t="shared" ref="P6:P14" si="3">O6/T6</f>
        <v>0.89502507092797023</v>
      </c>
      <c r="T6" s="1">
        <v>1.2813924360633165E-4</v>
      </c>
    </row>
    <row r="7" spans="1:20">
      <c r="B7" s="1">
        <v>3</v>
      </c>
      <c r="C7" s="1">
        <v>15.34</v>
      </c>
      <c r="F7" s="1">
        <v>27.63</v>
      </c>
      <c r="G7" s="1">
        <f t="shared" si="0"/>
        <v>1.9968311976508349E-4</v>
      </c>
      <c r="H7" s="1">
        <f t="shared" si="1"/>
        <v>0.7684375906440053</v>
      </c>
      <c r="L7" s="1">
        <v>2.5985600157552789E-4</v>
      </c>
      <c r="N7" s="1">
        <v>28.12</v>
      </c>
      <c r="O7" s="1">
        <f t="shared" si="2"/>
        <v>1.4217939287945009E-4</v>
      </c>
      <c r="P7" s="1">
        <f t="shared" si="3"/>
        <v>1.1095694720678426</v>
      </c>
      <c r="T7" s="1">
        <v>1.2813924360633165E-4</v>
      </c>
    </row>
    <row r="8" spans="1:20">
      <c r="B8" s="1">
        <v>4</v>
      </c>
      <c r="C8" s="1">
        <v>15.65</v>
      </c>
      <c r="F8" s="1">
        <v>27.52</v>
      </c>
      <c r="G8" s="1">
        <f t="shared" si="0"/>
        <v>2.6716154815936065E-4</v>
      </c>
      <c r="H8" s="1">
        <f t="shared" si="1"/>
        <v>1.0281138266560659</v>
      </c>
      <c r="L8" s="1">
        <v>2.5985600157552789E-4</v>
      </c>
      <c r="N8" s="1">
        <v>28.56</v>
      </c>
      <c r="O8" s="1">
        <f t="shared" si="2"/>
        <v>1.2992800078776394E-4</v>
      </c>
      <c r="P8" s="1">
        <f t="shared" si="3"/>
        <v>1.0139594797900298</v>
      </c>
      <c r="T8" s="1">
        <v>1.2813924360633165E-4</v>
      </c>
    </row>
    <row r="9" spans="1:20">
      <c r="B9" s="1">
        <v>5</v>
      </c>
      <c r="C9" s="1">
        <v>15.45</v>
      </c>
      <c r="F9" s="1">
        <v>27.41</v>
      </c>
      <c r="G9" s="1">
        <f t="shared" si="0"/>
        <v>2.5100435221095375E-4</v>
      </c>
      <c r="H9" s="1">
        <f t="shared" si="1"/>
        <v>0.96593632892484349</v>
      </c>
      <c r="L9" s="1">
        <v>2.5985600157552789E-4</v>
      </c>
      <c r="N9" s="1">
        <v>28.78</v>
      </c>
      <c r="O9" s="1">
        <f t="shared" si="2"/>
        <v>9.7111387177114072E-5</v>
      </c>
      <c r="P9" s="1">
        <f t="shared" si="3"/>
        <v>0.75785828325519766</v>
      </c>
      <c r="T9" s="1">
        <v>1.2813924360633165E-4</v>
      </c>
    </row>
    <row r="10" spans="1:20">
      <c r="A10" s="1" t="s">
        <v>1</v>
      </c>
      <c r="B10" s="1">
        <v>1</v>
      </c>
      <c r="C10" s="1">
        <v>15.28</v>
      </c>
      <c r="F10" s="1">
        <v>24</v>
      </c>
      <c r="G10" s="1">
        <f t="shared" si="0"/>
        <v>2.3714743835840748E-3</v>
      </c>
      <c r="H10" s="1">
        <f t="shared" si="1"/>
        <v>9.1261097269473641</v>
      </c>
      <c r="I10" s="1">
        <f>AVERAGE(H10:H12)</f>
        <v>9.1182100872448562</v>
      </c>
      <c r="J10" s="1">
        <f>STDEV(H10:H12)</f>
        <v>0.59933785482080926</v>
      </c>
      <c r="L10" s="1">
        <v>2.5985600157552789E-4</v>
      </c>
      <c r="N10" s="1">
        <v>26.35</v>
      </c>
      <c r="O10" s="1">
        <f t="shared" si="2"/>
        <v>4.6515527248239079E-4</v>
      </c>
      <c r="P10" s="1">
        <f t="shared" si="3"/>
        <v>3.6300766212686337</v>
      </c>
      <c r="Q10" s="1">
        <f>AVERAGE(P10:P12)</f>
        <v>4.3819301682408769</v>
      </c>
      <c r="T10" s="1">
        <v>1.2813924360633165E-4</v>
      </c>
    </row>
    <row r="11" spans="1:20">
      <c r="B11" s="1">
        <v>2</v>
      </c>
      <c r="C11" s="1">
        <v>15.49</v>
      </c>
      <c r="F11" s="1">
        <v>24.12</v>
      </c>
      <c r="G11" s="1">
        <f t="shared" si="0"/>
        <v>2.5241266223388504E-3</v>
      </c>
      <c r="H11" s="1">
        <f t="shared" si="1"/>
        <v>9.7135590751603473</v>
      </c>
      <c r="L11" s="1">
        <v>2.5985600157552789E-4</v>
      </c>
      <c r="N11" s="1">
        <v>26.14</v>
      </c>
      <c r="O11" s="1">
        <f t="shared" si="2"/>
        <v>6.2234405630823373E-4</v>
      </c>
      <c r="P11" s="1">
        <f t="shared" si="3"/>
        <v>4.8567795375801817</v>
      </c>
      <c r="T11" s="1">
        <v>1.2813924360633165E-4</v>
      </c>
    </row>
    <row r="12" spans="1:20">
      <c r="B12" s="1">
        <v>3</v>
      </c>
      <c r="C12" s="1">
        <v>15.34</v>
      </c>
      <c r="F12" s="1">
        <v>24.16</v>
      </c>
      <c r="G12" s="1">
        <f t="shared" si="0"/>
        <v>2.2126638384683561E-3</v>
      </c>
      <c r="H12" s="1">
        <f t="shared" si="1"/>
        <v>8.5149614596268588</v>
      </c>
      <c r="L12" s="1">
        <v>2.5985600157552789E-4</v>
      </c>
      <c r="N12" s="1">
        <v>26.05</v>
      </c>
      <c r="O12" s="1">
        <f t="shared" si="2"/>
        <v>5.9699232309183017E-4</v>
      </c>
      <c r="P12" s="1">
        <f t="shared" si="3"/>
        <v>4.6589343458738144</v>
      </c>
      <c r="T12" s="1">
        <v>1.2813924360633165E-4</v>
      </c>
    </row>
    <row r="13" spans="1:20">
      <c r="B13" s="1">
        <v>4</v>
      </c>
      <c r="C13" s="1">
        <v>15.25</v>
      </c>
      <c r="F13" s="1">
        <v>24.05</v>
      </c>
      <c r="G13" s="1">
        <f t="shared" si="0"/>
        <v>2.2435514746035842E-3</v>
      </c>
      <c r="H13" s="1">
        <f t="shared" si="1"/>
        <v>8.6338258920354001</v>
      </c>
      <c r="L13" s="1">
        <v>2.5985600157552789E-4</v>
      </c>
      <c r="N13" s="1">
        <v>26.35</v>
      </c>
      <c r="O13" s="1">
        <f t="shared" si="2"/>
        <v>4.5558251539883131E-4</v>
      </c>
      <c r="P13" s="1">
        <f t="shared" si="3"/>
        <v>3.5553707246662718</v>
      </c>
      <c r="T13" s="1">
        <v>1.2813924360633165E-4</v>
      </c>
    </row>
    <row r="14" spans="1:20">
      <c r="B14" s="1">
        <v>5</v>
      </c>
      <c r="C14" s="1">
        <v>15.32</v>
      </c>
      <c r="F14" s="1">
        <v>24.15</v>
      </c>
      <c r="G14" s="1">
        <f t="shared" si="0"/>
        <v>2.1973798529078335E-3</v>
      </c>
      <c r="H14" s="1">
        <f t="shared" si="1"/>
        <v>8.456144324491035</v>
      </c>
      <c r="L14" s="1">
        <v>2.5985600157552789E-4</v>
      </c>
      <c r="N14" s="1">
        <v>26.45</v>
      </c>
      <c r="O14" s="1">
        <f t="shared" si="2"/>
        <v>4.4620676280732489E-4</v>
      </c>
      <c r="P14" s="1">
        <f t="shared" si="3"/>
        <v>3.4822022531844943</v>
      </c>
      <c r="T14" s="1">
        <v>1.2813924360633165E-4</v>
      </c>
    </row>
    <row r="15" spans="1:20">
      <c r="A15" s="1" t="s">
        <v>5</v>
      </c>
      <c r="I15" s="1" t="s">
        <v>6</v>
      </c>
      <c r="J15" s="1" t="s">
        <v>7</v>
      </c>
      <c r="N15" s="1" t="s">
        <v>11</v>
      </c>
      <c r="Q15" s="1" t="s">
        <v>6</v>
      </c>
      <c r="R15" s="1" t="s">
        <v>7</v>
      </c>
    </row>
    <row r="16" spans="1:20">
      <c r="A16" s="1" t="s">
        <v>0</v>
      </c>
      <c r="B16" s="1">
        <v>1</v>
      </c>
      <c r="C16" s="1">
        <v>15.65</v>
      </c>
      <c r="F16" s="1">
        <v>27.54</v>
      </c>
      <c r="G16" s="1">
        <f t="shared" ref="G16:G66" si="4">2^(C16-F16)</f>
        <v>2.6348345617783895E-4</v>
      </c>
      <c r="H16" s="1">
        <f t="shared" ref="H16:H25" si="5">G16/L16</f>
        <v>1</v>
      </c>
      <c r="I16" s="1">
        <f>AVERAGE(H16:H18)</f>
        <v>0.83538361277355155</v>
      </c>
      <c r="J16" s="1">
        <f>STDEV(H16:H18)</f>
        <v>0.14492950183872108</v>
      </c>
      <c r="L16" s="1">
        <v>2.6348345617783895E-4</v>
      </c>
      <c r="N16" s="1">
        <v>28.36</v>
      </c>
      <c r="O16" s="1">
        <f>2^(C16-N16)</f>
        <v>1.4924808077295765E-4</v>
      </c>
      <c r="P16" s="1">
        <f>O16/T16</f>
        <v>1</v>
      </c>
      <c r="Q16" s="1">
        <f>AVERAGE(P16:P18)</f>
        <v>0.94116862565094939</v>
      </c>
      <c r="R16" s="1">
        <f>STDEV(P16:P18)</f>
        <v>0.26600688768518971</v>
      </c>
      <c r="T16" s="1">
        <v>1.4924808077295765E-4</v>
      </c>
    </row>
    <row r="17" spans="1:20">
      <c r="B17" s="1">
        <v>2</v>
      </c>
      <c r="C17" s="1">
        <v>15.23</v>
      </c>
      <c r="F17" s="1">
        <v>27.48</v>
      </c>
      <c r="G17" s="1">
        <f t="shared" si="4"/>
        <v>2.0529697638030145E-4</v>
      </c>
      <c r="H17" s="1">
        <f t="shared" si="5"/>
        <v>0.77916457966049923</v>
      </c>
      <c r="L17" s="1">
        <v>2.6348345617783895E-4</v>
      </c>
      <c r="N17" s="1">
        <v>28.56</v>
      </c>
      <c r="O17" s="1">
        <f t="shared" ref="O17:O25" si="6">2^(C17-N17)</f>
        <v>9.7111387177114248E-5</v>
      </c>
      <c r="P17" s="1">
        <f t="shared" ref="P17:P25" si="7">O17/T17</f>
        <v>0.65067092772096746</v>
      </c>
      <c r="T17" s="1">
        <v>1.4924808077295765E-4</v>
      </c>
    </row>
    <row r="18" spans="1:20">
      <c r="B18" s="1">
        <v>3</v>
      </c>
      <c r="C18" s="1">
        <v>15.01</v>
      </c>
      <c r="F18" s="1">
        <v>27.36</v>
      </c>
      <c r="G18" s="1">
        <f t="shared" si="4"/>
        <v>1.9154885202557413E-4</v>
      </c>
      <c r="H18" s="1">
        <f t="shared" si="5"/>
        <v>0.72698625866015532</v>
      </c>
      <c r="L18" s="1">
        <v>2.6348345617783895E-4</v>
      </c>
      <c r="N18" s="1">
        <v>27.49</v>
      </c>
      <c r="O18" s="1">
        <f t="shared" si="6"/>
        <v>1.7504336523630742E-4</v>
      </c>
      <c r="P18" s="1">
        <f t="shared" si="7"/>
        <v>1.1728349492318808</v>
      </c>
      <c r="T18" s="1">
        <v>1.4924808077295765E-4</v>
      </c>
    </row>
    <row r="19" spans="1:20">
      <c r="B19" s="1">
        <v>4</v>
      </c>
      <c r="C19" s="1">
        <v>15.45</v>
      </c>
      <c r="F19" s="1">
        <v>27.56</v>
      </c>
      <c r="G19" s="1">
        <f t="shared" si="4"/>
        <v>2.2621778854745392E-4</v>
      </c>
      <c r="H19" s="1">
        <f t="shared" si="5"/>
        <v>0.85856543643775318</v>
      </c>
      <c r="L19" s="1">
        <v>2.6348345617783895E-4</v>
      </c>
      <c r="N19" s="1">
        <v>28.45</v>
      </c>
      <c r="O19" s="1">
        <f t="shared" si="6"/>
        <v>1.220703125E-4</v>
      </c>
      <c r="P19" s="1">
        <f t="shared" si="7"/>
        <v>0.81790205855778075</v>
      </c>
      <c r="T19" s="1">
        <v>1.4924808077295765E-4</v>
      </c>
    </row>
    <row r="20" spans="1:20">
      <c r="B20" s="1">
        <v>5</v>
      </c>
      <c r="C20" s="1">
        <v>15.32</v>
      </c>
      <c r="F20" s="1">
        <v>27.54</v>
      </c>
      <c r="G20" s="1">
        <f t="shared" si="4"/>
        <v>2.0961070225531138E-4</v>
      </c>
      <c r="H20" s="1">
        <f t="shared" si="5"/>
        <v>0.79553648375491937</v>
      </c>
      <c r="L20" s="1">
        <v>2.6348345617783895E-4</v>
      </c>
      <c r="N20" s="1">
        <v>28.15</v>
      </c>
      <c r="O20" s="1">
        <f t="shared" si="6"/>
        <v>1.3733624080673954E-4</v>
      </c>
      <c r="P20" s="1">
        <f t="shared" si="7"/>
        <v>0.9201876506248754</v>
      </c>
      <c r="T20" s="1">
        <v>1.4924808077295765E-4</v>
      </c>
    </row>
    <row r="21" spans="1:20">
      <c r="A21" s="1" t="s">
        <v>1</v>
      </c>
      <c r="B21" s="1">
        <v>1</v>
      </c>
      <c r="C21" s="1">
        <v>15.69</v>
      </c>
      <c r="F21" s="1">
        <v>24.55</v>
      </c>
      <c r="G21" s="1">
        <f t="shared" si="4"/>
        <v>2.1521584294465039E-3</v>
      </c>
      <c r="H21" s="1">
        <f t="shared" si="5"/>
        <v>8.1680970056575326</v>
      </c>
      <c r="I21" s="1">
        <f>AVERAGE(H21:H23)</f>
        <v>7.5629174361264591</v>
      </c>
      <c r="J21" s="1">
        <f>STDEV(H21:H23)</f>
        <v>0.52651138024234811</v>
      </c>
      <c r="L21" s="1">
        <v>2.6348345617783895E-4</v>
      </c>
      <c r="N21" s="1">
        <v>26.15</v>
      </c>
      <c r="O21" s="1">
        <f t="shared" si="6"/>
        <v>7.0994751822280858E-4</v>
      </c>
      <c r="P21" s="1">
        <f t="shared" si="7"/>
        <v>4.7568284600108868</v>
      </c>
      <c r="Q21" s="1">
        <f>AVERAGE(P21:P23)</f>
        <v>4.2530312370109078</v>
      </c>
      <c r="R21" s="1">
        <f>STDEV(P21:P23)</f>
        <v>0.55672353225114113</v>
      </c>
      <c r="T21" s="1">
        <v>1.4924808077295765E-4</v>
      </c>
    </row>
    <row r="22" spans="1:20">
      <c r="B22" s="1">
        <v>2</v>
      </c>
      <c r="C22" s="1">
        <v>15.02</v>
      </c>
      <c r="F22" s="1">
        <v>24.06</v>
      </c>
      <c r="G22" s="1">
        <f t="shared" si="4"/>
        <v>1.8997166941646217E-3</v>
      </c>
      <c r="H22" s="1">
        <f t="shared" si="5"/>
        <v>7.2100037008866398</v>
      </c>
      <c r="L22" s="1">
        <v>2.6348345617783895E-4</v>
      </c>
      <c r="N22" s="1">
        <v>25.61</v>
      </c>
      <c r="O22" s="1">
        <f t="shared" si="6"/>
        <v>6.4877237016431244E-4</v>
      </c>
      <c r="P22" s="1">
        <f t="shared" si="7"/>
        <v>4.3469394501042311</v>
      </c>
      <c r="T22" s="1">
        <v>1.4924808077295765E-4</v>
      </c>
    </row>
    <row r="23" spans="1:20">
      <c r="B23" s="1">
        <v>3</v>
      </c>
      <c r="C23" s="1">
        <v>15.47</v>
      </c>
      <c r="F23" s="1">
        <v>24.49</v>
      </c>
      <c r="G23" s="1">
        <f t="shared" si="4"/>
        <v>1.9262357509635948E-3</v>
      </c>
      <c r="H23" s="1">
        <f t="shared" si="5"/>
        <v>7.3106516018352066</v>
      </c>
      <c r="L23" s="1">
        <v>2.6348345617783895E-4</v>
      </c>
      <c r="N23" s="1">
        <v>26.31</v>
      </c>
      <c r="O23" s="1">
        <f t="shared" si="6"/>
        <v>5.4555036038682705E-4</v>
      </c>
      <c r="P23" s="1">
        <f t="shared" si="7"/>
        <v>3.6553258009176064</v>
      </c>
      <c r="T23" s="1">
        <v>1.4924808077295765E-4</v>
      </c>
    </row>
    <row r="24" spans="1:20">
      <c r="B24" s="1">
        <v>4</v>
      </c>
      <c r="C24" s="1">
        <v>15.65</v>
      </c>
      <c r="F24" s="1">
        <v>24.52</v>
      </c>
      <c r="G24" s="1">
        <f t="shared" si="4"/>
        <v>2.1372923852748839E-3</v>
      </c>
      <c r="H24" s="1">
        <f t="shared" si="5"/>
        <v>8.1116758383202328</v>
      </c>
      <c r="L24" s="1">
        <v>2.6348345617783895E-4</v>
      </c>
      <c r="N24" s="1">
        <v>26.35</v>
      </c>
      <c r="O24" s="1">
        <f t="shared" si="6"/>
        <v>6.0114473307857231E-4</v>
      </c>
      <c r="P24" s="1">
        <f t="shared" si="7"/>
        <v>4.0278222002268729</v>
      </c>
      <c r="T24" s="1">
        <v>1.4924808077295765E-4</v>
      </c>
    </row>
    <row r="25" spans="1:20">
      <c r="B25" s="1">
        <v>5</v>
      </c>
      <c r="C25" s="1">
        <v>15.45</v>
      </c>
      <c r="F25" s="1">
        <v>24.36</v>
      </c>
      <c r="G25" s="1">
        <f t="shared" si="4"/>
        <v>2.0788480126042183E-3</v>
      </c>
      <c r="H25" s="1">
        <f t="shared" si="5"/>
        <v>7.8898616359468638</v>
      </c>
      <c r="L25" s="1">
        <v>2.6348345617783895E-4</v>
      </c>
      <c r="N25" s="1">
        <v>26.45</v>
      </c>
      <c r="O25" s="1">
        <f t="shared" si="6"/>
        <v>4.8828125E-4</v>
      </c>
      <c r="P25" s="1">
        <f t="shared" si="7"/>
        <v>3.271608234231123</v>
      </c>
      <c r="T25" s="1">
        <v>1.4924808077295765E-4</v>
      </c>
    </row>
    <row r="26" spans="1:20">
      <c r="A26" s="1" t="s">
        <v>5</v>
      </c>
    </row>
    <row r="27" spans="1:20">
      <c r="A27" s="1" t="s">
        <v>8</v>
      </c>
      <c r="B27" s="1">
        <v>1</v>
      </c>
      <c r="C27" s="1">
        <v>15.63</v>
      </c>
      <c r="F27" s="1">
        <v>27.63</v>
      </c>
      <c r="G27" s="1">
        <f t="shared" si="4"/>
        <v>2.4414062500000022E-4</v>
      </c>
      <c r="H27" s="1">
        <f>G27/L27</f>
        <v>1</v>
      </c>
      <c r="I27" s="1">
        <f>AVERAGE(H27:H29)</f>
        <v>0.93816940567176432</v>
      </c>
      <c r="J27" s="1">
        <f>STDEV(H27:H29)</f>
        <v>8.986225927753784E-2</v>
      </c>
      <c r="L27" s="1">
        <v>2.4414062500000022E-4</v>
      </c>
    </row>
    <row r="28" spans="1:20">
      <c r="B28" s="1">
        <v>2</v>
      </c>
      <c r="C28" s="1">
        <v>15.25</v>
      </c>
      <c r="F28" s="1">
        <v>27.51</v>
      </c>
      <c r="G28" s="1">
        <f t="shared" si="4"/>
        <v>2.0387888657919157E-4</v>
      </c>
      <c r="H28" s="1">
        <f t="shared" ref="H28:H36" si="8">G28/L28</f>
        <v>0.83508791942836791</v>
      </c>
      <c r="L28" s="1">
        <v>2.4414062500000022E-4</v>
      </c>
    </row>
    <row r="29" spans="1:20">
      <c r="B29" s="1">
        <v>3</v>
      </c>
      <c r="C29" s="1">
        <v>15.45</v>
      </c>
      <c r="F29" s="1">
        <v>27.48</v>
      </c>
      <c r="G29" s="1">
        <f t="shared" si="4"/>
        <v>2.3911628359055809E-4</v>
      </c>
      <c r="H29" s="1">
        <f t="shared" si="8"/>
        <v>0.97942029758692506</v>
      </c>
      <c r="L29" s="1">
        <v>2.4414062500000022E-4</v>
      </c>
    </row>
    <row r="30" spans="1:20">
      <c r="B30" s="1">
        <v>4</v>
      </c>
      <c r="C30" s="1">
        <v>15.52</v>
      </c>
      <c r="F30" s="1">
        <v>27.64</v>
      </c>
      <c r="G30" s="1">
        <f t="shared" si="4"/>
        <v>2.2465518814083848E-4</v>
      </c>
      <c r="H30" s="1">
        <f t="shared" si="8"/>
        <v>0.92018765062487362</v>
      </c>
      <c r="L30" s="1">
        <v>2.4414062500000022E-4</v>
      </c>
    </row>
    <row r="31" spans="1:20">
      <c r="B31" s="1">
        <v>5</v>
      </c>
      <c r="C31" s="1">
        <v>15.4</v>
      </c>
      <c r="F31" s="1">
        <v>27.34</v>
      </c>
      <c r="G31" s="1">
        <f t="shared" si="4"/>
        <v>2.5450824239285202E-4</v>
      </c>
      <c r="H31" s="1">
        <f t="shared" si="8"/>
        <v>1.042465760841121</v>
      </c>
      <c r="L31" s="1">
        <v>2.4414062500000022E-4</v>
      </c>
    </row>
    <row r="32" spans="1:20">
      <c r="A32" s="1" t="s">
        <v>9</v>
      </c>
      <c r="B32" s="1">
        <v>1</v>
      </c>
      <c r="C32" s="1">
        <v>15.29</v>
      </c>
      <c r="F32" s="1">
        <v>28.51</v>
      </c>
      <c r="G32" s="1">
        <f t="shared" si="4"/>
        <v>1.0480535112765531E-4</v>
      </c>
      <c r="H32" s="1">
        <f t="shared" si="8"/>
        <v>0.42928271821887576</v>
      </c>
      <c r="I32" s="1">
        <f>AVERAGE(H32:H34)</f>
        <v>0.435745507357094</v>
      </c>
      <c r="J32" s="1">
        <f>STDEV(H32:H34)</f>
        <v>2.4952925606222278E-2</v>
      </c>
      <c r="L32" s="1">
        <v>2.4414062500000022E-4</v>
      </c>
    </row>
    <row r="33" spans="1:13">
      <c r="B33" s="1">
        <v>2</v>
      </c>
      <c r="C33" s="1">
        <v>15.36</v>
      </c>
      <c r="F33" s="1">
        <v>28.63</v>
      </c>
      <c r="G33" s="1">
        <f t="shared" si="4"/>
        <v>1.0123529611992711E-4</v>
      </c>
      <c r="H33" s="1">
        <f t="shared" si="8"/>
        <v>0.41465977290722106</v>
      </c>
      <c r="L33" s="1">
        <v>2.4414062500000022E-4</v>
      </c>
    </row>
    <row r="34" spans="1:13">
      <c r="B34" s="1">
        <v>3</v>
      </c>
      <c r="C34" s="1">
        <v>15.48</v>
      </c>
      <c r="F34" s="1">
        <v>28.59</v>
      </c>
      <c r="G34" s="1">
        <f t="shared" si="4"/>
        <v>1.1310889427372696E-4</v>
      </c>
      <c r="H34" s="1">
        <f t="shared" si="8"/>
        <v>0.46329403094518523</v>
      </c>
      <c r="L34" s="1">
        <v>2.4414062500000022E-4</v>
      </c>
    </row>
    <row r="35" spans="1:13">
      <c r="B35" s="1">
        <v>4</v>
      </c>
      <c r="C35" s="1">
        <v>15.25</v>
      </c>
      <c r="F35" s="1">
        <v>28.65</v>
      </c>
      <c r="G35" s="1">
        <f t="shared" si="4"/>
        <v>9.2511997467675713E-5</v>
      </c>
      <c r="H35" s="1">
        <f t="shared" si="8"/>
        <v>0.37892914162759939</v>
      </c>
      <c r="L35" s="1">
        <v>2.4414062500000022E-4</v>
      </c>
    </row>
    <row r="36" spans="1:13">
      <c r="B36" s="1">
        <v>5</v>
      </c>
      <c r="C36" s="1">
        <v>15.34</v>
      </c>
      <c r="F36" s="1">
        <v>28.53</v>
      </c>
      <c r="G36" s="1">
        <f t="shared" si="4"/>
        <v>1.0700753434033631E-4</v>
      </c>
      <c r="H36" s="1">
        <f t="shared" si="8"/>
        <v>0.43830286065801716</v>
      </c>
      <c r="L36" s="1">
        <v>2.4414062500000022E-4</v>
      </c>
    </row>
    <row r="37" spans="1:13">
      <c r="A37" s="1" t="s">
        <v>0</v>
      </c>
      <c r="B37" s="1">
        <v>1</v>
      </c>
      <c r="C37" s="1">
        <v>15.75</v>
      </c>
      <c r="F37" s="1">
        <v>27.85</v>
      </c>
      <c r="G37" s="1">
        <f t="shared" si="4"/>
        <v>2.2779125769941584E-4</v>
      </c>
      <c r="H37" s="1">
        <f t="shared" ref="H37:H66" si="9">G37/L37</f>
        <v>1</v>
      </c>
      <c r="I37" s="1">
        <f>AVERAGE(H37:H39)</f>
        <v>0.95580925177434783</v>
      </c>
      <c r="J37" s="1">
        <f>STDEV(H37:H39)</f>
        <v>0.17997168320477136</v>
      </c>
      <c r="L37" s="1">
        <v>2.2779125769941584E-4</v>
      </c>
    </row>
    <row r="38" spans="1:13">
      <c r="B38" s="1">
        <v>2</v>
      </c>
      <c r="C38" s="1">
        <v>15.48</v>
      </c>
      <c r="F38" s="1">
        <v>27.98</v>
      </c>
      <c r="G38" s="1">
        <f t="shared" si="4"/>
        <v>1.7263349150062191E-4</v>
      </c>
      <c r="H38" s="1">
        <f t="shared" si="9"/>
        <v>0.75785828325519899</v>
      </c>
      <c r="L38" s="1">
        <v>2.2779125769941584E-4</v>
      </c>
    </row>
    <row r="39" spans="1:13">
      <c r="B39" s="1">
        <v>3</v>
      </c>
      <c r="C39" s="1">
        <v>15.9</v>
      </c>
      <c r="F39" s="1">
        <v>27.85</v>
      </c>
      <c r="G39" s="1">
        <f t="shared" si="4"/>
        <v>2.5275022554721116E-4</v>
      </c>
      <c r="H39" s="1">
        <f t="shared" si="9"/>
        <v>1.1095694720678446</v>
      </c>
      <c r="L39" s="1">
        <v>2.2779125769941584E-4</v>
      </c>
    </row>
    <row r="40" spans="1:13">
      <c r="B40" s="1">
        <v>4</v>
      </c>
      <c r="C40" s="1">
        <v>15.45</v>
      </c>
      <c r="F40" s="1">
        <v>27.95</v>
      </c>
      <c r="G40" s="1">
        <f t="shared" si="4"/>
        <v>1.7263349150062191E-4</v>
      </c>
      <c r="H40" s="1">
        <f t="shared" si="9"/>
        <v>0.75785828325519899</v>
      </c>
      <c r="L40" s="1">
        <v>2.2779125769941584E-4</v>
      </c>
    </row>
    <row r="41" spans="1:13">
      <c r="B41" s="1">
        <v>5</v>
      </c>
      <c r="C41" s="1">
        <v>15.65</v>
      </c>
      <c r="F41" s="1">
        <v>27.86</v>
      </c>
      <c r="G41" s="1">
        <f t="shared" si="4"/>
        <v>2.1106865998727207E-4</v>
      </c>
      <c r="H41" s="1">
        <f t="shared" si="9"/>
        <v>0.92658806189037235</v>
      </c>
      <c r="L41" s="1">
        <v>2.2779125769941584E-4</v>
      </c>
    </row>
    <row r="42" spans="1:13">
      <c r="A42" s="1" t="s">
        <v>10</v>
      </c>
      <c r="B42" s="1">
        <v>1</v>
      </c>
      <c r="C42" s="1">
        <v>15.02</v>
      </c>
      <c r="F42" s="1">
        <v>25.05</v>
      </c>
      <c r="G42" s="1">
        <f t="shared" si="4"/>
        <v>9.5646513436223259E-4</v>
      </c>
      <c r="H42" s="1">
        <f t="shared" si="9"/>
        <v>4.1988667344922668</v>
      </c>
      <c r="I42" s="1">
        <f>AVERAGE(H42:H44)</f>
        <v>4.0530236209616719</v>
      </c>
      <c r="J42" s="1">
        <f>STDEV(H42:H44)</f>
        <v>0.27828372185546318</v>
      </c>
      <c r="L42" s="1">
        <v>2.2779125769941584E-4</v>
      </c>
    </row>
    <row r="43" spans="1:13">
      <c r="B43" s="1">
        <v>2</v>
      </c>
      <c r="C43" s="1">
        <v>15</v>
      </c>
      <c r="F43" s="1">
        <v>25.02</v>
      </c>
      <c r="G43" s="1">
        <f t="shared" si="4"/>
        <v>9.6311787548179631E-4</v>
      </c>
      <c r="H43" s="1">
        <f t="shared" si="9"/>
        <v>4.2280721622455228</v>
      </c>
      <c r="L43" s="1">
        <v>2.2779125769941584E-4</v>
      </c>
    </row>
    <row r="44" spans="1:13">
      <c r="B44" s="1">
        <v>3</v>
      </c>
      <c r="C44" s="1">
        <v>15.03</v>
      </c>
      <c r="F44" s="1">
        <v>25.23</v>
      </c>
      <c r="G44" s="1">
        <f t="shared" si="4"/>
        <v>8.5014703446887046E-4</v>
      </c>
      <c r="H44" s="1">
        <f t="shared" si="9"/>
        <v>3.7321319661472265</v>
      </c>
      <c r="L44" s="1">
        <v>2.2779125769941584E-4</v>
      </c>
    </row>
    <row r="45" spans="1:13">
      <c r="B45" s="1">
        <v>4</v>
      </c>
      <c r="C45" s="1">
        <v>15.25</v>
      </c>
      <c r="F45" s="1">
        <v>25.64</v>
      </c>
      <c r="G45" s="1">
        <f t="shared" si="4"/>
        <v>7.4524375437527322E-4</v>
      </c>
      <c r="H45" s="1">
        <f t="shared" si="9"/>
        <v>3.2716082342311257</v>
      </c>
      <c r="L45" s="1">
        <v>2.2779125769941584E-4</v>
      </c>
    </row>
    <row r="46" spans="1:13">
      <c r="B46" s="1">
        <v>5</v>
      </c>
      <c r="C46" s="1">
        <v>15.34</v>
      </c>
      <c r="F46" s="1">
        <v>25.4</v>
      </c>
      <c r="G46" s="1">
        <f t="shared" si="4"/>
        <v>9.3678136652857943E-4</v>
      </c>
      <c r="H46" s="1">
        <f t="shared" si="9"/>
        <v>4.1124553066242706</v>
      </c>
      <c r="L46" s="1">
        <v>2.2779125769941584E-4</v>
      </c>
    </row>
    <row r="47" spans="1:13">
      <c r="A47" s="1" t="s">
        <v>0</v>
      </c>
      <c r="B47" s="1">
        <v>1</v>
      </c>
      <c r="C47" s="1">
        <v>15.4</v>
      </c>
      <c r="F47" s="1">
        <v>27.54</v>
      </c>
      <c r="G47" s="1">
        <f t="shared" si="4"/>
        <v>2.2156229377860381E-4</v>
      </c>
      <c r="H47" s="1">
        <f t="shared" si="9"/>
        <v>1</v>
      </c>
      <c r="I47" s="1">
        <f>AVERAGE(H47:H49)</f>
        <v>0.94965142678336978</v>
      </c>
      <c r="J47" s="1">
        <f>STDEV(H47:H49)</f>
        <v>0.14653087523314909</v>
      </c>
      <c r="L47" s="1">
        <v>2.2156229377860381E-4</v>
      </c>
      <c r="M47" s="1" t="s">
        <v>37</v>
      </c>
    </row>
    <row r="48" spans="1:13">
      <c r="B48" s="1">
        <v>2</v>
      </c>
      <c r="C48" s="1">
        <v>15.63</v>
      </c>
      <c r="F48" s="1">
        <v>27.68</v>
      </c>
      <c r="G48" s="1">
        <f t="shared" si="4"/>
        <v>2.3582429905391746E-4</v>
      </c>
      <c r="H48" s="1">
        <f t="shared" si="9"/>
        <v>1.0643701824533598</v>
      </c>
      <c r="L48" s="1">
        <v>2.2156229377860381E-4</v>
      </c>
    </row>
    <row r="49" spans="1:13">
      <c r="B49" s="1">
        <v>3</v>
      </c>
      <c r="C49" s="1">
        <v>15.45</v>
      </c>
      <c r="F49" s="1">
        <v>27.94</v>
      </c>
      <c r="G49" s="1">
        <f t="shared" si="4"/>
        <v>1.7383425239222053E-4</v>
      </c>
      <c r="H49" s="1">
        <f t="shared" si="9"/>
        <v>0.78458409789674977</v>
      </c>
      <c r="L49" s="1">
        <v>2.2156229377860381E-4</v>
      </c>
    </row>
    <row r="50" spans="1:13">
      <c r="B50" s="1">
        <v>4</v>
      </c>
      <c r="C50" s="1">
        <v>15.45</v>
      </c>
      <c r="F50" s="1">
        <v>27.65</v>
      </c>
      <c r="G50" s="1">
        <f t="shared" si="4"/>
        <v>2.1253675861721797E-4</v>
      </c>
      <c r="H50" s="1">
        <f t="shared" si="9"/>
        <v>0.95926411932526479</v>
      </c>
      <c r="L50" s="1">
        <v>2.2156229377860381E-4</v>
      </c>
    </row>
    <row r="51" spans="1:13">
      <c r="B51" s="1">
        <v>5</v>
      </c>
      <c r="C51" s="1">
        <v>15.65</v>
      </c>
      <c r="F51" s="1">
        <v>27.84</v>
      </c>
      <c r="G51" s="1">
        <f t="shared" si="4"/>
        <v>2.1401506868067263E-4</v>
      </c>
      <c r="H51" s="1">
        <f t="shared" si="9"/>
        <v>0.96593632892484516</v>
      </c>
      <c r="L51" s="1">
        <v>2.2156229377860381E-4</v>
      </c>
    </row>
    <row r="52" spans="1:13">
      <c r="A52" s="1" t="s">
        <v>11</v>
      </c>
      <c r="B52" s="1">
        <v>1</v>
      </c>
      <c r="C52" s="1">
        <v>15.68</v>
      </c>
      <c r="F52" s="1">
        <v>25.5</v>
      </c>
      <c r="G52" s="1">
        <f t="shared" si="4"/>
        <v>1.1063319192341787E-3</v>
      </c>
      <c r="H52" s="1">
        <f t="shared" si="9"/>
        <v>4.9933221956064475</v>
      </c>
      <c r="I52" s="1">
        <f>AVERAGE(H52:H54)</f>
        <v>5.0009695401130072</v>
      </c>
      <c r="J52" s="1">
        <f>STDEV(H52:H54)</f>
        <v>0.53568560114860342</v>
      </c>
      <c r="L52" s="1">
        <v>2.2156229377860381E-4</v>
      </c>
    </row>
    <row r="53" spans="1:13">
      <c r="B53" s="1">
        <v>2</v>
      </c>
      <c r="C53" s="1">
        <v>15.74</v>
      </c>
      <c r="F53" s="1">
        <v>25.41</v>
      </c>
      <c r="G53" s="1">
        <f t="shared" si="4"/>
        <v>1.227552123556473E-3</v>
      </c>
      <c r="H53" s="1">
        <f t="shared" si="9"/>
        <v>5.5404378724436967</v>
      </c>
      <c r="L53" s="1">
        <v>2.2156229377860381E-4</v>
      </c>
    </row>
    <row r="54" spans="1:13">
      <c r="B54" s="1">
        <v>3</v>
      </c>
      <c r="C54" s="1">
        <v>15.48</v>
      </c>
      <c r="F54" s="1">
        <v>25.46</v>
      </c>
      <c r="G54" s="1">
        <f t="shared" si="4"/>
        <v>9.9019480448245007E-4</v>
      </c>
      <c r="H54" s="1">
        <f t="shared" si="9"/>
        <v>4.4691485522888765</v>
      </c>
      <c r="L54" s="1">
        <v>2.2156229377860381E-4</v>
      </c>
    </row>
    <row r="55" spans="1:13">
      <c r="B55" s="1">
        <v>4</v>
      </c>
      <c r="C55" s="1">
        <v>15.45</v>
      </c>
      <c r="F55" s="1">
        <v>25.65</v>
      </c>
      <c r="G55" s="1">
        <f t="shared" si="4"/>
        <v>8.5014703446887197E-4</v>
      </c>
      <c r="H55" s="1">
        <f t="shared" si="9"/>
        <v>3.8370564773010596</v>
      </c>
      <c r="L55" s="1">
        <v>2.2156229377860381E-4</v>
      </c>
    </row>
    <row r="56" spans="1:13">
      <c r="B56" s="1">
        <v>5</v>
      </c>
      <c r="C56" s="1">
        <v>15.65</v>
      </c>
      <c r="F56" s="1">
        <v>25.34</v>
      </c>
      <c r="G56" s="1">
        <f t="shared" si="4"/>
        <v>1.2106520507216669E-3</v>
      </c>
      <c r="H56" s="1">
        <f t="shared" si="9"/>
        <v>5.4641610270175818</v>
      </c>
      <c r="L56" s="1">
        <v>2.2156229377860381E-4</v>
      </c>
    </row>
    <row r="57" spans="1:13">
      <c r="A57" s="1" t="s">
        <v>0</v>
      </c>
      <c r="B57" s="1">
        <v>1</v>
      </c>
      <c r="C57" s="1">
        <v>15.65</v>
      </c>
      <c r="F57" s="1">
        <v>27.58</v>
      </c>
      <c r="G57" s="1">
        <f t="shared" si="4"/>
        <v>2.5627848721266336E-4</v>
      </c>
      <c r="H57" s="1">
        <f t="shared" si="9"/>
        <v>1</v>
      </c>
      <c r="L57" s="1">
        <v>2.5627848721266336E-4</v>
      </c>
      <c r="M57" s="1" t="s">
        <v>4</v>
      </c>
    </row>
    <row r="58" spans="1:13">
      <c r="B58" s="1">
        <v>2</v>
      </c>
      <c r="C58" s="1">
        <v>15.2</v>
      </c>
      <c r="F58" s="1">
        <v>27.48</v>
      </c>
      <c r="G58" s="1">
        <f t="shared" si="4"/>
        <v>2.0107202570009115E-4</v>
      </c>
      <c r="H58" s="1">
        <f t="shared" si="9"/>
        <v>0.78458409789674954</v>
      </c>
      <c r="L58" s="1">
        <v>2.5627848721266336E-4</v>
      </c>
    </row>
    <row r="59" spans="1:13">
      <c r="B59" s="1">
        <v>3</v>
      </c>
      <c r="C59" s="1">
        <v>15.89</v>
      </c>
      <c r="F59" s="1">
        <v>27.89</v>
      </c>
      <c r="G59" s="1">
        <f t="shared" si="4"/>
        <v>2.44140625E-4</v>
      </c>
      <c r="H59" s="1">
        <f t="shared" si="9"/>
        <v>0.95263799804393567</v>
      </c>
      <c r="L59" s="1">
        <v>2.5627848721266336E-4</v>
      </c>
    </row>
    <row r="60" spans="1:13">
      <c r="B60" s="1">
        <v>4</v>
      </c>
      <c r="C60" s="1">
        <v>15.64</v>
      </c>
      <c r="F60" s="1">
        <v>27.65</v>
      </c>
      <c r="G60" s="1">
        <f t="shared" si="4"/>
        <v>2.424542225188079E-4</v>
      </c>
      <c r="H60" s="1">
        <f t="shared" si="9"/>
        <v>0.94605764672559545</v>
      </c>
      <c r="L60" s="1">
        <v>2.5627848721266336E-4</v>
      </c>
    </row>
    <row r="61" spans="1:13">
      <c r="B61" s="1">
        <v>5</v>
      </c>
      <c r="C61" s="1">
        <v>15.2</v>
      </c>
      <c r="F61" s="1">
        <v>27.34</v>
      </c>
      <c r="G61" s="1">
        <f t="shared" si="4"/>
        <v>2.2156229377860381E-4</v>
      </c>
      <c r="H61" s="1">
        <f t="shared" si="9"/>
        <v>0.86453723130786397</v>
      </c>
      <c r="L61" s="1">
        <v>2.5627848721266336E-4</v>
      </c>
    </row>
    <row r="62" spans="1:13">
      <c r="A62" s="1" t="s">
        <v>11</v>
      </c>
      <c r="B62" s="1">
        <v>1</v>
      </c>
      <c r="C62" s="1">
        <v>15.55</v>
      </c>
      <c r="F62" s="1">
        <v>25.65</v>
      </c>
      <c r="G62" s="1">
        <f t="shared" si="4"/>
        <v>9.11165030797665E-4</v>
      </c>
      <c r="H62" s="1">
        <f t="shared" si="9"/>
        <v>3.5553707246662802</v>
      </c>
      <c r="L62" s="1">
        <v>2.5627848721266336E-4</v>
      </c>
    </row>
    <row r="63" spans="1:13">
      <c r="B63" s="1">
        <v>2</v>
      </c>
      <c r="C63" s="1">
        <v>15.45</v>
      </c>
      <c r="F63" s="1">
        <v>25.48</v>
      </c>
      <c r="G63" s="1">
        <f t="shared" si="4"/>
        <v>9.5646513436223259E-4</v>
      </c>
      <c r="H63" s="1">
        <f t="shared" si="9"/>
        <v>3.7321319661472203</v>
      </c>
      <c r="L63" s="1">
        <v>2.5627848721266336E-4</v>
      </c>
    </row>
    <row r="64" spans="1:13">
      <c r="B64" s="1">
        <v>3</v>
      </c>
      <c r="C64" s="1">
        <v>15.37</v>
      </c>
      <c r="F64" s="1">
        <v>25.8</v>
      </c>
      <c r="G64" s="1">
        <f t="shared" si="4"/>
        <v>7.2486502472121476E-4</v>
      </c>
      <c r="H64" s="1">
        <f t="shared" si="9"/>
        <v>2.8284271247461827</v>
      </c>
      <c r="L64" s="1">
        <v>2.5627848721266336E-4</v>
      </c>
    </row>
    <row r="65" spans="1:36">
      <c r="B65" s="1">
        <v>4</v>
      </c>
      <c r="C65" s="1">
        <v>15.89</v>
      </c>
      <c r="F65" s="1">
        <v>25.42</v>
      </c>
      <c r="G65" s="1">
        <f t="shared" si="4"/>
        <v>1.352645964952074E-3</v>
      </c>
      <c r="H65" s="1">
        <f t="shared" si="9"/>
        <v>5.2780316430915635</v>
      </c>
      <c r="L65" s="1">
        <v>2.5627848721266336E-4</v>
      </c>
    </row>
    <row r="66" spans="1:36">
      <c r="B66" s="1">
        <v>5</v>
      </c>
      <c r="C66" s="1">
        <v>15.67</v>
      </c>
      <c r="F66" s="1">
        <v>25.34</v>
      </c>
      <c r="G66" s="1">
        <f t="shared" si="4"/>
        <v>1.227552123556473E-3</v>
      </c>
      <c r="H66" s="1">
        <f t="shared" si="9"/>
        <v>4.7899148184757063</v>
      </c>
      <c r="L66" s="1">
        <v>2.5627848721266336E-4</v>
      </c>
    </row>
    <row r="69" spans="1:36">
      <c r="A69" s="1" t="s">
        <v>14</v>
      </c>
      <c r="C69" s="1" t="s">
        <v>2</v>
      </c>
      <c r="F69" s="1" t="s">
        <v>16</v>
      </c>
      <c r="I69" s="1" t="s">
        <v>6</v>
      </c>
      <c r="J69" s="1" t="s">
        <v>7</v>
      </c>
      <c r="N69" s="1" t="s">
        <v>17</v>
      </c>
      <c r="Q69" s="1" t="s">
        <v>6</v>
      </c>
      <c r="R69" s="1" t="s">
        <v>7</v>
      </c>
      <c r="V69" s="1" t="s">
        <v>18</v>
      </c>
      <c r="Y69" s="1" t="s">
        <v>6</v>
      </c>
      <c r="Z69" s="1" t="s">
        <v>7</v>
      </c>
      <c r="AD69" s="1" t="s">
        <v>19</v>
      </c>
      <c r="AG69" s="1" t="s">
        <v>6</v>
      </c>
      <c r="AH69" s="1" t="s">
        <v>7</v>
      </c>
    </row>
    <row r="70" spans="1:36">
      <c r="A70" s="1" t="s">
        <v>0</v>
      </c>
      <c r="B70" s="1">
        <v>1</v>
      </c>
      <c r="C70" s="1">
        <v>15.63</v>
      </c>
      <c r="F70" s="1">
        <v>27.65</v>
      </c>
      <c r="G70" s="1">
        <f>2^(C70-F70)</f>
        <v>2.4077946887044951E-4</v>
      </c>
      <c r="H70" s="1">
        <f>G70/L70</f>
        <v>1</v>
      </c>
      <c r="I70" s="1">
        <f>AVERAGE(H70:H72)</f>
        <v>1.1558928962752897</v>
      </c>
      <c r="L70" s="1">
        <v>2.4077946887044951E-4</v>
      </c>
      <c r="N70" s="1">
        <v>30.23</v>
      </c>
      <c r="O70" s="1">
        <f>2^(C70-N70)</f>
        <v>4.0268185753567348E-5</v>
      </c>
      <c r="P70" s="1">
        <f>O70/T70</f>
        <v>1</v>
      </c>
      <c r="Q70" s="1">
        <f>AVERAGE(P70:P72)</f>
        <v>0.93829210793886109</v>
      </c>
      <c r="T70" s="1">
        <v>4.0268185753567348E-5</v>
      </c>
      <c r="V70" s="1">
        <v>28.63</v>
      </c>
      <c r="W70" s="1">
        <f>2^(C70-V70)</f>
        <v>1.220703125000003E-4</v>
      </c>
      <c r="X70" s="1">
        <f t="shared" ref="X70:X89" si="10">W70/AB70</f>
        <v>1</v>
      </c>
      <c r="Y70" s="1">
        <f>AVERAGE(X70:X72)</f>
        <v>1.1156929232302804</v>
      </c>
      <c r="AB70" s="1">
        <v>1.220703125000003E-4</v>
      </c>
      <c r="AD70" s="1">
        <v>28.96</v>
      </c>
      <c r="AE70" s="1">
        <f t="shared" ref="AE70:AE89" si="11">2^(C70-AD70)</f>
        <v>9.7111387177114072E-5</v>
      </c>
      <c r="AF70" s="1">
        <f t="shared" ref="AF70:AF89" si="12">AE70/AJ70</f>
        <v>1</v>
      </c>
      <c r="AG70" s="1">
        <f>AVERAGE(AF70:AF72)</f>
        <v>1.0999571916365429</v>
      </c>
      <c r="AJ70" s="1">
        <v>9.7111387177114072E-5</v>
      </c>
    </row>
    <row r="71" spans="1:36">
      <c r="B71" s="1">
        <v>2</v>
      </c>
      <c r="C71" s="1">
        <v>15.63</v>
      </c>
      <c r="F71" s="1">
        <v>27.84</v>
      </c>
      <c r="G71" s="1">
        <f t="shared" ref="G71:G89" si="13">2^(C71-F71)</f>
        <v>2.1106865998727207E-4</v>
      </c>
      <c r="H71" s="1">
        <f t="shared" ref="H71:H89" si="14">G71/L71</f>
        <v>0.87660572131603454</v>
      </c>
      <c r="L71" s="1">
        <v>2.4077946887044951E-4</v>
      </c>
      <c r="N71" s="1">
        <v>30.15</v>
      </c>
      <c r="O71" s="1">
        <f t="shared" ref="O71:O89" si="15">2^(C71-N71)</f>
        <v>4.2564198802197545E-5</v>
      </c>
      <c r="P71" s="1">
        <f t="shared" ref="P71:P89" si="16">O71/T71</f>
        <v>1.0570180405613827</v>
      </c>
      <c r="T71" s="1">
        <v>4.0268185753567348E-5</v>
      </c>
      <c r="V71" s="1">
        <v>28.45</v>
      </c>
      <c r="W71" s="1">
        <f t="shared" ref="W71:W89" si="17">2^(C71-V71)</f>
        <v>1.3829148990427255E-4</v>
      </c>
      <c r="X71" s="1">
        <f t="shared" si="10"/>
        <v>1.1328838852957981</v>
      </c>
      <c r="AB71" s="1">
        <v>1.220703125000003E-4</v>
      </c>
      <c r="AD71" s="1">
        <v>28.53</v>
      </c>
      <c r="AE71" s="1">
        <f t="shared" si="11"/>
        <v>1.3083172150101232E-4</v>
      </c>
      <c r="AF71" s="1">
        <f t="shared" si="12"/>
        <v>1.3472335768656902</v>
      </c>
      <c r="AJ71" s="1">
        <v>9.7111387177114072E-5</v>
      </c>
    </row>
    <row r="72" spans="1:36">
      <c r="B72" s="1">
        <v>3</v>
      </c>
      <c r="C72" s="1">
        <v>15.24</v>
      </c>
      <c r="F72" s="1">
        <v>26.59</v>
      </c>
      <c r="G72" s="1">
        <f t="shared" si="13"/>
        <v>3.8309770405114794E-4</v>
      </c>
      <c r="H72" s="1">
        <f t="shared" si="14"/>
        <v>1.5910729675098345</v>
      </c>
      <c r="L72" s="1">
        <v>2.4077946887044951E-4</v>
      </c>
      <c r="N72" s="1">
        <v>30.24</v>
      </c>
      <c r="O72" s="1">
        <f t="shared" si="15"/>
        <v>3.0517578125000068E-5</v>
      </c>
      <c r="P72" s="1">
        <f t="shared" si="16"/>
        <v>0.75785828325520033</v>
      </c>
      <c r="T72" s="1">
        <v>4.0268185753567348E-5</v>
      </c>
      <c r="V72" s="1">
        <v>27.96</v>
      </c>
      <c r="W72" s="1">
        <f t="shared" si="17"/>
        <v>1.4821714897400462E-4</v>
      </c>
      <c r="X72" s="1">
        <f t="shared" si="10"/>
        <v>1.214194884395043</v>
      </c>
      <c r="AB72" s="1">
        <v>1.220703125000003E-4</v>
      </c>
      <c r="AD72" s="1">
        <v>28.64</v>
      </c>
      <c r="AE72" s="1">
        <f t="shared" si="11"/>
        <v>9.2511997467675713E-5</v>
      </c>
      <c r="AF72" s="1">
        <f t="shared" si="12"/>
        <v>0.95263799804393812</v>
      </c>
      <c r="AJ72" s="1">
        <v>9.7111387177114072E-5</v>
      </c>
    </row>
    <row r="73" spans="1:36">
      <c r="B73" s="1">
        <v>4</v>
      </c>
      <c r="C73" s="1">
        <v>15.98</v>
      </c>
      <c r="F73" s="1">
        <v>27.56</v>
      </c>
      <c r="G73" s="1">
        <f t="shared" si="13"/>
        <v>3.2664246943020357E-4</v>
      </c>
      <c r="H73" s="1">
        <f t="shared" si="14"/>
        <v>1.3566043274476709</v>
      </c>
      <c r="L73" s="1">
        <v>2.4077946887044951E-4</v>
      </c>
      <c r="N73" s="1">
        <v>30.62</v>
      </c>
      <c r="O73" s="1">
        <f t="shared" si="15"/>
        <v>3.9167050096524151E-5</v>
      </c>
      <c r="P73" s="1">
        <f t="shared" si="16"/>
        <v>0.97265494741228442</v>
      </c>
      <c r="T73" s="1">
        <v>4.0268185753567348E-5</v>
      </c>
      <c r="V73" s="1">
        <v>28.56</v>
      </c>
      <c r="W73" s="1">
        <f t="shared" si="17"/>
        <v>1.6332123471510178E-4</v>
      </c>
      <c r="X73" s="1">
        <f t="shared" si="10"/>
        <v>1.3379275547861105</v>
      </c>
      <c r="AB73" s="1">
        <v>1.220703125000003E-4</v>
      </c>
      <c r="AD73" s="1">
        <v>29.35</v>
      </c>
      <c r="AE73" s="1">
        <f t="shared" si="11"/>
        <v>9.4455871187889897E-5</v>
      </c>
      <c r="AF73" s="1">
        <f t="shared" si="12"/>
        <v>0.97265494741228464</v>
      </c>
      <c r="AJ73" s="1">
        <v>9.7111387177114072E-5</v>
      </c>
    </row>
    <row r="74" spans="1:36">
      <c r="B74" s="1">
        <v>5</v>
      </c>
      <c r="C74" s="1">
        <v>15.78</v>
      </c>
      <c r="F74" s="1">
        <v>27.34</v>
      </c>
      <c r="G74" s="1">
        <f t="shared" si="13"/>
        <v>3.312022283807793E-4</v>
      </c>
      <c r="H74" s="1">
        <f t="shared" si="14"/>
        <v>1.375541818139741</v>
      </c>
      <c r="L74" s="1">
        <v>2.4077946887044951E-4</v>
      </c>
      <c r="N74" s="1">
        <v>30.56</v>
      </c>
      <c r="O74" s="1">
        <f t="shared" si="15"/>
        <v>3.5544848219862584E-5</v>
      </c>
      <c r="P74" s="1">
        <f t="shared" si="16"/>
        <v>0.88270299629065541</v>
      </c>
      <c r="T74" s="1">
        <v>4.0268185753567348E-5</v>
      </c>
      <c r="V74" s="1">
        <v>28.54</v>
      </c>
      <c r="W74" s="1">
        <f t="shared" si="17"/>
        <v>1.4416414324090946E-4</v>
      </c>
      <c r="X74" s="1">
        <f t="shared" si="10"/>
        <v>1.1809926614295274</v>
      </c>
      <c r="AB74" s="1">
        <v>1.220703125000003E-4</v>
      </c>
      <c r="AD74" s="1">
        <v>28.75</v>
      </c>
      <c r="AE74" s="1">
        <f t="shared" si="11"/>
        <v>1.2463526925136643E-4</v>
      </c>
      <c r="AF74" s="1">
        <f t="shared" si="12"/>
        <v>1.2834258975629051</v>
      </c>
      <c r="AJ74" s="1">
        <v>9.7111387177114072E-5</v>
      </c>
    </row>
    <row r="75" spans="1:36">
      <c r="A75" s="1" t="s">
        <v>1</v>
      </c>
      <c r="B75" s="1">
        <v>1</v>
      </c>
      <c r="C75" s="1">
        <v>15.48</v>
      </c>
      <c r="F75" s="1">
        <v>24.53</v>
      </c>
      <c r="G75" s="1">
        <f t="shared" si="13"/>
        <v>1.8865943924313384E-3</v>
      </c>
      <c r="H75" s="1">
        <f t="shared" si="14"/>
        <v>7.8353623806953969</v>
      </c>
      <c r="I75" s="1">
        <f>AVERAGE(H75:H77)</f>
        <v>7.7109279845685883</v>
      </c>
      <c r="L75" s="1">
        <v>2.4077946887044951E-4</v>
      </c>
      <c r="N75" s="1">
        <v>26.55</v>
      </c>
      <c r="O75" s="1">
        <f t="shared" si="15"/>
        <v>4.6515527248239128E-4</v>
      </c>
      <c r="P75" s="1">
        <f t="shared" si="16"/>
        <v>11.551433564179963</v>
      </c>
      <c r="Q75" s="1">
        <f>AVERAGE(P75:P77)</f>
        <v>10.509680268090209</v>
      </c>
      <c r="T75" s="1">
        <v>4.0268185753567348E-5</v>
      </c>
      <c r="V75" s="1">
        <v>25.81</v>
      </c>
      <c r="W75" s="1">
        <f t="shared" si="17"/>
        <v>7.7689109741691431E-4</v>
      </c>
      <c r="X75" s="1">
        <f t="shared" si="10"/>
        <v>6.364291870039346</v>
      </c>
      <c r="Y75" s="1">
        <f>AVERAGE(X75:X77)</f>
        <v>6.7755249910612179</v>
      </c>
      <c r="AB75" s="1">
        <v>1.220703125000003E-4</v>
      </c>
      <c r="AD75" s="1">
        <v>25.95</v>
      </c>
      <c r="AE75" s="1">
        <f t="shared" si="11"/>
        <v>7.0504355250121929E-4</v>
      </c>
      <c r="AF75" s="1">
        <f t="shared" si="12"/>
        <v>7.2601532425372932</v>
      </c>
      <c r="AG75" s="1">
        <f>AVERAGE(AF75:AF77)</f>
        <v>7.5722065358614108</v>
      </c>
      <c r="AJ75" s="1">
        <v>9.7111387177114072E-5</v>
      </c>
    </row>
    <row r="76" spans="1:36">
      <c r="B76" s="1">
        <v>2</v>
      </c>
      <c r="C76" s="1">
        <v>15.75</v>
      </c>
      <c r="F76" s="1">
        <v>24.81</v>
      </c>
      <c r="G76" s="1">
        <f t="shared" si="13"/>
        <v>1.8735627330571593E-3</v>
      </c>
      <c r="H76" s="1">
        <f t="shared" si="14"/>
        <v>7.781239579298278</v>
      </c>
      <c r="L76" s="1">
        <v>2.4077946887044951E-4</v>
      </c>
      <c r="N76" s="1">
        <v>27.06</v>
      </c>
      <c r="O76" s="1">
        <f t="shared" si="15"/>
        <v>3.9386804649517941E-4</v>
      </c>
      <c r="P76" s="1">
        <f t="shared" si="16"/>
        <v>9.7811222215365579</v>
      </c>
      <c r="T76" s="1">
        <v>4.0268185753567348E-5</v>
      </c>
      <c r="V76" s="1">
        <v>25.85</v>
      </c>
      <c r="W76" s="1">
        <f t="shared" si="17"/>
        <v>9.1116503079766273E-4</v>
      </c>
      <c r="X76" s="1">
        <f t="shared" si="10"/>
        <v>7.4642639322944344</v>
      </c>
      <c r="AB76" s="1">
        <v>1.220703125000003E-4</v>
      </c>
      <c r="AD76" s="1">
        <v>26.15</v>
      </c>
      <c r="AE76" s="1">
        <f t="shared" si="11"/>
        <v>7.4009597974140592E-4</v>
      </c>
      <c r="AF76" s="1">
        <f t="shared" si="12"/>
        <v>7.6211039843515076</v>
      </c>
      <c r="AJ76" s="1">
        <v>9.7111387177114072E-5</v>
      </c>
    </row>
    <row r="77" spans="1:36">
      <c r="B77" s="1">
        <v>3</v>
      </c>
      <c r="C77" s="1">
        <v>15.63</v>
      </c>
      <c r="F77" s="1">
        <v>24.74</v>
      </c>
      <c r="G77" s="1">
        <f t="shared" si="13"/>
        <v>1.8097423083796335E-3</v>
      </c>
      <c r="H77" s="1">
        <f t="shared" si="14"/>
        <v>7.5161819937120908</v>
      </c>
      <c r="L77" s="1">
        <v>2.4077946887044951E-4</v>
      </c>
      <c r="N77" s="1">
        <v>26.88</v>
      </c>
      <c r="O77" s="1">
        <f t="shared" si="15"/>
        <v>4.1059395276060327E-4</v>
      </c>
      <c r="P77" s="1">
        <f t="shared" si="16"/>
        <v>10.196485018554105</v>
      </c>
      <c r="T77" s="1">
        <v>4.0268185753567348E-5</v>
      </c>
      <c r="V77" s="1">
        <v>25.93</v>
      </c>
      <c r="W77" s="1">
        <f t="shared" si="17"/>
        <v>7.9321523081663696E-4</v>
      </c>
      <c r="X77" s="1">
        <f t="shared" si="10"/>
        <v>6.498019170849874</v>
      </c>
      <c r="AB77" s="1">
        <v>1.220703125000003E-4</v>
      </c>
      <c r="AD77" s="1">
        <v>25.99</v>
      </c>
      <c r="AE77" s="1">
        <f t="shared" si="11"/>
        <v>7.6090290982470834E-4</v>
      </c>
      <c r="AF77" s="1">
        <f t="shared" si="12"/>
        <v>7.8353623806954316</v>
      </c>
      <c r="AJ77" s="1">
        <v>9.7111387177114072E-5</v>
      </c>
    </row>
    <row r="78" spans="1:36">
      <c r="B78" s="1">
        <v>4</v>
      </c>
      <c r="C78" s="1">
        <v>15.45</v>
      </c>
      <c r="F78" s="1">
        <v>24.55</v>
      </c>
      <c r="G78" s="1">
        <f t="shared" si="13"/>
        <v>1.8223300615953255E-3</v>
      </c>
      <c r="H78" s="1">
        <f t="shared" si="14"/>
        <v>7.5684611738047449</v>
      </c>
      <c r="L78" s="1">
        <v>2.4077946887044951E-4</v>
      </c>
      <c r="N78" s="1">
        <v>26.54</v>
      </c>
      <c r="O78" s="1">
        <f t="shared" si="15"/>
        <v>4.5875134238965425E-4</v>
      </c>
      <c r="P78" s="1">
        <f t="shared" si="16"/>
        <v>11.39240156477657</v>
      </c>
      <c r="T78" s="1">
        <v>4.0268185753567348E-5</v>
      </c>
      <c r="V78" s="1">
        <v>25.74</v>
      </c>
      <c r="W78" s="1">
        <f t="shared" si="17"/>
        <v>7.9873247906033407E-4</v>
      </c>
      <c r="X78" s="1">
        <f t="shared" si="10"/>
        <v>6.5432164684622407</v>
      </c>
      <c r="AB78" s="1">
        <v>1.220703125000003E-4</v>
      </c>
      <c r="AD78" s="1">
        <v>25.95</v>
      </c>
      <c r="AE78" s="1">
        <f t="shared" si="11"/>
        <v>6.9053396600248776E-4</v>
      </c>
      <c r="AF78" s="1">
        <f t="shared" si="12"/>
        <v>7.1107414493325622</v>
      </c>
      <c r="AJ78" s="1">
        <v>9.7111387177114072E-5</v>
      </c>
    </row>
    <row r="79" spans="1:36">
      <c r="B79" s="1">
        <v>5</v>
      </c>
      <c r="C79" s="1">
        <v>15.35</v>
      </c>
      <c r="F79" s="1">
        <v>24.56</v>
      </c>
      <c r="G79" s="1">
        <f t="shared" si="13"/>
        <v>1.6885492798981753E-3</v>
      </c>
      <c r="H79" s="1">
        <f t="shared" si="14"/>
        <v>7.012845770528271</v>
      </c>
      <c r="L79" s="1">
        <v>2.4077946887044951E-4</v>
      </c>
      <c r="N79" s="1">
        <v>26.55</v>
      </c>
      <c r="O79" s="1">
        <f t="shared" si="15"/>
        <v>4.2507351723443561E-4</v>
      </c>
      <c r="P79" s="1">
        <f t="shared" si="16"/>
        <v>10.556063286183148</v>
      </c>
      <c r="T79" s="1">
        <v>4.0268185753567348E-5</v>
      </c>
      <c r="V79" s="1">
        <v>25.65</v>
      </c>
      <c r="W79" s="1">
        <f t="shared" si="17"/>
        <v>7.9321523081663696E-4</v>
      </c>
      <c r="X79" s="1">
        <f t="shared" si="10"/>
        <v>6.498019170849874</v>
      </c>
      <c r="AB79" s="1">
        <v>1.220703125000003E-4</v>
      </c>
      <c r="AD79" s="1">
        <v>25.74</v>
      </c>
      <c r="AE79" s="1">
        <f t="shared" si="11"/>
        <v>7.4524375437527387E-4</v>
      </c>
      <c r="AF79" s="1">
        <f t="shared" si="12"/>
        <v>7.6741129546021263</v>
      </c>
      <c r="AJ79" s="1">
        <v>9.7111387177114072E-5</v>
      </c>
    </row>
    <row r="80" spans="1:36">
      <c r="A80" s="1" t="s">
        <v>12</v>
      </c>
      <c r="B80" s="1">
        <v>1</v>
      </c>
      <c r="C80" s="1">
        <v>15.25</v>
      </c>
      <c r="F80" s="1">
        <v>27.3</v>
      </c>
      <c r="G80" s="1">
        <f t="shared" si="13"/>
        <v>2.3582429905391746E-4</v>
      </c>
      <c r="H80" s="1">
        <f t="shared" si="14"/>
        <v>0.97942029758692528</v>
      </c>
      <c r="I80" s="1">
        <f>AVERAGE(H80:H82)</f>
        <v>0.86051738323381455</v>
      </c>
      <c r="L80" s="1">
        <v>2.4077946887044951E-4</v>
      </c>
      <c r="N80" s="1">
        <v>30.35</v>
      </c>
      <c r="O80" s="1">
        <f t="shared" si="15"/>
        <v>2.8473907212426974E-5</v>
      </c>
      <c r="P80" s="1">
        <f t="shared" si="16"/>
        <v>0.70710678118654691</v>
      </c>
      <c r="Q80" s="1">
        <f>AVERAGE(P80:P82)</f>
        <v>0.60663434894134827</v>
      </c>
      <c r="T80" s="1">
        <v>4.0268185753567348E-5</v>
      </c>
      <c r="V80" s="1">
        <v>28.61</v>
      </c>
      <c r="W80" s="1">
        <f t="shared" si="17"/>
        <v>9.5112863728088353E-5</v>
      </c>
      <c r="X80" s="1">
        <f t="shared" si="10"/>
        <v>0.7791645796604979</v>
      </c>
      <c r="Y80" s="1">
        <f>AVERAGE(X80:X82)</f>
        <v>0.80332455129926983</v>
      </c>
      <c r="AB80" s="1">
        <v>1.220703125000003E-4</v>
      </c>
      <c r="AD80" s="1">
        <v>29.55</v>
      </c>
      <c r="AE80" s="1">
        <f t="shared" si="11"/>
        <v>4.9575951926039749E-5</v>
      </c>
      <c r="AF80" s="1">
        <f t="shared" si="12"/>
        <v>0.51050606285359656</v>
      </c>
      <c r="AG80" s="1">
        <f>AVERAGE(AF80:AF82)</f>
        <v>0.69922796397441223</v>
      </c>
      <c r="AJ80" s="1">
        <v>9.7111387177114072E-5</v>
      </c>
    </row>
    <row r="81" spans="1:36">
      <c r="B81" s="1">
        <v>2</v>
      </c>
      <c r="C81" s="1">
        <v>15.02</v>
      </c>
      <c r="F81" s="1">
        <v>27.54</v>
      </c>
      <c r="G81" s="1">
        <f t="shared" si="13"/>
        <v>1.7025679520878988E-4</v>
      </c>
      <c r="H81" s="1">
        <f t="shared" si="14"/>
        <v>0.70710678118654668</v>
      </c>
      <c r="L81" s="1">
        <v>2.4077946887044951E-4</v>
      </c>
      <c r="N81" s="1">
        <v>30.58</v>
      </c>
      <c r="O81" s="1">
        <f t="shared" si="15"/>
        <v>2.0700139273798737E-5</v>
      </c>
      <c r="P81" s="1">
        <f t="shared" si="16"/>
        <v>0.51405691332803383</v>
      </c>
      <c r="T81" s="1">
        <v>4.0268185753567348E-5</v>
      </c>
      <c r="V81" s="1">
        <v>28.5</v>
      </c>
      <c r="W81" s="1">
        <f t="shared" si="17"/>
        <v>8.7521682618153549E-5</v>
      </c>
      <c r="X81" s="1">
        <f t="shared" si="10"/>
        <v>0.7169776240079121</v>
      </c>
      <c r="AB81" s="1">
        <v>1.220703125000003E-4</v>
      </c>
      <c r="AD81" s="1">
        <v>28.62</v>
      </c>
      <c r="AE81" s="1">
        <f t="shared" si="11"/>
        <v>8.0536371507134561E-5</v>
      </c>
      <c r="AF81" s="1">
        <f t="shared" si="12"/>
        <v>0.82931954581444089</v>
      </c>
      <c r="AJ81" s="1">
        <v>9.7111387177114072E-5</v>
      </c>
    </row>
    <row r="82" spans="1:36">
      <c r="B82" s="1">
        <v>3</v>
      </c>
      <c r="C82" s="1">
        <v>15.23</v>
      </c>
      <c r="F82" s="1">
        <v>27.41</v>
      </c>
      <c r="G82" s="1">
        <f t="shared" si="13"/>
        <v>2.1550366120377343E-4</v>
      </c>
      <c r="H82" s="1">
        <f t="shared" si="14"/>
        <v>0.89502507092797168</v>
      </c>
      <c r="L82" s="1">
        <v>2.4077946887044951E-4</v>
      </c>
      <c r="N82" s="1">
        <v>30.57</v>
      </c>
      <c r="O82" s="1">
        <f t="shared" si="15"/>
        <v>2.4110147456768107E-5</v>
      </c>
      <c r="P82" s="1">
        <f t="shared" si="16"/>
        <v>0.59873935230946418</v>
      </c>
      <c r="T82" s="1">
        <v>4.0268185753567348E-5</v>
      </c>
      <c r="V82" s="1">
        <v>28.36</v>
      </c>
      <c r="W82" s="1">
        <f t="shared" si="17"/>
        <v>1.1155169070183129E-4</v>
      </c>
      <c r="X82" s="1">
        <f t="shared" si="10"/>
        <v>0.91383145022939971</v>
      </c>
      <c r="AB82" s="1">
        <v>1.220703125000003E-4</v>
      </c>
      <c r="AD82" s="1">
        <v>28.96</v>
      </c>
      <c r="AE82" s="1">
        <f t="shared" si="11"/>
        <v>7.3596669170578627E-5</v>
      </c>
      <c r="AF82" s="1">
        <f t="shared" si="12"/>
        <v>0.75785828325519911</v>
      </c>
      <c r="AJ82" s="1">
        <v>9.7111387177114072E-5</v>
      </c>
    </row>
    <row r="83" spans="1:36">
      <c r="B83" s="1">
        <v>4</v>
      </c>
      <c r="C83" s="1">
        <v>15.62</v>
      </c>
      <c r="F83" s="1">
        <v>27.65</v>
      </c>
      <c r="G83" s="1">
        <f t="shared" si="13"/>
        <v>2.391162835905585E-4</v>
      </c>
      <c r="H83" s="1">
        <f t="shared" si="14"/>
        <v>0.99309249543703459</v>
      </c>
      <c r="L83" s="1">
        <v>2.4077946887044951E-4</v>
      </c>
      <c r="N83" s="1">
        <v>30.85</v>
      </c>
      <c r="O83" s="1">
        <f t="shared" si="15"/>
        <v>2.6020351921629504E-5</v>
      </c>
      <c r="P83" s="1">
        <f t="shared" si="16"/>
        <v>0.64617641531874492</v>
      </c>
      <c r="T83" s="1">
        <v>4.0268185753567348E-5</v>
      </c>
      <c r="V83" s="1">
        <v>28.84</v>
      </c>
      <c r="W83" s="1">
        <f t="shared" si="17"/>
        <v>1.0480535112765549E-4</v>
      </c>
      <c r="X83" s="1">
        <f t="shared" si="10"/>
        <v>0.85856543643775163</v>
      </c>
      <c r="AB83" s="1">
        <v>1.220703125000003E-4</v>
      </c>
      <c r="AD83" s="1">
        <v>29.45</v>
      </c>
      <c r="AE83" s="1">
        <f t="shared" si="11"/>
        <v>6.8668120403369756E-5</v>
      </c>
      <c r="AF83" s="1">
        <f t="shared" si="12"/>
        <v>0.70710678118654813</v>
      </c>
      <c r="AJ83" s="1">
        <v>9.7111387177114072E-5</v>
      </c>
    </row>
    <row r="84" spans="1:36">
      <c r="B84" s="1">
        <v>5</v>
      </c>
      <c r="C84" s="1">
        <v>15.34</v>
      </c>
      <c r="F84" s="1">
        <v>27.84</v>
      </c>
      <c r="G84" s="1">
        <f t="shared" si="13"/>
        <v>1.7263349150062191E-4</v>
      </c>
      <c r="H84" s="1">
        <f t="shared" si="14"/>
        <v>0.7169776240079121</v>
      </c>
      <c r="L84" s="1">
        <v>2.4077946887044951E-4</v>
      </c>
      <c r="N84" s="1">
        <v>30.36</v>
      </c>
      <c r="O84" s="1">
        <f t="shared" si="15"/>
        <v>3.0097433608806121E-5</v>
      </c>
      <c r="P84" s="1">
        <f t="shared" si="16"/>
        <v>0.7474246243174687</v>
      </c>
      <c r="T84" s="1">
        <v>4.0268185753567348E-5</v>
      </c>
      <c r="V84" s="1">
        <v>28.75</v>
      </c>
      <c r="W84" s="1">
        <f t="shared" si="17"/>
        <v>9.1872970423038724E-5</v>
      </c>
      <c r="X84" s="1">
        <f t="shared" si="10"/>
        <v>0.75262337370553134</v>
      </c>
      <c r="AB84" s="1">
        <v>1.220703125000003E-4</v>
      </c>
      <c r="AD84" s="1">
        <v>29.18</v>
      </c>
      <c r="AE84" s="1">
        <f t="shared" si="11"/>
        <v>6.8193795048353354E-5</v>
      </c>
      <c r="AF84" s="1">
        <f t="shared" si="12"/>
        <v>0.70222243786899963</v>
      </c>
      <c r="AJ84" s="1">
        <v>9.7111387177114072E-5</v>
      </c>
    </row>
    <row r="85" spans="1:36">
      <c r="A85" s="1" t="s">
        <v>13</v>
      </c>
      <c r="B85" s="1">
        <v>1</v>
      </c>
      <c r="C85" s="1">
        <v>15.24</v>
      </c>
      <c r="F85" s="1">
        <v>25.48</v>
      </c>
      <c r="G85" s="1">
        <f t="shared" si="13"/>
        <v>8.2689971910403031E-4</v>
      </c>
      <c r="H85" s="1">
        <f t="shared" si="14"/>
        <v>3.4342617457510074</v>
      </c>
      <c r="I85" s="1">
        <f>AVERAGE(H85:H87)</f>
        <v>3.1517495784650875</v>
      </c>
      <c r="L85" s="1">
        <v>2.4077946887044951E-4</v>
      </c>
      <c r="N85" s="1">
        <v>28.16</v>
      </c>
      <c r="O85" s="1">
        <f t="shared" si="15"/>
        <v>1.290305225294655E-4</v>
      </c>
      <c r="P85" s="1">
        <f t="shared" si="16"/>
        <v>3.2042795103584898</v>
      </c>
      <c r="Q85" s="1">
        <f>AVERAGE(P85:P87)</f>
        <v>3.6339709758584959</v>
      </c>
      <c r="T85" s="1">
        <v>4.0268185753567348E-5</v>
      </c>
      <c r="V85" s="1">
        <v>26.92</v>
      </c>
      <c r="W85" s="1">
        <f t="shared" si="17"/>
        <v>3.0476820041543215E-4</v>
      </c>
      <c r="X85" s="1">
        <f t="shared" si="10"/>
        <v>2.496661097803214</v>
      </c>
      <c r="Y85" s="1">
        <f>AVERAGE(X85:X87)</f>
        <v>2.6934260149247797</v>
      </c>
      <c r="AB85" s="1">
        <v>1.220703125000003E-4</v>
      </c>
      <c r="AD85" s="1">
        <v>26.94</v>
      </c>
      <c r="AE85" s="1">
        <f t="shared" si="11"/>
        <v>3.0057236653928615E-4</v>
      </c>
      <c r="AF85" s="1">
        <f t="shared" si="12"/>
        <v>3.0951299870847802</v>
      </c>
      <c r="AG85" s="1">
        <f>AVERAGE(AF85:AF87)</f>
        <v>3.3947194291583096</v>
      </c>
      <c r="AJ85" s="1">
        <v>9.7111387177114072E-5</v>
      </c>
    </row>
    <row r="86" spans="1:36">
      <c r="B86" s="1">
        <v>2</v>
      </c>
      <c r="C86" s="1">
        <v>15.26</v>
      </c>
      <c r="F86" s="1">
        <v>25.69</v>
      </c>
      <c r="G86" s="1">
        <f t="shared" si="13"/>
        <v>7.2486502472121476E-4</v>
      </c>
      <c r="H86" s="1">
        <f t="shared" si="14"/>
        <v>3.0104934948221258</v>
      </c>
      <c r="L86" s="1">
        <v>2.4077946887044951E-4</v>
      </c>
      <c r="N86" s="1">
        <v>28.09</v>
      </c>
      <c r="O86" s="1">
        <f t="shared" si="15"/>
        <v>1.3733624080673954E-4</v>
      </c>
      <c r="P86" s="1">
        <f t="shared" si="16"/>
        <v>3.4105395670718281</v>
      </c>
      <c r="T86" s="1">
        <v>4.0268185753567348E-5</v>
      </c>
      <c r="V86" s="1">
        <v>26.97</v>
      </c>
      <c r="W86" s="1">
        <f t="shared" si="17"/>
        <v>2.984961615459153E-4</v>
      </c>
      <c r="X86" s="1">
        <f t="shared" si="10"/>
        <v>2.4452805553841324</v>
      </c>
      <c r="AB86" s="1">
        <v>1.220703125000003E-4</v>
      </c>
      <c r="AD86" s="1">
        <v>26.95</v>
      </c>
      <c r="AE86" s="1">
        <f t="shared" si="11"/>
        <v>3.0266301268041694E-4</v>
      </c>
      <c r="AF86" s="1">
        <f t="shared" si="12"/>
        <v>3.1166583186420032</v>
      </c>
      <c r="AJ86" s="1">
        <v>9.7111387177114072E-5</v>
      </c>
    </row>
    <row r="87" spans="1:36">
      <c r="B87" s="1">
        <v>3</v>
      </c>
      <c r="C87" s="1">
        <v>15.57</v>
      </c>
      <c r="F87" s="1">
        <v>26</v>
      </c>
      <c r="G87" s="1">
        <f t="shared" si="13"/>
        <v>7.2486502472121541E-4</v>
      </c>
      <c r="H87" s="1">
        <f t="shared" si="14"/>
        <v>3.0104934948221285</v>
      </c>
      <c r="L87" s="1">
        <v>2.4077946887044951E-4</v>
      </c>
      <c r="N87" s="1">
        <v>28.07</v>
      </c>
      <c r="O87" s="1">
        <f t="shared" si="15"/>
        <v>1.7263349150062191E-4</v>
      </c>
      <c r="P87" s="1">
        <f t="shared" si="16"/>
        <v>4.2870938501451699</v>
      </c>
      <c r="T87" s="1">
        <v>4.0268185753567348E-5</v>
      </c>
      <c r="V87" s="1">
        <v>26.92</v>
      </c>
      <c r="W87" s="1">
        <f t="shared" si="17"/>
        <v>3.8309770405114762E-4</v>
      </c>
      <c r="X87" s="1">
        <f t="shared" si="10"/>
        <v>3.1383363915869937</v>
      </c>
      <c r="AB87" s="1">
        <v>1.220703125000003E-4</v>
      </c>
      <c r="AD87" s="1">
        <v>26.91</v>
      </c>
      <c r="AE87" s="1">
        <f t="shared" si="11"/>
        <v>3.8576235930828982E-4</v>
      </c>
      <c r="AF87" s="1">
        <f t="shared" si="12"/>
        <v>3.9723699817481468</v>
      </c>
      <c r="AJ87" s="1">
        <v>9.7111387177114072E-5</v>
      </c>
    </row>
    <row r="88" spans="1:36">
      <c r="B88" s="1">
        <v>4</v>
      </c>
      <c r="C88" s="1">
        <v>15.25</v>
      </c>
      <c r="F88" s="1">
        <v>25.69</v>
      </c>
      <c r="G88" s="1">
        <f t="shared" si="13"/>
        <v>7.1985801625542038E-4</v>
      </c>
      <c r="H88" s="1">
        <f t="shared" si="14"/>
        <v>2.9896984972698704</v>
      </c>
      <c r="L88" s="1">
        <v>2.4077946887044951E-4</v>
      </c>
      <c r="N88" s="1">
        <v>28.05</v>
      </c>
      <c r="O88" s="1">
        <f t="shared" si="15"/>
        <v>1.4022196716272409E-4</v>
      </c>
      <c r="P88" s="1">
        <f t="shared" si="16"/>
        <v>3.4822022531844974</v>
      </c>
      <c r="T88" s="1">
        <v>4.0268185753567348E-5</v>
      </c>
      <c r="V88" s="1">
        <v>26.65</v>
      </c>
      <c r="W88" s="1">
        <f t="shared" si="17"/>
        <v>3.7004798987070328E-4</v>
      </c>
      <c r="X88" s="1">
        <f t="shared" si="10"/>
        <v>3.0314331330207938</v>
      </c>
      <c r="AB88" s="1">
        <v>1.220703125000003E-4</v>
      </c>
      <c r="AD88" s="1">
        <v>26.65</v>
      </c>
      <c r="AE88" s="1">
        <f t="shared" si="11"/>
        <v>3.7004798987070328E-4</v>
      </c>
      <c r="AF88" s="1">
        <f t="shared" si="12"/>
        <v>3.8105519921757569</v>
      </c>
      <c r="AJ88" s="1">
        <v>9.7111387177114072E-5</v>
      </c>
    </row>
    <row r="89" spans="1:36">
      <c r="B89" s="1">
        <v>5</v>
      </c>
      <c r="C89" s="1">
        <v>15.45</v>
      </c>
      <c r="F89" s="1">
        <v>25.78</v>
      </c>
      <c r="G89" s="1">
        <f t="shared" si="13"/>
        <v>7.7689109741691203E-4</v>
      </c>
      <c r="H89" s="1">
        <f t="shared" si="14"/>
        <v>3.2265670368884956</v>
      </c>
      <c r="L89" s="1">
        <v>2.4077946887044951E-4</v>
      </c>
      <c r="N89" s="1">
        <v>28.38</v>
      </c>
      <c r="O89" s="1">
        <f t="shared" si="15"/>
        <v>1.2813924360633144E-4</v>
      </c>
      <c r="P89" s="1">
        <f t="shared" si="16"/>
        <v>3.182145935019673</v>
      </c>
      <c r="T89" s="1">
        <v>4.0268185753567348E-5</v>
      </c>
      <c r="V89" s="1">
        <v>26.74</v>
      </c>
      <c r="W89" s="1">
        <f t="shared" si="17"/>
        <v>3.9936623953016698E-4</v>
      </c>
      <c r="X89" s="1">
        <f t="shared" si="10"/>
        <v>3.2716082342311199</v>
      </c>
      <c r="AB89" s="1">
        <v>1.220703125000003E-4</v>
      </c>
      <c r="AD89" s="1">
        <v>26.98</v>
      </c>
      <c r="AE89" s="1">
        <f t="shared" si="11"/>
        <v>3.3816149123801838E-4</v>
      </c>
      <c r="AF89" s="1">
        <f t="shared" si="12"/>
        <v>3.4822022531844938</v>
      </c>
      <c r="AJ89" s="1">
        <v>9.7111387177114072E-5</v>
      </c>
    </row>
    <row r="90" spans="1:36">
      <c r="A90" s="1" t="s">
        <v>4</v>
      </c>
    </row>
    <row r="91" spans="1:36">
      <c r="A91" s="1" t="s">
        <v>0</v>
      </c>
      <c r="B91" s="1">
        <v>1</v>
      </c>
      <c r="C91" s="1">
        <v>15.63</v>
      </c>
      <c r="F91" s="1">
        <v>27.36</v>
      </c>
      <c r="G91" s="1">
        <f t="shared" ref="G91:G198" si="18">2^(C91-F91)</f>
        <v>2.9438667668231505E-4</v>
      </c>
      <c r="H91" s="1">
        <f t="shared" ref="H91:H192" si="19">G91/L91</f>
        <v>1</v>
      </c>
      <c r="I91" s="1">
        <f>AVERAGE(H91:H93)</f>
        <v>0.96327085774659638</v>
      </c>
      <c r="L91" s="1">
        <v>2.9438667668231505E-4</v>
      </c>
      <c r="N91" s="1">
        <v>30.59</v>
      </c>
      <c r="O91" s="1">
        <f t="shared" ref="O91:O198" si="20">2^(C91-N91)</f>
        <v>3.1375544026369266E-5</v>
      </c>
      <c r="P91" s="1">
        <f t="shared" ref="P91:P192" si="21">O91/T91</f>
        <v>1</v>
      </c>
      <c r="Q91" s="1">
        <f>AVERAGE(P91:P93)</f>
        <v>1.0845557265763384</v>
      </c>
      <c r="T91" s="1">
        <v>3.1375544026369266E-5</v>
      </c>
      <c r="V91" s="1">
        <v>28.05</v>
      </c>
      <c r="W91" s="1">
        <f t="shared" ref="W91:W198" si="22">2^(C91-V91)</f>
        <v>1.8247671492125717E-4</v>
      </c>
      <c r="X91" s="1">
        <f t="shared" ref="X91:X110" si="23">W91/AB91</f>
        <v>1</v>
      </c>
      <c r="Y91" s="1">
        <f>AVERAGE(X91:X93)</f>
        <v>1.210093461807868</v>
      </c>
      <c r="AB91" s="1">
        <v>1.8247671492125717E-4</v>
      </c>
      <c r="AD91" s="1">
        <v>28.48</v>
      </c>
      <c r="AE91" s="1">
        <f t="shared" ref="AE91:AE110" si="24">2^(C91-AD91)</f>
        <v>1.354454921957819E-4</v>
      </c>
      <c r="AF91" s="1">
        <f t="shared" ref="AF91:AF110" si="25">AE91/AJ91</f>
        <v>1</v>
      </c>
      <c r="AG91" s="1">
        <f>AVERAGE(AF91:AF93)</f>
        <v>1.0717244352237782</v>
      </c>
      <c r="AJ91" s="1">
        <v>1.354454921957819E-4</v>
      </c>
    </row>
    <row r="92" spans="1:36">
      <c r="B92" s="1">
        <v>2</v>
      </c>
      <c r="C92" s="1">
        <v>15.98</v>
      </c>
      <c r="F92" s="1">
        <v>27.48</v>
      </c>
      <c r="G92" s="1">
        <f t="shared" si="18"/>
        <v>3.4526698300124388E-4</v>
      </c>
      <c r="H92" s="1">
        <f t="shared" si="19"/>
        <v>1.1728349492318768</v>
      </c>
      <c r="L92" s="1">
        <v>2.9438667668231505E-4</v>
      </c>
      <c r="N92" s="1">
        <v>30.63</v>
      </c>
      <c r="O92" s="1">
        <f t="shared" si="20"/>
        <v>3.8896503519264662E-5</v>
      </c>
      <c r="P92" s="1">
        <f t="shared" si="21"/>
        <v>1.2397076999389869</v>
      </c>
      <c r="T92" s="1">
        <v>3.1375544026369266E-5</v>
      </c>
      <c r="V92" s="1">
        <v>28.03</v>
      </c>
      <c r="W92" s="1">
        <f t="shared" si="22"/>
        <v>2.3582429905391746E-4</v>
      </c>
      <c r="X92" s="1">
        <f t="shared" si="23"/>
        <v>1.2923528306374925</v>
      </c>
      <c r="AB92" s="1">
        <v>1.8247671492125717E-4</v>
      </c>
      <c r="AD92" s="1">
        <v>28.96</v>
      </c>
      <c r="AE92" s="1">
        <f t="shared" si="24"/>
        <v>1.237743505603062E-4</v>
      </c>
      <c r="AF92" s="1">
        <f t="shared" si="25"/>
        <v>0.91383145022939971</v>
      </c>
      <c r="AJ92" s="1">
        <v>1.354454921957819E-4</v>
      </c>
    </row>
    <row r="93" spans="1:36">
      <c r="B93" s="1">
        <v>3</v>
      </c>
      <c r="C93" s="1">
        <v>15.75</v>
      </c>
      <c r="F93" s="1">
        <v>27.96</v>
      </c>
      <c r="G93" s="1">
        <f t="shared" si="18"/>
        <v>2.1106865998727167E-4</v>
      </c>
      <c r="H93" s="1">
        <f t="shared" si="19"/>
        <v>0.7169776240079121</v>
      </c>
      <c r="L93" s="1">
        <v>2.9438667668231505E-4</v>
      </c>
      <c r="N93" s="1">
        <v>30.69</v>
      </c>
      <c r="O93" s="1">
        <f t="shared" si="20"/>
        <v>3.1813530299106495E-5</v>
      </c>
      <c r="P93" s="1">
        <f t="shared" si="21"/>
        <v>1.0139594797900278</v>
      </c>
      <c r="T93" s="1">
        <v>3.1375544026369266E-5</v>
      </c>
      <c r="V93" s="1">
        <v>27.75</v>
      </c>
      <c r="W93" s="1">
        <f t="shared" si="22"/>
        <v>2.44140625E-4</v>
      </c>
      <c r="X93" s="1">
        <f t="shared" si="23"/>
        <v>1.3379275547861118</v>
      </c>
      <c r="AB93" s="1">
        <v>1.8247671492125717E-4</v>
      </c>
      <c r="AD93" s="1">
        <v>28.22</v>
      </c>
      <c r="AE93" s="1">
        <f t="shared" si="24"/>
        <v>1.7626088812530496E-4</v>
      </c>
      <c r="AF93" s="1">
        <f t="shared" si="25"/>
        <v>1.3013418554419351</v>
      </c>
      <c r="AJ93" s="1">
        <v>1.354454921957819E-4</v>
      </c>
    </row>
    <row r="94" spans="1:36">
      <c r="B94" s="1">
        <v>4</v>
      </c>
      <c r="C94" s="1">
        <v>15.8</v>
      </c>
      <c r="F94" s="1">
        <v>27.45</v>
      </c>
      <c r="G94" s="1">
        <f t="shared" si="18"/>
        <v>3.1117202815411741E-4</v>
      </c>
      <c r="H94" s="1">
        <f t="shared" si="19"/>
        <v>1.0570180405613809</v>
      </c>
      <c r="L94" s="1">
        <v>2.9438667668231505E-4</v>
      </c>
      <c r="N94" s="1">
        <v>30.69</v>
      </c>
      <c r="O94" s="1">
        <f t="shared" si="20"/>
        <v>3.2935432022229855E-5</v>
      </c>
      <c r="P94" s="1">
        <f t="shared" si="21"/>
        <v>1.0497166836230662</v>
      </c>
      <c r="T94" s="1">
        <v>3.1375544026369266E-5</v>
      </c>
      <c r="V94" s="1">
        <v>28.29</v>
      </c>
      <c r="W94" s="1">
        <f t="shared" si="22"/>
        <v>1.7383425239222083E-4</v>
      </c>
      <c r="X94" s="1">
        <f t="shared" si="23"/>
        <v>0.95263799804393801</v>
      </c>
      <c r="AB94" s="1">
        <v>1.8247671492125717E-4</v>
      </c>
      <c r="AD94" s="1">
        <v>28.75</v>
      </c>
      <c r="AE94" s="1">
        <f t="shared" si="24"/>
        <v>1.263751127736058E-4</v>
      </c>
      <c r="AF94" s="1">
        <f t="shared" si="25"/>
        <v>0.9330329915368083</v>
      </c>
      <c r="AJ94" s="1">
        <v>1.354454921957819E-4</v>
      </c>
    </row>
    <row r="95" spans="1:36">
      <c r="B95" s="1">
        <v>5</v>
      </c>
      <c r="C95" s="1">
        <v>15.65</v>
      </c>
      <c r="F95" s="1">
        <v>27.64</v>
      </c>
      <c r="G95" s="1">
        <f t="shared" si="18"/>
        <v>2.4583875733806613E-4</v>
      </c>
      <c r="H95" s="1">
        <f t="shared" si="19"/>
        <v>0.83508791942836802</v>
      </c>
      <c r="L95" s="1">
        <v>2.9438667668231505E-4</v>
      </c>
      <c r="N95" s="1">
        <v>30.25</v>
      </c>
      <c r="O95" s="1">
        <f t="shared" si="20"/>
        <v>4.0268185753567348E-5</v>
      </c>
      <c r="P95" s="1">
        <f t="shared" si="21"/>
        <v>1.2834258975629027</v>
      </c>
      <c r="T95" s="1">
        <v>3.1375544026369266E-5</v>
      </c>
      <c r="V95" s="1">
        <v>28.24</v>
      </c>
      <c r="W95" s="1">
        <f t="shared" si="22"/>
        <v>1.6219309254107838E-4</v>
      </c>
      <c r="X95" s="1">
        <f t="shared" si="23"/>
        <v>0.88884268116657172</v>
      </c>
      <c r="AB95" s="1">
        <v>1.8247671492125717E-4</v>
      </c>
      <c r="AD95" s="1">
        <v>28.68</v>
      </c>
      <c r="AE95" s="1">
        <f t="shared" si="24"/>
        <v>1.1955814179527925E-4</v>
      </c>
      <c r="AF95" s="1">
        <f t="shared" si="25"/>
        <v>0.8827029962906553</v>
      </c>
      <c r="AJ95" s="1">
        <v>1.354454921957819E-4</v>
      </c>
    </row>
    <row r="96" spans="1:36">
      <c r="A96" s="1" t="s">
        <v>1</v>
      </c>
      <c r="B96" s="1">
        <v>1</v>
      </c>
      <c r="C96" s="1">
        <v>15.46</v>
      </c>
      <c r="F96" s="1">
        <v>24.45</v>
      </c>
      <c r="G96" s="1">
        <f t="shared" si="18"/>
        <v>1.9667100587045312E-3</v>
      </c>
      <c r="H96" s="1">
        <f t="shared" si="19"/>
        <v>6.6807033554269513</v>
      </c>
      <c r="I96" s="1">
        <f>AVERAGE(H96:H98)</f>
        <v>7.119028638854263</v>
      </c>
      <c r="L96" s="1">
        <v>2.9438667668231505E-4</v>
      </c>
      <c r="N96" s="1">
        <v>26.75</v>
      </c>
      <c r="O96" s="1">
        <f t="shared" si="20"/>
        <v>3.9936623953016698E-4</v>
      </c>
      <c r="P96" s="1">
        <f t="shared" si="21"/>
        <v>12.728583740078692</v>
      </c>
      <c r="Q96" s="1">
        <f>AVERAGE(P96:P98)</f>
        <v>11.630289205333279</v>
      </c>
      <c r="T96" s="1">
        <v>3.1375544026369266E-5</v>
      </c>
      <c r="V96" s="1">
        <v>25.45</v>
      </c>
      <c r="W96" s="1">
        <f t="shared" si="22"/>
        <v>9.8335502935226562E-4</v>
      </c>
      <c r="X96" s="1">
        <f t="shared" si="23"/>
        <v>5.3889343074627662</v>
      </c>
      <c r="Y96" s="1">
        <f>AVERAGE(X96:X98)</f>
        <v>6.0847784095924515</v>
      </c>
      <c r="AB96" s="1">
        <v>1.8247671492125717E-4</v>
      </c>
      <c r="AD96" s="1">
        <v>25.48</v>
      </c>
      <c r="AE96" s="1">
        <f t="shared" si="24"/>
        <v>9.6311787548179631E-4</v>
      </c>
      <c r="AF96" s="1">
        <f t="shared" si="25"/>
        <v>7.1107414493325614</v>
      </c>
      <c r="AG96" s="1">
        <f>AVERAGE(AF96:AF98)</f>
        <v>7.1770317530978724</v>
      </c>
      <c r="AJ96" s="1">
        <v>1.354454921957819E-4</v>
      </c>
    </row>
    <row r="97" spans="1:36">
      <c r="B97" s="1">
        <v>2</v>
      </c>
      <c r="C97" s="1">
        <v>15.28</v>
      </c>
      <c r="F97" s="1">
        <v>24.17</v>
      </c>
      <c r="G97" s="1">
        <f t="shared" si="18"/>
        <v>2.1078676494227064E-3</v>
      </c>
      <c r="H97" s="1">
        <f t="shared" si="19"/>
        <v>7.1602005674237574</v>
      </c>
      <c r="L97" s="1">
        <v>2.9438667668231505E-4</v>
      </c>
      <c r="N97" s="1">
        <v>26.78</v>
      </c>
      <c r="O97" s="1">
        <f t="shared" si="20"/>
        <v>3.4526698300124355E-4</v>
      </c>
      <c r="P97" s="1">
        <f t="shared" si="21"/>
        <v>11.004334545117921</v>
      </c>
      <c r="T97" s="1">
        <v>3.1375544026369266E-5</v>
      </c>
      <c r="V97" s="1">
        <v>25.05</v>
      </c>
      <c r="W97" s="1">
        <f t="shared" si="22"/>
        <v>1.1453466301092556E-3</v>
      </c>
      <c r="X97" s="1">
        <f t="shared" si="23"/>
        <v>6.276672783173999</v>
      </c>
      <c r="AB97" s="1">
        <v>1.8247671492125717E-4</v>
      </c>
      <c r="AD97" s="1">
        <v>25.27</v>
      </c>
      <c r="AE97" s="1">
        <f t="shared" si="24"/>
        <v>9.8335502935226475E-4</v>
      </c>
      <c r="AF97" s="1">
        <f t="shared" si="25"/>
        <v>7.260153242537287</v>
      </c>
      <c r="AJ97" s="1">
        <v>1.354454921957819E-4</v>
      </c>
    </row>
    <row r="98" spans="1:36">
      <c r="B98" s="1">
        <v>3</v>
      </c>
      <c r="C98" s="1">
        <v>15.34</v>
      </c>
      <c r="F98" s="1">
        <v>24.16</v>
      </c>
      <c r="G98" s="1">
        <f t="shared" si="18"/>
        <v>2.2126638384683561E-3</v>
      </c>
      <c r="H98" s="1">
        <f t="shared" si="19"/>
        <v>7.5161819937120793</v>
      </c>
      <c r="L98" s="1">
        <v>2.9438667668231505E-4</v>
      </c>
      <c r="N98" s="1">
        <v>26.82</v>
      </c>
      <c r="O98" s="1">
        <f t="shared" si="20"/>
        <v>3.5008673047261425E-4</v>
      </c>
      <c r="P98" s="1">
        <f t="shared" si="21"/>
        <v>11.15794933080323</v>
      </c>
      <c r="T98" s="1">
        <v>3.1375544026369266E-5</v>
      </c>
      <c r="V98" s="1">
        <v>25.04</v>
      </c>
      <c r="W98" s="1">
        <f t="shared" si="22"/>
        <v>1.2022894661571459E-3</v>
      </c>
      <c r="X98" s="1">
        <f t="shared" si="23"/>
        <v>6.5887281381405893</v>
      </c>
      <c r="AB98" s="1">
        <v>1.8247671492125717E-4</v>
      </c>
      <c r="AD98" s="1">
        <v>25.35</v>
      </c>
      <c r="AE98" s="1">
        <f t="shared" si="24"/>
        <v>9.698168900752292E-4</v>
      </c>
      <c r="AF98" s="1">
        <f t="shared" si="25"/>
        <v>7.160200567423769</v>
      </c>
      <c r="AJ98" s="1">
        <v>1.354454921957819E-4</v>
      </c>
    </row>
    <row r="99" spans="1:36">
      <c r="B99" s="1">
        <v>4</v>
      </c>
      <c r="C99" s="1">
        <v>15.25</v>
      </c>
      <c r="F99" s="1">
        <v>24.56</v>
      </c>
      <c r="G99" s="1">
        <f t="shared" si="18"/>
        <v>1.5754721859807164E-3</v>
      </c>
      <c r="H99" s="1">
        <f t="shared" si="19"/>
        <v>5.3517102191444419</v>
      </c>
      <c r="L99" s="1">
        <v>2.9438667668231505E-4</v>
      </c>
      <c r="N99" s="1">
        <v>26.54</v>
      </c>
      <c r="O99" s="1">
        <f t="shared" si="20"/>
        <v>3.9936623953016698E-4</v>
      </c>
      <c r="P99" s="1">
        <f t="shared" si="21"/>
        <v>12.728583740078692</v>
      </c>
      <c r="T99" s="1">
        <v>3.1375544026369266E-5</v>
      </c>
      <c r="V99" s="1">
        <v>25.61</v>
      </c>
      <c r="W99" s="1">
        <f t="shared" si="22"/>
        <v>7.6090290982470769E-4</v>
      </c>
      <c r="X99" s="1">
        <f t="shared" si="23"/>
        <v>4.1698630433644892</v>
      </c>
      <c r="AB99" s="1">
        <v>1.8247671492125717E-4</v>
      </c>
      <c r="AD99" s="1">
        <v>25.45</v>
      </c>
      <c r="AE99" s="1">
        <f t="shared" si="24"/>
        <v>8.5014703446887197E-4</v>
      </c>
      <c r="AF99" s="1">
        <f t="shared" si="25"/>
        <v>6.2766727831740097</v>
      </c>
      <c r="AJ99" s="1">
        <v>1.354454921957819E-4</v>
      </c>
    </row>
    <row r="100" spans="1:36">
      <c r="B100" s="1">
        <v>5</v>
      </c>
      <c r="C100" s="1">
        <v>15.65</v>
      </c>
      <c r="F100" s="1">
        <v>24.75</v>
      </c>
      <c r="G100" s="1">
        <f t="shared" si="18"/>
        <v>1.822330061595327E-3</v>
      </c>
      <c r="H100" s="1">
        <f t="shared" si="19"/>
        <v>6.1902599741695488</v>
      </c>
      <c r="L100" s="1">
        <v>2.9438667668231505E-4</v>
      </c>
      <c r="N100" s="1">
        <v>27.15</v>
      </c>
      <c r="O100" s="1">
        <f t="shared" si="20"/>
        <v>3.4526698300124447E-4</v>
      </c>
      <c r="P100" s="1">
        <f t="shared" si="21"/>
        <v>11.004334545117951</v>
      </c>
      <c r="T100" s="1">
        <v>3.1375544026369266E-5</v>
      </c>
      <c r="V100" s="1">
        <v>25.34</v>
      </c>
      <c r="W100" s="1">
        <f t="shared" si="22"/>
        <v>1.2106520507216669E-3</v>
      </c>
      <c r="X100" s="1">
        <f t="shared" si="23"/>
        <v>6.6345563665155343</v>
      </c>
      <c r="AB100" s="1">
        <v>1.8247671492125717E-4</v>
      </c>
      <c r="AD100" s="1">
        <v>25.86</v>
      </c>
      <c r="AE100" s="1">
        <f t="shared" si="24"/>
        <v>8.4427463994908765E-4</v>
      </c>
      <c r="AF100" s="1">
        <f t="shared" si="25"/>
        <v>6.233316637284001</v>
      </c>
      <c r="AJ100" s="1">
        <v>1.354454921957819E-4</v>
      </c>
    </row>
    <row r="101" spans="1:36">
      <c r="A101" s="1" t="s">
        <v>12</v>
      </c>
      <c r="B101" s="1">
        <v>1</v>
      </c>
      <c r="C101" s="1">
        <v>15.3</v>
      </c>
      <c r="F101" s="1">
        <v>27.15</v>
      </c>
      <c r="G101" s="1">
        <f t="shared" si="18"/>
        <v>2.7089098439156428E-4</v>
      </c>
      <c r="H101" s="1">
        <f t="shared" si="19"/>
        <v>0.9201876506248754</v>
      </c>
      <c r="I101" s="1">
        <f>AVERAGE(H101:H103)</f>
        <v>0.85628757918439113</v>
      </c>
      <c r="L101" s="1">
        <v>2.9438667668231505E-4</v>
      </c>
      <c r="N101" s="1">
        <v>30.82</v>
      </c>
      <c r="O101" s="1">
        <f t="shared" si="20"/>
        <v>2.1282099401098732E-5</v>
      </c>
      <c r="P101" s="1">
        <f t="shared" si="21"/>
        <v>0.67830216372383545</v>
      </c>
      <c r="Q101" s="1">
        <f>AVERAGE(P101:P103)</f>
        <v>0.68301334387392565</v>
      </c>
      <c r="T101" s="1">
        <v>3.1375544026369266E-5</v>
      </c>
      <c r="V101" s="1">
        <v>28.63</v>
      </c>
      <c r="W101" s="1">
        <f t="shared" si="22"/>
        <v>9.7111387177114248E-5</v>
      </c>
      <c r="X101" s="1">
        <f t="shared" si="23"/>
        <v>0.53218509122668067</v>
      </c>
      <c r="Y101" s="1">
        <f>AVERAGE(X101:X103)</f>
        <v>0.52172570525544137</v>
      </c>
      <c r="AB101" s="1">
        <v>1.8247671492125717E-4</v>
      </c>
      <c r="AD101" s="1">
        <v>29.06</v>
      </c>
      <c r="AE101" s="1">
        <f t="shared" si="24"/>
        <v>7.2082071620454852E-5</v>
      </c>
      <c r="AF101" s="1">
        <f t="shared" si="25"/>
        <v>0.53218509122668067</v>
      </c>
      <c r="AG101" s="1">
        <f>AVERAGE(AF101:AF103)</f>
        <v>0.67076410657162489</v>
      </c>
      <c r="AJ101" s="1">
        <v>1.354454921957819E-4</v>
      </c>
    </row>
    <row r="102" spans="1:36">
      <c r="B102" s="1">
        <v>2</v>
      </c>
      <c r="C102" s="1">
        <v>15.42</v>
      </c>
      <c r="F102" s="1">
        <v>27.3</v>
      </c>
      <c r="G102" s="1">
        <f t="shared" si="18"/>
        <v>2.6531612854640099E-4</v>
      </c>
      <c r="H102" s="1">
        <f t="shared" si="19"/>
        <v>0.90125046261082897</v>
      </c>
      <c r="L102" s="1">
        <v>2.9438667668231505E-4</v>
      </c>
      <c r="N102" s="1">
        <v>30.66</v>
      </c>
      <c r="O102" s="1">
        <f t="shared" si="20"/>
        <v>2.5840616222000934E-5</v>
      </c>
      <c r="P102" s="1">
        <f t="shared" si="21"/>
        <v>0.82359101726757133</v>
      </c>
      <c r="T102" s="1">
        <v>3.1375544026369266E-5</v>
      </c>
      <c r="V102" s="1">
        <v>28.99</v>
      </c>
      <c r="W102" s="1">
        <f t="shared" si="22"/>
        <v>8.2228611869243829E-5</v>
      </c>
      <c r="X102" s="1">
        <f t="shared" si="23"/>
        <v>0.45062523130541526</v>
      </c>
      <c r="AB102" s="1">
        <v>1.8247671492125717E-4</v>
      </c>
      <c r="AD102" s="1">
        <v>28.75</v>
      </c>
      <c r="AE102" s="1">
        <f t="shared" si="24"/>
        <v>9.7111387177114072E-5</v>
      </c>
      <c r="AF102" s="1">
        <f t="shared" si="25"/>
        <v>0.71697762400791332</v>
      </c>
      <c r="AJ102" s="1">
        <v>1.354454921957819E-4</v>
      </c>
    </row>
    <row r="103" spans="1:36">
      <c r="B103" s="1">
        <v>3</v>
      </c>
      <c r="C103" s="1">
        <v>15.41</v>
      </c>
      <c r="F103" s="1">
        <v>27.56</v>
      </c>
      <c r="G103" s="1">
        <f t="shared" si="18"/>
        <v>2.2003185122334749E-4</v>
      </c>
      <c r="H103" s="1">
        <f t="shared" si="19"/>
        <v>0.74742462431746881</v>
      </c>
      <c r="L103" s="1">
        <v>2.9438667668231505E-4</v>
      </c>
      <c r="N103" s="1">
        <v>31.24</v>
      </c>
      <c r="O103" s="1">
        <f t="shared" si="20"/>
        <v>1.7167030100842466E-5</v>
      </c>
      <c r="P103" s="1">
        <f t="shared" si="21"/>
        <v>0.54714685063037016</v>
      </c>
      <c r="T103" s="1">
        <v>3.1375544026369266E-5</v>
      </c>
      <c r="V103" s="1">
        <v>28.61</v>
      </c>
      <c r="W103" s="1">
        <f t="shared" si="22"/>
        <v>1.0626837930860898E-4</v>
      </c>
      <c r="X103" s="1">
        <f t="shared" si="23"/>
        <v>0.58236679323422824</v>
      </c>
      <c r="AB103" s="1">
        <v>1.8247671492125717E-4</v>
      </c>
      <c r="AD103" s="1">
        <v>28.65</v>
      </c>
      <c r="AE103" s="1">
        <f t="shared" si="24"/>
        <v>1.0336246488800395E-4</v>
      </c>
      <c r="AF103" s="1">
        <f t="shared" si="25"/>
        <v>0.76312960448028044</v>
      </c>
      <c r="AJ103" s="1">
        <v>1.354454921957819E-4</v>
      </c>
    </row>
    <row r="104" spans="1:36">
      <c r="B104" s="1">
        <v>4</v>
      </c>
      <c r="C104" s="1">
        <v>15.52</v>
      </c>
      <c r="F104" s="1">
        <v>27.65</v>
      </c>
      <c r="G104" s="1">
        <f t="shared" si="18"/>
        <v>2.2310338140366264E-4</v>
      </c>
      <c r="H104" s="1">
        <f t="shared" si="19"/>
        <v>0.75785828325519911</v>
      </c>
      <c r="L104" s="1">
        <v>2.9438667668231505E-4</v>
      </c>
      <c r="N104" s="1">
        <v>30.96</v>
      </c>
      <c r="O104" s="1">
        <f t="shared" si="20"/>
        <v>2.2495563007981877E-5</v>
      </c>
      <c r="P104" s="1">
        <f t="shared" si="21"/>
        <v>0.7169776240079121</v>
      </c>
      <c r="T104" s="1">
        <v>3.1375544026369266E-5</v>
      </c>
      <c r="V104" s="1">
        <v>28.59</v>
      </c>
      <c r="W104" s="1">
        <f t="shared" si="22"/>
        <v>1.1628881812059779E-4</v>
      </c>
      <c r="X104" s="1">
        <f t="shared" si="23"/>
        <v>0.63728031365963078</v>
      </c>
      <c r="AB104" s="1">
        <v>1.8247671492125717E-4</v>
      </c>
      <c r="AD104" s="1">
        <v>29.04</v>
      </c>
      <c r="AE104" s="1">
        <f t="shared" si="24"/>
        <v>8.512839760439494E-5</v>
      </c>
      <c r="AF104" s="1">
        <f t="shared" si="25"/>
        <v>0.62850668726091463</v>
      </c>
      <c r="AJ104" s="1">
        <v>1.354454921957819E-4</v>
      </c>
    </row>
    <row r="105" spans="1:36">
      <c r="B105" s="1">
        <v>5</v>
      </c>
      <c r="C105" s="1">
        <v>15.34</v>
      </c>
      <c r="F105" s="1">
        <v>27.53</v>
      </c>
      <c r="G105" s="1">
        <f t="shared" si="18"/>
        <v>2.1401506868067263E-4</v>
      </c>
      <c r="H105" s="1">
        <f t="shared" si="19"/>
        <v>0.72698625866015409</v>
      </c>
      <c r="L105" s="1">
        <v>2.9438667668231505E-4</v>
      </c>
      <c r="N105" s="1">
        <v>30.65</v>
      </c>
      <c r="O105" s="1">
        <f t="shared" si="20"/>
        <v>2.4616752905948724E-5</v>
      </c>
      <c r="P105" s="1">
        <f t="shared" si="21"/>
        <v>0.78458409789675099</v>
      </c>
      <c r="T105" s="1">
        <v>3.1375544026369266E-5</v>
      </c>
      <c r="V105" s="1">
        <v>28.67</v>
      </c>
      <c r="W105" s="1">
        <f t="shared" si="22"/>
        <v>9.7111387177114072E-5</v>
      </c>
      <c r="X105" s="1">
        <f t="shared" si="23"/>
        <v>0.53218509122667967</v>
      </c>
      <c r="AB105" s="1">
        <v>1.8247671492125717E-4</v>
      </c>
      <c r="AD105" s="1">
        <v>28.78</v>
      </c>
      <c r="AE105" s="1">
        <f t="shared" si="24"/>
        <v>8.9982252031927521E-5</v>
      </c>
      <c r="AF105" s="1">
        <f t="shared" si="25"/>
        <v>0.66434290704825527</v>
      </c>
      <c r="AJ105" s="1">
        <v>1.354454921957819E-4</v>
      </c>
    </row>
    <row r="106" spans="1:36">
      <c r="A106" s="1" t="s">
        <v>13</v>
      </c>
      <c r="B106" s="1">
        <v>1</v>
      </c>
      <c r="C106" s="1">
        <v>15.24</v>
      </c>
      <c r="F106" s="1">
        <v>25.35</v>
      </c>
      <c r="G106" s="1">
        <f t="shared" si="18"/>
        <v>9.0487115418981512E-4</v>
      </c>
      <c r="H106" s="1">
        <f t="shared" si="19"/>
        <v>3.073750362576019</v>
      </c>
      <c r="I106" s="1">
        <f>AVERAGE(H106:H108)</f>
        <v>2.9106092299476156</v>
      </c>
      <c r="L106" s="1">
        <v>2.9438667668231505E-4</v>
      </c>
      <c r="N106" s="1">
        <v>28.08</v>
      </c>
      <c r="O106" s="1">
        <f t="shared" si="20"/>
        <v>1.3638759009670671E-4</v>
      </c>
      <c r="P106" s="1">
        <f t="shared" si="21"/>
        <v>4.3469394501042311</v>
      </c>
      <c r="Q106" s="1">
        <f>AVERAGE(P106:P108)</f>
        <v>3.9523847237273961</v>
      </c>
      <c r="T106" s="1">
        <v>3.1375544026369266E-5</v>
      </c>
      <c r="V106" s="1">
        <v>26.37</v>
      </c>
      <c r="W106" s="1">
        <f t="shared" si="22"/>
        <v>4.4620676280732451E-4</v>
      </c>
      <c r="X106" s="1">
        <f t="shared" si="23"/>
        <v>2.4452805553841368</v>
      </c>
      <c r="Y106" s="1">
        <f>AVERAGE(X106:X108)</f>
        <v>2.6647462516640377</v>
      </c>
      <c r="AB106" s="1">
        <v>1.8247671492125717E-4</v>
      </c>
      <c r="AD106" s="1">
        <v>26.34</v>
      </c>
      <c r="AE106" s="1">
        <f t="shared" si="24"/>
        <v>4.5558251539883212E-4</v>
      </c>
      <c r="AF106" s="1">
        <f t="shared" si="25"/>
        <v>3.3635856610148602</v>
      </c>
      <c r="AG106" s="1">
        <f>AVERAGE(AF106:AF108)</f>
        <v>3.2140119080394469</v>
      </c>
      <c r="AJ106" s="1">
        <v>1.354454921957819E-4</v>
      </c>
    </row>
    <row r="107" spans="1:36">
      <c r="B107" s="1">
        <v>2</v>
      </c>
      <c r="C107" s="1">
        <v>15.02</v>
      </c>
      <c r="F107" s="1">
        <v>25.28</v>
      </c>
      <c r="G107" s="1">
        <f t="shared" si="18"/>
        <v>8.155155463167664E-4</v>
      </c>
      <c r="H107" s="1">
        <f t="shared" si="19"/>
        <v>2.770218936221843</v>
      </c>
      <c r="L107" s="1">
        <v>2.9438667668231505E-4</v>
      </c>
      <c r="N107" s="1">
        <v>28.24</v>
      </c>
      <c r="O107" s="1">
        <f t="shared" si="20"/>
        <v>1.0480535112765569E-4</v>
      </c>
      <c r="P107" s="1">
        <f t="shared" si="21"/>
        <v>3.3403516777134787</v>
      </c>
      <c r="T107" s="1">
        <v>3.1375544026369266E-5</v>
      </c>
      <c r="V107" s="1">
        <v>26.05</v>
      </c>
      <c r="W107" s="1">
        <f t="shared" si="22"/>
        <v>4.7823256718111619E-4</v>
      </c>
      <c r="X107" s="1">
        <f t="shared" si="23"/>
        <v>2.6207868077167236</v>
      </c>
      <c r="AB107" s="1">
        <v>1.8247671492125717E-4</v>
      </c>
      <c r="AD107" s="1">
        <v>26.35</v>
      </c>
      <c r="AE107" s="1">
        <f t="shared" si="24"/>
        <v>3.8844554870845602E-4</v>
      </c>
      <c r="AF107" s="1">
        <f t="shared" si="25"/>
        <v>2.8679104960316515</v>
      </c>
      <c r="AJ107" s="1">
        <v>1.354454921957819E-4</v>
      </c>
    </row>
    <row r="108" spans="1:36">
      <c r="B108" s="1">
        <v>3</v>
      </c>
      <c r="C108" s="1">
        <v>15.74</v>
      </c>
      <c r="F108" s="1">
        <v>25.94</v>
      </c>
      <c r="G108" s="1">
        <f t="shared" si="18"/>
        <v>8.5014703446887046E-4</v>
      </c>
      <c r="H108" s="1">
        <f t="shared" si="19"/>
        <v>2.8878583910449849</v>
      </c>
      <c r="L108" s="1">
        <v>2.9438667668231505E-4</v>
      </c>
      <c r="N108" s="1">
        <v>28.64</v>
      </c>
      <c r="O108" s="1">
        <f t="shared" si="20"/>
        <v>1.3083172150101232E-4</v>
      </c>
      <c r="P108" s="1">
        <f t="shared" si="21"/>
        <v>4.1698630433644785</v>
      </c>
      <c r="T108" s="1">
        <v>3.1375544026369266E-5</v>
      </c>
      <c r="V108" s="1">
        <v>26.61</v>
      </c>
      <c r="W108" s="1">
        <f t="shared" si="22"/>
        <v>5.3432309631872086E-4</v>
      </c>
      <c r="X108" s="1">
        <f t="shared" si="23"/>
        <v>2.9281713918912522</v>
      </c>
      <c r="AB108" s="1">
        <v>1.8247671492125717E-4</v>
      </c>
      <c r="AD108" s="1">
        <v>26.82</v>
      </c>
      <c r="AE108" s="1">
        <f t="shared" si="24"/>
        <v>4.6194221031523264E-4</v>
      </c>
      <c r="AF108" s="1">
        <f t="shared" si="25"/>
        <v>3.4105395670718281</v>
      </c>
      <c r="AJ108" s="1">
        <v>1.354454921957819E-4</v>
      </c>
    </row>
    <row r="109" spans="1:36">
      <c r="B109" s="1">
        <v>4</v>
      </c>
      <c r="C109" s="1">
        <v>15.65</v>
      </c>
      <c r="F109" s="1">
        <v>25.64</v>
      </c>
      <c r="G109" s="1">
        <f t="shared" si="18"/>
        <v>9.8335502935226475E-4</v>
      </c>
      <c r="H109" s="1">
        <f t="shared" si="19"/>
        <v>3.340351677713473</v>
      </c>
      <c r="L109" s="1">
        <v>2.9438667668231505E-4</v>
      </c>
      <c r="N109" s="1">
        <v>28.95</v>
      </c>
      <c r="O109" s="1">
        <f t="shared" si="20"/>
        <v>9.9151903852079675E-5</v>
      </c>
      <c r="P109" s="1">
        <f t="shared" si="21"/>
        <v>3.1601652474535085</v>
      </c>
      <c r="T109" s="1">
        <v>3.1375544026369266E-5</v>
      </c>
      <c r="V109" s="1">
        <v>26.45</v>
      </c>
      <c r="W109" s="1">
        <f t="shared" si="22"/>
        <v>5.6088786865089648E-4</v>
      </c>
      <c r="X109" s="1">
        <f t="shared" si="23"/>
        <v>3.0737503625760265</v>
      </c>
      <c r="AB109" s="1">
        <v>1.8247671492125717E-4</v>
      </c>
      <c r="AD109" s="1">
        <v>26.95</v>
      </c>
      <c r="AE109" s="1">
        <f t="shared" si="24"/>
        <v>3.9660761540831843E-4</v>
      </c>
      <c r="AF109" s="1">
        <f t="shared" si="25"/>
        <v>2.9281713918912522</v>
      </c>
      <c r="AJ109" s="1">
        <v>1.354454921957819E-4</v>
      </c>
    </row>
    <row r="110" spans="1:36">
      <c r="B110" s="1">
        <v>5</v>
      </c>
      <c r="C110" s="1">
        <v>15.42</v>
      </c>
      <c r="F110" s="1">
        <v>25.38</v>
      </c>
      <c r="G110" s="1">
        <f t="shared" si="18"/>
        <v>1.0040174088438161E-3</v>
      </c>
      <c r="H110" s="1">
        <f t="shared" si="19"/>
        <v>3.410539567071825</v>
      </c>
      <c r="L110" s="1">
        <v>2.9438667668231505E-4</v>
      </c>
      <c r="N110" s="1">
        <v>28.75</v>
      </c>
      <c r="O110" s="1">
        <f t="shared" si="20"/>
        <v>9.7111387177114072E-5</v>
      </c>
      <c r="P110" s="1">
        <f t="shared" si="21"/>
        <v>3.0951299870847744</v>
      </c>
      <c r="T110" s="1">
        <v>3.1375544026369266E-5</v>
      </c>
      <c r="V110" s="1">
        <v>26.35</v>
      </c>
      <c r="W110" s="1">
        <f t="shared" si="22"/>
        <v>5.1255697442532532E-4</v>
      </c>
      <c r="X110" s="1">
        <f t="shared" si="23"/>
        <v>2.808889751475991</v>
      </c>
      <c r="AB110" s="1">
        <v>1.8247671492125717E-4</v>
      </c>
      <c r="AD110" s="1">
        <v>26.87</v>
      </c>
      <c r="AE110" s="1">
        <f t="shared" si="24"/>
        <v>3.5744279686172474E-4</v>
      </c>
      <c r="AF110" s="1">
        <f t="shared" si="25"/>
        <v>2.6390158215457862</v>
      </c>
      <c r="AJ110" s="1">
        <v>1.354454921957819E-4</v>
      </c>
    </row>
    <row r="129" spans="1:36">
      <c r="A129" s="1" t="s">
        <v>14</v>
      </c>
    </row>
    <row r="130" spans="1:36">
      <c r="A130" s="1" t="s">
        <v>0</v>
      </c>
      <c r="B130" s="1">
        <v>1</v>
      </c>
      <c r="C130" s="1">
        <v>15.76</v>
      </c>
      <c r="F130" s="1">
        <v>27.63</v>
      </c>
      <c r="G130" s="1">
        <f t="shared" si="18"/>
        <v>2.6716154815936065E-4</v>
      </c>
      <c r="H130" s="1">
        <f t="shared" si="19"/>
        <v>1</v>
      </c>
      <c r="I130" s="1">
        <f>AVERAGE(H130:H132)</f>
        <v>1.0044118621016325</v>
      </c>
      <c r="L130" s="1">
        <v>2.6716154815936065E-4</v>
      </c>
      <c r="N130" s="1">
        <v>30.85</v>
      </c>
      <c r="O130" s="1">
        <f t="shared" si="20"/>
        <v>2.8671958899353354E-5</v>
      </c>
      <c r="P130" s="1">
        <f t="shared" si="21"/>
        <v>1</v>
      </c>
      <c r="Q130" s="1">
        <f>AVERAGE(P130:P132)</f>
        <v>1.1345443130405342</v>
      </c>
      <c r="T130" s="1">
        <v>2.8671958899353354E-5</v>
      </c>
      <c r="V130" s="1">
        <v>28.07</v>
      </c>
      <c r="W130" s="1">
        <f t="shared" si="22"/>
        <v>1.9693402324758952E-4</v>
      </c>
      <c r="X130" s="1">
        <f>W130/AB130</f>
        <v>1</v>
      </c>
      <c r="Y130" s="1">
        <f>AVERAGE(X130:X132)</f>
        <v>0.97437963252801352</v>
      </c>
      <c r="AB130" s="1">
        <v>1.9693402324758952E-4</v>
      </c>
      <c r="AD130" s="1">
        <v>28.15</v>
      </c>
      <c r="AE130" s="1">
        <f t="shared" ref="AE130:AE164" si="26">2^(C130-AD130)</f>
        <v>1.8631093859381858E-4</v>
      </c>
      <c r="AF130" s="1">
        <f>AE130/AJ130</f>
        <v>1</v>
      </c>
      <c r="AG130" s="1">
        <f>AVERAGE(AF130:AF132)</f>
        <v>0.95788233915838283</v>
      </c>
      <c r="AJ130" s="1">
        <v>1.8631093859381858E-4</v>
      </c>
    </row>
    <row r="131" spans="1:36">
      <c r="B131" s="1">
        <v>2</v>
      </c>
      <c r="C131" s="1">
        <v>15.84</v>
      </c>
      <c r="F131" s="1">
        <v>27.51</v>
      </c>
      <c r="G131" s="1">
        <f t="shared" si="18"/>
        <v>3.068880308891182E-4</v>
      </c>
      <c r="H131" s="1">
        <f t="shared" si="19"/>
        <v>1.1486983549970331</v>
      </c>
      <c r="L131" s="1">
        <v>2.6716154815936065E-4</v>
      </c>
      <c r="N131" s="1">
        <v>30.69</v>
      </c>
      <c r="O131" s="1">
        <f t="shared" si="20"/>
        <v>3.3861373048945467E-5</v>
      </c>
      <c r="P131" s="1">
        <f t="shared" si="21"/>
        <v>1.1809926614295319</v>
      </c>
      <c r="T131" s="1">
        <v>2.8671958899353354E-5</v>
      </c>
      <c r="V131" s="1">
        <v>28.31</v>
      </c>
      <c r="W131" s="1">
        <f t="shared" si="22"/>
        <v>1.7626088812530496E-4</v>
      </c>
      <c r="X131" s="1">
        <f t="shared" ref="X131:X164" si="27">W131/AB131</f>
        <v>0.89502507092797334</v>
      </c>
      <c r="AB131" s="1">
        <v>1.9693402324758952E-4</v>
      </c>
      <c r="AD131" s="1">
        <v>28.46</v>
      </c>
      <c r="AE131" s="1">
        <f t="shared" si="26"/>
        <v>1.5885520696312669E-4</v>
      </c>
      <c r="AF131" s="1">
        <f t="shared" ref="AF131:AF164" si="28">AE131/AJ131</f>
        <v>0.85263489176795537</v>
      </c>
      <c r="AJ131" s="1">
        <v>1.8631093859381858E-4</v>
      </c>
    </row>
    <row r="132" spans="1:36">
      <c r="B132" s="1">
        <v>3</v>
      </c>
      <c r="C132" s="1">
        <v>15.97</v>
      </c>
      <c r="F132" s="1">
        <v>28.05</v>
      </c>
      <c r="G132" s="1">
        <f t="shared" si="18"/>
        <v>2.3097110515761627E-4</v>
      </c>
      <c r="H132" s="1">
        <f t="shared" si="19"/>
        <v>0.8645372313078642</v>
      </c>
      <c r="L132" s="1">
        <v>2.6716154815936065E-4</v>
      </c>
      <c r="N132" s="1">
        <v>30.77</v>
      </c>
      <c r="O132" s="1">
        <f t="shared" si="20"/>
        <v>3.5055491790681016E-5</v>
      </c>
      <c r="P132" s="1">
        <f t="shared" si="21"/>
        <v>1.2226402776920704</v>
      </c>
      <c r="T132" s="1">
        <v>2.8671958899353354E-5</v>
      </c>
      <c r="V132" s="1">
        <v>28.24</v>
      </c>
      <c r="W132" s="1">
        <f t="shared" si="22"/>
        <v>2.0247059223985422E-4</v>
      </c>
      <c r="X132" s="1">
        <f t="shared" si="27"/>
        <v>1.0281138266560674</v>
      </c>
      <c r="AB132" s="1">
        <v>1.9693402324758952E-4</v>
      </c>
      <c r="AD132" s="1">
        <v>28.33</v>
      </c>
      <c r="AE132" s="1">
        <f t="shared" si="26"/>
        <v>1.9022572745617703E-4</v>
      </c>
      <c r="AF132" s="1">
        <f t="shared" si="28"/>
        <v>1.0210121257071931</v>
      </c>
      <c r="AJ132" s="1">
        <v>1.8631093859381858E-4</v>
      </c>
    </row>
    <row r="133" spans="1:36">
      <c r="B133" s="1">
        <v>4</v>
      </c>
      <c r="C133" s="1">
        <v>15.2</v>
      </c>
      <c r="F133" s="1">
        <v>27.45</v>
      </c>
      <c r="G133" s="1">
        <f t="shared" si="18"/>
        <v>2.0529697638030145E-4</v>
      </c>
      <c r="H133" s="1">
        <f t="shared" si="19"/>
        <v>0.76843759064400519</v>
      </c>
      <c r="L133" s="1">
        <v>2.6716154815936065E-4</v>
      </c>
      <c r="N133" s="1">
        <v>30.23</v>
      </c>
      <c r="O133" s="1">
        <f t="shared" si="20"/>
        <v>2.9889535448819755E-5</v>
      </c>
      <c r="P133" s="1">
        <f t="shared" si="21"/>
        <v>1.0424657608411214</v>
      </c>
      <c r="T133" s="1">
        <v>2.8671958899353354E-5</v>
      </c>
      <c r="V133" s="1">
        <v>27.45</v>
      </c>
      <c r="W133" s="1">
        <f t="shared" si="22"/>
        <v>2.0529697638030145E-4</v>
      </c>
      <c r="X133" s="1">
        <f t="shared" si="27"/>
        <v>1.0424657608411212</v>
      </c>
      <c r="AB133" s="1">
        <v>1.9693402324758952E-4</v>
      </c>
      <c r="AD133" s="1">
        <v>27.59</v>
      </c>
      <c r="AE133" s="1">
        <f t="shared" si="26"/>
        <v>1.8631093859381828E-4</v>
      </c>
      <c r="AF133" s="1">
        <f t="shared" si="28"/>
        <v>0.99999999999999845</v>
      </c>
      <c r="AJ133" s="1">
        <v>1.8631093859381858E-4</v>
      </c>
    </row>
    <row r="134" spans="1:36">
      <c r="B134" s="1">
        <v>5</v>
      </c>
      <c r="C134" s="1">
        <v>15.26</v>
      </c>
      <c r="F134" s="1">
        <v>26.89</v>
      </c>
      <c r="G134" s="1">
        <f t="shared" si="18"/>
        <v>3.1551582779235619E-4</v>
      </c>
      <c r="H134" s="1">
        <f t="shared" si="19"/>
        <v>1.1809926614295274</v>
      </c>
      <c r="L134" s="1">
        <v>2.6716154815936065E-4</v>
      </c>
      <c r="N134" s="1">
        <v>30.56</v>
      </c>
      <c r="O134" s="1">
        <f t="shared" si="20"/>
        <v>2.4787975963019915E-5</v>
      </c>
      <c r="P134" s="1">
        <f t="shared" si="21"/>
        <v>0.8645372313078673</v>
      </c>
      <c r="T134" s="1">
        <v>2.8671958899353354E-5</v>
      </c>
      <c r="V134" s="1">
        <v>27.51</v>
      </c>
      <c r="W134" s="1">
        <f t="shared" si="22"/>
        <v>2.0529697638030109E-4</v>
      </c>
      <c r="X134" s="1">
        <f t="shared" si="27"/>
        <v>1.0424657608411194</v>
      </c>
      <c r="AB134" s="1">
        <v>1.9693402324758952E-4</v>
      </c>
      <c r="AD134" s="1">
        <v>27.75</v>
      </c>
      <c r="AE134" s="1">
        <f t="shared" si="26"/>
        <v>1.7383425239222083E-4</v>
      </c>
      <c r="AF134" s="1">
        <f t="shared" si="28"/>
        <v>0.93303299153680663</v>
      </c>
      <c r="AJ134" s="1">
        <v>1.8631093859381858E-4</v>
      </c>
    </row>
    <row r="135" spans="1:36">
      <c r="A135" s="1" t="s">
        <v>1</v>
      </c>
      <c r="B135" s="1">
        <v>1</v>
      </c>
      <c r="C135" s="1">
        <v>15.87</v>
      </c>
      <c r="F135" s="1">
        <v>24.93</v>
      </c>
      <c r="G135" s="1">
        <f t="shared" si="18"/>
        <v>1.8735627330571574E-3</v>
      </c>
      <c r="H135" s="1">
        <f t="shared" si="19"/>
        <v>7.012845770528271</v>
      </c>
      <c r="I135" s="1">
        <f>AVERAGE(H135:H137)</f>
        <v>7.0968816086633906</v>
      </c>
      <c r="L135" s="1">
        <v>2.6716154815936065E-4</v>
      </c>
      <c r="N135" s="1">
        <v>27.25</v>
      </c>
      <c r="O135" s="1">
        <f t="shared" si="20"/>
        <v>3.7521366730664343E-4</v>
      </c>
      <c r="P135" s="1">
        <f t="shared" si="21"/>
        <v>13.086432936924506</v>
      </c>
      <c r="Q135" s="1">
        <f>AVERAGE(P135:P137)</f>
        <v>12.257945317335071</v>
      </c>
      <c r="T135" s="1">
        <v>2.8671958899353354E-5</v>
      </c>
      <c r="V135" s="1">
        <v>25.52</v>
      </c>
      <c r="W135" s="1">
        <f t="shared" si="22"/>
        <v>1.2446881126164664E-3</v>
      </c>
      <c r="X135" s="1">
        <f t="shared" si="27"/>
        <v>6.3203304949070116</v>
      </c>
      <c r="Y135" s="1">
        <f>AVERAGE(X135:X137)</f>
        <v>6.3817156118640375</v>
      </c>
      <c r="AB135" s="1">
        <v>1.9693402324758952E-4</v>
      </c>
      <c r="AD135" s="1">
        <v>25.52</v>
      </c>
      <c r="AE135" s="1">
        <f t="shared" si="26"/>
        <v>1.2446881126164664E-3</v>
      </c>
      <c r="AF135" s="1">
        <f t="shared" si="28"/>
        <v>6.6807033554269406</v>
      </c>
      <c r="AG135" s="1">
        <f>AVERAGE(AF135:AF137)</f>
        <v>6.3525358310807185</v>
      </c>
      <c r="AJ135" s="1">
        <v>1.8631093859381858E-4</v>
      </c>
    </row>
    <row r="136" spans="1:36">
      <c r="B136" s="1">
        <v>2</v>
      </c>
      <c r="C136" s="1">
        <v>15.98</v>
      </c>
      <c r="F136" s="1">
        <v>25.06</v>
      </c>
      <c r="G136" s="1">
        <f t="shared" si="18"/>
        <v>1.8477688412609325E-3</v>
      </c>
      <c r="H136" s="1">
        <f t="shared" si="19"/>
        <v>6.9162978504629224</v>
      </c>
      <c r="L136" s="1">
        <v>2.6716154815936065E-4</v>
      </c>
      <c r="N136" s="1">
        <v>27.45</v>
      </c>
      <c r="O136" s="1">
        <f t="shared" si="20"/>
        <v>3.5252177625060964E-4</v>
      </c>
      <c r="P136" s="1">
        <f t="shared" si="21"/>
        <v>12.295001450304122</v>
      </c>
      <c r="T136" s="1">
        <v>2.8671958899353354E-5</v>
      </c>
      <c r="V136" s="1">
        <v>25.56</v>
      </c>
      <c r="W136" s="1">
        <f t="shared" si="22"/>
        <v>1.3065698777208145E-3</v>
      </c>
      <c r="X136" s="1">
        <f t="shared" si="27"/>
        <v>6.6345563665155405</v>
      </c>
      <c r="AB136" s="1">
        <v>1.9693402324758952E-4</v>
      </c>
      <c r="AD136" s="1">
        <v>25.86</v>
      </c>
      <c r="AE136" s="1">
        <f t="shared" si="26"/>
        <v>1.0612645141856042E-3</v>
      </c>
      <c r="AF136" s="1">
        <f t="shared" si="28"/>
        <v>5.6962007823882796</v>
      </c>
      <c r="AJ136" s="1">
        <v>1.8631093859381858E-4</v>
      </c>
    </row>
    <row r="137" spans="1:36">
      <c r="B137" s="1">
        <v>3</v>
      </c>
      <c r="C137" s="1">
        <v>15.36</v>
      </c>
      <c r="F137" s="1">
        <v>24.35</v>
      </c>
      <c r="G137" s="1">
        <f t="shared" si="18"/>
        <v>1.966710058704526E-3</v>
      </c>
      <c r="H137" s="1">
        <f t="shared" si="19"/>
        <v>7.3615012049989783</v>
      </c>
      <c r="L137" s="1">
        <v>2.6716154815936065E-4</v>
      </c>
      <c r="N137" s="1">
        <v>26.94</v>
      </c>
      <c r="O137" s="1">
        <f t="shared" si="20"/>
        <v>3.2664246943020297E-4</v>
      </c>
      <c r="P137" s="1">
        <f t="shared" si="21"/>
        <v>11.392401564776581</v>
      </c>
      <c r="T137" s="1">
        <v>2.8671958899353354E-5</v>
      </c>
      <c r="V137" s="1">
        <v>25.04</v>
      </c>
      <c r="W137" s="1">
        <f t="shared" si="22"/>
        <v>1.219072801661731E-3</v>
      </c>
      <c r="X137" s="1">
        <f t="shared" si="27"/>
        <v>6.1902599741695603</v>
      </c>
      <c r="AB137" s="1">
        <v>1.9693402324758952E-4</v>
      </c>
      <c r="AD137" s="1">
        <v>25.01</v>
      </c>
      <c r="AE137" s="1">
        <f t="shared" si="26"/>
        <v>1.2446881126164653E-3</v>
      </c>
      <c r="AF137" s="1">
        <f t="shared" si="28"/>
        <v>6.6807033554269344</v>
      </c>
      <c r="AJ137" s="1">
        <v>1.8631093859381858E-4</v>
      </c>
    </row>
    <row r="138" spans="1:36">
      <c r="B138" s="1">
        <v>4</v>
      </c>
      <c r="C138" s="1">
        <v>15.65</v>
      </c>
      <c r="F138" s="1">
        <v>24.56</v>
      </c>
      <c r="G138" s="1">
        <f t="shared" si="18"/>
        <v>2.0788480126042218E-3</v>
      </c>
      <c r="H138" s="1">
        <f t="shared" si="19"/>
        <v>7.7812395792982842</v>
      </c>
      <c r="L138" s="1">
        <v>2.6716154815936065E-4</v>
      </c>
      <c r="N138" s="1">
        <v>27.45</v>
      </c>
      <c r="O138" s="1">
        <f t="shared" si="20"/>
        <v>2.8044393432544824E-4</v>
      </c>
      <c r="P138" s="1">
        <f t="shared" si="21"/>
        <v>9.7811222215365685</v>
      </c>
      <c r="T138" s="1">
        <v>2.8671958899353354E-5</v>
      </c>
      <c r="V138" s="1">
        <v>25.15</v>
      </c>
      <c r="W138" s="1">
        <f t="shared" si="22"/>
        <v>1.3810679320049781E-3</v>
      </c>
      <c r="X138" s="1">
        <f t="shared" si="27"/>
        <v>7.0128457705282905</v>
      </c>
      <c r="AB138" s="1">
        <v>1.9693402324758952E-4</v>
      </c>
      <c r="AD138" s="1">
        <v>25.34</v>
      </c>
      <c r="AE138" s="1">
        <f t="shared" si="26"/>
        <v>1.2106520507216669E-3</v>
      </c>
      <c r="AF138" s="1">
        <f t="shared" si="28"/>
        <v>6.4980191708498749</v>
      </c>
      <c r="AJ138" s="1">
        <v>1.8631093859381858E-4</v>
      </c>
    </row>
    <row r="139" spans="1:36">
      <c r="B139" s="1">
        <v>5</v>
      </c>
      <c r="C139" s="1">
        <v>15.36</v>
      </c>
      <c r="F139" s="1">
        <v>24.53</v>
      </c>
      <c r="G139" s="1">
        <f t="shared" si="18"/>
        <v>1.7360208616534561E-3</v>
      </c>
      <c r="H139" s="1">
        <f t="shared" si="19"/>
        <v>6.4980191708498696</v>
      </c>
      <c r="L139" s="1">
        <v>2.6716154815936065E-4</v>
      </c>
      <c r="N139" s="1">
        <v>27.09</v>
      </c>
      <c r="O139" s="1">
        <f t="shared" si="20"/>
        <v>2.9438667668231451E-4</v>
      </c>
      <c r="P139" s="1">
        <f t="shared" si="21"/>
        <v>10.267407180503245</v>
      </c>
      <c r="T139" s="1">
        <v>2.8671958899353354E-5</v>
      </c>
      <c r="V139" s="1">
        <v>25.06</v>
      </c>
      <c r="W139" s="1">
        <f t="shared" si="22"/>
        <v>1.2022894661571459E-3</v>
      </c>
      <c r="X139" s="1">
        <f t="shared" si="27"/>
        <v>6.1050368358422391</v>
      </c>
      <c r="AB139" s="1">
        <v>1.9693402324758952E-4</v>
      </c>
      <c r="AD139" s="1">
        <v>25.27</v>
      </c>
      <c r="AE139" s="1">
        <f t="shared" si="26"/>
        <v>1.039424006302109E-3</v>
      </c>
      <c r="AF139" s="1">
        <f t="shared" si="28"/>
        <v>5.5789746654016099</v>
      </c>
      <c r="AJ139" s="1">
        <v>1.8631093859381858E-4</v>
      </c>
    </row>
    <row r="140" spans="1:36">
      <c r="A140" s="1" t="s">
        <v>3</v>
      </c>
      <c r="B140" s="1">
        <v>1</v>
      </c>
      <c r="C140" s="1">
        <v>15.2</v>
      </c>
      <c r="F140" s="1">
        <v>27.15</v>
      </c>
      <c r="G140" s="1">
        <f t="shared" si="18"/>
        <v>2.5275022554721159E-4</v>
      </c>
      <c r="H140" s="1">
        <f t="shared" si="19"/>
        <v>0.94605764672559556</v>
      </c>
      <c r="I140" s="1">
        <f>AVERAGE(H140:H142)</f>
        <v>0.77377065978960369</v>
      </c>
      <c r="L140" s="1">
        <v>2.6716154815936065E-4</v>
      </c>
      <c r="N140" s="1">
        <v>30.62</v>
      </c>
      <c r="O140" s="1">
        <f t="shared" si="20"/>
        <v>2.2809589365157139E-5</v>
      </c>
      <c r="P140" s="1">
        <f t="shared" si="21"/>
        <v>0.79553648375491948</v>
      </c>
      <c r="Q140" s="1">
        <f>AVERAGE(P140:P142)</f>
        <v>0.73887699120532258</v>
      </c>
      <c r="T140" s="1">
        <v>2.8671958899353354E-5</v>
      </c>
      <c r="V140" s="1">
        <v>28.32</v>
      </c>
      <c r="W140" s="1">
        <f t="shared" si="22"/>
        <v>1.1232759407041924E-4</v>
      </c>
      <c r="X140" s="1">
        <f t="shared" si="27"/>
        <v>0.57038185793421115</v>
      </c>
      <c r="Y140" s="1">
        <f>AVERAGE(X140:X142)</f>
        <v>0.44815392888814598</v>
      </c>
      <c r="AB140" s="1">
        <v>1.9693402324758952E-4</v>
      </c>
      <c r="AD140" s="1">
        <v>28.45</v>
      </c>
      <c r="AE140" s="1">
        <f t="shared" si="26"/>
        <v>1.0264848819015072E-4</v>
      </c>
      <c r="AF140" s="1">
        <f t="shared" si="28"/>
        <v>0.55095255793830455</v>
      </c>
      <c r="AG140" s="1">
        <f>AVERAGE(AF140:AF142)</f>
        <v>0.47333247084321045</v>
      </c>
      <c r="AJ140" s="1">
        <v>1.8631093859381858E-4</v>
      </c>
    </row>
    <row r="141" spans="1:36">
      <c r="B141" s="1">
        <v>2</v>
      </c>
      <c r="C141" s="1">
        <v>15.23</v>
      </c>
      <c r="F141" s="1">
        <v>27.34</v>
      </c>
      <c r="G141" s="1">
        <f t="shared" si="18"/>
        <v>2.2621778854745392E-4</v>
      </c>
      <c r="H141" s="1">
        <f t="shared" si="19"/>
        <v>0.84674531236252615</v>
      </c>
      <c r="L141" s="1">
        <v>2.6716154815936065E-4</v>
      </c>
      <c r="N141" s="1">
        <v>30.56</v>
      </c>
      <c r="O141" s="1">
        <f t="shared" si="20"/>
        <v>2.4277846794278559E-5</v>
      </c>
      <c r="P141" s="1">
        <f t="shared" si="21"/>
        <v>0.84674531236252937</v>
      </c>
      <c r="T141" s="1">
        <v>2.8671958899353354E-5</v>
      </c>
      <c r="V141" s="1">
        <v>28.95</v>
      </c>
      <c r="W141" s="1">
        <f t="shared" si="22"/>
        <v>7.4108574487002446E-5</v>
      </c>
      <c r="X141" s="1">
        <f t="shared" si="27"/>
        <v>0.376311686852767</v>
      </c>
      <c r="AB141" s="1">
        <v>1.9693402324758952E-4</v>
      </c>
      <c r="AD141" s="1">
        <v>28.74</v>
      </c>
      <c r="AE141" s="1">
        <f t="shared" si="26"/>
        <v>8.5720512435180673E-5</v>
      </c>
      <c r="AF141" s="1">
        <f t="shared" si="28"/>
        <v>0.4600938253124377</v>
      </c>
      <c r="AJ141" s="1">
        <v>1.8631093859381858E-4</v>
      </c>
    </row>
    <row r="142" spans="1:36">
      <c r="B142" s="1">
        <v>3</v>
      </c>
      <c r="C142" s="1">
        <v>15.26</v>
      </c>
      <c r="F142" s="1">
        <v>28.05</v>
      </c>
      <c r="G142" s="1">
        <f t="shared" si="18"/>
        <v>1.411972880743759E-4</v>
      </c>
      <c r="H142" s="1">
        <f t="shared" si="19"/>
        <v>0.52850902028068936</v>
      </c>
      <c r="L142" s="1">
        <v>2.6716154815936065E-4</v>
      </c>
      <c r="N142" s="1">
        <v>31.15</v>
      </c>
      <c r="O142" s="1">
        <f t="shared" si="20"/>
        <v>1.6467716011114928E-5</v>
      </c>
      <c r="P142" s="1">
        <f t="shared" si="21"/>
        <v>0.57434917749851855</v>
      </c>
      <c r="T142" s="1">
        <v>2.8671958899353354E-5</v>
      </c>
      <c r="V142" s="1">
        <v>28.9</v>
      </c>
      <c r="W142" s="1">
        <f t="shared" si="22"/>
        <v>7.8334100193048451E-5</v>
      </c>
      <c r="X142" s="1">
        <f t="shared" si="27"/>
        <v>0.39776824187745968</v>
      </c>
      <c r="AB142" s="1">
        <v>1.9693402324758952E-4</v>
      </c>
      <c r="AD142" s="1">
        <v>28.94</v>
      </c>
      <c r="AE142" s="1">
        <f t="shared" si="26"/>
        <v>7.6192050103858025E-5</v>
      </c>
      <c r="AF142" s="1">
        <f t="shared" si="28"/>
        <v>0.40895102927888916</v>
      </c>
      <c r="AJ142" s="1">
        <v>1.8631093859381858E-4</v>
      </c>
    </row>
    <row r="143" spans="1:36">
      <c r="B143" s="1">
        <v>4</v>
      </c>
      <c r="C143" s="1">
        <v>15.2</v>
      </c>
      <c r="F143" s="1">
        <v>27.45</v>
      </c>
      <c r="G143" s="1">
        <f t="shared" si="18"/>
        <v>2.0529697638030145E-4</v>
      </c>
      <c r="H143" s="1">
        <f t="shared" si="19"/>
        <v>0.76843759064400519</v>
      </c>
      <c r="L143" s="1">
        <v>2.6716154815936065E-4</v>
      </c>
      <c r="N143" s="1">
        <v>30.45</v>
      </c>
      <c r="O143" s="1">
        <f t="shared" si="20"/>
        <v>2.5662122047537677E-5</v>
      </c>
      <c r="P143" s="1">
        <f t="shared" si="21"/>
        <v>0.89502507092797357</v>
      </c>
      <c r="T143" s="1">
        <v>2.8671958899353354E-5</v>
      </c>
      <c r="V143" s="1">
        <v>28.56</v>
      </c>
      <c r="W143" s="1">
        <f t="shared" si="22"/>
        <v>9.5112863728088353E-5</v>
      </c>
      <c r="X143" s="1">
        <f t="shared" si="27"/>
        <v>0.48296816446242252</v>
      </c>
      <c r="AB143" s="1">
        <v>1.9693402324758952E-4</v>
      </c>
      <c r="AD143" s="1">
        <v>28.45</v>
      </c>
      <c r="AE143" s="1">
        <f t="shared" si="26"/>
        <v>1.0264848819015072E-4</v>
      </c>
      <c r="AF143" s="1">
        <f t="shared" si="28"/>
        <v>0.55095255793830455</v>
      </c>
      <c r="AJ143" s="1">
        <v>1.8631093859381858E-4</v>
      </c>
    </row>
    <row r="144" spans="1:36">
      <c r="B144" s="1">
        <v>5</v>
      </c>
      <c r="C144" s="1">
        <v>15.64</v>
      </c>
      <c r="F144" s="1">
        <v>27.74</v>
      </c>
      <c r="G144" s="1">
        <f t="shared" si="18"/>
        <v>2.2779125769941625E-4</v>
      </c>
      <c r="H144" s="1">
        <f t="shared" si="19"/>
        <v>0.85263489176795682</v>
      </c>
      <c r="L144" s="1">
        <v>2.6716154815936065E-4</v>
      </c>
      <c r="N144" s="1">
        <v>31.2</v>
      </c>
      <c r="O144" s="1">
        <f t="shared" si="20"/>
        <v>2.0700139273798737E-5</v>
      </c>
      <c r="P144" s="1">
        <f t="shared" si="21"/>
        <v>0.72196459776124999</v>
      </c>
      <c r="T144" s="1">
        <v>2.8671958899353354E-5</v>
      </c>
      <c r="V144" s="1">
        <v>28.45</v>
      </c>
      <c r="W144" s="1">
        <f t="shared" si="22"/>
        <v>1.3925338328471987E-4</v>
      </c>
      <c r="X144" s="1">
        <f t="shared" si="27"/>
        <v>0.70710678118654813</v>
      </c>
      <c r="AB144" s="1">
        <v>1.9693402324758952E-4</v>
      </c>
      <c r="AD144" s="1">
        <v>28.95</v>
      </c>
      <c r="AE144" s="1">
        <f t="shared" si="26"/>
        <v>9.8467011623794745E-5</v>
      </c>
      <c r="AF144" s="1">
        <f t="shared" si="28"/>
        <v>0.52850902028068947</v>
      </c>
      <c r="AJ144" s="1">
        <v>1.8631093859381858E-4</v>
      </c>
    </row>
    <row r="145" spans="1:36">
      <c r="A145" s="1" t="s">
        <v>20</v>
      </c>
      <c r="B145" s="1">
        <v>1</v>
      </c>
      <c r="C145" s="1">
        <v>15.63</v>
      </c>
      <c r="F145" s="1">
        <v>27.96</v>
      </c>
      <c r="G145" s="1">
        <f t="shared" si="18"/>
        <v>1.942227743542282E-4</v>
      </c>
      <c r="H145" s="1">
        <f t="shared" si="19"/>
        <v>0.72698625866015421</v>
      </c>
      <c r="I145" s="1">
        <f>AVERAGE(H145:H147)</f>
        <v>0.67116550667982977</v>
      </c>
      <c r="L145" s="1">
        <v>2.6716154815936065E-4</v>
      </c>
      <c r="N145" s="1">
        <v>31.03</v>
      </c>
      <c r="O145" s="1">
        <f t="shared" si="20"/>
        <v>2.3127999366918925E-5</v>
      </c>
      <c r="P145" s="1">
        <f t="shared" si="21"/>
        <v>0.80664175922212755</v>
      </c>
      <c r="Q145" s="1">
        <f>AVERAGE(P145:P147)</f>
        <v>0.74528798554198128</v>
      </c>
      <c r="T145" s="1">
        <v>2.8671958899353354E-5</v>
      </c>
      <c r="V145" s="1">
        <v>28.63</v>
      </c>
      <c r="W145" s="1">
        <f t="shared" si="22"/>
        <v>1.220703125000003E-4</v>
      </c>
      <c r="X145" s="1">
        <f t="shared" si="27"/>
        <v>0.61985384996949455</v>
      </c>
      <c r="Y145" s="1">
        <f>AVERAGE(X145:X147)</f>
        <v>0.56457116097735549</v>
      </c>
      <c r="AB145" s="1">
        <v>1.9693402324758952E-4</v>
      </c>
      <c r="AD145" s="1">
        <v>28.64</v>
      </c>
      <c r="AE145" s="1">
        <f t="shared" si="26"/>
        <v>1.2122711125940395E-4</v>
      </c>
      <c r="AF145" s="1">
        <f t="shared" si="28"/>
        <v>0.65067092772096646</v>
      </c>
      <c r="AG145" s="1">
        <f>AVERAGE(AF145:AF147)</f>
        <v>0.53609196630713163</v>
      </c>
      <c r="AJ145" s="1">
        <v>1.8631093859381858E-4</v>
      </c>
    </row>
    <row r="146" spans="1:36">
      <c r="B146" s="1">
        <v>2</v>
      </c>
      <c r="C146" s="1">
        <v>15.24</v>
      </c>
      <c r="F146" s="1">
        <v>27.85</v>
      </c>
      <c r="G146" s="1">
        <f t="shared" si="18"/>
        <v>1.5996013230692904E-4</v>
      </c>
      <c r="H146" s="1">
        <f t="shared" si="19"/>
        <v>0.59873935230946318</v>
      </c>
      <c r="L146" s="1">
        <v>2.6716154815936065E-4</v>
      </c>
      <c r="N146" s="1">
        <v>31.04</v>
      </c>
      <c r="O146" s="1">
        <f t="shared" si="20"/>
        <v>1.7527745895340508E-5</v>
      </c>
      <c r="P146" s="1">
        <f t="shared" si="21"/>
        <v>0.6113201388460352</v>
      </c>
      <c r="T146" s="1">
        <v>2.8671958899353354E-5</v>
      </c>
      <c r="V146" s="1">
        <v>28.54</v>
      </c>
      <c r="W146" s="1">
        <f t="shared" si="22"/>
        <v>9.9151903852079675E-5</v>
      </c>
      <c r="X146" s="1">
        <f t="shared" si="27"/>
        <v>0.50347777502835989</v>
      </c>
      <c r="AB146" s="1">
        <v>1.9693402324758952E-4</v>
      </c>
      <c r="AD146" s="1">
        <v>28.78</v>
      </c>
      <c r="AE146" s="1">
        <f t="shared" si="26"/>
        <v>8.3956409798568378E-5</v>
      </c>
      <c r="AF146" s="1">
        <f t="shared" si="28"/>
        <v>0.45062523130541454</v>
      </c>
      <c r="AJ146" s="1">
        <v>1.8631093859381858E-4</v>
      </c>
    </row>
    <row r="147" spans="1:36">
      <c r="B147" s="1">
        <v>3</v>
      </c>
      <c r="C147" s="1">
        <v>15.63</v>
      </c>
      <c r="F147" s="1">
        <v>28.04</v>
      </c>
      <c r="G147" s="1">
        <f t="shared" si="18"/>
        <v>1.8374594084607777E-4</v>
      </c>
      <c r="H147" s="1">
        <f t="shared" si="19"/>
        <v>0.68777090906987171</v>
      </c>
      <c r="L147" s="1">
        <v>2.6716154815936065E-4</v>
      </c>
      <c r="N147" s="1">
        <v>31.01</v>
      </c>
      <c r="O147" s="1">
        <f t="shared" si="20"/>
        <v>2.3450854206665207E-5</v>
      </c>
      <c r="P147" s="1">
        <f t="shared" si="21"/>
        <v>0.81790205855778142</v>
      </c>
      <c r="T147" s="1">
        <v>2.8671958899353354E-5</v>
      </c>
      <c r="V147" s="1">
        <v>28.75</v>
      </c>
      <c r="W147" s="1">
        <f t="shared" si="22"/>
        <v>1.1232759407041943E-4</v>
      </c>
      <c r="X147" s="1">
        <f t="shared" si="27"/>
        <v>0.57038185793421214</v>
      </c>
      <c r="AB147" s="1">
        <v>1.9693402324758952E-4</v>
      </c>
      <c r="AD147" s="1">
        <v>29</v>
      </c>
      <c r="AE147" s="1">
        <f t="shared" si="26"/>
        <v>9.445587118789006E-5</v>
      </c>
      <c r="AF147" s="1">
        <f t="shared" si="28"/>
        <v>0.50697973989501399</v>
      </c>
      <c r="AJ147" s="1">
        <v>1.8631093859381858E-4</v>
      </c>
    </row>
    <row r="148" spans="1:36">
      <c r="B148" s="1">
        <v>4</v>
      </c>
      <c r="C148" s="1">
        <v>15.96</v>
      </c>
      <c r="F148" s="1">
        <v>27.99</v>
      </c>
      <c r="G148" s="1">
        <f t="shared" si="18"/>
        <v>2.3911628359055891E-4</v>
      </c>
      <c r="H148" s="1">
        <f t="shared" si="19"/>
        <v>0.89502507092797323</v>
      </c>
      <c r="L148" s="1">
        <v>2.6716154815936065E-4</v>
      </c>
      <c r="N148" s="1">
        <v>31.64</v>
      </c>
      <c r="O148" s="1">
        <f t="shared" si="20"/>
        <v>1.904801252596454E-5</v>
      </c>
      <c r="P148" s="1">
        <f t="shared" si="21"/>
        <v>0.6643429070482566</v>
      </c>
      <c r="T148" s="1">
        <v>2.8671958899353354E-5</v>
      </c>
      <c r="V148" s="1">
        <v>28.98</v>
      </c>
      <c r="W148" s="1">
        <f t="shared" si="22"/>
        <v>1.2038973443522451E-4</v>
      </c>
      <c r="X148" s="1">
        <f t="shared" si="27"/>
        <v>0.61132013884603398</v>
      </c>
      <c r="AB148" s="1">
        <v>1.9693402324758952E-4</v>
      </c>
      <c r="AD148" s="1">
        <v>28.75</v>
      </c>
      <c r="AE148" s="1">
        <f t="shared" si="26"/>
        <v>1.411972880743759E-4</v>
      </c>
      <c r="AF148" s="1">
        <f t="shared" si="28"/>
        <v>0.75785828325519766</v>
      </c>
      <c r="AJ148" s="1">
        <v>1.8631093859381858E-4</v>
      </c>
    </row>
    <row r="149" spans="1:36">
      <c r="B149" s="1">
        <v>5</v>
      </c>
      <c r="C149" s="1">
        <v>15.62</v>
      </c>
      <c r="F149" s="1">
        <v>27.94</v>
      </c>
      <c r="G149" s="1">
        <f t="shared" si="18"/>
        <v>1.955737005834037E-4</v>
      </c>
      <c r="H149" s="1">
        <f t="shared" si="19"/>
        <v>0.73204284797281116</v>
      </c>
      <c r="L149" s="1">
        <v>2.6716154815936065E-4</v>
      </c>
      <c r="N149" s="1">
        <v>31.54</v>
      </c>
      <c r="O149" s="1">
        <f t="shared" si="20"/>
        <v>1.6128815316183184E-5</v>
      </c>
      <c r="P149" s="1">
        <f t="shared" si="21"/>
        <v>0.56252924234440571</v>
      </c>
      <c r="T149" s="1">
        <v>2.8671958899353354E-5</v>
      </c>
      <c r="V149" s="1">
        <v>28.75</v>
      </c>
      <c r="W149" s="1">
        <f t="shared" si="22"/>
        <v>1.1155169070183111E-4</v>
      </c>
      <c r="X149" s="1">
        <f t="shared" si="27"/>
        <v>0.56644194264789904</v>
      </c>
      <c r="AB149" s="1">
        <v>1.9693402324758952E-4</v>
      </c>
      <c r="AD149" s="1">
        <v>28.54</v>
      </c>
      <c r="AE149" s="1">
        <f t="shared" si="26"/>
        <v>1.290305225294655E-4</v>
      </c>
      <c r="AF149" s="1">
        <f t="shared" si="28"/>
        <v>0.69255473405546186</v>
      </c>
      <c r="AJ149" s="1">
        <v>1.8631093859381858E-4</v>
      </c>
    </row>
    <row r="150" spans="1:36">
      <c r="A150" s="1" t="s">
        <v>15</v>
      </c>
      <c r="B150" s="1">
        <v>1</v>
      </c>
      <c r="C150" s="1">
        <v>15.24</v>
      </c>
      <c r="F150" s="1">
        <v>25.54</v>
      </c>
      <c r="G150" s="1">
        <f t="shared" si="18"/>
        <v>7.9321523081663696E-4</v>
      </c>
      <c r="H150" s="1">
        <f t="shared" si="19"/>
        <v>2.9690471412580965</v>
      </c>
      <c r="I150" s="1">
        <f>AVERAGE(H150:H152)</f>
        <v>2.9221738024207933</v>
      </c>
      <c r="L150" s="1">
        <v>2.6716154815936065E-4</v>
      </c>
      <c r="N150" s="1">
        <v>28.28</v>
      </c>
      <c r="O150" s="1">
        <f t="shared" si="20"/>
        <v>1.1873229338528871E-4</v>
      </c>
      <c r="P150" s="1">
        <f t="shared" si="21"/>
        <v>4.141059695365513</v>
      </c>
      <c r="Q150" s="1">
        <f>AVERAGE(P150:P152)</f>
        <v>3.7894635573599236</v>
      </c>
      <c r="T150" s="1">
        <v>2.8671958899353354E-5</v>
      </c>
      <c r="V150" s="1">
        <v>25.64</v>
      </c>
      <c r="W150" s="1">
        <f t="shared" si="22"/>
        <v>7.4009597974140538E-4</v>
      </c>
      <c r="X150" s="1">
        <f t="shared" si="27"/>
        <v>3.7580909968560459</v>
      </c>
      <c r="Y150" s="1">
        <f>AVERAGE(X150:X152)</f>
        <v>3.4413544333858215</v>
      </c>
      <c r="AB150" s="1">
        <v>1.9693402324758952E-4</v>
      </c>
      <c r="AD150" s="1">
        <v>26.23</v>
      </c>
      <c r="AE150" s="1">
        <f t="shared" si="26"/>
        <v>4.9167751467613238E-4</v>
      </c>
      <c r="AF150" s="1">
        <f t="shared" si="28"/>
        <v>2.6390158215457848</v>
      </c>
      <c r="AG150" s="1">
        <f>AVERAGE(AF150:AF152)</f>
        <v>3.0052318560885869</v>
      </c>
      <c r="AJ150" s="1">
        <v>1.8631093859381858E-4</v>
      </c>
    </row>
    <row r="151" spans="1:36">
      <c r="B151" s="1">
        <v>2</v>
      </c>
      <c r="C151" s="1">
        <v>15.02</v>
      </c>
      <c r="F151" s="1">
        <v>25.39</v>
      </c>
      <c r="G151" s="1">
        <f t="shared" si="18"/>
        <v>7.5564696950312005E-4</v>
      </c>
      <c r="H151" s="1">
        <f t="shared" si="19"/>
        <v>2.8284271247461859</v>
      </c>
      <c r="L151" s="1">
        <v>2.6716154815936065E-4</v>
      </c>
      <c r="N151" s="1">
        <v>28.16</v>
      </c>
      <c r="O151" s="1">
        <f t="shared" si="20"/>
        <v>1.1078114688930191E-4</v>
      </c>
      <c r="P151" s="1">
        <f t="shared" si="21"/>
        <v>3.8637453156993882</v>
      </c>
      <c r="T151" s="1">
        <v>2.8671958899353354E-5</v>
      </c>
      <c r="V151" s="1">
        <v>25.62</v>
      </c>
      <c r="W151" s="1">
        <f t="shared" si="22"/>
        <v>6.442909720570767E-4</v>
      </c>
      <c r="X151" s="1">
        <f t="shared" si="27"/>
        <v>3.2716082342311203</v>
      </c>
      <c r="AB151" s="1">
        <v>1.9693402324758952E-4</v>
      </c>
      <c r="AD151" s="1">
        <v>25.65</v>
      </c>
      <c r="AE151" s="1">
        <f t="shared" si="26"/>
        <v>6.3103165558471357E-4</v>
      </c>
      <c r="AF151" s="1">
        <f t="shared" si="28"/>
        <v>3.3869812494501059</v>
      </c>
      <c r="AJ151" s="1">
        <v>1.8631093859381858E-4</v>
      </c>
    </row>
    <row r="152" spans="1:36">
      <c r="B152" s="1">
        <v>3</v>
      </c>
      <c r="C152" s="1">
        <v>15.24</v>
      </c>
      <c r="F152" s="1">
        <v>25.54</v>
      </c>
      <c r="G152" s="1">
        <f t="shared" si="18"/>
        <v>7.9321523081663696E-4</v>
      </c>
      <c r="H152" s="1">
        <f t="shared" si="19"/>
        <v>2.9690471412580965</v>
      </c>
      <c r="L152" s="1">
        <v>2.6716154815936065E-4</v>
      </c>
      <c r="N152" s="1">
        <v>28.58</v>
      </c>
      <c r="O152" s="1">
        <f t="shared" si="20"/>
        <v>9.6440589827072632E-5</v>
      </c>
      <c r="P152" s="1">
        <f t="shared" si="21"/>
        <v>3.36358566101487</v>
      </c>
      <c r="T152" s="1">
        <v>2.8671958899353354E-5</v>
      </c>
      <c r="V152" s="1">
        <v>25.83</v>
      </c>
      <c r="W152" s="1">
        <f t="shared" si="22"/>
        <v>6.4877237016431363E-4</v>
      </c>
      <c r="X152" s="1">
        <f t="shared" si="27"/>
        <v>3.2943640690702978</v>
      </c>
      <c r="AB152" s="1">
        <v>1.9693402324758952E-4</v>
      </c>
      <c r="AD152" s="1">
        <v>26.05</v>
      </c>
      <c r="AE152" s="1">
        <f t="shared" si="26"/>
        <v>5.570135331388785E-4</v>
      </c>
      <c r="AF152" s="1">
        <f t="shared" si="28"/>
        <v>2.9896984972698704</v>
      </c>
      <c r="AJ152" s="1">
        <v>1.8631093859381858E-4</v>
      </c>
    </row>
    <row r="153" spans="1:36">
      <c r="B153" s="1">
        <v>4</v>
      </c>
      <c r="C153" s="1">
        <v>15.25</v>
      </c>
      <c r="F153" s="1">
        <v>25.62</v>
      </c>
      <c r="G153" s="1">
        <f t="shared" si="18"/>
        <v>7.5564696950312005E-4</v>
      </c>
      <c r="H153" s="1">
        <f t="shared" si="19"/>
        <v>2.8284271247461859</v>
      </c>
      <c r="L153" s="1">
        <v>2.6716154815936065E-4</v>
      </c>
      <c r="N153" s="1">
        <v>28.54</v>
      </c>
      <c r="O153" s="1">
        <f t="shared" si="20"/>
        <v>9.9841559882541718E-5</v>
      </c>
      <c r="P153" s="1">
        <f t="shared" si="21"/>
        <v>3.4822022531845032</v>
      </c>
      <c r="T153" s="1">
        <v>2.8671958899353354E-5</v>
      </c>
      <c r="V153" s="1">
        <v>25.55</v>
      </c>
      <c r="W153" s="1">
        <f t="shared" si="22"/>
        <v>7.932152308166362E-4</v>
      </c>
      <c r="X153" s="1">
        <f t="shared" si="27"/>
        <v>4.0278222002268729</v>
      </c>
      <c r="AB153" s="1">
        <v>1.9693402324758952E-4</v>
      </c>
      <c r="AD153" s="1">
        <v>25.65</v>
      </c>
      <c r="AE153" s="1">
        <f t="shared" si="26"/>
        <v>7.4009597974140592E-4</v>
      </c>
      <c r="AF153" s="1">
        <f t="shared" si="28"/>
        <v>3.9723699817481402</v>
      </c>
      <c r="AJ153" s="1">
        <v>1.8631093859381858E-4</v>
      </c>
    </row>
    <row r="154" spans="1:36">
      <c r="B154" s="1">
        <v>5</v>
      </c>
      <c r="C154" s="1">
        <v>15.34</v>
      </c>
      <c r="F154" s="1">
        <v>25.54</v>
      </c>
      <c r="G154" s="1">
        <f t="shared" si="18"/>
        <v>8.5014703446887197E-4</v>
      </c>
      <c r="H154" s="1">
        <f t="shared" si="19"/>
        <v>3.1821459350196726</v>
      </c>
      <c r="L154" s="1">
        <v>2.6716154815936065E-4</v>
      </c>
      <c r="N154" s="1">
        <v>28.45</v>
      </c>
      <c r="O154" s="1">
        <f t="shared" si="20"/>
        <v>1.1310889427372696E-4</v>
      </c>
      <c r="P154" s="1">
        <f t="shared" si="21"/>
        <v>3.944930817973443</v>
      </c>
      <c r="T154" s="1">
        <v>2.8671958899353354E-5</v>
      </c>
      <c r="V154" s="1">
        <v>25.74</v>
      </c>
      <c r="W154" s="1">
        <f t="shared" si="22"/>
        <v>7.4009597974140592E-4</v>
      </c>
      <c r="X154" s="1">
        <f t="shared" si="27"/>
        <v>3.7580909968560485</v>
      </c>
      <c r="AB154" s="1">
        <v>1.9693402324758952E-4</v>
      </c>
      <c r="AD154" s="1">
        <v>26.4</v>
      </c>
      <c r="AE154" s="1">
        <f t="shared" si="26"/>
        <v>4.6839068326428972E-4</v>
      </c>
      <c r="AF154" s="1">
        <f t="shared" si="28"/>
        <v>2.514026749043655</v>
      </c>
      <c r="AJ154" s="1">
        <v>1.8631093859381858E-4</v>
      </c>
    </row>
    <row r="155" spans="1:36">
      <c r="A155" s="1" t="s">
        <v>21</v>
      </c>
      <c r="B155" s="1">
        <v>1</v>
      </c>
      <c r="C155" s="1">
        <v>15.45</v>
      </c>
      <c r="F155" s="1">
        <v>25.54</v>
      </c>
      <c r="G155" s="1">
        <f t="shared" si="18"/>
        <v>9.1750268477930861E-4</v>
      </c>
      <c r="H155" s="1">
        <f t="shared" si="19"/>
        <v>3.4342617457510105</v>
      </c>
      <c r="I155" s="1">
        <f>AVERAGE(H155:H157)</f>
        <v>3.1491436691951606</v>
      </c>
      <c r="L155" s="1">
        <v>2.6716154815936065E-4</v>
      </c>
      <c r="N155" s="1">
        <v>28.56</v>
      </c>
      <c r="O155" s="1">
        <f t="shared" si="20"/>
        <v>1.1310889427372696E-4</v>
      </c>
      <c r="P155" s="1">
        <f t="shared" si="21"/>
        <v>3.944930817973443</v>
      </c>
      <c r="Q155" s="1">
        <f>AVERAGE(P155:P157)</f>
        <v>4.2269279777757021</v>
      </c>
      <c r="T155" s="1">
        <v>2.8671958899353354E-5</v>
      </c>
      <c r="V155" s="1">
        <v>26.03</v>
      </c>
      <c r="W155" s="1">
        <f t="shared" si="22"/>
        <v>6.532849388604055E-4</v>
      </c>
      <c r="X155" s="1">
        <f t="shared" si="27"/>
        <v>3.3172781832577614</v>
      </c>
      <c r="Y155" s="1">
        <f>AVERAGE(X155:X157)</f>
        <v>2.9794772909312424</v>
      </c>
      <c r="AB155" s="1">
        <v>1.9693402324758952E-4</v>
      </c>
      <c r="AD155" s="1">
        <v>26.54</v>
      </c>
      <c r="AE155" s="1">
        <f t="shared" si="26"/>
        <v>4.5875134238965425E-4</v>
      </c>
      <c r="AF155" s="1">
        <f t="shared" si="28"/>
        <v>2.4622888266898286</v>
      </c>
      <c r="AG155" s="1">
        <f>AVERAGE(AF155:AF157)</f>
        <v>2.7393525712554894</v>
      </c>
      <c r="AJ155" s="1">
        <v>1.8631093859381858E-4</v>
      </c>
    </row>
    <row r="156" spans="1:36">
      <c r="B156" s="1">
        <v>2</v>
      </c>
      <c r="C156" s="1">
        <v>15.25</v>
      </c>
      <c r="F156" s="1">
        <v>25.63</v>
      </c>
      <c r="G156" s="1">
        <f t="shared" si="18"/>
        <v>7.5042733461328762E-4</v>
      </c>
      <c r="H156" s="1">
        <f t="shared" si="19"/>
        <v>2.8088897514759914</v>
      </c>
      <c r="L156" s="1">
        <v>2.6716154815936065E-4</v>
      </c>
      <c r="N156" s="1">
        <v>28.14</v>
      </c>
      <c r="O156" s="1">
        <f t="shared" si="20"/>
        <v>1.3174172808891923E-4</v>
      </c>
      <c r="P156" s="1">
        <f t="shared" si="21"/>
        <v>4.5947934199881422</v>
      </c>
      <c r="T156" s="1">
        <v>2.8671958899353354E-5</v>
      </c>
      <c r="V156" s="1">
        <v>26.12</v>
      </c>
      <c r="W156" s="1">
        <f t="shared" si="22"/>
        <v>5.3432309631872043E-4</v>
      </c>
      <c r="X156" s="1">
        <f t="shared" si="27"/>
        <v>2.7132086548953422</v>
      </c>
      <c r="AB156" s="1">
        <v>1.9693402324758952E-4</v>
      </c>
      <c r="AD156" s="1">
        <v>26.12</v>
      </c>
      <c r="AE156" s="1">
        <f t="shared" si="26"/>
        <v>5.3432309631872043E-4</v>
      </c>
      <c r="AF156" s="1">
        <f t="shared" si="28"/>
        <v>2.8679104960316497</v>
      </c>
      <c r="AJ156" s="1">
        <v>1.8631093859381858E-4</v>
      </c>
    </row>
    <row r="157" spans="1:36">
      <c r="B157" s="1">
        <v>3</v>
      </c>
      <c r="C157" s="1">
        <v>15.48</v>
      </c>
      <c r="F157" s="1">
        <v>25.67</v>
      </c>
      <c r="G157" s="1">
        <f t="shared" si="18"/>
        <v>8.5606027472268998E-4</v>
      </c>
      <c r="H157" s="1">
        <f t="shared" si="19"/>
        <v>3.2042795103584814</v>
      </c>
      <c r="L157" s="1">
        <v>2.6716154815936065E-4</v>
      </c>
      <c r="N157" s="1">
        <v>28.52</v>
      </c>
      <c r="O157" s="1">
        <f t="shared" si="20"/>
        <v>1.1873229338528891E-4</v>
      </c>
      <c r="P157" s="1">
        <f t="shared" si="21"/>
        <v>4.1410596953655201</v>
      </c>
      <c r="T157" s="1">
        <v>2.8671958899353354E-5</v>
      </c>
      <c r="V157" s="1">
        <v>26.25</v>
      </c>
      <c r="W157" s="1">
        <f t="shared" si="22"/>
        <v>5.7267331505462876E-4</v>
      </c>
      <c r="X157" s="1">
        <f t="shared" si="27"/>
        <v>2.9079450346406222</v>
      </c>
      <c r="AB157" s="1">
        <v>1.9693402324758952E-4</v>
      </c>
      <c r="AD157" s="1">
        <v>26.34</v>
      </c>
      <c r="AE157" s="1">
        <f t="shared" si="26"/>
        <v>5.3803960736162684E-4</v>
      </c>
      <c r="AF157" s="1">
        <f t="shared" si="28"/>
        <v>2.8878583910449902</v>
      </c>
      <c r="AJ157" s="1">
        <v>1.8631093859381858E-4</v>
      </c>
    </row>
    <row r="158" spans="1:36">
      <c r="B158" s="1">
        <v>4</v>
      </c>
      <c r="C158" s="1">
        <v>15.05</v>
      </c>
      <c r="F158" s="1">
        <v>25.24</v>
      </c>
      <c r="G158" s="1">
        <f t="shared" si="18"/>
        <v>8.5606027472269215E-4</v>
      </c>
      <c r="H158" s="1">
        <f t="shared" si="19"/>
        <v>3.2042795103584893</v>
      </c>
      <c r="L158" s="1">
        <v>2.6716154815936065E-4</v>
      </c>
      <c r="N158" s="1">
        <v>28.14</v>
      </c>
      <c r="O158" s="1">
        <f t="shared" si="20"/>
        <v>1.1468783559741366E-4</v>
      </c>
      <c r="P158" s="1">
        <f t="shared" si="21"/>
        <v>4.0000000000000089</v>
      </c>
      <c r="T158" s="1">
        <v>2.8671958899353354E-5</v>
      </c>
      <c r="V158" s="1">
        <v>26.35</v>
      </c>
      <c r="W158" s="1">
        <f t="shared" si="22"/>
        <v>3.966076154083181E-4</v>
      </c>
      <c r="X158" s="1">
        <f t="shared" si="27"/>
        <v>2.0139111001134364</v>
      </c>
      <c r="AB158" s="1">
        <v>1.9693402324758952E-4</v>
      </c>
      <c r="AD158" s="1">
        <v>26.05</v>
      </c>
      <c r="AE158" s="1">
        <f t="shared" si="26"/>
        <v>4.8828125E-4</v>
      </c>
      <c r="AF158" s="1">
        <f t="shared" si="28"/>
        <v>2.6207868077167218</v>
      </c>
      <c r="AJ158" s="1">
        <v>1.8631093859381858E-4</v>
      </c>
    </row>
    <row r="159" spans="1:36">
      <c r="B159" s="1">
        <v>5</v>
      </c>
      <c r="C159" s="1">
        <v>15.34</v>
      </c>
      <c r="F159" s="1">
        <v>25.62</v>
      </c>
      <c r="G159" s="1">
        <f t="shared" si="18"/>
        <v>8.0428810280036404E-4</v>
      </c>
      <c r="H159" s="1">
        <f t="shared" si="19"/>
        <v>3.0104934948221285</v>
      </c>
      <c r="L159" s="1">
        <v>2.6716154815936065E-4</v>
      </c>
      <c r="N159" s="1">
        <v>28.15</v>
      </c>
      <c r="O159" s="1">
        <f t="shared" si="20"/>
        <v>1.3925338328471987E-4</v>
      </c>
      <c r="P159" s="1">
        <f t="shared" si="21"/>
        <v>4.8567795375801994</v>
      </c>
      <c r="T159" s="1">
        <v>2.8671958899353354E-5</v>
      </c>
      <c r="V159" s="1">
        <v>26.45</v>
      </c>
      <c r="W159" s="1">
        <f t="shared" si="22"/>
        <v>4.5243557709490794E-4</v>
      </c>
      <c r="X159" s="1">
        <f t="shared" si="27"/>
        <v>2.2973967099940706</v>
      </c>
      <c r="AB159" s="1">
        <v>1.9693402324758952E-4</v>
      </c>
      <c r="AD159" s="1">
        <v>26.45</v>
      </c>
      <c r="AE159" s="1">
        <f t="shared" si="26"/>
        <v>4.5243557709490794E-4</v>
      </c>
      <c r="AF159" s="1">
        <f t="shared" si="28"/>
        <v>2.4283897687900908</v>
      </c>
      <c r="AJ159" s="1">
        <v>1.8631093859381858E-4</v>
      </c>
    </row>
    <row r="160" spans="1:36">
      <c r="A160" s="1" t="s">
        <v>22</v>
      </c>
      <c r="B160" s="1">
        <v>1</v>
      </c>
      <c r="C160" s="1">
        <v>15.02</v>
      </c>
      <c r="F160" s="1">
        <v>26.35</v>
      </c>
      <c r="G160" s="1">
        <f t="shared" si="18"/>
        <v>3.8844554870845602E-4</v>
      </c>
      <c r="H160" s="1">
        <f t="shared" si="19"/>
        <v>1.4539725173203069</v>
      </c>
      <c r="I160" s="1">
        <f>AVERAGE(H160:H162)</f>
        <v>1.3530016548733899</v>
      </c>
      <c r="L160" s="1">
        <v>2.6716154815936065E-4</v>
      </c>
      <c r="N160" s="1">
        <v>30.12</v>
      </c>
      <c r="O160" s="1">
        <f t="shared" si="20"/>
        <v>2.8473907212426974E-5</v>
      </c>
      <c r="P160" s="1">
        <f t="shared" si="21"/>
        <v>0.9930924954370367</v>
      </c>
      <c r="Q160" s="1">
        <f>AVERAGE(P160:P162)</f>
        <v>1.0086283348962306</v>
      </c>
      <c r="T160" s="1">
        <v>2.8671958899353354E-5</v>
      </c>
      <c r="V160" s="1">
        <v>26.95</v>
      </c>
      <c r="W160" s="1">
        <f t="shared" si="22"/>
        <v>2.5627848721266288E-4</v>
      </c>
      <c r="X160" s="1">
        <f t="shared" si="27"/>
        <v>1.3013418554419329</v>
      </c>
      <c r="Y160" s="1">
        <f>AVERAGE(X160:X162)</f>
        <v>1.0415101389273314</v>
      </c>
      <c r="AB160" s="1">
        <v>1.9693402324758952E-4</v>
      </c>
      <c r="AD160" s="1">
        <v>27.62</v>
      </c>
      <c r="AE160" s="1">
        <f t="shared" si="26"/>
        <v>1.6107274301426915E-4</v>
      </c>
      <c r="AF160" s="1">
        <f t="shared" si="28"/>
        <v>0.86453723130786275</v>
      </c>
      <c r="AG160" s="1">
        <f>AVERAGE(AF160:AF162)</f>
        <v>1.1559278909078776</v>
      </c>
      <c r="AJ160" s="1">
        <v>1.8631093859381858E-4</v>
      </c>
    </row>
    <row r="161" spans="1:36">
      <c r="B161" s="1">
        <v>2</v>
      </c>
      <c r="C161" s="1">
        <v>15.27</v>
      </c>
      <c r="F161" s="1">
        <v>26.47</v>
      </c>
      <c r="G161" s="1">
        <f t="shared" si="18"/>
        <v>4.2507351723443599E-4</v>
      </c>
      <c r="H161" s="1">
        <f t="shared" si="19"/>
        <v>1.5910729675098363</v>
      </c>
      <c r="L161" s="1">
        <v>2.6716154815936065E-4</v>
      </c>
      <c r="N161" s="1">
        <v>30.24</v>
      </c>
      <c r="O161" s="1">
        <f t="shared" si="20"/>
        <v>3.1158817312841601E-5</v>
      </c>
      <c r="P161" s="1">
        <f t="shared" si="21"/>
        <v>1.0867348625260598</v>
      </c>
      <c r="T161" s="1">
        <v>2.8671958899353354E-5</v>
      </c>
      <c r="V161" s="1">
        <v>27.65</v>
      </c>
      <c r="W161" s="1">
        <f t="shared" si="22"/>
        <v>1.8760683365332204E-4</v>
      </c>
      <c r="X161" s="1">
        <f t="shared" si="27"/>
        <v>0.95263799804393812</v>
      </c>
      <c r="AB161" s="1">
        <v>1.9693402324758952E-4</v>
      </c>
      <c r="AD161" s="1">
        <v>27.31</v>
      </c>
      <c r="AE161" s="1">
        <f t="shared" si="26"/>
        <v>2.3746458677057787E-4</v>
      </c>
      <c r="AF161" s="1">
        <f t="shared" si="28"/>
        <v>1.2745606273192618</v>
      </c>
      <c r="AJ161" s="1">
        <v>1.8631093859381858E-4</v>
      </c>
    </row>
    <row r="162" spans="1:36">
      <c r="B162" s="1">
        <v>3</v>
      </c>
      <c r="C162" s="1">
        <v>15.04</v>
      </c>
      <c r="F162" s="1">
        <v>26.89</v>
      </c>
      <c r="G162" s="1">
        <f t="shared" si="18"/>
        <v>2.708909843915633E-4</v>
      </c>
      <c r="H162" s="1">
        <f t="shared" si="19"/>
        <v>1.013959479790026</v>
      </c>
      <c r="L162" s="1">
        <v>2.6716154815936065E-4</v>
      </c>
      <c r="N162" s="1">
        <v>30.21</v>
      </c>
      <c r="O162" s="1">
        <f t="shared" si="20"/>
        <v>2.7125325963335234E-5</v>
      </c>
      <c r="P162" s="1">
        <f t="shared" si="21"/>
        <v>0.94605764672559567</v>
      </c>
      <c r="T162" s="1">
        <v>2.8671958899353354E-5</v>
      </c>
      <c r="V162" s="1">
        <v>27.55</v>
      </c>
      <c r="W162" s="1">
        <f t="shared" si="22"/>
        <v>1.7144102487036075E-4</v>
      </c>
      <c r="X162" s="1">
        <f t="shared" si="27"/>
        <v>0.87055056329612257</v>
      </c>
      <c r="AB162" s="1">
        <v>1.9693402324758952E-4</v>
      </c>
      <c r="AD162" s="1">
        <v>27.02</v>
      </c>
      <c r="AE162" s="1">
        <f t="shared" si="26"/>
        <v>2.4754870112061246E-4</v>
      </c>
      <c r="AF162" s="1">
        <f t="shared" si="28"/>
        <v>1.3286858140965085</v>
      </c>
      <c r="AJ162" s="1">
        <v>1.8631093859381858E-4</v>
      </c>
    </row>
    <row r="163" spans="1:36">
      <c r="B163" s="1">
        <v>4</v>
      </c>
      <c r="C163" s="1">
        <v>15.64</v>
      </c>
      <c r="F163" s="1">
        <v>26.35</v>
      </c>
      <c r="G163" s="1">
        <f t="shared" si="18"/>
        <v>5.9699232309183017E-4</v>
      </c>
      <c r="H163" s="1">
        <f t="shared" si="19"/>
        <v>2.234574276144436</v>
      </c>
      <c r="L163" s="1">
        <v>2.6716154815936065E-4</v>
      </c>
      <c r="N163" s="1">
        <v>30.65</v>
      </c>
      <c r="O163" s="1">
        <f t="shared" si="20"/>
        <v>3.030677781485098E-5</v>
      </c>
      <c r="P163" s="1">
        <f t="shared" si="21"/>
        <v>1.0570180405613827</v>
      </c>
      <c r="T163" s="1">
        <v>2.8671958899353354E-5</v>
      </c>
      <c r="V163" s="1">
        <v>27.98</v>
      </c>
      <c r="W163" s="1">
        <f t="shared" si="22"/>
        <v>1.9288117965414491E-4</v>
      </c>
      <c r="X163" s="1">
        <f t="shared" si="27"/>
        <v>0.97942029758692695</v>
      </c>
      <c r="AB163" s="1">
        <v>1.9693402324758952E-4</v>
      </c>
      <c r="AD163" s="1">
        <v>27.45</v>
      </c>
      <c r="AE163" s="1">
        <f t="shared" si="26"/>
        <v>2.7850676656943974E-4</v>
      </c>
      <c r="AF163" s="1">
        <f t="shared" si="28"/>
        <v>1.4948492486349378</v>
      </c>
      <c r="AJ163" s="1">
        <v>1.8631093859381858E-4</v>
      </c>
    </row>
    <row r="164" spans="1:36">
      <c r="B164" s="1">
        <v>5</v>
      </c>
      <c r="C164" s="1">
        <v>15.34</v>
      </c>
      <c r="F164" s="1">
        <v>26.45</v>
      </c>
      <c r="G164" s="1">
        <f t="shared" si="18"/>
        <v>4.5243557709490794E-4</v>
      </c>
      <c r="H164" s="1">
        <f t="shared" si="19"/>
        <v>1.6934906247250527</v>
      </c>
      <c r="L164" s="1">
        <v>2.6716154815936065E-4</v>
      </c>
      <c r="N164" s="1">
        <v>30.45</v>
      </c>
      <c r="O164" s="1">
        <f t="shared" si="20"/>
        <v>2.8277223568431733E-5</v>
      </c>
      <c r="P164" s="1">
        <f t="shared" si="21"/>
        <v>0.98623270449336042</v>
      </c>
      <c r="T164" s="1">
        <v>2.8671958899353354E-5</v>
      </c>
      <c r="V164" s="1">
        <v>27.75</v>
      </c>
      <c r="W164" s="1">
        <f t="shared" si="22"/>
        <v>1.8374594084607748E-4</v>
      </c>
      <c r="X164" s="1">
        <f t="shared" si="27"/>
        <v>0.93303299153680663</v>
      </c>
      <c r="AB164" s="1">
        <v>1.9693402324758952E-4</v>
      </c>
      <c r="AD164" s="1">
        <v>27.85</v>
      </c>
      <c r="AE164" s="1">
        <f t="shared" si="26"/>
        <v>1.7144102487036075E-4</v>
      </c>
      <c r="AF164" s="1">
        <f t="shared" si="28"/>
        <v>0.92018765062487218</v>
      </c>
      <c r="AJ164" s="1">
        <v>1.8631093859381858E-4</v>
      </c>
    </row>
    <row r="165" spans="1:36">
      <c r="A165" s="1" t="s">
        <v>4</v>
      </c>
    </row>
    <row r="166" spans="1:36">
      <c r="A166" s="1" t="s">
        <v>0</v>
      </c>
      <c r="B166" s="1">
        <v>1</v>
      </c>
      <c r="C166" s="1">
        <v>15.28</v>
      </c>
      <c r="F166" s="1">
        <v>27.55</v>
      </c>
      <c r="G166" s="1">
        <f t="shared" si="18"/>
        <v>2.024705922398539E-4</v>
      </c>
      <c r="H166" s="1">
        <f t="shared" si="19"/>
        <v>1</v>
      </c>
      <c r="I166" s="1">
        <f>AVERAGE(H166:H168)</f>
        <v>1.1017955129674419</v>
      </c>
      <c r="L166" s="1">
        <v>2.024705922398539E-4</v>
      </c>
      <c r="N166" s="1">
        <v>30.96</v>
      </c>
      <c r="O166" s="1">
        <f t="shared" si="20"/>
        <v>1.904801252596454E-5</v>
      </c>
      <c r="P166" s="1">
        <f t="shared" si="21"/>
        <v>1</v>
      </c>
      <c r="Q166" s="1">
        <f>AVERAGE(P166:P168)</f>
        <v>1.1367144475570738</v>
      </c>
      <c r="T166" s="1">
        <v>1.904801252596454E-5</v>
      </c>
      <c r="V166" s="1">
        <v>28.75</v>
      </c>
      <c r="W166" s="1">
        <f t="shared" si="22"/>
        <v>8.8130444062652316E-5</v>
      </c>
      <c r="X166" s="1">
        <f>W166/AB166</f>
        <v>1</v>
      </c>
      <c r="Y166" s="1">
        <f>AVERAGE(X166:X168)</f>
        <v>1.325683152874723</v>
      </c>
      <c r="AB166" s="1">
        <v>8.8130444062652316E-5</v>
      </c>
      <c r="AD166" s="1">
        <v>28.15</v>
      </c>
      <c r="AE166" s="1">
        <f t="shared" ref="AE166:AE200" si="29">2^(C166-AD166)</f>
        <v>1.335807740796803E-4</v>
      </c>
      <c r="AF166" s="1">
        <f>AE166/AJ166</f>
        <v>1</v>
      </c>
      <c r="AG166" s="1">
        <f>AVERAGE(AF166:AF168)</f>
        <v>1.1779478610751049</v>
      </c>
      <c r="AJ166" s="1">
        <v>1.335807740796803E-4</v>
      </c>
    </row>
    <row r="167" spans="1:36">
      <c r="B167" s="1">
        <v>2</v>
      </c>
      <c r="C167" s="1">
        <v>15.57</v>
      </c>
      <c r="F167" s="1">
        <v>27.63</v>
      </c>
      <c r="G167" s="1">
        <f t="shared" si="18"/>
        <v>2.3419534163214483E-4</v>
      </c>
      <c r="H167" s="1">
        <f t="shared" si="19"/>
        <v>1.1566881839052887</v>
      </c>
      <c r="L167" s="1">
        <v>2.024705922398539E-4</v>
      </c>
      <c r="N167" s="1">
        <v>31.33</v>
      </c>
      <c r="O167" s="1">
        <f t="shared" si="20"/>
        <v>1.802051790511371E-5</v>
      </c>
      <c r="P167" s="1">
        <f t="shared" si="21"/>
        <v>0.94605764672559711</v>
      </c>
      <c r="T167" s="1">
        <v>1.904801252596454E-5</v>
      </c>
      <c r="V167" s="1">
        <v>28.94</v>
      </c>
      <c r="W167" s="1">
        <f t="shared" si="22"/>
        <v>9.4455871187889897E-5</v>
      </c>
      <c r="X167" s="1">
        <f t="shared" ref="X167:X200" si="30">W167/AB167</f>
        <v>1.0717734625362922</v>
      </c>
      <c r="AB167" s="1">
        <v>8.8130444062652316E-5</v>
      </c>
      <c r="AD167" s="1">
        <v>27.62</v>
      </c>
      <c r="AE167" s="1">
        <f t="shared" si="29"/>
        <v>2.3582429905391746E-4</v>
      </c>
      <c r="AF167" s="1">
        <f t="shared" ref="AF167:AF200" si="31">AE167/AJ167</f>
        <v>1.7654059925813081</v>
      </c>
      <c r="AJ167" s="1">
        <v>1.335807740796803E-4</v>
      </c>
    </row>
    <row r="168" spans="1:36">
      <c r="B168" s="1">
        <v>3</v>
      </c>
      <c r="C168" s="1">
        <v>15.49</v>
      </c>
      <c r="F168" s="1">
        <v>27.56</v>
      </c>
      <c r="G168" s="1">
        <f t="shared" si="18"/>
        <v>2.3257763624119602E-4</v>
      </c>
      <c r="H168" s="1">
        <f t="shared" si="19"/>
        <v>1.1486983549970371</v>
      </c>
      <c r="L168" s="1">
        <v>2.024705922398539E-4</v>
      </c>
      <c r="N168" s="1">
        <v>30.62</v>
      </c>
      <c r="O168" s="1">
        <f t="shared" si="20"/>
        <v>2.7887922675457772E-5</v>
      </c>
      <c r="P168" s="1">
        <f t="shared" si="21"/>
        <v>1.4640856959456248</v>
      </c>
      <c r="T168" s="1">
        <v>1.904801252596454E-5</v>
      </c>
      <c r="V168" s="1">
        <v>28.03</v>
      </c>
      <c r="W168" s="1">
        <f t="shared" si="22"/>
        <v>1.6791281959713678E-4</v>
      </c>
      <c r="X168" s="1">
        <f t="shared" si="30"/>
        <v>1.9052759960878767</v>
      </c>
      <c r="AB168" s="1">
        <v>8.8130444062652316E-5</v>
      </c>
      <c r="AD168" s="1">
        <v>28.74</v>
      </c>
      <c r="AE168" s="1">
        <f t="shared" si="29"/>
        <v>1.026484881901509E-4</v>
      </c>
      <c r="AF168" s="1">
        <f t="shared" si="31"/>
        <v>0.76843759064400663</v>
      </c>
      <c r="AJ168" s="1">
        <v>1.335807740796803E-4</v>
      </c>
    </row>
    <row r="169" spans="1:36">
      <c r="B169" s="1">
        <v>4</v>
      </c>
      <c r="C169" s="1">
        <v>15.25</v>
      </c>
      <c r="F169" s="1">
        <v>27.36</v>
      </c>
      <c r="G169" s="1">
        <f t="shared" si="18"/>
        <v>2.2621778854745392E-4</v>
      </c>
      <c r="H169" s="1">
        <f t="shared" si="19"/>
        <v>1.1172871380722207</v>
      </c>
      <c r="L169" s="1">
        <v>2.024705922398539E-4</v>
      </c>
      <c r="N169" s="1">
        <v>30.86</v>
      </c>
      <c r="O169" s="1">
        <f t="shared" si="20"/>
        <v>1.999501653836616E-5</v>
      </c>
      <c r="P169" s="1">
        <f t="shared" si="21"/>
        <v>1.0497166836230682</v>
      </c>
      <c r="T169" s="1">
        <v>1.904801252596454E-5</v>
      </c>
      <c r="V169" s="1">
        <v>28.58</v>
      </c>
      <c r="W169" s="1">
        <f t="shared" si="22"/>
        <v>9.7111387177114248E-5</v>
      </c>
      <c r="X169" s="1">
        <f t="shared" si="30"/>
        <v>1.1019051158766129</v>
      </c>
      <c r="AB169" s="1">
        <v>8.8130444062652316E-5</v>
      </c>
      <c r="AD169" s="1">
        <v>28.02</v>
      </c>
      <c r="AE169" s="1">
        <f t="shared" si="29"/>
        <v>1.4316832876365716E-4</v>
      </c>
      <c r="AF169" s="1">
        <f t="shared" si="31"/>
        <v>1.0717734625362922</v>
      </c>
      <c r="AJ169" s="1">
        <v>1.335807740796803E-4</v>
      </c>
    </row>
    <row r="170" spans="1:36">
      <c r="B170" s="1">
        <v>5</v>
      </c>
      <c r="C170" s="1">
        <v>15.46</v>
      </c>
      <c r="F170" s="1">
        <v>27.98</v>
      </c>
      <c r="G170" s="1">
        <f t="shared" si="18"/>
        <v>1.7025679520878988E-4</v>
      </c>
      <c r="H170" s="1">
        <f t="shared" si="19"/>
        <v>0.8408964152537155</v>
      </c>
      <c r="L170" s="1">
        <v>2.024705922398539E-4</v>
      </c>
      <c r="N170" s="1">
        <v>30.85</v>
      </c>
      <c r="O170" s="1">
        <f t="shared" si="20"/>
        <v>2.3288867324227278E-5</v>
      </c>
      <c r="P170" s="1">
        <f t="shared" si="21"/>
        <v>1.2226402776920682</v>
      </c>
      <c r="T170" s="1">
        <v>1.904801252596454E-5</v>
      </c>
      <c r="V170" s="1">
        <v>28.45</v>
      </c>
      <c r="W170" s="1">
        <f t="shared" si="22"/>
        <v>1.2291937866903328E-4</v>
      </c>
      <c r="X170" s="1">
        <f t="shared" si="30"/>
        <v>1.3947436663504085</v>
      </c>
      <c r="AB170" s="1">
        <v>8.8130444062652316E-5</v>
      </c>
      <c r="AD170" s="1">
        <v>28.65</v>
      </c>
      <c r="AE170" s="1">
        <f t="shared" si="29"/>
        <v>1.070075343403365E-4</v>
      </c>
      <c r="AF170" s="1">
        <f t="shared" si="31"/>
        <v>0.80106987758962245</v>
      </c>
      <c r="AJ170" s="1">
        <v>1.335807740796803E-4</v>
      </c>
    </row>
    <row r="171" spans="1:36">
      <c r="A171" s="1" t="s">
        <v>1</v>
      </c>
      <c r="B171" s="1">
        <v>1</v>
      </c>
      <c r="C171" s="1">
        <v>15.67</v>
      </c>
      <c r="F171" s="1">
        <v>24.93</v>
      </c>
      <c r="G171" s="1">
        <f t="shared" si="18"/>
        <v>1.6310310926335343E-3</v>
      </c>
      <c r="H171" s="1">
        <f t="shared" si="19"/>
        <v>8.0556444004537546</v>
      </c>
      <c r="I171" s="1">
        <f>AVERAGE(H171:H173)</f>
        <v>7.837989070068466</v>
      </c>
      <c r="L171" s="1">
        <v>2.024705922398539E-4</v>
      </c>
      <c r="N171" s="1">
        <v>27.45</v>
      </c>
      <c r="O171" s="1">
        <f t="shared" si="20"/>
        <v>2.8435878575890073E-4</v>
      </c>
      <c r="P171" s="1">
        <f t="shared" si="21"/>
        <v>14.928527864588936</v>
      </c>
      <c r="Q171" s="1">
        <f>AVERAGE(P171:P173)</f>
        <v>13.697916594842651</v>
      </c>
      <c r="T171" s="1">
        <v>1.904801252596454E-5</v>
      </c>
      <c r="V171" s="1">
        <v>26.55</v>
      </c>
      <c r="W171" s="1">
        <f t="shared" si="22"/>
        <v>5.3063225709280154E-4</v>
      </c>
      <c r="X171" s="1">
        <f t="shared" si="30"/>
        <v>6.0209869896442685</v>
      </c>
      <c r="Y171" s="1">
        <f>AVERAGE(X171:X173)</f>
        <v>6.5193853243335447</v>
      </c>
      <c r="AB171" s="1">
        <v>8.8130444062652316E-5</v>
      </c>
      <c r="AD171" s="1">
        <v>25.63</v>
      </c>
      <c r="AE171" s="1">
        <f t="shared" si="29"/>
        <v>1.0040174088438161E-3</v>
      </c>
      <c r="AF171" s="1">
        <f t="shared" si="31"/>
        <v>7.5161819937120926</v>
      </c>
      <c r="AG171" s="1">
        <f>AVERAGE(AF171:AF173)</f>
        <v>7.3802154978101058</v>
      </c>
      <c r="AJ171" s="1">
        <v>1.335807740796803E-4</v>
      </c>
    </row>
    <row r="172" spans="1:36">
      <c r="B172" s="1">
        <v>2</v>
      </c>
      <c r="C172" s="1">
        <v>15.49</v>
      </c>
      <c r="F172" s="1">
        <v>24.78</v>
      </c>
      <c r="G172" s="1">
        <f t="shared" si="18"/>
        <v>1.5974649581206653E-3</v>
      </c>
      <c r="H172" s="1">
        <f t="shared" si="19"/>
        <v>7.8898616359468701</v>
      </c>
      <c r="L172" s="1">
        <v>2.024705922398539E-4</v>
      </c>
      <c r="N172" s="1">
        <v>27.58</v>
      </c>
      <c r="O172" s="1">
        <f t="shared" si="20"/>
        <v>2.2937567119482732E-4</v>
      </c>
      <c r="P172" s="1">
        <f t="shared" si="21"/>
        <v>12.041973979288548</v>
      </c>
      <c r="T172" s="1">
        <v>1.904801252596454E-5</v>
      </c>
      <c r="V172" s="1">
        <v>26.05</v>
      </c>
      <c r="W172" s="1">
        <f t="shared" si="22"/>
        <v>6.6240445676155871E-4</v>
      </c>
      <c r="X172" s="1">
        <f t="shared" si="30"/>
        <v>7.5161819937120988</v>
      </c>
      <c r="AB172" s="1">
        <v>8.8130444062652316E-5</v>
      </c>
      <c r="AD172" s="1">
        <v>25.52</v>
      </c>
      <c r="AE172" s="1">
        <f t="shared" si="29"/>
        <v>9.5646513436223421E-4</v>
      </c>
      <c r="AF172" s="1">
        <f t="shared" si="31"/>
        <v>7.160200567423777</v>
      </c>
      <c r="AJ172" s="1">
        <v>1.335807740796803E-4</v>
      </c>
    </row>
    <row r="173" spans="1:36">
      <c r="B173" s="1">
        <v>3</v>
      </c>
      <c r="C173" s="1">
        <v>15.28</v>
      </c>
      <c r="F173" s="1">
        <v>24.63</v>
      </c>
      <c r="G173" s="1">
        <f t="shared" si="18"/>
        <v>1.532390816204592E-3</v>
      </c>
      <c r="H173" s="1">
        <f t="shared" si="19"/>
        <v>7.5684611738047725</v>
      </c>
      <c r="L173" s="1">
        <v>2.024705922398539E-4</v>
      </c>
      <c r="N173" s="1">
        <v>27.14</v>
      </c>
      <c r="O173" s="1">
        <f t="shared" si="20"/>
        <v>2.6901980368081293E-4</v>
      </c>
      <c r="P173" s="1">
        <f t="shared" si="21"/>
        <v>14.123247940650463</v>
      </c>
      <c r="T173" s="1">
        <v>1.904801252596454E-5</v>
      </c>
      <c r="V173" s="1">
        <v>26.16</v>
      </c>
      <c r="W173" s="1">
        <f t="shared" si="22"/>
        <v>5.3063225709280154E-4</v>
      </c>
      <c r="X173" s="1">
        <f t="shared" si="30"/>
        <v>6.0209869896442685</v>
      </c>
      <c r="AB173" s="1">
        <v>8.8130444062652316E-5</v>
      </c>
      <c r="AD173" s="1">
        <v>25.25</v>
      </c>
      <c r="AE173" s="1">
        <f t="shared" si="29"/>
        <v>9.9708215401093079E-4</v>
      </c>
      <c r="AF173" s="1">
        <f t="shared" si="31"/>
        <v>7.4642639322944486</v>
      </c>
      <c r="AJ173" s="1">
        <v>1.335807740796803E-4</v>
      </c>
    </row>
    <row r="174" spans="1:36">
      <c r="B174" s="1">
        <v>4</v>
      </c>
      <c r="C174" s="1">
        <v>15.41</v>
      </c>
      <c r="F174" s="1">
        <v>24.55</v>
      </c>
      <c r="G174" s="1">
        <f t="shared" si="18"/>
        <v>1.7724983502288294E-3</v>
      </c>
      <c r="H174" s="1">
        <f t="shared" si="19"/>
        <v>8.7543496100859155</v>
      </c>
      <c r="L174" s="1">
        <v>2.024705922398539E-4</v>
      </c>
      <c r="N174" s="1">
        <v>27.45</v>
      </c>
      <c r="O174" s="1">
        <f t="shared" si="20"/>
        <v>2.3746458677057787E-4</v>
      </c>
      <c r="P174" s="1">
        <f t="shared" si="21"/>
        <v>12.466633274568014</v>
      </c>
      <c r="T174" s="1">
        <v>1.904801252596454E-5</v>
      </c>
      <c r="V174" s="1">
        <v>26.35</v>
      </c>
      <c r="W174" s="1">
        <f t="shared" si="22"/>
        <v>5.0901648478570371E-4</v>
      </c>
      <c r="X174" s="1">
        <f t="shared" si="30"/>
        <v>5.7757167820899857</v>
      </c>
      <c r="AB174" s="1">
        <v>8.8130444062652316E-5</v>
      </c>
      <c r="AD174" s="1">
        <v>25.45</v>
      </c>
      <c r="AE174" s="1">
        <f t="shared" si="29"/>
        <v>9.4985834708231063E-4</v>
      </c>
      <c r="AF174" s="1">
        <f t="shared" si="31"/>
        <v>7.110741449332556</v>
      </c>
      <c r="AJ174" s="1">
        <v>1.335807740796803E-4</v>
      </c>
    </row>
    <row r="175" spans="1:36">
      <c r="B175" s="1">
        <v>5</v>
      </c>
      <c r="C175" s="1">
        <v>15.43</v>
      </c>
      <c r="F175" s="1">
        <v>24.86</v>
      </c>
      <c r="G175" s="1">
        <f t="shared" si="18"/>
        <v>1.449730049442431E-3</v>
      </c>
      <c r="H175" s="1">
        <f t="shared" si="19"/>
        <v>7.1602005674237823</v>
      </c>
      <c r="L175" s="1">
        <v>2.024705922398539E-4</v>
      </c>
      <c r="N175" s="1">
        <v>27.45</v>
      </c>
      <c r="O175" s="1">
        <f t="shared" si="20"/>
        <v>2.4077946887044908E-4</v>
      </c>
      <c r="P175" s="1">
        <f t="shared" si="21"/>
        <v>12.640660989814036</v>
      </c>
      <c r="T175" s="1">
        <v>1.904801252596454E-5</v>
      </c>
      <c r="V175" s="1">
        <v>26.15</v>
      </c>
      <c r="W175" s="1">
        <f t="shared" si="22"/>
        <v>5.9286859589601968E-4</v>
      </c>
      <c r="X175" s="1">
        <f t="shared" si="30"/>
        <v>6.7271713220297267</v>
      </c>
      <c r="AB175" s="1">
        <v>8.8130444062652316E-5</v>
      </c>
      <c r="AD175" s="1">
        <v>25.35</v>
      </c>
      <c r="AE175" s="1">
        <f t="shared" si="29"/>
        <v>1.0322441802357225E-3</v>
      </c>
      <c r="AF175" s="1">
        <f t="shared" si="31"/>
        <v>7.7274906313987497</v>
      </c>
      <c r="AJ175" s="1">
        <v>1.335807740796803E-4</v>
      </c>
    </row>
    <row r="176" spans="1:36">
      <c r="A176" s="1" t="s">
        <v>3</v>
      </c>
      <c r="B176" s="1">
        <v>1</v>
      </c>
      <c r="C176" s="1">
        <v>15.4</v>
      </c>
      <c r="F176" s="1">
        <v>28.88</v>
      </c>
      <c r="G176" s="1">
        <f t="shared" si="18"/>
        <v>8.7521682618153698E-5</v>
      </c>
      <c r="H176" s="1">
        <f t="shared" si="19"/>
        <v>0.43226861565393354</v>
      </c>
      <c r="I176" s="1">
        <f>AVERAGE(H176:H178)</f>
        <v>0.73238633668470199</v>
      </c>
      <c r="L176" s="1">
        <v>2.024705922398539E-4</v>
      </c>
      <c r="N176" s="1">
        <v>31.56</v>
      </c>
      <c r="O176" s="1">
        <f t="shared" si="20"/>
        <v>1.3656998762939075E-5</v>
      </c>
      <c r="P176" s="1">
        <f t="shared" si="21"/>
        <v>0.71697762400791587</v>
      </c>
      <c r="Q176" s="1">
        <f>AVERAGE(P176:P178)</f>
        <v>0.71372155321272135</v>
      </c>
      <c r="T176" s="1">
        <v>1.904801252596454E-5</v>
      </c>
      <c r="V176" s="1">
        <v>29.79</v>
      </c>
      <c r="W176" s="1">
        <f t="shared" si="22"/>
        <v>4.6577734648454637E-5</v>
      </c>
      <c r="X176" s="1">
        <f t="shared" si="30"/>
        <v>0.52850902028069124</v>
      </c>
      <c r="Y176" s="1">
        <f>AVERAGE(X176:X178)</f>
        <v>0.54892084826102228</v>
      </c>
      <c r="AB176" s="1">
        <v>8.8130444062652316E-5</v>
      </c>
      <c r="AD176" s="1">
        <v>29.03</v>
      </c>
      <c r="AE176" s="1">
        <f t="shared" si="29"/>
        <v>7.8878956948089034E-5</v>
      </c>
      <c r="AF176" s="1">
        <f t="shared" si="31"/>
        <v>0.59049633071476371</v>
      </c>
      <c r="AG176" s="1">
        <f>AVERAGE(AF176:AF178)</f>
        <v>0.57073595131014498</v>
      </c>
      <c r="AJ176" s="1">
        <v>1.335807740796803E-4</v>
      </c>
    </row>
    <row r="177" spans="1:36">
      <c r="B177" s="1">
        <v>2</v>
      </c>
      <c r="C177" s="1">
        <v>15.6</v>
      </c>
      <c r="F177" s="1">
        <v>27.94</v>
      </c>
      <c r="G177" s="1">
        <f t="shared" si="18"/>
        <v>1.9288117965414459E-4</v>
      </c>
      <c r="H177" s="1">
        <f t="shared" si="19"/>
        <v>0.95263799804393645</v>
      </c>
      <c r="L177" s="1">
        <v>2.024705922398539E-4</v>
      </c>
      <c r="N177" s="1">
        <v>31.75</v>
      </c>
      <c r="O177" s="1">
        <f t="shared" si="20"/>
        <v>1.3751990701459213E-5</v>
      </c>
      <c r="P177" s="1">
        <f t="shared" si="21"/>
        <v>0.72196459776124855</v>
      </c>
      <c r="T177" s="1">
        <v>1.904801252596454E-5</v>
      </c>
      <c r="V177" s="1">
        <v>29.97</v>
      </c>
      <c r="W177" s="1">
        <f t="shared" si="22"/>
        <v>4.722793559394503E-5</v>
      </c>
      <c r="X177" s="1">
        <f t="shared" si="30"/>
        <v>0.53588673126814712</v>
      </c>
      <c r="AB177" s="1">
        <v>8.8130444062652316E-5</v>
      </c>
      <c r="AD177" s="1">
        <v>29.26</v>
      </c>
      <c r="AE177" s="1">
        <f t="shared" si="29"/>
        <v>7.7255651487443763E-5</v>
      </c>
      <c r="AF177" s="1">
        <f t="shared" si="31"/>
        <v>0.57834409195264236</v>
      </c>
      <c r="AJ177" s="1">
        <v>1.335807740796803E-4</v>
      </c>
    </row>
    <row r="178" spans="1:36">
      <c r="B178" s="1">
        <v>3</v>
      </c>
      <c r="C178" s="1">
        <v>15.3</v>
      </c>
      <c r="F178" s="1">
        <v>27.87</v>
      </c>
      <c r="G178" s="1">
        <f t="shared" si="18"/>
        <v>1.6445722373848769E-4</v>
      </c>
      <c r="H178" s="1">
        <f t="shared" si="19"/>
        <v>0.81225239635623614</v>
      </c>
      <c r="L178" s="1">
        <v>2.024705922398539E-4</v>
      </c>
      <c r="N178" s="1">
        <v>31.49</v>
      </c>
      <c r="O178" s="1">
        <f t="shared" si="20"/>
        <v>1.337594179254206E-5</v>
      </c>
      <c r="P178" s="1">
        <f t="shared" si="21"/>
        <v>0.70222243786899952</v>
      </c>
      <c r="T178" s="1">
        <v>1.904801252596454E-5</v>
      </c>
      <c r="V178" s="1">
        <v>29.55</v>
      </c>
      <c r="W178" s="1">
        <f t="shared" si="22"/>
        <v>5.1324244095075355E-5</v>
      </c>
      <c r="X178" s="1">
        <f t="shared" si="30"/>
        <v>0.58236679323422824</v>
      </c>
      <c r="AB178" s="1">
        <v>8.8130444062652316E-5</v>
      </c>
      <c r="AD178" s="1">
        <v>29.05</v>
      </c>
      <c r="AE178" s="1">
        <f t="shared" si="29"/>
        <v>7.2583442077802865E-5</v>
      </c>
      <c r="AF178" s="1">
        <f t="shared" si="31"/>
        <v>0.54336743126302878</v>
      </c>
      <c r="AJ178" s="1">
        <v>1.335807740796803E-4</v>
      </c>
    </row>
    <row r="179" spans="1:36">
      <c r="B179" s="1">
        <v>4</v>
      </c>
      <c r="C179" s="1">
        <v>15.95</v>
      </c>
      <c r="F179" s="1">
        <v>28.44</v>
      </c>
      <c r="G179" s="1">
        <f t="shared" si="18"/>
        <v>1.7383425239222053E-4</v>
      </c>
      <c r="H179" s="1">
        <f t="shared" si="19"/>
        <v>0.85856543643775318</v>
      </c>
      <c r="L179" s="1">
        <v>2.024705922398539E-4</v>
      </c>
      <c r="N179" s="1">
        <v>31.94</v>
      </c>
      <c r="O179" s="1">
        <f t="shared" si="20"/>
        <v>1.536492233362913E-5</v>
      </c>
      <c r="P179" s="1">
        <f t="shared" si="21"/>
        <v>0.80664175922212611</v>
      </c>
      <c r="T179" s="1">
        <v>1.904801252596454E-5</v>
      </c>
      <c r="V179" s="1">
        <v>29.45</v>
      </c>
      <c r="W179" s="1">
        <f t="shared" si="22"/>
        <v>8.6316745750310956E-5</v>
      </c>
      <c r="X179" s="1">
        <f t="shared" si="30"/>
        <v>0.97942029758692706</v>
      </c>
      <c r="AB179" s="1">
        <v>8.8130444062652316E-5</v>
      </c>
      <c r="AD179" s="1">
        <v>29.65</v>
      </c>
      <c r="AE179" s="1">
        <f t="shared" si="29"/>
        <v>7.5143091634821661E-5</v>
      </c>
      <c r="AF179" s="1">
        <f t="shared" si="31"/>
        <v>0.56252924234440482</v>
      </c>
      <c r="AJ179" s="1">
        <v>1.335807740796803E-4</v>
      </c>
    </row>
    <row r="180" spans="1:36">
      <c r="B180" s="1">
        <v>5</v>
      </c>
      <c r="C180" s="1">
        <v>15.64</v>
      </c>
      <c r="F180" s="1">
        <v>28.53</v>
      </c>
      <c r="G180" s="1">
        <f t="shared" si="18"/>
        <v>1.3174172808891923E-4</v>
      </c>
      <c r="H180" s="1">
        <f t="shared" si="19"/>
        <v>0.65067092772096635</v>
      </c>
      <c r="L180" s="1">
        <v>2.024705922398539E-4</v>
      </c>
      <c r="N180" s="1">
        <v>31.76</v>
      </c>
      <c r="O180" s="1">
        <f t="shared" si="20"/>
        <v>1.40409492588024E-5</v>
      </c>
      <c r="P180" s="1">
        <f t="shared" si="21"/>
        <v>0.73713460864554969</v>
      </c>
      <c r="T180" s="1">
        <v>1.904801252596454E-5</v>
      </c>
      <c r="V180" s="1">
        <v>29.64</v>
      </c>
      <c r="W180" s="1">
        <f t="shared" si="22"/>
        <v>6.103515625E-5</v>
      </c>
      <c r="X180" s="1">
        <f t="shared" si="30"/>
        <v>0.69255473405546264</v>
      </c>
      <c r="AB180" s="1">
        <v>8.8130444062652316E-5</v>
      </c>
      <c r="AD180" s="1">
        <v>29.35</v>
      </c>
      <c r="AE180" s="1">
        <f t="shared" si="29"/>
        <v>7.4624040386478811E-5</v>
      </c>
      <c r="AF180" s="1">
        <f t="shared" si="31"/>
        <v>0.55864356903610934</v>
      </c>
      <c r="AJ180" s="1">
        <v>1.335807740796803E-4</v>
      </c>
    </row>
    <row r="181" spans="1:36">
      <c r="A181" s="1" t="s">
        <v>20</v>
      </c>
      <c r="B181" s="1">
        <v>1</v>
      </c>
      <c r="C181" s="1">
        <v>15.63</v>
      </c>
      <c r="F181" s="1">
        <v>28.24</v>
      </c>
      <c r="G181" s="1">
        <f t="shared" si="18"/>
        <v>1.5996013230692931E-4</v>
      </c>
      <c r="H181" s="1">
        <f t="shared" si="19"/>
        <v>0.79004131186337823</v>
      </c>
      <c r="I181" s="1">
        <f>AVERAGE(H181:H183)</f>
        <v>0.81222361408797994</v>
      </c>
      <c r="L181" s="1">
        <v>2.024705922398539E-4</v>
      </c>
      <c r="N181" s="1">
        <v>32.020000000000003</v>
      </c>
      <c r="O181" s="1">
        <f t="shared" si="20"/>
        <v>1.1644433662113639E-5</v>
      </c>
      <c r="P181" s="1">
        <f t="shared" si="21"/>
        <v>0.61132013884603409</v>
      </c>
      <c r="Q181" s="1">
        <f>AVERAGE(P181:P183)</f>
        <v>0.82471952155180972</v>
      </c>
      <c r="T181" s="1">
        <v>1.904801252596454E-5</v>
      </c>
      <c r="V181" s="1">
        <v>29.63</v>
      </c>
      <c r="W181" s="1">
        <f t="shared" si="22"/>
        <v>6.1035156250000136E-5</v>
      </c>
      <c r="X181" s="1">
        <f t="shared" si="30"/>
        <v>0.69255473405546419</v>
      </c>
      <c r="Y181" s="1">
        <f>AVERAGE(X181:X183)</f>
        <v>0.66407286168180713</v>
      </c>
      <c r="AB181" s="1">
        <v>8.8130444062652316E-5</v>
      </c>
      <c r="AD181" s="1">
        <v>29.65</v>
      </c>
      <c r="AE181" s="1">
        <f t="shared" si="29"/>
        <v>6.0194867217612364E-5</v>
      </c>
      <c r="AF181" s="1">
        <f t="shared" si="31"/>
        <v>0.45062523130541532</v>
      </c>
      <c r="AG181" s="1">
        <f>AVERAGE(AF181:AF183)</f>
        <v>0.58775629151805031</v>
      </c>
      <c r="AJ181" s="1">
        <v>1.335807740796803E-4</v>
      </c>
    </row>
    <row r="182" spans="1:36">
      <c r="B182" s="1">
        <v>2</v>
      </c>
      <c r="C182" s="1">
        <v>15.25</v>
      </c>
      <c r="F182" s="1">
        <v>28.02</v>
      </c>
      <c r="G182" s="1">
        <f t="shared" si="18"/>
        <v>1.4316832876365716E-4</v>
      </c>
      <c r="H182" s="1">
        <f t="shared" si="19"/>
        <v>0.70710678118654802</v>
      </c>
      <c r="L182" s="1">
        <v>2.024705922398539E-4</v>
      </c>
      <c r="N182" s="1">
        <v>31.12</v>
      </c>
      <c r="O182" s="1">
        <f t="shared" si="20"/>
        <v>1.6697596759960007E-5</v>
      </c>
      <c r="P182" s="1">
        <f t="shared" si="21"/>
        <v>0.87660572131603454</v>
      </c>
      <c r="T182" s="1">
        <v>1.904801252596454E-5</v>
      </c>
      <c r="V182" s="1">
        <v>29.55</v>
      </c>
      <c r="W182" s="1">
        <f t="shared" si="22"/>
        <v>4.9575951926039749E-5</v>
      </c>
      <c r="X182" s="1">
        <f t="shared" si="30"/>
        <v>0.56252924234440471</v>
      </c>
      <c r="AB182" s="1">
        <v>8.8130444062652316E-5</v>
      </c>
      <c r="AD182" s="1">
        <v>28.55</v>
      </c>
      <c r="AE182" s="1">
        <f t="shared" si="29"/>
        <v>9.9151903852079512E-5</v>
      </c>
      <c r="AF182" s="1">
        <f t="shared" si="31"/>
        <v>0.74226178531452347</v>
      </c>
      <c r="AJ182" s="1">
        <v>1.335807740796803E-4</v>
      </c>
    </row>
    <row r="183" spans="1:36">
      <c r="B183" s="1">
        <v>3</v>
      </c>
      <c r="C183" s="1">
        <v>15.63</v>
      </c>
      <c r="F183" s="1">
        <v>27.99</v>
      </c>
      <c r="G183" s="1">
        <f t="shared" si="18"/>
        <v>1.9022572745617703E-4</v>
      </c>
      <c r="H183" s="1">
        <f t="shared" si="19"/>
        <v>0.93952274921401346</v>
      </c>
      <c r="L183" s="1">
        <v>2.024705922398539E-4</v>
      </c>
      <c r="N183" s="1">
        <v>31.33</v>
      </c>
      <c r="O183" s="1">
        <f t="shared" si="20"/>
        <v>1.8785772908705412E-5</v>
      </c>
      <c r="P183" s="1">
        <f t="shared" si="21"/>
        <v>0.98623270449336031</v>
      </c>
      <c r="T183" s="1">
        <v>1.904801252596454E-5</v>
      </c>
      <c r="V183" s="1">
        <v>29.54</v>
      </c>
      <c r="W183" s="1">
        <f t="shared" si="22"/>
        <v>6.4964000393881972E-5</v>
      </c>
      <c r="X183" s="1">
        <f t="shared" si="30"/>
        <v>0.73713460864555247</v>
      </c>
      <c r="AB183" s="1">
        <v>8.8130444062652316E-5</v>
      </c>
      <c r="AD183" s="1">
        <v>29.31</v>
      </c>
      <c r="AE183" s="1">
        <f t="shared" si="29"/>
        <v>7.619205010385831E-5</v>
      </c>
      <c r="AF183" s="1">
        <f t="shared" si="31"/>
        <v>0.57038185793421226</v>
      </c>
      <c r="AJ183" s="1">
        <v>1.335807740796803E-4</v>
      </c>
    </row>
    <row r="184" spans="1:36">
      <c r="B184" s="1">
        <v>4</v>
      </c>
      <c r="C184" s="1">
        <v>15.52</v>
      </c>
      <c r="F184" s="1">
        <v>28.55</v>
      </c>
      <c r="G184" s="1">
        <f t="shared" si="18"/>
        <v>1.1955814179527905E-4</v>
      </c>
      <c r="H184" s="1">
        <f t="shared" si="19"/>
        <v>0.59049633071476471</v>
      </c>
      <c r="L184" s="1">
        <v>2.024705922398539E-4</v>
      </c>
      <c r="N184" s="1">
        <v>32.14</v>
      </c>
      <c r="O184" s="1">
        <f t="shared" si="20"/>
        <v>9.9284504351954145E-6</v>
      </c>
      <c r="P184" s="1">
        <f t="shared" si="21"/>
        <v>0.5212328804205606</v>
      </c>
      <c r="T184" s="1">
        <v>1.904801252596454E-5</v>
      </c>
      <c r="V184" s="1">
        <v>29.85</v>
      </c>
      <c r="W184" s="1">
        <f t="shared" si="22"/>
        <v>4.8555693588557036E-5</v>
      </c>
      <c r="X184" s="1">
        <f t="shared" si="30"/>
        <v>0.55095255793830544</v>
      </c>
      <c r="AB184" s="1">
        <v>8.8130444062652316E-5</v>
      </c>
      <c r="AD184" s="1">
        <v>29.54</v>
      </c>
      <c r="AE184" s="1">
        <f t="shared" si="29"/>
        <v>6.0194867217612256E-5</v>
      </c>
      <c r="AF184" s="1">
        <f t="shared" si="31"/>
        <v>0.45062523130541454</v>
      </c>
      <c r="AJ184" s="1">
        <v>1.335807740796803E-4</v>
      </c>
    </row>
    <row r="185" spans="1:36">
      <c r="B185" s="1">
        <v>5</v>
      </c>
      <c r="C185" s="1">
        <v>15.64</v>
      </c>
      <c r="F185" s="1">
        <v>28.86</v>
      </c>
      <c r="G185" s="1">
        <f t="shared" si="18"/>
        <v>1.0480535112765569E-4</v>
      </c>
      <c r="H185" s="1">
        <f t="shared" si="19"/>
        <v>0.51763246192068979</v>
      </c>
      <c r="L185" s="1">
        <v>2.024705922398539E-4</v>
      </c>
      <c r="N185" s="1">
        <v>32.159999999999997</v>
      </c>
      <c r="O185" s="1">
        <f t="shared" si="20"/>
        <v>1.0641049700549383E-5</v>
      </c>
      <c r="P185" s="1">
        <f t="shared" si="21"/>
        <v>0.55864356903611123</v>
      </c>
      <c r="T185" s="1">
        <v>1.904801252596454E-5</v>
      </c>
      <c r="V185" s="1">
        <v>29.64</v>
      </c>
      <c r="W185" s="1">
        <f t="shared" si="22"/>
        <v>6.103515625E-5</v>
      </c>
      <c r="X185" s="1">
        <f t="shared" si="30"/>
        <v>0.69255473405546264</v>
      </c>
      <c r="AB185" s="1">
        <v>8.8130444062652316E-5</v>
      </c>
      <c r="AD185" s="1">
        <v>29.85</v>
      </c>
      <c r="AE185" s="1">
        <f t="shared" si="29"/>
        <v>5.2767164996817903E-5</v>
      </c>
      <c r="AF185" s="1">
        <f t="shared" si="31"/>
        <v>0.39502065593168773</v>
      </c>
      <c r="AJ185" s="1">
        <v>1.335807740796803E-4</v>
      </c>
    </row>
    <row r="186" spans="1:36">
      <c r="A186" s="1" t="s">
        <v>15</v>
      </c>
      <c r="B186" s="1">
        <v>1</v>
      </c>
      <c r="C186" s="1">
        <v>15.2</v>
      </c>
      <c r="F186" s="1">
        <v>25.98</v>
      </c>
      <c r="G186" s="1">
        <f t="shared" si="18"/>
        <v>5.6871757151780048E-4</v>
      </c>
      <c r="H186" s="1">
        <f t="shared" si="19"/>
        <v>2.8088897514759936</v>
      </c>
      <c r="I186" s="1">
        <f>AVERAGE(H186:H188)</f>
        <v>3.1439903184607112</v>
      </c>
      <c r="L186" s="1">
        <v>2.024705922398539E-4</v>
      </c>
      <c r="N186" s="1">
        <v>28.74</v>
      </c>
      <c r="O186" s="1">
        <f t="shared" si="20"/>
        <v>8.3956409798568378E-5</v>
      </c>
      <c r="P186" s="1">
        <f t="shared" si="21"/>
        <v>4.4076204635064444</v>
      </c>
      <c r="Q186" s="1">
        <f>AVERAGE(P186:P188)</f>
        <v>3.7433914648014714</v>
      </c>
      <c r="T186" s="1">
        <v>1.904801252596454E-5</v>
      </c>
      <c r="V186" s="1">
        <v>26.74</v>
      </c>
      <c r="W186" s="1">
        <f t="shared" si="22"/>
        <v>3.3582563919427356E-4</v>
      </c>
      <c r="X186" s="1">
        <f t="shared" si="30"/>
        <v>3.8105519921757534</v>
      </c>
      <c r="Y186" s="1">
        <f>AVERAGE(X186:X188)</f>
        <v>3.6949456249823243</v>
      </c>
      <c r="AB186" s="1">
        <v>8.8130444062652316E-5</v>
      </c>
      <c r="AD186" s="1">
        <v>26.47</v>
      </c>
      <c r="AE186" s="1">
        <f t="shared" si="29"/>
        <v>4.0494118447970817E-4</v>
      </c>
      <c r="AF186" s="1">
        <f t="shared" si="31"/>
        <v>3.0314331330207946</v>
      </c>
      <c r="AG186" s="1">
        <f>AVERAGE(AF186:AF188)</f>
        <v>3.214358461782949</v>
      </c>
      <c r="AJ186" s="1">
        <v>1.335807740796803E-4</v>
      </c>
    </row>
    <row r="187" spans="1:36">
      <c r="B187" s="1">
        <v>2</v>
      </c>
      <c r="C187" s="1">
        <v>15</v>
      </c>
      <c r="F187" s="1">
        <v>25.63</v>
      </c>
      <c r="G187" s="1">
        <f t="shared" si="18"/>
        <v>6.3103165558471357E-4</v>
      </c>
      <c r="H187" s="1">
        <f t="shared" si="19"/>
        <v>3.1166583186420027</v>
      </c>
      <c r="L187" s="1">
        <v>2.024705922398539E-4</v>
      </c>
      <c r="N187" s="1">
        <v>28.88</v>
      </c>
      <c r="O187" s="1">
        <f t="shared" si="20"/>
        <v>6.6329032136600247E-5</v>
      </c>
      <c r="P187" s="1">
        <f t="shared" si="21"/>
        <v>3.4822022531844969</v>
      </c>
      <c r="T187" s="1">
        <v>1.904801252596454E-5</v>
      </c>
      <c r="V187" s="1">
        <v>26.52</v>
      </c>
      <c r="W187" s="1">
        <f t="shared" si="22"/>
        <v>3.4051359041757954E-4</v>
      </c>
      <c r="X187" s="1">
        <f t="shared" si="30"/>
        <v>3.8637453156993846</v>
      </c>
      <c r="AB187" s="1">
        <v>8.8130444062652316E-5</v>
      </c>
      <c r="AD187" s="1">
        <v>26.15</v>
      </c>
      <c r="AE187" s="1">
        <f t="shared" si="29"/>
        <v>4.4006370244669497E-4</v>
      </c>
      <c r="AF187" s="1">
        <f t="shared" si="31"/>
        <v>3.294364069070292</v>
      </c>
      <c r="AJ187" s="1">
        <v>1.335807740796803E-4</v>
      </c>
    </row>
    <row r="188" spans="1:36">
      <c r="B188" s="1">
        <v>3</v>
      </c>
      <c r="C188" s="1">
        <v>15.02</v>
      </c>
      <c r="F188" s="1">
        <v>25.48</v>
      </c>
      <c r="G188" s="1">
        <f t="shared" si="18"/>
        <v>7.0994751822280738E-4</v>
      </c>
      <c r="H188" s="1">
        <f t="shared" si="19"/>
        <v>3.5064228852641386</v>
      </c>
      <c r="L188" s="1">
        <v>2.024705922398539E-4</v>
      </c>
      <c r="N188" s="1">
        <v>28.96</v>
      </c>
      <c r="O188" s="1">
        <f t="shared" si="20"/>
        <v>6.3627060598212882E-5</v>
      </c>
      <c r="P188" s="1">
        <f t="shared" si="21"/>
        <v>3.3403516777134721</v>
      </c>
      <c r="T188" s="1">
        <v>1.904801252596454E-5</v>
      </c>
      <c r="V188" s="1">
        <v>26.72</v>
      </c>
      <c r="W188" s="1">
        <f t="shared" si="22"/>
        <v>3.005723665392867E-4</v>
      </c>
      <c r="X188" s="1">
        <f t="shared" si="30"/>
        <v>3.4105395670718339</v>
      </c>
      <c r="AB188" s="1">
        <v>8.8130444062652316E-5</v>
      </c>
      <c r="AD188" s="1">
        <v>26.16</v>
      </c>
      <c r="AE188" s="1">
        <f t="shared" si="29"/>
        <v>4.431245875572073E-4</v>
      </c>
      <c r="AF188" s="1">
        <f t="shared" si="31"/>
        <v>3.3172781832577614</v>
      </c>
      <c r="AJ188" s="1">
        <v>1.335807740796803E-4</v>
      </c>
    </row>
    <row r="189" spans="1:36">
      <c r="B189" s="1">
        <v>4</v>
      </c>
      <c r="C189" s="1">
        <v>15.24</v>
      </c>
      <c r="F189" s="1">
        <v>25.85</v>
      </c>
      <c r="G189" s="1">
        <f t="shared" si="18"/>
        <v>6.3984052922771626E-4</v>
      </c>
      <c r="H189" s="1">
        <f t="shared" si="19"/>
        <v>3.1601652474535085</v>
      </c>
      <c r="L189" s="1">
        <v>2.024705922398539E-4</v>
      </c>
      <c r="N189" s="1">
        <v>28.85</v>
      </c>
      <c r="O189" s="1">
        <f t="shared" si="20"/>
        <v>7.9980066153464505E-5</v>
      </c>
      <c r="P189" s="1">
        <f t="shared" si="21"/>
        <v>4.1988667344922659</v>
      </c>
      <c r="T189" s="1">
        <v>1.904801252596454E-5</v>
      </c>
      <c r="V189" s="1">
        <v>26.75</v>
      </c>
      <c r="W189" s="1">
        <f t="shared" si="22"/>
        <v>3.4288204974072215E-4</v>
      </c>
      <c r="X189" s="1">
        <f t="shared" si="30"/>
        <v>3.8906197896491457</v>
      </c>
      <c r="AB189" s="1">
        <v>8.8130444062652316E-5</v>
      </c>
      <c r="AD189" s="1">
        <v>26.45</v>
      </c>
      <c r="AE189" s="1">
        <f t="shared" si="29"/>
        <v>4.2213731997454371E-4</v>
      </c>
      <c r="AF189" s="1">
        <f t="shared" si="31"/>
        <v>3.1601652474535058</v>
      </c>
      <c r="AJ189" s="1">
        <v>1.335807740796803E-4</v>
      </c>
    </row>
    <row r="190" spans="1:36">
      <c r="B190" s="1">
        <v>5</v>
      </c>
      <c r="C190" s="1">
        <v>15.64</v>
      </c>
      <c r="F190" s="1">
        <v>26.35</v>
      </c>
      <c r="G190" s="1">
        <f t="shared" si="18"/>
        <v>5.9699232309183017E-4</v>
      </c>
      <c r="H190" s="1">
        <f t="shared" si="19"/>
        <v>2.9485384345822019</v>
      </c>
      <c r="L190" s="1">
        <v>2.024705922398539E-4</v>
      </c>
      <c r="N190" s="1">
        <v>29.14</v>
      </c>
      <c r="O190" s="1">
        <f t="shared" si="20"/>
        <v>8.6316745750310956E-5</v>
      </c>
      <c r="P190" s="1">
        <f t="shared" si="21"/>
        <v>4.5315355411831924</v>
      </c>
      <c r="T190" s="1">
        <v>1.904801252596454E-5</v>
      </c>
      <c r="V190" s="1">
        <v>27.35</v>
      </c>
      <c r="W190" s="1">
        <f t="shared" si="22"/>
        <v>2.984961615459153E-4</v>
      </c>
      <c r="X190" s="1">
        <f t="shared" si="30"/>
        <v>3.3869812494501113</v>
      </c>
      <c r="AB190" s="1">
        <v>8.8130444062652316E-5</v>
      </c>
      <c r="AD190" s="1">
        <v>26.55</v>
      </c>
      <c r="AE190" s="1">
        <f t="shared" si="29"/>
        <v>5.1971200315105491E-4</v>
      </c>
      <c r="AF190" s="1">
        <f t="shared" si="31"/>
        <v>3.890619789649139</v>
      </c>
      <c r="AJ190" s="1">
        <v>1.335807740796803E-4</v>
      </c>
    </row>
    <row r="191" spans="1:36">
      <c r="A191" s="1" t="s">
        <v>21</v>
      </c>
      <c r="B191" s="1">
        <v>1</v>
      </c>
      <c r="C191" s="1">
        <v>15.68</v>
      </c>
      <c r="F191" s="1">
        <v>25.69</v>
      </c>
      <c r="G191" s="1">
        <f t="shared" si="18"/>
        <v>9.698168900752292E-4</v>
      </c>
      <c r="H191" s="1">
        <f t="shared" si="19"/>
        <v>4.7899148184757099</v>
      </c>
      <c r="I191" s="1">
        <f>AVERAGE(H191:H193)</f>
        <v>4.0237272232794252</v>
      </c>
      <c r="L191" s="1">
        <v>2.024705922398539E-4</v>
      </c>
      <c r="N191" s="1">
        <v>29.46</v>
      </c>
      <c r="O191" s="1">
        <f t="shared" si="20"/>
        <v>7.1089696439725032E-5</v>
      </c>
      <c r="P191" s="1">
        <f t="shared" si="21"/>
        <v>3.7321319661472261</v>
      </c>
      <c r="Q191" s="1">
        <f>AVERAGE(P191:P193)</f>
        <v>4.3415039430663791</v>
      </c>
      <c r="T191" s="1">
        <v>1.904801252596454E-5</v>
      </c>
      <c r="V191" s="1">
        <v>27.15</v>
      </c>
      <c r="W191" s="1">
        <f t="shared" si="22"/>
        <v>3.5252177625060964E-4</v>
      </c>
      <c r="X191" s="1">
        <f t="shared" si="30"/>
        <v>4.0000000000000044</v>
      </c>
      <c r="Y191" s="1">
        <f>AVERAGE(X191:X193)</f>
        <v>3.0345781927975488</v>
      </c>
      <c r="AB191" s="1">
        <v>8.8130444062652316E-5</v>
      </c>
      <c r="AD191" s="1">
        <v>26.95</v>
      </c>
      <c r="AE191" s="1">
        <f t="shared" si="29"/>
        <v>4.0494118447970817E-4</v>
      </c>
      <c r="AF191" s="1">
        <f t="shared" si="31"/>
        <v>3.0314331330207946</v>
      </c>
      <c r="AG191" s="1">
        <f>AVERAGE(AF191:AF193)</f>
        <v>3.2555082095139647</v>
      </c>
      <c r="AJ191" s="1">
        <v>1.335807740796803E-4</v>
      </c>
    </row>
    <row r="192" spans="1:36">
      <c r="B192" s="1">
        <v>2</v>
      </c>
      <c r="C192" s="1">
        <v>15.57</v>
      </c>
      <c r="F192" s="1">
        <v>25.87</v>
      </c>
      <c r="G192" s="1">
        <f t="shared" si="18"/>
        <v>7.932152308166362E-4</v>
      </c>
      <c r="H192" s="1">
        <f t="shared" si="19"/>
        <v>3.9176811903477078</v>
      </c>
      <c r="L192" s="1">
        <v>2.024705922398539E-4</v>
      </c>
      <c r="N192" s="1">
        <v>28.98</v>
      </c>
      <c r="O192" s="1">
        <f t="shared" si="20"/>
        <v>9.1872970423038724E-5</v>
      </c>
      <c r="P192" s="1">
        <f t="shared" si="21"/>
        <v>4.8232313107630382</v>
      </c>
      <c r="T192" s="1">
        <v>1.904801252596454E-5</v>
      </c>
      <c r="V192" s="1">
        <v>27.96</v>
      </c>
      <c r="W192" s="1">
        <f t="shared" si="22"/>
        <v>1.8631093859381828E-4</v>
      </c>
      <c r="X192" s="1">
        <f t="shared" si="30"/>
        <v>2.1140360811227619</v>
      </c>
      <c r="AB192" s="1">
        <v>8.8130444062652316E-5</v>
      </c>
      <c r="AD192" s="1">
        <v>26.76</v>
      </c>
      <c r="AE192" s="1">
        <f t="shared" si="29"/>
        <v>4.2803013736134493E-4</v>
      </c>
      <c r="AF192" s="1">
        <f t="shared" si="31"/>
        <v>3.2042795103584818</v>
      </c>
      <c r="AJ192" s="1">
        <v>1.335807740796803E-4</v>
      </c>
    </row>
    <row r="193" spans="1:36">
      <c r="B193" s="1">
        <v>3</v>
      </c>
      <c r="C193" s="1">
        <v>15.42</v>
      </c>
      <c r="F193" s="1">
        <v>25.94</v>
      </c>
      <c r="G193" s="1">
        <f t="shared" si="18"/>
        <v>6.8102718083515854E-4</v>
      </c>
      <c r="H193" s="1">
        <f t="shared" ref="H193:H200" si="32">G193/L193</f>
        <v>3.3635856610148571</v>
      </c>
      <c r="L193" s="1">
        <v>2.024705922398539E-4</v>
      </c>
      <c r="N193" s="1">
        <v>28.94</v>
      </c>
      <c r="O193" s="1">
        <f t="shared" si="20"/>
        <v>8.5128397604394791E-5</v>
      </c>
      <c r="P193" s="1">
        <f t="shared" ref="P193:P200" si="33">O193/T193</f>
        <v>4.4691485522888756</v>
      </c>
      <c r="T193" s="1">
        <v>1.904801252596454E-5</v>
      </c>
      <c r="V193" s="1">
        <v>27.31</v>
      </c>
      <c r="W193" s="1">
        <f t="shared" si="22"/>
        <v>2.6348345617783895E-4</v>
      </c>
      <c r="X193" s="1">
        <f t="shared" si="30"/>
        <v>2.989698497269881</v>
      </c>
      <c r="AB193" s="1">
        <v>8.8130444062652316E-5</v>
      </c>
      <c r="AD193" s="1">
        <v>26.47</v>
      </c>
      <c r="AE193" s="1">
        <f t="shared" si="29"/>
        <v>4.7164859810783531E-4</v>
      </c>
      <c r="AF193" s="1">
        <f t="shared" si="31"/>
        <v>3.530811985162619</v>
      </c>
      <c r="AJ193" s="1">
        <v>1.335807740796803E-4</v>
      </c>
    </row>
    <row r="194" spans="1:36">
      <c r="B194" s="1">
        <v>4</v>
      </c>
      <c r="C194" s="1">
        <v>15.15</v>
      </c>
      <c r="F194" s="1">
        <v>25.75</v>
      </c>
      <c r="G194" s="1">
        <f t="shared" si="18"/>
        <v>6.4429097205707779E-4</v>
      </c>
      <c r="H194" s="1">
        <f t="shared" si="32"/>
        <v>3.1821459350196779</v>
      </c>
      <c r="L194" s="1">
        <v>2.024705922398539E-4</v>
      </c>
      <c r="N194" s="1">
        <v>28.45</v>
      </c>
      <c r="O194" s="1">
        <f t="shared" si="20"/>
        <v>9.9151903852079675E-5</v>
      </c>
      <c r="P194" s="1">
        <f t="shared" si="33"/>
        <v>5.2053674217677406</v>
      </c>
      <c r="T194" s="1">
        <v>1.904801252596454E-5</v>
      </c>
      <c r="V194" s="1">
        <v>27.48</v>
      </c>
      <c r="W194" s="1">
        <f t="shared" si="22"/>
        <v>1.942227743542282E-4</v>
      </c>
      <c r="X194" s="1">
        <f t="shared" si="30"/>
        <v>2.2038102317532222</v>
      </c>
      <c r="AB194" s="1">
        <v>8.8130444062652316E-5</v>
      </c>
      <c r="AD194" s="1">
        <v>26.45</v>
      </c>
      <c r="AE194" s="1">
        <f t="shared" si="29"/>
        <v>3.9660761540831843E-4</v>
      </c>
      <c r="AF194" s="1">
        <f t="shared" si="31"/>
        <v>2.9690471412580965</v>
      </c>
      <c r="AJ194" s="1">
        <v>1.335807740796803E-4</v>
      </c>
    </row>
    <row r="195" spans="1:36">
      <c r="B195" s="1">
        <v>5</v>
      </c>
      <c r="C195" s="1">
        <v>15.34</v>
      </c>
      <c r="F195" s="1">
        <v>25.64</v>
      </c>
      <c r="G195" s="1">
        <f t="shared" si="18"/>
        <v>7.932152308166362E-4</v>
      </c>
      <c r="H195" s="1">
        <f t="shared" si="32"/>
        <v>3.9176811903477078</v>
      </c>
      <c r="L195" s="1">
        <v>2.024705922398539E-4</v>
      </c>
      <c r="N195" s="1">
        <v>28.65</v>
      </c>
      <c r="O195" s="1">
        <f t="shared" si="20"/>
        <v>9.8467011623794745E-5</v>
      </c>
      <c r="P195" s="1">
        <f t="shared" si="33"/>
        <v>5.16941132254997</v>
      </c>
      <c r="T195" s="1">
        <v>1.904801252596454E-5</v>
      </c>
      <c r="V195" s="1">
        <v>27.15</v>
      </c>
      <c r="W195" s="1">
        <f t="shared" si="22"/>
        <v>2.7850676656943974E-4</v>
      </c>
      <c r="X195" s="1">
        <f t="shared" si="30"/>
        <v>3.1601652474535142</v>
      </c>
      <c r="AB195" s="1">
        <v>8.8130444062652316E-5</v>
      </c>
      <c r="AD195" s="1">
        <v>26.45</v>
      </c>
      <c r="AE195" s="1">
        <f t="shared" si="29"/>
        <v>4.5243557709490794E-4</v>
      </c>
      <c r="AF195" s="1">
        <f t="shared" si="31"/>
        <v>3.3869812494501064</v>
      </c>
      <c r="AJ195" s="1">
        <v>1.335807740796803E-4</v>
      </c>
    </row>
    <row r="196" spans="1:36">
      <c r="A196" s="1" t="s">
        <v>22</v>
      </c>
      <c r="B196" s="1">
        <v>1</v>
      </c>
      <c r="C196" s="1">
        <v>15.38</v>
      </c>
      <c r="F196" s="1">
        <v>27.56</v>
      </c>
      <c r="G196" s="1">
        <f t="shared" si="18"/>
        <v>2.1550366120377343E-4</v>
      </c>
      <c r="H196" s="1">
        <f t="shared" si="32"/>
        <v>1.0643701824533613</v>
      </c>
      <c r="I196" s="1">
        <f>AVERAGE(H196:H198)</f>
        <v>1.2079491450907414</v>
      </c>
      <c r="L196" s="1">
        <v>2.024705922398539E-4</v>
      </c>
      <c r="N196" s="1">
        <v>31.12</v>
      </c>
      <c r="O196" s="1">
        <f t="shared" si="20"/>
        <v>1.8272074960615982E-5</v>
      </c>
      <c r="P196" s="1">
        <f t="shared" si="33"/>
        <v>0.95926411932526456</v>
      </c>
      <c r="Q196" s="1">
        <f>AVERAGE(P196:P198)</f>
        <v>1.3473178021837404</v>
      </c>
      <c r="T196" s="1">
        <v>1.904801252596454E-5</v>
      </c>
      <c r="V196" s="1">
        <v>28.74</v>
      </c>
      <c r="W196" s="1">
        <f t="shared" si="22"/>
        <v>9.5112863728088516E-5</v>
      </c>
      <c r="X196" s="1">
        <f t="shared" si="30"/>
        <v>1.0792282365044295</v>
      </c>
      <c r="Y196" s="1">
        <f>AVERAGE(X196:X198)</f>
        <v>1.3702447309586863</v>
      </c>
      <c r="AB196" s="1">
        <v>8.8130444062652316E-5</v>
      </c>
      <c r="AD196" s="1">
        <v>28.15</v>
      </c>
      <c r="AE196" s="1">
        <f t="shared" si="29"/>
        <v>1.4316832876365741E-4</v>
      </c>
      <c r="AF196" s="1">
        <f t="shared" si="31"/>
        <v>1.0717734625362942</v>
      </c>
      <c r="AG196" s="1">
        <f>AVERAGE(AF196:AF198)</f>
        <v>1.2878911782142379</v>
      </c>
      <c r="AJ196" s="1">
        <v>1.335807740796803E-4</v>
      </c>
    </row>
    <row r="197" spans="1:36">
      <c r="B197" s="1">
        <v>2</v>
      </c>
      <c r="C197" s="1">
        <v>15.29</v>
      </c>
      <c r="F197" s="1">
        <v>27.34</v>
      </c>
      <c r="G197" s="1">
        <f t="shared" si="18"/>
        <v>2.3582429905391746E-4</v>
      </c>
      <c r="H197" s="1">
        <f t="shared" si="32"/>
        <v>1.1647335864684565</v>
      </c>
      <c r="L197" s="1">
        <v>2.024705922398539E-4</v>
      </c>
      <c r="N197" s="1">
        <v>30.24</v>
      </c>
      <c r="O197" s="1">
        <f t="shared" si="20"/>
        <v>3.1593778193401443E-5</v>
      </c>
      <c r="P197" s="1">
        <f t="shared" si="33"/>
        <v>1.6586390916288847</v>
      </c>
      <c r="T197" s="1">
        <v>1.904801252596454E-5</v>
      </c>
      <c r="V197" s="1">
        <v>28.15</v>
      </c>
      <c r="W197" s="1">
        <f t="shared" si="22"/>
        <v>1.3450990184040668E-4</v>
      </c>
      <c r="X197" s="1">
        <f t="shared" si="30"/>
        <v>1.5262592089605609</v>
      </c>
      <c r="AB197" s="1">
        <v>8.8130444062652316E-5</v>
      </c>
      <c r="AD197" s="1">
        <v>27.74</v>
      </c>
      <c r="AE197" s="1">
        <f t="shared" si="29"/>
        <v>1.7872139843086251E-4</v>
      </c>
      <c r="AF197" s="1">
        <f t="shared" si="31"/>
        <v>1.3379275547861105</v>
      </c>
      <c r="AJ197" s="1">
        <v>1.335807740796803E-4</v>
      </c>
    </row>
    <row r="198" spans="1:36">
      <c r="B198" s="1">
        <v>3</v>
      </c>
      <c r="C198" s="1">
        <v>15.08</v>
      </c>
      <c r="F198" s="1">
        <v>26.87</v>
      </c>
      <c r="G198" s="1">
        <f t="shared" si="18"/>
        <v>2.8239457614875186E-4</v>
      </c>
      <c r="H198" s="1">
        <f t="shared" si="32"/>
        <v>1.3947436663504058</v>
      </c>
      <c r="L198" s="1">
        <v>2.024705922398539E-4</v>
      </c>
      <c r="N198" s="1">
        <v>30.25</v>
      </c>
      <c r="O198" s="1">
        <f t="shared" si="20"/>
        <v>2.7125325963335281E-5</v>
      </c>
      <c r="P198" s="1">
        <f t="shared" si="33"/>
        <v>1.4240501955970721</v>
      </c>
      <c r="T198" s="1">
        <v>1.904801252596454E-5</v>
      </c>
      <c r="V198" s="1">
        <v>27.96</v>
      </c>
      <c r="W198" s="1">
        <f t="shared" si="22"/>
        <v>1.3265806427320049E-4</v>
      </c>
      <c r="X198" s="1">
        <f t="shared" si="30"/>
        <v>1.5052467474110682</v>
      </c>
      <c r="AB198" s="1">
        <v>8.8130444062652316E-5</v>
      </c>
      <c r="AD198" s="1">
        <v>27.41</v>
      </c>
      <c r="AE198" s="1">
        <f t="shared" si="29"/>
        <v>1.942227743542282E-4</v>
      </c>
      <c r="AF198" s="1">
        <f t="shared" si="31"/>
        <v>1.4539725173203086</v>
      </c>
      <c r="AJ198" s="1">
        <v>1.335807740796803E-4</v>
      </c>
    </row>
    <row r="199" spans="1:36">
      <c r="B199" s="1">
        <v>4</v>
      </c>
      <c r="C199" s="1">
        <v>15.34</v>
      </c>
      <c r="F199" s="1">
        <v>27.45</v>
      </c>
      <c r="G199" s="1">
        <f t="shared" ref="G199:G200" si="34">2^(C199-F199)</f>
        <v>2.2621778854745392E-4</v>
      </c>
      <c r="H199" s="1">
        <f t="shared" si="32"/>
        <v>1.1172871380722207</v>
      </c>
      <c r="L199" s="1">
        <v>2.024705922398539E-4</v>
      </c>
      <c r="N199" s="1">
        <v>30.65</v>
      </c>
      <c r="O199" s="1">
        <f t="shared" ref="O199:O200" si="35">2^(C199-N199)</f>
        <v>2.4616752905948724E-5</v>
      </c>
      <c r="P199" s="1">
        <f t="shared" si="33"/>
        <v>1.2923528306374945</v>
      </c>
      <c r="T199" s="1">
        <v>1.904801252596454E-5</v>
      </c>
      <c r="V199" s="1">
        <v>28.45</v>
      </c>
      <c r="W199" s="1">
        <f t="shared" ref="W199:W200" si="36">2^(C199-V199)</f>
        <v>1.1310889427372696E-4</v>
      </c>
      <c r="X199" s="1">
        <f t="shared" si="30"/>
        <v>1.2834258975629051</v>
      </c>
      <c r="AB199" s="1">
        <v>8.8130444062652316E-5</v>
      </c>
      <c r="AD199" s="1">
        <v>28.15</v>
      </c>
      <c r="AE199" s="1">
        <f t="shared" si="29"/>
        <v>1.3925338328471987E-4</v>
      </c>
      <c r="AF199" s="1">
        <f t="shared" si="31"/>
        <v>1.0424657608411214</v>
      </c>
      <c r="AJ199" s="1">
        <v>1.335807740796803E-4</v>
      </c>
    </row>
    <row r="200" spans="1:36">
      <c r="B200" s="1">
        <v>5</v>
      </c>
      <c r="C200" s="1">
        <v>15.64</v>
      </c>
      <c r="F200" s="1">
        <v>27.54</v>
      </c>
      <c r="G200" s="1">
        <f t="shared" si="34"/>
        <v>2.6166344300202512E-4</v>
      </c>
      <c r="H200" s="1">
        <f t="shared" si="32"/>
        <v>1.2923528306374945</v>
      </c>
      <c r="L200" s="1">
        <v>2.024705922398539E-4</v>
      </c>
      <c r="N200" s="1">
        <v>30.48</v>
      </c>
      <c r="O200" s="1">
        <f t="shared" si="35"/>
        <v>3.4096897524176677E-5</v>
      </c>
      <c r="P200" s="1">
        <f t="shared" si="33"/>
        <v>1.7900501418559469</v>
      </c>
      <c r="T200" s="1">
        <v>1.904801252596454E-5</v>
      </c>
      <c r="V200" s="1">
        <v>28.75</v>
      </c>
      <c r="W200" s="1">
        <f t="shared" si="36"/>
        <v>1.1310889427372696E-4</v>
      </c>
      <c r="X200" s="1">
        <f t="shared" si="30"/>
        <v>1.2834258975629051</v>
      </c>
      <c r="AB200" s="1">
        <v>8.8130444062652316E-5</v>
      </c>
      <c r="AD200" s="1">
        <v>28.51</v>
      </c>
      <c r="AE200" s="1">
        <f t="shared" si="29"/>
        <v>1.3358077407968008E-4</v>
      </c>
      <c r="AF200" s="1">
        <f t="shared" si="31"/>
        <v>0.99999999999999833</v>
      </c>
      <c r="AJ200" s="1">
        <v>1.335807740796803E-4</v>
      </c>
    </row>
    <row r="219" spans="1:36">
      <c r="A219" s="1" t="s">
        <v>14</v>
      </c>
      <c r="C219" s="1" t="s">
        <v>2</v>
      </c>
      <c r="F219" s="1" t="s">
        <v>16</v>
      </c>
      <c r="I219" s="1" t="s">
        <v>6</v>
      </c>
      <c r="J219" s="1" t="s">
        <v>7</v>
      </c>
      <c r="N219" s="1" t="s">
        <v>17</v>
      </c>
      <c r="Q219" s="1" t="s">
        <v>6</v>
      </c>
      <c r="R219" s="1" t="s">
        <v>7</v>
      </c>
      <c r="V219" s="1" t="s">
        <v>18</v>
      </c>
      <c r="Y219" s="1" t="s">
        <v>6</v>
      </c>
      <c r="Z219" s="1" t="s">
        <v>7</v>
      </c>
      <c r="AD219" s="1" t="s">
        <v>19</v>
      </c>
      <c r="AG219" s="1" t="s">
        <v>6</v>
      </c>
      <c r="AH219" s="1" t="s">
        <v>7</v>
      </c>
    </row>
    <row r="220" spans="1:36">
      <c r="A220" s="1" t="s">
        <v>0</v>
      </c>
      <c r="B220" s="1">
        <v>1</v>
      </c>
      <c r="C220" s="1">
        <v>15.36</v>
      </c>
      <c r="F220" s="1">
        <v>27.68</v>
      </c>
      <c r="G220" s="1">
        <f t="shared" ref="G220:G317" si="37">2^(C220-F220)</f>
        <v>1.955737005834037E-4</v>
      </c>
      <c r="H220" s="1">
        <f t="shared" ref="H220:H288" si="38">G220/L220</f>
        <v>1</v>
      </c>
      <c r="I220" s="1">
        <f>AVERAGE(H220:H222)</f>
        <v>1.041992126910946</v>
      </c>
      <c r="L220" s="1">
        <v>1.955737005834037E-4</v>
      </c>
      <c r="N220" s="1">
        <v>30.65</v>
      </c>
      <c r="O220" s="1">
        <f t="shared" ref="O220:O317" si="39">2^(C220-N220)</f>
        <v>2.4960389970635426E-5</v>
      </c>
      <c r="P220" s="1">
        <f t="shared" ref="P220:P288" si="40">O220/T220</f>
        <v>1</v>
      </c>
      <c r="Q220" s="1">
        <f>AVERAGE(P220:P222)</f>
        <v>1.0023506584090216</v>
      </c>
      <c r="T220" s="1">
        <v>2.4960389970635426E-5</v>
      </c>
      <c r="V220" s="1">
        <v>28.45</v>
      </c>
      <c r="W220" s="1">
        <f t="shared" ref="W220:W317" si="41">2^(C220-V220)</f>
        <v>1.1468783559741366E-4</v>
      </c>
      <c r="X220" s="1">
        <f t="shared" ref="X220:X287" si="42">W220/AB220</f>
        <v>1</v>
      </c>
      <c r="Y220" s="1">
        <f>AVERAGE(X220:X222)</f>
        <v>1.0172155155263927</v>
      </c>
      <c r="AB220" s="1">
        <v>1.1468783559741366E-4</v>
      </c>
      <c r="AD220" s="1">
        <v>28.56</v>
      </c>
      <c r="AE220" s="1">
        <f t="shared" ref="AE220:AE317" si="43">2^(C220-AD220)</f>
        <v>1.0626837930860898E-4</v>
      </c>
      <c r="AF220" s="1">
        <f t="shared" ref="AF220:AF287" si="44">AE220/AJ220</f>
        <v>1</v>
      </c>
      <c r="AG220" s="1">
        <f>AVERAGE(AF220:AF222)</f>
        <v>0.93847691435231295</v>
      </c>
      <c r="AJ220" s="1">
        <v>1.0626837930860898E-4</v>
      </c>
    </row>
    <row r="221" spans="1:36">
      <c r="B221" s="1">
        <v>2</v>
      </c>
      <c r="C221" s="1">
        <v>15.25</v>
      </c>
      <c r="F221" s="1">
        <v>27.58</v>
      </c>
      <c r="G221" s="1">
        <f t="shared" si="37"/>
        <v>1.9422277435422852E-4</v>
      </c>
      <c r="H221" s="1">
        <f t="shared" si="38"/>
        <v>0.99309249543703826</v>
      </c>
      <c r="L221" s="1">
        <v>1.955737005834037E-4</v>
      </c>
      <c r="N221" s="1">
        <v>30.52</v>
      </c>
      <c r="O221" s="1">
        <f t="shared" si="39"/>
        <v>2.5308824029981774E-5</v>
      </c>
      <c r="P221" s="1">
        <f t="shared" si="40"/>
        <v>1.0139594797900298</v>
      </c>
      <c r="T221" s="1">
        <v>2.4960389970635426E-5</v>
      </c>
      <c r="V221" s="1">
        <v>28.45</v>
      </c>
      <c r="W221" s="1">
        <f t="shared" si="41"/>
        <v>1.0626837930860898E-4</v>
      </c>
      <c r="X221" s="1">
        <f t="shared" si="42"/>
        <v>0.92658806189037068</v>
      </c>
      <c r="AB221" s="1">
        <v>1.1468783559741366E-4</v>
      </c>
      <c r="AD221" s="1">
        <v>28.62</v>
      </c>
      <c r="AE221" s="1">
        <f t="shared" si="43"/>
        <v>9.4455871187889897E-5</v>
      </c>
      <c r="AF221" s="1">
        <f t="shared" si="44"/>
        <v>0.8888426811665685</v>
      </c>
      <c r="AJ221" s="1">
        <v>1.0626837930860898E-4</v>
      </c>
    </row>
    <row r="222" spans="1:36">
      <c r="B222" s="1">
        <v>3</v>
      </c>
      <c r="C222" s="1">
        <v>15.34</v>
      </c>
      <c r="F222" s="1">
        <v>27.48</v>
      </c>
      <c r="G222" s="1">
        <f t="shared" si="37"/>
        <v>2.2156229377860381E-4</v>
      </c>
      <c r="H222" s="1">
        <f t="shared" si="38"/>
        <v>1.1328838852957999</v>
      </c>
      <c r="L222" s="1">
        <v>1.955737005834037E-4</v>
      </c>
      <c r="N222" s="1">
        <v>30.64</v>
      </c>
      <c r="O222" s="1">
        <f t="shared" si="39"/>
        <v>2.4787975963019875E-5</v>
      </c>
      <c r="P222" s="1">
        <f t="shared" si="40"/>
        <v>0.99309249543703493</v>
      </c>
      <c r="T222" s="1">
        <v>2.4960389970635426E-5</v>
      </c>
      <c r="V222" s="1">
        <v>28.26</v>
      </c>
      <c r="W222" s="1">
        <f t="shared" si="41"/>
        <v>1.2903052252946528E-4</v>
      </c>
      <c r="X222" s="1">
        <f t="shared" si="42"/>
        <v>1.1250584846888074</v>
      </c>
      <c r="AB222" s="1">
        <v>1.1468783559741366E-4</v>
      </c>
      <c r="AD222" s="1">
        <v>28.65</v>
      </c>
      <c r="AE222" s="1">
        <f t="shared" si="43"/>
        <v>9.8467011623794745E-5</v>
      </c>
      <c r="AF222" s="1">
        <f t="shared" si="44"/>
        <v>0.92658806189037046</v>
      </c>
      <c r="AJ222" s="1">
        <v>1.0626837930860898E-4</v>
      </c>
    </row>
    <row r="223" spans="1:36">
      <c r="B223" s="1">
        <v>4</v>
      </c>
      <c r="C223" s="1">
        <v>15.65</v>
      </c>
      <c r="F223" s="1">
        <v>27.56</v>
      </c>
      <c r="G223" s="1">
        <f t="shared" si="37"/>
        <v>2.5985600157552789E-4</v>
      </c>
      <c r="H223" s="1">
        <f t="shared" si="38"/>
        <v>1.3286858140965154</v>
      </c>
      <c r="L223" s="1">
        <v>1.955737005834037E-4</v>
      </c>
      <c r="N223" s="1">
        <v>30.63</v>
      </c>
      <c r="O223" s="1">
        <f t="shared" si="39"/>
        <v>3.0943587640076605E-5</v>
      </c>
      <c r="P223" s="1">
        <f t="shared" si="40"/>
        <v>1.2397076999389871</v>
      </c>
      <c r="T223" s="1">
        <v>2.4960389970635426E-5</v>
      </c>
      <c r="V223" s="1">
        <v>28.52</v>
      </c>
      <c r="W223" s="1">
        <f t="shared" si="41"/>
        <v>1.335807740796803E-4</v>
      </c>
      <c r="X223" s="1">
        <f t="shared" si="42"/>
        <v>1.1647335864684563</v>
      </c>
      <c r="AB223" s="1">
        <v>1.1468783559741366E-4</v>
      </c>
      <c r="AD223" s="1">
        <v>28.45</v>
      </c>
      <c r="AE223" s="1">
        <f t="shared" si="43"/>
        <v>1.4022196716272409E-4</v>
      </c>
      <c r="AF223" s="1">
        <f t="shared" si="44"/>
        <v>1.3195079107728942</v>
      </c>
      <c r="AJ223" s="1">
        <v>1.0626837930860898E-4</v>
      </c>
    </row>
    <row r="224" spans="1:36">
      <c r="B224" s="1">
        <v>5</v>
      </c>
      <c r="C224" s="1">
        <v>15.48</v>
      </c>
      <c r="F224" s="1">
        <v>27.45</v>
      </c>
      <c r="G224" s="1">
        <f t="shared" si="37"/>
        <v>2.4927053850273286E-4</v>
      </c>
      <c r="H224" s="1">
        <f t="shared" si="38"/>
        <v>1.2745606273192636</v>
      </c>
      <c r="L224" s="1">
        <v>1.955737005834037E-4</v>
      </c>
      <c r="N224" s="1">
        <v>30.65</v>
      </c>
      <c r="O224" s="1">
        <f t="shared" si="39"/>
        <v>2.7125325963335329E-5</v>
      </c>
      <c r="P224" s="1">
        <f t="shared" si="40"/>
        <v>1.0867348625260598</v>
      </c>
      <c r="T224" s="1">
        <v>2.4960389970635426E-5</v>
      </c>
      <c r="V224" s="1">
        <v>28.53</v>
      </c>
      <c r="W224" s="1">
        <f t="shared" si="41"/>
        <v>1.179121495269587E-4</v>
      </c>
      <c r="X224" s="1">
        <f t="shared" si="42"/>
        <v>1.0281138266560657</v>
      </c>
      <c r="AB224" s="1">
        <v>1.1468783559741366E-4</v>
      </c>
      <c r="AD224" s="1">
        <v>28.52</v>
      </c>
      <c r="AE224" s="1">
        <f t="shared" si="43"/>
        <v>1.1873229338528891E-4</v>
      </c>
      <c r="AF224" s="1">
        <f t="shared" si="44"/>
        <v>1.1172871380722205</v>
      </c>
      <c r="AJ224" s="1">
        <v>1.0626837930860898E-4</v>
      </c>
    </row>
    <row r="225" spans="1:36">
      <c r="A225" s="1" t="s">
        <v>1</v>
      </c>
      <c r="B225" s="1">
        <v>1</v>
      </c>
      <c r="C225" s="1">
        <v>15.58</v>
      </c>
      <c r="F225" s="1">
        <v>25.03</v>
      </c>
      <c r="G225" s="1">
        <f t="shared" si="37"/>
        <v>1.4297711874468992E-3</v>
      </c>
      <c r="H225" s="1">
        <f t="shared" si="38"/>
        <v>7.3106516018352057</v>
      </c>
      <c r="I225" s="1">
        <f>AVERAGE(H225:H227)</f>
        <v>7.5367593049416994</v>
      </c>
      <c r="L225" s="1">
        <v>1.955737005834037E-4</v>
      </c>
      <c r="N225" s="1">
        <v>27.48</v>
      </c>
      <c r="O225" s="1">
        <f t="shared" si="39"/>
        <v>2.6166344300202469E-4</v>
      </c>
      <c r="P225" s="1">
        <f t="shared" si="40"/>
        <v>10.4831472308669</v>
      </c>
      <c r="Q225" s="1">
        <f>AVERAGE(P225:P227)</f>
        <v>11.189029205831643</v>
      </c>
      <c r="T225" s="1">
        <v>2.4960389970635426E-5</v>
      </c>
      <c r="V225" s="1">
        <v>25.99</v>
      </c>
      <c r="W225" s="1">
        <f t="shared" si="41"/>
        <v>7.349837633843112E-4</v>
      </c>
      <c r="X225" s="1">
        <f t="shared" si="42"/>
        <v>6.4085590207169796</v>
      </c>
      <c r="Y225" s="1">
        <f>AVERAGE(X225:X227)</f>
        <v>7.2527532579400047</v>
      </c>
      <c r="AB225" s="1">
        <v>1.1468783559741366E-4</v>
      </c>
      <c r="AD225" s="1">
        <v>26.05</v>
      </c>
      <c r="AE225" s="1">
        <f t="shared" si="43"/>
        <v>7.0504355250121874E-4</v>
      </c>
      <c r="AF225" s="1">
        <f t="shared" si="44"/>
        <v>6.634556366515528</v>
      </c>
      <c r="AG225" s="1">
        <f>AVERAGE(AF225:AF227)</f>
        <v>6.3007218536629752</v>
      </c>
      <c r="AJ225" s="1">
        <v>1.0626837930860898E-4</v>
      </c>
    </row>
    <row r="226" spans="1:36">
      <c r="B226" s="1">
        <v>2</v>
      </c>
      <c r="C226" s="1">
        <v>15.49</v>
      </c>
      <c r="F226" s="1">
        <v>24.91</v>
      </c>
      <c r="G226" s="1">
        <f t="shared" si="37"/>
        <v>1.4598137193700576E-3</v>
      </c>
      <c r="H226" s="1">
        <f t="shared" si="38"/>
        <v>7.4642639322944673</v>
      </c>
      <c r="L226" s="1">
        <v>1.955737005834037E-4</v>
      </c>
      <c r="N226" s="1">
        <v>27.15</v>
      </c>
      <c r="O226" s="1">
        <f t="shared" si="39"/>
        <v>3.0902260594977565E-4</v>
      </c>
      <c r="P226" s="1">
        <f t="shared" si="40"/>
        <v>12.380519948339122</v>
      </c>
      <c r="T226" s="1">
        <v>2.4960389970635426E-5</v>
      </c>
      <c r="V226" s="1">
        <v>25.62</v>
      </c>
      <c r="W226" s="1">
        <f t="shared" si="41"/>
        <v>8.9241352561464902E-4</v>
      </c>
      <c r="X226" s="1">
        <f t="shared" si="42"/>
        <v>7.7812395792982771</v>
      </c>
      <c r="AB226" s="1">
        <v>1.1468783559741366E-4</v>
      </c>
      <c r="AD226" s="1">
        <v>25.94</v>
      </c>
      <c r="AE226" s="1">
        <f t="shared" si="43"/>
        <v>7.1488559372344959E-4</v>
      </c>
      <c r="AF226" s="1">
        <f t="shared" si="44"/>
        <v>6.727171322029708</v>
      </c>
      <c r="AJ226" s="1">
        <v>1.0626837930860898E-4</v>
      </c>
    </row>
    <row r="227" spans="1:36">
      <c r="B227" s="1">
        <v>3</v>
      </c>
      <c r="C227" s="1">
        <v>15.28</v>
      </c>
      <c r="F227" s="1">
        <v>24.63</v>
      </c>
      <c r="G227" s="1">
        <f t="shared" si="37"/>
        <v>1.532390816204592E-3</v>
      </c>
      <c r="H227" s="1">
        <f t="shared" si="38"/>
        <v>7.8353623806954236</v>
      </c>
      <c r="L227" s="1">
        <v>1.955737005834037E-4</v>
      </c>
      <c r="N227" s="1">
        <v>27.15</v>
      </c>
      <c r="O227" s="1">
        <f t="shared" si="39"/>
        <v>2.6716154815936065E-4</v>
      </c>
      <c r="P227" s="1">
        <f t="shared" si="40"/>
        <v>10.703420438288907</v>
      </c>
      <c r="T227" s="1">
        <v>2.4960389970635426E-5</v>
      </c>
      <c r="V227" s="1">
        <v>25.45</v>
      </c>
      <c r="W227" s="1">
        <f t="shared" si="41"/>
        <v>8.6801043082672868E-4</v>
      </c>
      <c r="X227" s="1">
        <f t="shared" si="42"/>
        <v>7.56846117380476</v>
      </c>
      <c r="AB227" s="1">
        <v>1.1468783559741366E-4</v>
      </c>
      <c r="AD227" s="1">
        <v>26.01</v>
      </c>
      <c r="AE227" s="1">
        <f t="shared" si="43"/>
        <v>5.8877335336462858E-4</v>
      </c>
      <c r="AF227" s="1">
        <f t="shared" si="44"/>
        <v>5.5404378724436896</v>
      </c>
      <c r="AJ227" s="1">
        <v>1.0626837930860898E-4</v>
      </c>
    </row>
    <row r="228" spans="1:36">
      <c r="B228" s="1">
        <v>4</v>
      </c>
      <c r="C228" s="1">
        <v>15.45</v>
      </c>
      <c r="F228" s="1">
        <v>25.15</v>
      </c>
      <c r="G228" s="1">
        <f t="shared" si="37"/>
        <v>1.2022894661571459E-3</v>
      </c>
      <c r="H228" s="1">
        <f t="shared" si="38"/>
        <v>6.1475007251520593</v>
      </c>
      <c r="L228" s="1">
        <v>1.955737005834037E-4</v>
      </c>
      <c r="N228" s="1">
        <v>27.15</v>
      </c>
      <c r="O228" s="1">
        <f t="shared" si="39"/>
        <v>3.005723665392867E-4</v>
      </c>
      <c r="P228" s="1">
        <f t="shared" si="40"/>
        <v>12.041973979288549</v>
      </c>
      <c r="T228" s="1">
        <v>2.4960389970635426E-5</v>
      </c>
      <c r="V228" s="1">
        <v>25.64</v>
      </c>
      <c r="W228" s="1">
        <f t="shared" si="41"/>
        <v>8.5606027472268998E-4</v>
      </c>
      <c r="X228" s="1">
        <f t="shared" si="42"/>
        <v>7.4642639322944477</v>
      </c>
      <c r="AB228" s="1">
        <v>1.1468783559741366E-4</v>
      </c>
      <c r="AD228" s="1">
        <v>26.24</v>
      </c>
      <c r="AE228" s="1">
        <f t="shared" si="43"/>
        <v>5.6478915229750425E-4</v>
      </c>
      <c r="AF228" s="1">
        <f t="shared" si="44"/>
        <v>5.3147432563860484</v>
      </c>
      <c r="AJ228" s="1">
        <v>1.0626837930860898E-4</v>
      </c>
    </row>
    <row r="229" spans="1:36">
      <c r="B229" s="1">
        <v>5</v>
      </c>
      <c r="C229" s="1">
        <v>15.58</v>
      </c>
      <c r="F229" s="1">
        <v>24.99</v>
      </c>
      <c r="G229" s="1">
        <f t="shared" si="37"/>
        <v>1.4699675267686226E-3</v>
      </c>
      <c r="H229" s="1">
        <f t="shared" si="38"/>
        <v>7.5161819937121104</v>
      </c>
      <c r="L229" s="1">
        <v>1.955737005834037E-4</v>
      </c>
      <c r="N229" s="1">
        <v>27.45</v>
      </c>
      <c r="O229" s="1">
        <f t="shared" si="39"/>
        <v>2.6716154815936065E-4</v>
      </c>
      <c r="P229" s="1">
        <f t="shared" si="40"/>
        <v>10.703420438288907</v>
      </c>
      <c r="T229" s="1">
        <v>2.4960389970635426E-5</v>
      </c>
      <c r="V229" s="1">
        <v>25.85</v>
      </c>
      <c r="W229" s="1">
        <f t="shared" si="41"/>
        <v>8.0988236895941494E-4</v>
      </c>
      <c r="X229" s="1">
        <f t="shared" si="42"/>
        <v>7.0616239703252255</v>
      </c>
      <c r="AB229" s="1">
        <v>1.1468783559741366E-4</v>
      </c>
      <c r="AD229" s="1">
        <v>26.35</v>
      </c>
      <c r="AE229" s="1">
        <f t="shared" si="43"/>
        <v>5.7267331505462778E-4</v>
      </c>
      <c r="AF229" s="1">
        <f t="shared" si="44"/>
        <v>5.388934307462752</v>
      </c>
      <c r="AJ229" s="1">
        <v>1.0626837930860898E-4</v>
      </c>
    </row>
    <row r="230" spans="1:36">
      <c r="A230" s="1" t="s">
        <v>23</v>
      </c>
      <c r="B230" s="1">
        <v>1</v>
      </c>
      <c r="C230" s="1">
        <v>15.48</v>
      </c>
      <c r="F230" s="1">
        <v>28.15</v>
      </c>
      <c r="G230" s="1">
        <f t="shared" si="37"/>
        <v>1.5344401544455934E-4</v>
      </c>
      <c r="H230" s="1">
        <f t="shared" si="38"/>
        <v>0.78458409789675232</v>
      </c>
      <c r="I230" s="1">
        <f>AVERAGE(H230:H232)</f>
        <v>0.95810175777961637</v>
      </c>
      <c r="L230" s="1">
        <v>1.955737005834037E-4</v>
      </c>
      <c r="N230" s="1">
        <v>30.96</v>
      </c>
      <c r="O230" s="1">
        <f t="shared" si="39"/>
        <v>2.1880420654538384E-5</v>
      </c>
      <c r="P230" s="1">
        <f t="shared" si="40"/>
        <v>0.87660572131603465</v>
      </c>
      <c r="Q230" s="1">
        <f>AVERAGE(P230:P232)</f>
        <v>0.88530080931681454</v>
      </c>
      <c r="T230" s="1">
        <v>2.4960389970635426E-5</v>
      </c>
      <c r="V230" s="1">
        <v>28.74</v>
      </c>
      <c r="W230" s="1">
        <f t="shared" si="41"/>
        <v>1.0193944328959614E-4</v>
      </c>
      <c r="X230" s="1">
        <f t="shared" si="42"/>
        <v>0.88884268116657172</v>
      </c>
      <c r="Y230" s="1">
        <f>AVERAGE(X230:X232)</f>
        <v>0.65214664344719353</v>
      </c>
      <c r="AB230" s="1">
        <v>1.1468783559741366E-4</v>
      </c>
      <c r="AD230" s="1">
        <v>29.06</v>
      </c>
      <c r="AE230" s="1">
        <f t="shared" si="43"/>
        <v>8.1660617357550878E-5</v>
      </c>
      <c r="AF230" s="1">
        <f t="shared" si="44"/>
        <v>0.76843759064400652</v>
      </c>
      <c r="AG230" s="1">
        <f>AVERAGE(AF230:AF232)</f>
        <v>0.80520383330967904</v>
      </c>
      <c r="AJ230" s="1">
        <v>1.0626837930860898E-4</v>
      </c>
    </row>
    <row r="231" spans="1:36">
      <c r="B231" s="1">
        <v>2</v>
      </c>
      <c r="C231" s="1">
        <v>15.63</v>
      </c>
      <c r="F231" s="1">
        <v>28.05</v>
      </c>
      <c r="G231" s="1">
        <f t="shared" si="37"/>
        <v>1.8247671492125717E-4</v>
      </c>
      <c r="H231" s="1">
        <f t="shared" si="38"/>
        <v>0.93303299153680819</v>
      </c>
      <c r="L231" s="1">
        <v>1.955737005834037E-4</v>
      </c>
      <c r="N231" s="1">
        <v>30.96</v>
      </c>
      <c r="O231" s="1">
        <f t="shared" si="39"/>
        <v>2.4277846794278515E-5</v>
      </c>
      <c r="P231" s="1">
        <f t="shared" si="40"/>
        <v>0.97265494741228453</v>
      </c>
      <c r="T231" s="1">
        <v>2.4960389970635426E-5</v>
      </c>
      <c r="V231" s="1">
        <v>29.15</v>
      </c>
      <c r="W231" s="1">
        <f t="shared" si="41"/>
        <v>8.5128397604395089E-5</v>
      </c>
      <c r="X231" s="1">
        <f t="shared" si="42"/>
        <v>0.7422617853145258</v>
      </c>
      <c r="AB231" s="1">
        <v>1.1468783559741366E-4</v>
      </c>
      <c r="AD231" s="1">
        <v>28.95</v>
      </c>
      <c r="AE231" s="1">
        <f t="shared" si="43"/>
        <v>9.7786850291702E-5</v>
      </c>
      <c r="AF231" s="1">
        <f t="shared" si="44"/>
        <v>0.92018765062487518</v>
      </c>
      <c r="AJ231" s="1">
        <v>1.0626837930860898E-4</v>
      </c>
    </row>
    <row r="232" spans="1:36">
      <c r="B232" s="1">
        <v>3</v>
      </c>
      <c r="C232" s="1">
        <v>15.25</v>
      </c>
      <c r="F232" s="1">
        <v>27.36</v>
      </c>
      <c r="G232" s="1">
        <f t="shared" si="37"/>
        <v>2.2621778854745392E-4</v>
      </c>
      <c r="H232" s="1">
        <f t="shared" si="38"/>
        <v>1.1566881839052887</v>
      </c>
      <c r="L232" s="1">
        <v>1.955737005834037E-4</v>
      </c>
      <c r="N232" s="1">
        <v>30.85</v>
      </c>
      <c r="O232" s="1">
        <f t="shared" si="39"/>
        <v>2.0134092876783637E-5</v>
      </c>
      <c r="P232" s="1">
        <f t="shared" si="40"/>
        <v>0.80664175922212467</v>
      </c>
      <c r="T232" s="1">
        <v>2.4960389970635426E-5</v>
      </c>
      <c r="V232" s="1">
        <v>29.96</v>
      </c>
      <c r="W232" s="1">
        <f t="shared" si="41"/>
        <v>3.7312020193239406E-5</v>
      </c>
      <c r="X232" s="1">
        <f t="shared" si="42"/>
        <v>0.32533546386048318</v>
      </c>
      <c r="AB232" s="1">
        <v>1.1468783559741366E-4</v>
      </c>
      <c r="AD232" s="1">
        <v>28.91</v>
      </c>
      <c r="AE232" s="1">
        <f t="shared" si="43"/>
        <v>7.7255651487443899E-5</v>
      </c>
      <c r="AF232" s="1">
        <f t="shared" si="44"/>
        <v>0.7269862586601552</v>
      </c>
      <c r="AJ232" s="1">
        <v>1.0626837930860898E-4</v>
      </c>
    </row>
    <row r="233" spans="1:36">
      <c r="B233" s="1">
        <v>4</v>
      </c>
      <c r="C233" s="1">
        <v>15.47</v>
      </c>
      <c r="F233" s="1">
        <v>28.56</v>
      </c>
      <c r="G233" s="1">
        <f t="shared" si="37"/>
        <v>1.1468783559741366E-4</v>
      </c>
      <c r="H233" s="1">
        <f t="shared" si="38"/>
        <v>0.5864174746159404</v>
      </c>
      <c r="L233" s="1">
        <v>1.955737005834037E-4</v>
      </c>
      <c r="N233" s="1">
        <v>30.99</v>
      </c>
      <c r="O233" s="1">
        <f t="shared" si="39"/>
        <v>2.1282099401098769E-5</v>
      </c>
      <c r="P233" s="1">
        <f t="shared" si="40"/>
        <v>0.85263489176795837</v>
      </c>
      <c r="T233" s="1">
        <v>2.4960389970635426E-5</v>
      </c>
      <c r="V233" s="1">
        <v>28.95</v>
      </c>
      <c r="W233" s="1">
        <f t="shared" si="41"/>
        <v>8.7521682618153698E-5</v>
      </c>
      <c r="X233" s="1">
        <f t="shared" si="42"/>
        <v>0.76312960448028033</v>
      </c>
      <c r="AB233" s="1">
        <v>1.1468783559741366E-4</v>
      </c>
      <c r="AD233" s="1">
        <v>28.77</v>
      </c>
      <c r="AE233" s="1">
        <f t="shared" si="43"/>
        <v>9.9151903852079675E-5</v>
      </c>
      <c r="AF233" s="1">
        <f t="shared" si="44"/>
        <v>0.93303299153680808</v>
      </c>
      <c r="AJ233" s="1">
        <v>1.0626837930860898E-4</v>
      </c>
    </row>
    <row r="234" spans="1:36">
      <c r="B234" s="1">
        <v>5</v>
      </c>
      <c r="C234" s="1">
        <v>15.24</v>
      </c>
      <c r="F234" s="1">
        <v>28.54</v>
      </c>
      <c r="G234" s="1">
        <f t="shared" si="37"/>
        <v>9.9151903852079675E-5</v>
      </c>
      <c r="H234" s="1">
        <f t="shared" si="38"/>
        <v>0.50697973989501566</v>
      </c>
      <c r="L234" s="1">
        <v>1.955737005834037E-4</v>
      </c>
      <c r="N234" s="1">
        <v>30.85</v>
      </c>
      <c r="O234" s="1">
        <f t="shared" si="39"/>
        <v>1.9995016538366123E-5</v>
      </c>
      <c r="P234" s="1">
        <f t="shared" si="40"/>
        <v>0.80106987758962089</v>
      </c>
      <c r="T234" s="1">
        <v>2.4960389970635426E-5</v>
      </c>
      <c r="V234" s="1">
        <v>28.67</v>
      </c>
      <c r="W234" s="1">
        <f t="shared" si="41"/>
        <v>9.0608128090151818E-5</v>
      </c>
      <c r="X234" s="1">
        <f t="shared" si="42"/>
        <v>0.79004131186337545</v>
      </c>
      <c r="AB234" s="1">
        <v>1.1468783559741366E-4</v>
      </c>
      <c r="AD234" s="1">
        <v>28.64</v>
      </c>
      <c r="AE234" s="1">
        <f t="shared" si="43"/>
        <v>9.2511997467675713E-5</v>
      </c>
      <c r="AF234" s="1">
        <f t="shared" si="44"/>
        <v>0.8705505632961239</v>
      </c>
      <c r="AJ234" s="1">
        <v>1.0626837930860898E-4</v>
      </c>
    </row>
    <row r="235" spans="1:36">
      <c r="A235" s="1" t="s">
        <v>24</v>
      </c>
      <c r="B235" s="1">
        <v>1</v>
      </c>
      <c r="C235" s="1">
        <v>15.02</v>
      </c>
      <c r="F235" s="1">
        <v>27.84</v>
      </c>
      <c r="G235" s="1">
        <f t="shared" si="37"/>
        <v>1.3829148990427231E-4</v>
      </c>
      <c r="H235" s="1">
        <f t="shared" si="38"/>
        <v>0.70710678118654802</v>
      </c>
      <c r="I235" s="1">
        <f>AVERAGE(H235:H237)</f>
        <v>0.70847769586533682</v>
      </c>
      <c r="L235" s="1">
        <v>1.955737005834037E-4</v>
      </c>
      <c r="N235" s="1">
        <v>30.47</v>
      </c>
      <c r="O235" s="1">
        <f t="shared" si="39"/>
        <v>2.234017480385781E-5</v>
      </c>
      <c r="P235" s="1">
        <f t="shared" si="40"/>
        <v>0.8950250709279719</v>
      </c>
      <c r="Q235" s="1">
        <f>AVERAGE(P235:P237)</f>
        <v>0.89103159651375219</v>
      </c>
      <c r="T235" s="1">
        <v>2.4960389970635426E-5</v>
      </c>
      <c r="V235" s="1">
        <v>28.95</v>
      </c>
      <c r="W235" s="1">
        <f t="shared" si="41"/>
        <v>6.4069621803165705E-5</v>
      </c>
      <c r="X235" s="1">
        <f t="shared" si="42"/>
        <v>0.55864356903610923</v>
      </c>
      <c r="Y235" s="1">
        <f>AVERAGE(X235:X237)</f>
        <v>0.68894007593742568</v>
      </c>
      <c r="AB235" s="1">
        <v>1.1468783559741366E-4</v>
      </c>
      <c r="AD235" s="1">
        <v>28.95</v>
      </c>
      <c r="AE235" s="1">
        <f t="shared" si="43"/>
        <v>6.4069621803165705E-5</v>
      </c>
      <c r="AF235" s="1">
        <f t="shared" si="44"/>
        <v>0.60290391384537956</v>
      </c>
      <c r="AG235" s="1">
        <f>AVERAGE(AF235:AF237)</f>
        <v>0.7312782942613355</v>
      </c>
      <c r="AJ235" s="1">
        <v>1.0626837930860898E-4</v>
      </c>
    </row>
    <row r="236" spans="1:36">
      <c r="B236" s="1">
        <v>2</v>
      </c>
      <c r="C236" s="1">
        <v>15.03</v>
      </c>
      <c r="F236" s="1">
        <v>27.96</v>
      </c>
      <c r="G236" s="1">
        <f t="shared" si="37"/>
        <v>1.2813924360633144E-4</v>
      </c>
      <c r="H236" s="1">
        <f t="shared" si="38"/>
        <v>0.655196701929182</v>
      </c>
      <c r="L236" s="1">
        <v>1.955737005834037E-4</v>
      </c>
      <c r="N236" s="1">
        <v>30.52</v>
      </c>
      <c r="O236" s="1">
        <f t="shared" si="39"/>
        <v>2.17292815490276E-5</v>
      </c>
      <c r="P236" s="1">
        <f t="shared" si="40"/>
        <v>0.87055056329612424</v>
      </c>
      <c r="T236" s="1">
        <v>2.4960389970635426E-5</v>
      </c>
      <c r="V236" s="1">
        <v>28.62</v>
      </c>
      <c r="W236" s="1">
        <f t="shared" si="41"/>
        <v>8.1096546270539028E-5</v>
      </c>
      <c r="X236" s="1">
        <f t="shared" si="42"/>
        <v>0.7071067811865468</v>
      </c>
      <c r="AB236" s="1">
        <v>1.1468783559741366E-4</v>
      </c>
      <c r="AD236" s="1">
        <v>28.34</v>
      </c>
      <c r="AE236" s="1">
        <f t="shared" si="43"/>
        <v>9.8467011623794745E-5</v>
      </c>
      <c r="AF236" s="1">
        <f t="shared" si="44"/>
        <v>0.92658806189037046</v>
      </c>
      <c r="AJ236" s="1">
        <v>1.0626837930860898E-4</v>
      </c>
    </row>
    <row r="237" spans="1:36">
      <c r="B237" s="1">
        <v>3</v>
      </c>
      <c r="C237" s="1">
        <v>15.14</v>
      </c>
      <c r="F237" s="1">
        <v>27.85</v>
      </c>
      <c r="G237" s="1">
        <f t="shared" si="37"/>
        <v>1.4924808077295765E-4</v>
      </c>
      <c r="H237" s="1">
        <f t="shared" si="38"/>
        <v>0.76312960448028044</v>
      </c>
      <c r="L237" s="1">
        <v>1.955737005834037E-4</v>
      </c>
      <c r="N237" s="1">
        <v>30.57</v>
      </c>
      <c r="O237" s="1">
        <f t="shared" si="39"/>
        <v>2.2652032022537992E-5</v>
      </c>
      <c r="P237" s="1">
        <f t="shared" si="40"/>
        <v>0.90751915531716076</v>
      </c>
      <c r="T237" s="1">
        <v>2.4960389970635426E-5</v>
      </c>
      <c r="V237" s="1">
        <v>28.55</v>
      </c>
      <c r="W237" s="1">
        <f t="shared" si="41"/>
        <v>9.1872970423038724E-5</v>
      </c>
      <c r="X237" s="1">
        <f t="shared" si="42"/>
        <v>0.80106987758962089</v>
      </c>
      <c r="AB237" s="1">
        <v>1.1468783559741366E-4</v>
      </c>
      <c r="AD237" s="1">
        <v>28.93</v>
      </c>
      <c r="AE237" s="1">
        <f t="shared" si="43"/>
        <v>7.0598644037188073E-5</v>
      </c>
      <c r="AF237" s="1">
        <f t="shared" si="44"/>
        <v>0.66434290704825638</v>
      </c>
      <c r="AJ237" s="1">
        <v>1.0626837930860898E-4</v>
      </c>
    </row>
    <row r="238" spans="1:36">
      <c r="B238" s="1">
        <v>4</v>
      </c>
      <c r="C238" s="1">
        <v>15.65</v>
      </c>
      <c r="F238" s="1">
        <v>28.25</v>
      </c>
      <c r="G238" s="1">
        <f t="shared" si="37"/>
        <v>1.6107274301426942E-4</v>
      </c>
      <c r="H238" s="1">
        <f t="shared" si="38"/>
        <v>0.82359101726757422</v>
      </c>
      <c r="L238" s="1">
        <v>1.955737005834037E-4</v>
      </c>
      <c r="N238" s="1">
        <v>31.26</v>
      </c>
      <c r="O238" s="1">
        <f t="shared" si="39"/>
        <v>1.9995016538366123E-5</v>
      </c>
      <c r="P238" s="1">
        <f t="shared" si="40"/>
        <v>0.80106987758962089</v>
      </c>
      <c r="T238" s="1">
        <v>2.4960389970635426E-5</v>
      </c>
      <c r="V238" s="1">
        <v>28.99</v>
      </c>
      <c r="W238" s="1">
        <f t="shared" si="41"/>
        <v>9.6440589827072632E-5</v>
      </c>
      <c r="X238" s="1">
        <f t="shared" si="42"/>
        <v>0.84089641525371572</v>
      </c>
      <c r="AB238" s="1">
        <v>1.1468783559741366E-4</v>
      </c>
      <c r="AD238" s="1">
        <v>29.52</v>
      </c>
      <c r="AE238" s="1">
        <f t="shared" si="43"/>
        <v>6.6790387039840148E-5</v>
      </c>
      <c r="AF238" s="1">
        <f t="shared" si="44"/>
        <v>0.62850668726091452</v>
      </c>
      <c r="AJ238" s="1">
        <v>1.0626837930860898E-4</v>
      </c>
    </row>
    <row r="239" spans="1:36">
      <c r="B239" s="1">
        <v>5</v>
      </c>
      <c r="C239" s="1">
        <v>15.38</v>
      </c>
      <c r="F239" s="1">
        <v>27.75</v>
      </c>
      <c r="G239" s="1">
        <f t="shared" si="37"/>
        <v>1.8891174237578015E-4</v>
      </c>
      <c r="H239" s="1">
        <f t="shared" si="38"/>
        <v>0.96593632892484682</v>
      </c>
      <c r="L239" s="1">
        <v>1.955737005834037E-4</v>
      </c>
      <c r="N239" s="1">
        <v>31.24</v>
      </c>
      <c r="O239" s="1">
        <f t="shared" si="39"/>
        <v>1.6813737730050863E-5</v>
      </c>
      <c r="P239" s="1">
        <f t="shared" si="40"/>
        <v>0.67361678843284634</v>
      </c>
      <c r="T239" s="1">
        <v>2.4960389970635426E-5</v>
      </c>
      <c r="V239" s="1">
        <v>28.67</v>
      </c>
      <c r="W239" s="1">
        <f t="shared" si="41"/>
        <v>9.9841559882541555E-5</v>
      </c>
      <c r="X239" s="1">
        <f t="shared" si="42"/>
        <v>0.87055056329612257</v>
      </c>
      <c r="AB239" s="1">
        <v>1.1468783559741366E-4</v>
      </c>
      <c r="AD239" s="1">
        <v>28.93</v>
      </c>
      <c r="AE239" s="1">
        <f t="shared" si="43"/>
        <v>8.3376480514794739E-5</v>
      </c>
      <c r="AF239" s="1">
        <f t="shared" si="44"/>
        <v>0.78458409789675099</v>
      </c>
      <c r="AJ239" s="1">
        <v>1.0626837930860898E-4</v>
      </c>
    </row>
    <row r="240" spans="1:36">
      <c r="A240" s="1" t="s">
        <v>25</v>
      </c>
      <c r="B240" s="1">
        <v>1</v>
      </c>
      <c r="C240" s="1">
        <v>15.57</v>
      </c>
      <c r="F240" s="1">
        <v>25.92</v>
      </c>
      <c r="G240" s="1">
        <f t="shared" si="37"/>
        <v>7.6619540810229534E-4</v>
      </c>
      <c r="H240" s="1">
        <f t="shared" si="38"/>
        <v>3.9176811903477087</v>
      </c>
      <c r="I240" s="1">
        <f>AVERAGE(H240:H242)</f>
        <v>3.6471038737223211</v>
      </c>
      <c r="L240" s="1">
        <v>1.955737005834037E-4</v>
      </c>
      <c r="N240" s="1">
        <v>28.69</v>
      </c>
      <c r="O240" s="1">
        <f t="shared" si="39"/>
        <v>1.1232759407041924E-4</v>
      </c>
      <c r="P240" s="1">
        <f t="shared" si="40"/>
        <v>4.5002339387552315</v>
      </c>
      <c r="Q240" s="1">
        <f>AVERAGE(P240:P242)</f>
        <v>4.4600672494155473</v>
      </c>
      <c r="T240" s="1">
        <v>2.4960389970635426E-5</v>
      </c>
      <c r="V240" s="1">
        <v>27.31</v>
      </c>
      <c r="W240" s="1">
        <f t="shared" si="41"/>
        <v>2.9235319936985577E-4</v>
      </c>
      <c r="X240" s="1">
        <f t="shared" si="42"/>
        <v>2.5491212546385231</v>
      </c>
      <c r="Y240" s="1">
        <f>AVERAGE(X240:X242)</f>
        <v>2.9431879910280863</v>
      </c>
      <c r="AB240" s="1">
        <v>1.1468783559741366E-4</v>
      </c>
      <c r="AD240" s="1">
        <v>26.92</v>
      </c>
      <c r="AE240" s="1">
        <f t="shared" si="43"/>
        <v>3.8309770405114762E-4</v>
      </c>
      <c r="AF240" s="1">
        <f t="shared" si="44"/>
        <v>3.6050018504433163</v>
      </c>
      <c r="AG240" s="1">
        <f>AVERAGE(AF240:AF242)</f>
        <v>3.3535388084293607</v>
      </c>
      <c r="AJ240" s="1">
        <v>1.0626837930860898E-4</v>
      </c>
    </row>
    <row r="241" spans="1:36">
      <c r="B241" s="1">
        <v>2</v>
      </c>
      <c r="C241" s="1">
        <v>15.48</v>
      </c>
      <c r="F241" s="1">
        <v>25.91</v>
      </c>
      <c r="G241" s="1">
        <f t="shared" si="37"/>
        <v>7.2486502472121541E-4</v>
      </c>
      <c r="H241" s="1">
        <f t="shared" si="38"/>
        <v>3.7063522475614858</v>
      </c>
      <c r="L241" s="1">
        <v>1.955737005834037E-4</v>
      </c>
      <c r="N241" s="1">
        <v>28.58</v>
      </c>
      <c r="O241" s="1">
        <f t="shared" si="39"/>
        <v>1.1389562884970811E-4</v>
      </c>
      <c r="P241" s="1">
        <f t="shared" si="40"/>
        <v>4.5630548634736989</v>
      </c>
      <c r="T241" s="1">
        <v>2.4960389970635426E-5</v>
      </c>
      <c r="V241" s="1">
        <v>26.97</v>
      </c>
      <c r="W241" s="1">
        <f t="shared" si="41"/>
        <v>3.4766850478444171E-4</v>
      </c>
      <c r="X241" s="1">
        <f t="shared" si="42"/>
        <v>3.0314331330207964</v>
      </c>
      <c r="AB241" s="1">
        <v>1.1468783559741366E-4</v>
      </c>
      <c r="AD241" s="1">
        <v>26.95</v>
      </c>
      <c r="AE241" s="1">
        <f t="shared" si="43"/>
        <v>3.5252177625060964E-4</v>
      </c>
      <c r="AF241" s="1">
        <f t="shared" si="44"/>
        <v>3.3172781832577667</v>
      </c>
      <c r="AJ241" s="1">
        <v>1.0626837930860898E-4</v>
      </c>
    </row>
    <row r="242" spans="1:36">
      <c r="B242" s="1">
        <v>3</v>
      </c>
      <c r="C242" s="1">
        <v>15.36</v>
      </c>
      <c r="F242" s="1">
        <v>25.95</v>
      </c>
      <c r="G242" s="1">
        <f t="shared" si="37"/>
        <v>6.4877237016431244E-4</v>
      </c>
      <c r="H242" s="1">
        <f t="shared" si="38"/>
        <v>3.3172781832577698</v>
      </c>
      <c r="L242" s="1">
        <v>1.955737005834037E-4</v>
      </c>
      <c r="N242" s="1">
        <v>28.54</v>
      </c>
      <c r="O242" s="1">
        <f t="shared" si="39"/>
        <v>1.077518306018867E-4</v>
      </c>
      <c r="P242" s="1">
        <f t="shared" si="40"/>
        <v>4.3169129460177107</v>
      </c>
      <c r="T242" s="1">
        <v>2.4960389970635426E-5</v>
      </c>
      <c r="V242" s="1">
        <v>26.75</v>
      </c>
      <c r="W242" s="1">
        <f t="shared" si="41"/>
        <v>3.7262187718763656E-4</v>
      </c>
      <c r="X242" s="1">
        <f t="shared" si="42"/>
        <v>3.2490095854249392</v>
      </c>
      <c r="AB242" s="1">
        <v>1.1468783559741366E-4</v>
      </c>
      <c r="AD242" s="1">
        <v>26.91</v>
      </c>
      <c r="AE242" s="1">
        <f t="shared" si="43"/>
        <v>3.3350592205917841E-4</v>
      </c>
      <c r="AF242" s="1">
        <f t="shared" si="44"/>
        <v>3.1383363915869991</v>
      </c>
      <c r="AJ242" s="1">
        <v>1.0626837930860898E-4</v>
      </c>
    </row>
    <row r="243" spans="1:36">
      <c r="B243" s="1">
        <v>4</v>
      </c>
      <c r="C243" s="1">
        <v>15.42</v>
      </c>
      <c r="F243" s="1">
        <v>25.62</v>
      </c>
      <c r="G243" s="1">
        <f t="shared" si="37"/>
        <v>8.5014703446887046E-4</v>
      </c>
      <c r="H243" s="1">
        <f t="shared" si="38"/>
        <v>4.3469394501042311</v>
      </c>
      <c r="L243" s="1">
        <v>1.955737005834037E-4</v>
      </c>
      <c r="N243" s="1">
        <v>28.55</v>
      </c>
      <c r="O243" s="1">
        <f t="shared" si="39"/>
        <v>1.1155169070183111E-4</v>
      </c>
      <c r="P243" s="1">
        <f t="shared" si="40"/>
        <v>4.4691485522888765</v>
      </c>
      <c r="T243" s="1">
        <v>2.4960389970635426E-5</v>
      </c>
      <c r="V243" s="1">
        <v>27.48</v>
      </c>
      <c r="W243" s="1">
        <f t="shared" si="41"/>
        <v>2.3419534163214442E-4</v>
      </c>
      <c r="X243" s="1">
        <f t="shared" si="42"/>
        <v>2.0420242514143827</v>
      </c>
      <c r="AB243" s="1">
        <v>1.1468783559741366E-4</v>
      </c>
      <c r="AD243" s="1">
        <v>26.54</v>
      </c>
      <c r="AE243" s="1">
        <f t="shared" si="43"/>
        <v>4.4931037628167777E-4</v>
      </c>
      <c r="AF243" s="1">
        <f t="shared" si="44"/>
        <v>4.2280721622455228</v>
      </c>
      <c r="AJ243" s="1">
        <v>1.0626837930860898E-4</v>
      </c>
    </row>
    <row r="244" spans="1:36">
      <c r="B244" s="1">
        <v>5</v>
      </c>
      <c r="C244" s="1">
        <v>15.95</v>
      </c>
      <c r="F244" s="1">
        <v>26.34</v>
      </c>
      <c r="G244" s="1">
        <f t="shared" si="37"/>
        <v>7.4524375437527322E-4</v>
      </c>
      <c r="H244" s="1">
        <f t="shared" si="38"/>
        <v>3.8105519921757529</v>
      </c>
      <c r="L244" s="1">
        <v>1.955737005834037E-4</v>
      </c>
      <c r="N244" s="1">
        <v>28.95</v>
      </c>
      <c r="O244" s="1">
        <f t="shared" si="39"/>
        <v>1.220703125E-4</v>
      </c>
      <c r="P244" s="1">
        <f t="shared" si="40"/>
        <v>4.8905611107682709</v>
      </c>
      <c r="T244" s="1">
        <v>2.4960389970635426E-5</v>
      </c>
      <c r="V244" s="1">
        <v>27.56</v>
      </c>
      <c r="W244" s="1">
        <f t="shared" si="41"/>
        <v>3.1992026461385862E-4</v>
      </c>
      <c r="X244" s="1">
        <f t="shared" si="42"/>
        <v>2.7894873327008116</v>
      </c>
      <c r="AB244" s="1">
        <v>1.1468783559741366E-4</v>
      </c>
      <c r="AD244" s="1">
        <v>27.45</v>
      </c>
      <c r="AE244" s="1">
        <f t="shared" si="43"/>
        <v>3.4526698300124388E-4</v>
      </c>
      <c r="AF244" s="1">
        <f t="shared" si="44"/>
        <v>3.2490095854249392</v>
      </c>
      <c r="AJ244" s="1">
        <v>1.0626837930860898E-4</v>
      </c>
    </row>
    <row r="245" spans="1:36">
      <c r="A245" s="1" t="s">
        <v>26</v>
      </c>
      <c r="B245" s="1">
        <v>1</v>
      </c>
      <c r="C245" s="1">
        <v>15.97</v>
      </c>
      <c r="F245" s="1">
        <v>26.66</v>
      </c>
      <c r="G245" s="1">
        <f t="shared" si="37"/>
        <v>6.0532602536083344E-4</v>
      </c>
      <c r="H245" s="1">
        <f t="shared" si="38"/>
        <v>3.0951299870847828</v>
      </c>
      <c r="I245" s="1">
        <f>AVERAGE(H245:H247)</f>
        <v>3.3827418770572195</v>
      </c>
      <c r="L245" s="1">
        <v>1.955737005834037E-4</v>
      </c>
      <c r="N245" s="1">
        <v>29.44</v>
      </c>
      <c r="O245" s="1">
        <f t="shared" si="39"/>
        <v>8.8130444062652316E-5</v>
      </c>
      <c r="P245" s="1">
        <f t="shared" si="40"/>
        <v>3.5308119851626159</v>
      </c>
      <c r="Q245" s="1">
        <f>AVERAGE(P245:P247)</f>
        <v>3.3807325961521819</v>
      </c>
      <c r="T245" s="1">
        <v>2.4960389970635426E-5</v>
      </c>
      <c r="V245" s="1">
        <v>27.67</v>
      </c>
      <c r="W245" s="1">
        <f t="shared" si="41"/>
        <v>3.0057236653928615E-4</v>
      </c>
      <c r="X245" s="1">
        <f t="shared" si="42"/>
        <v>2.6207868077167236</v>
      </c>
      <c r="Y245" s="1">
        <f>AVERAGE(X245:X247)</f>
        <v>2.9766075887206895</v>
      </c>
      <c r="AB245" s="1">
        <v>1.1468783559741366E-4</v>
      </c>
      <c r="AD245" s="1">
        <v>27.34</v>
      </c>
      <c r="AE245" s="1">
        <f t="shared" si="43"/>
        <v>3.7782348475156029E-4</v>
      </c>
      <c r="AF245" s="1">
        <f t="shared" si="44"/>
        <v>3.5553707246662807</v>
      </c>
      <c r="AG245" s="1">
        <f>AVERAGE(AF245:AF247)</f>
        <v>3.2044233538557365</v>
      </c>
      <c r="AJ245" s="1">
        <v>1.0626837930860898E-4</v>
      </c>
    </row>
    <row r="246" spans="1:36">
      <c r="B246" s="1">
        <v>2</v>
      </c>
      <c r="C246" s="1">
        <v>15.76</v>
      </c>
      <c r="F246" s="1">
        <v>26.05</v>
      </c>
      <c r="G246" s="1">
        <f t="shared" si="37"/>
        <v>7.9873247906033266E-4</v>
      </c>
      <c r="H246" s="1">
        <f t="shared" si="38"/>
        <v>4.0840485028287734</v>
      </c>
      <c r="L246" s="1">
        <v>1.955737005834037E-4</v>
      </c>
      <c r="N246" s="1">
        <v>29.65</v>
      </c>
      <c r="O246" s="1">
        <f t="shared" si="39"/>
        <v>6.5870864044459724E-5</v>
      </c>
      <c r="P246" s="1">
        <f t="shared" si="40"/>
        <v>2.6390158215457893</v>
      </c>
      <c r="T246" s="1">
        <v>2.4960389970635426E-5</v>
      </c>
      <c r="V246" s="1">
        <v>26.96</v>
      </c>
      <c r="W246" s="1">
        <f t="shared" si="41"/>
        <v>4.2507351723443561E-4</v>
      </c>
      <c r="X246" s="1">
        <f t="shared" si="42"/>
        <v>3.7063522475614796</v>
      </c>
      <c r="AB246" s="1">
        <v>1.1468783559741366E-4</v>
      </c>
      <c r="AD246" s="1">
        <v>27.26</v>
      </c>
      <c r="AE246" s="1">
        <f t="shared" si="43"/>
        <v>3.4526698300124355E-4</v>
      </c>
      <c r="AF246" s="1">
        <f t="shared" si="44"/>
        <v>3.2490095854249361</v>
      </c>
      <c r="AJ246" s="1">
        <v>1.0626837930860898E-4</v>
      </c>
    </row>
    <row r="247" spans="1:36">
      <c r="B247" s="1">
        <v>3</v>
      </c>
      <c r="C247" s="1">
        <v>15.84</v>
      </c>
      <c r="F247" s="1">
        <v>26.59</v>
      </c>
      <c r="G247" s="1">
        <f t="shared" si="37"/>
        <v>5.806675366224227E-4</v>
      </c>
      <c r="H247" s="1">
        <f t="shared" si="38"/>
        <v>2.9690471412581019</v>
      </c>
      <c r="L247" s="1">
        <v>1.955737005834037E-4</v>
      </c>
      <c r="N247" s="1">
        <v>29.14</v>
      </c>
      <c r="O247" s="1">
        <f t="shared" si="39"/>
        <v>9.9151903852079512E-5</v>
      </c>
      <c r="P247" s="1">
        <f t="shared" si="40"/>
        <v>3.9723699817481402</v>
      </c>
      <c r="T247" s="1">
        <v>2.4960389970635426E-5</v>
      </c>
      <c r="V247" s="1">
        <v>27.55</v>
      </c>
      <c r="W247" s="1">
        <f t="shared" si="41"/>
        <v>2.984961615459153E-4</v>
      </c>
      <c r="X247" s="1">
        <f t="shared" si="42"/>
        <v>2.6026837108838659</v>
      </c>
      <c r="AB247" s="1">
        <v>1.1468783559741366E-4</v>
      </c>
      <c r="AD247" s="1">
        <v>27.55</v>
      </c>
      <c r="AE247" s="1">
        <f t="shared" si="43"/>
        <v>2.984961615459153E-4</v>
      </c>
      <c r="AF247" s="1">
        <f t="shared" si="44"/>
        <v>2.8088897514759936</v>
      </c>
      <c r="AJ247" s="1">
        <v>1.0626837930860898E-4</v>
      </c>
    </row>
    <row r="248" spans="1:36">
      <c r="B248" s="1">
        <v>4</v>
      </c>
      <c r="C248" s="1">
        <v>15.62</v>
      </c>
      <c r="F248" s="1">
        <v>26.54</v>
      </c>
      <c r="G248" s="1">
        <f t="shared" si="37"/>
        <v>5.1612209011786168E-4</v>
      </c>
      <c r="H248" s="1">
        <f t="shared" si="38"/>
        <v>2.6390158215457911</v>
      </c>
      <c r="L248" s="1">
        <v>1.955737005834037E-4</v>
      </c>
      <c r="N248" s="1">
        <v>29.45</v>
      </c>
      <c r="O248" s="1">
        <f t="shared" si="39"/>
        <v>6.8668120403369756E-5</v>
      </c>
      <c r="P248" s="1">
        <f t="shared" si="40"/>
        <v>2.7510836362794873</v>
      </c>
      <c r="T248" s="1">
        <v>2.4960389970635426E-5</v>
      </c>
      <c r="V248" s="1">
        <v>27.48</v>
      </c>
      <c r="W248" s="1">
        <f t="shared" si="41"/>
        <v>2.6901980368081293E-4</v>
      </c>
      <c r="X248" s="1">
        <f t="shared" si="42"/>
        <v>2.3456698984637532</v>
      </c>
      <c r="AB248" s="1">
        <v>1.1468783559741366E-4</v>
      </c>
      <c r="AD248" s="1">
        <v>27.05</v>
      </c>
      <c r="AE248" s="1">
        <f t="shared" si="43"/>
        <v>3.6243251236060733E-4</v>
      </c>
      <c r="AF248" s="1">
        <f t="shared" si="44"/>
        <v>3.410539567071821</v>
      </c>
      <c r="AJ248" s="1">
        <v>1.0626837930860898E-4</v>
      </c>
    </row>
    <row r="249" spans="1:36">
      <c r="B249" s="1">
        <v>5</v>
      </c>
      <c r="C249" s="1">
        <v>15.34</v>
      </c>
      <c r="F249" s="1">
        <v>25.85</v>
      </c>
      <c r="G249" s="1">
        <f t="shared" si="37"/>
        <v>6.8576409948144311E-4</v>
      </c>
      <c r="H249" s="1">
        <f t="shared" si="38"/>
        <v>3.5064228852641381</v>
      </c>
      <c r="L249" s="1">
        <v>1.955737005834037E-4</v>
      </c>
      <c r="N249" s="1">
        <v>29.13</v>
      </c>
      <c r="O249" s="1">
        <f t="shared" si="39"/>
        <v>7.0598644037188073E-5</v>
      </c>
      <c r="P249" s="1">
        <f t="shared" si="40"/>
        <v>2.828427124746193</v>
      </c>
      <c r="T249" s="1">
        <v>2.4960389970635426E-5</v>
      </c>
      <c r="V249" s="1">
        <v>27.06</v>
      </c>
      <c r="W249" s="1">
        <f t="shared" si="41"/>
        <v>2.9643429794800984E-4</v>
      </c>
      <c r="X249" s="1">
        <f t="shared" si="42"/>
        <v>2.584705661274985</v>
      </c>
      <c r="AB249" s="1">
        <v>1.1468783559741366E-4</v>
      </c>
      <c r="AD249" s="1">
        <v>27.04</v>
      </c>
      <c r="AE249" s="1">
        <f t="shared" si="43"/>
        <v>3.005723665392867E-4</v>
      </c>
      <c r="AF249" s="1">
        <f t="shared" si="44"/>
        <v>2.8284271247461925</v>
      </c>
      <c r="AJ249" s="1">
        <v>1.0626837930860898E-4</v>
      </c>
    </row>
    <row r="250" spans="1:36">
      <c r="A250" s="1" t="s">
        <v>27</v>
      </c>
      <c r="B250" s="1">
        <v>1</v>
      </c>
      <c r="C250" s="1">
        <v>15.72</v>
      </c>
      <c r="F250" s="1">
        <v>27.85</v>
      </c>
      <c r="G250" s="1">
        <f t="shared" si="37"/>
        <v>2.2310338140366223E-4</v>
      </c>
      <c r="H250" s="1">
        <f t="shared" si="38"/>
        <v>1.1407637158684243</v>
      </c>
      <c r="I250" s="1">
        <f>AVERAGE(H250:H252)</f>
        <v>1.5061599837376562</v>
      </c>
      <c r="L250" s="1">
        <v>1.955737005834037E-4</v>
      </c>
      <c r="N250" s="1">
        <v>30.99</v>
      </c>
      <c r="O250" s="1">
        <f t="shared" si="39"/>
        <v>2.5308824029981774E-5</v>
      </c>
      <c r="P250" s="1">
        <f t="shared" si="40"/>
        <v>1.0139594797900298</v>
      </c>
      <c r="Q250" s="1">
        <f>AVERAGE(P250:P252)</f>
        <v>1.0121103702751271</v>
      </c>
      <c r="T250" s="1">
        <v>2.4960389970635426E-5</v>
      </c>
      <c r="V250" s="1">
        <v>28.93</v>
      </c>
      <c r="W250" s="1">
        <f t="shared" si="41"/>
        <v>1.0553432999363601E-4</v>
      </c>
      <c r="X250" s="1">
        <f t="shared" si="42"/>
        <v>0.92018765062487529</v>
      </c>
      <c r="Y250" s="1">
        <f>AVERAGE(X250:X252)</f>
        <v>1.2274825908525893</v>
      </c>
      <c r="AB250" s="1">
        <v>1.1468783559741366E-4</v>
      </c>
      <c r="AD250" s="1">
        <v>28.75</v>
      </c>
      <c r="AE250" s="1">
        <f t="shared" si="43"/>
        <v>1.1955814179527925E-4</v>
      </c>
      <c r="AF250" s="1">
        <f t="shared" si="44"/>
        <v>1.1250584846888094</v>
      </c>
      <c r="AG250" s="1">
        <f>AVERAGE(AF250:AF252)</f>
        <v>1.1640155747471468</v>
      </c>
      <c r="AJ250" s="1">
        <v>1.0626837930860898E-4</v>
      </c>
    </row>
    <row r="251" spans="1:36">
      <c r="B251" s="1">
        <v>2</v>
      </c>
      <c r="C251" s="1">
        <v>15.44</v>
      </c>
      <c r="F251" s="1">
        <v>26.95</v>
      </c>
      <c r="G251" s="1">
        <f t="shared" si="37"/>
        <v>3.4288204974072215E-4</v>
      </c>
      <c r="H251" s="1">
        <f t="shared" si="38"/>
        <v>1.7532114426320722</v>
      </c>
      <c r="L251" s="1">
        <v>1.955737005834037E-4</v>
      </c>
      <c r="N251" s="1">
        <v>30.66</v>
      </c>
      <c r="O251" s="1">
        <f t="shared" si="39"/>
        <v>2.6201337781913868E-5</v>
      </c>
      <c r="P251" s="1">
        <f t="shared" si="40"/>
        <v>1.0497166836230665</v>
      </c>
      <c r="T251" s="1">
        <v>2.4960389970635426E-5</v>
      </c>
      <c r="V251" s="1">
        <v>27.94</v>
      </c>
      <c r="W251" s="1">
        <f t="shared" si="41"/>
        <v>1.7263349150062191E-4</v>
      </c>
      <c r="X251" s="1">
        <f t="shared" si="42"/>
        <v>1.5052467474110653</v>
      </c>
      <c r="AB251" s="1">
        <v>1.1468783559741366E-4</v>
      </c>
      <c r="AD251" s="1">
        <v>28.12</v>
      </c>
      <c r="AE251" s="1">
        <f t="shared" si="43"/>
        <v>1.5238410020771608E-4</v>
      </c>
      <c r="AF251" s="1">
        <f t="shared" si="44"/>
        <v>1.4339552480158242</v>
      </c>
      <c r="AJ251" s="1">
        <v>1.0626837930860898E-4</v>
      </c>
    </row>
    <row r="252" spans="1:36">
      <c r="B252" s="1">
        <v>3</v>
      </c>
      <c r="C252" s="1">
        <v>15.02</v>
      </c>
      <c r="F252" s="1">
        <v>26.64</v>
      </c>
      <c r="G252" s="1">
        <f t="shared" si="37"/>
        <v>3.1771041392625337E-4</v>
      </c>
      <c r="H252" s="1">
        <f t="shared" si="38"/>
        <v>1.6245047927124725</v>
      </c>
      <c r="L252" s="1">
        <v>1.955737005834037E-4</v>
      </c>
      <c r="N252" s="1">
        <v>30.35</v>
      </c>
      <c r="O252" s="1">
        <f t="shared" si="39"/>
        <v>2.4277846794278515E-5</v>
      </c>
      <c r="P252" s="1">
        <f t="shared" si="40"/>
        <v>0.97265494741228453</v>
      </c>
      <c r="T252" s="1">
        <v>2.4960389970635426E-5</v>
      </c>
      <c r="V252" s="1">
        <v>27.78</v>
      </c>
      <c r="W252" s="1">
        <f t="shared" si="41"/>
        <v>1.4416414324090946E-4</v>
      </c>
      <c r="X252" s="1">
        <f t="shared" si="42"/>
        <v>1.257013374521827</v>
      </c>
      <c r="AB252" s="1">
        <v>1.1468783559741366E-4</v>
      </c>
      <c r="AD252" s="1">
        <v>28.32</v>
      </c>
      <c r="AE252" s="1">
        <f t="shared" si="43"/>
        <v>9.9151903852079512E-5</v>
      </c>
      <c r="AF252" s="1">
        <f t="shared" si="44"/>
        <v>0.93303299153680652</v>
      </c>
      <c r="AJ252" s="1">
        <v>1.0626837930860898E-4</v>
      </c>
    </row>
    <row r="253" spans="1:36">
      <c r="B253" s="1">
        <v>4</v>
      </c>
      <c r="C253" s="1">
        <v>15.26</v>
      </c>
      <c r="F253" s="1">
        <v>26.98</v>
      </c>
      <c r="G253" s="1">
        <f t="shared" si="37"/>
        <v>2.964342979480093E-4</v>
      </c>
      <c r="H253" s="1">
        <f t="shared" si="38"/>
        <v>1.515716566510398</v>
      </c>
      <c r="L253" s="1">
        <v>1.955737005834037E-4</v>
      </c>
      <c r="N253" s="1">
        <v>30.62</v>
      </c>
      <c r="O253" s="1">
        <f t="shared" si="39"/>
        <v>2.3778215932022085E-5</v>
      </c>
      <c r="P253" s="1">
        <f t="shared" si="40"/>
        <v>0.95263799804393656</v>
      </c>
      <c r="T253" s="1">
        <v>2.4960389970635426E-5</v>
      </c>
      <c r="V253" s="1">
        <v>28.26</v>
      </c>
      <c r="W253" s="1">
        <f t="shared" si="41"/>
        <v>1.2207031249999986E-4</v>
      </c>
      <c r="X253" s="1">
        <f t="shared" si="42"/>
        <v>1.0643701824533576</v>
      </c>
      <c r="AB253" s="1">
        <v>1.1468783559741366E-4</v>
      </c>
      <c r="AD253" s="1">
        <v>28.51</v>
      </c>
      <c r="AE253" s="1">
        <f t="shared" si="43"/>
        <v>1.0264848819015053E-4</v>
      </c>
      <c r="AF253" s="1">
        <f t="shared" si="44"/>
        <v>0.96593632892484327</v>
      </c>
      <c r="AJ253" s="1">
        <v>1.0626837930860898E-4</v>
      </c>
    </row>
    <row r="254" spans="1:36">
      <c r="B254" s="1">
        <v>5</v>
      </c>
      <c r="C254" s="1">
        <v>15.34</v>
      </c>
      <c r="F254" s="1">
        <v>26.87</v>
      </c>
      <c r="G254" s="1">
        <f t="shared" si="37"/>
        <v>3.3816149123801838E-4</v>
      </c>
      <c r="H254" s="1">
        <f t="shared" si="38"/>
        <v>1.7290744626157297</v>
      </c>
      <c r="L254" s="1">
        <v>1.955737005834037E-4</v>
      </c>
      <c r="N254" s="1">
        <v>30.45</v>
      </c>
      <c r="O254" s="1">
        <f t="shared" si="39"/>
        <v>2.8277223568431733E-5</v>
      </c>
      <c r="P254" s="1">
        <f t="shared" si="40"/>
        <v>1.1328838852957981</v>
      </c>
      <c r="T254" s="1">
        <v>2.4960389970635426E-5</v>
      </c>
      <c r="V254" s="1">
        <v>28.45</v>
      </c>
      <c r="W254" s="1">
        <f t="shared" si="41"/>
        <v>1.1310889427372696E-4</v>
      </c>
      <c r="X254" s="1">
        <f t="shared" si="42"/>
        <v>0.98623270449335865</v>
      </c>
      <c r="AB254" s="1">
        <v>1.1468783559741366E-4</v>
      </c>
      <c r="AD254" s="1">
        <v>28.53</v>
      </c>
      <c r="AE254" s="1">
        <f t="shared" si="43"/>
        <v>1.0700753434033631E-4</v>
      </c>
      <c r="AF254" s="1">
        <f t="shared" si="44"/>
        <v>1.006955550056718</v>
      </c>
      <c r="AJ254" s="1">
        <v>1.0626837930860898E-4</v>
      </c>
    </row>
    <row r="255" spans="1:36">
      <c r="A255" s="1" t="s">
        <v>4</v>
      </c>
    </row>
    <row r="256" spans="1:36">
      <c r="A256" s="1" t="s">
        <v>0</v>
      </c>
      <c r="B256" s="1">
        <v>1</v>
      </c>
      <c r="C256" s="1">
        <v>15.32</v>
      </c>
      <c r="F256" s="1">
        <v>27.15</v>
      </c>
      <c r="G256" s="1">
        <f t="shared" si="37"/>
        <v>2.7467248161347908E-4</v>
      </c>
      <c r="H256" s="1">
        <f t="shared" si="38"/>
        <v>1</v>
      </c>
      <c r="I256" s="1">
        <f>AVERAGE(H256:H258)</f>
        <v>0.94528994688043311</v>
      </c>
      <c r="L256" s="1">
        <v>2.7467248161347908E-4</v>
      </c>
      <c r="N256" s="1">
        <v>30.16</v>
      </c>
      <c r="O256" s="1">
        <f t="shared" si="39"/>
        <v>3.4096897524176677E-5</v>
      </c>
      <c r="P256" s="1">
        <f t="shared" si="40"/>
        <v>1</v>
      </c>
      <c r="Q256" s="1">
        <f>AVERAGE(P256:P258)</f>
        <v>1.0104671170958957</v>
      </c>
      <c r="T256" s="1">
        <v>3.4096897524176677E-5</v>
      </c>
      <c r="V256" s="1">
        <v>28.63</v>
      </c>
      <c r="W256" s="1">
        <f t="shared" si="41"/>
        <v>9.8467011623794745E-5</v>
      </c>
      <c r="X256" s="1">
        <f t="shared" si="42"/>
        <v>1</v>
      </c>
      <c r="Y256" s="1">
        <f>AVERAGE(X256:X258)</f>
        <v>0.95071732817197974</v>
      </c>
      <c r="AB256" s="1">
        <v>9.8467011623794745E-5</v>
      </c>
      <c r="AD256" s="1">
        <v>28.96</v>
      </c>
      <c r="AE256" s="1">
        <f t="shared" si="43"/>
        <v>7.8334100193048315E-5</v>
      </c>
      <c r="AF256" s="1">
        <f t="shared" si="44"/>
        <v>1</v>
      </c>
      <c r="AG256" s="1">
        <f>AVERAGE(AF256:AF258)</f>
        <v>1.0947378557149954</v>
      </c>
      <c r="AJ256" s="1">
        <v>7.8334100193048315E-5</v>
      </c>
    </row>
    <row r="257" spans="1:36">
      <c r="B257" s="1">
        <v>2</v>
      </c>
      <c r="C257" s="1">
        <v>15.26</v>
      </c>
      <c r="F257" s="1">
        <v>27.15</v>
      </c>
      <c r="G257" s="1">
        <f t="shared" si="37"/>
        <v>2.6348345617783895E-4</v>
      </c>
      <c r="H257" s="1">
        <f t="shared" si="38"/>
        <v>0.95926411932526467</v>
      </c>
      <c r="L257" s="1">
        <v>2.7467248161347908E-4</v>
      </c>
      <c r="N257" s="1">
        <v>30.28</v>
      </c>
      <c r="O257" s="1">
        <f t="shared" si="39"/>
        <v>3.0097433608806121E-5</v>
      </c>
      <c r="P257" s="1">
        <f t="shared" si="40"/>
        <v>0.88270299629065363</v>
      </c>
      <c r="T257" s="1">
        <v>3.4096897524176677E-5</v>
      </c>
      <c r="V257" s="1">
        <v>28.97</v>
      </c>
      <c r="W257" s="1">
        <f t="shared" si="41"/>
        <v>7.4624040386478811E-5</v>
      </c>
      <c r="X257" s="1">
        <f t="shared" si="42"/>
        <v>0.75785828325519899</v>
      </c>
      <c r="AB257" s="1">
        <v>9.8467011623794745E-5</v>
      </c>
      <c r="AD257" s="1">
        <v>28.78</v>
      </c>
      <c r="AE257" s="1">
        <f t="shared" si="43"/>
        <v>8.5128397604394791E-5</v>
      </c>
      <c r="AF257" s="1">
        <f t="shared" si="44"/>
        <v>1.0867348625260578</v>
      </c>
      <c r="AJ257" s="1">
        <v>7.8334100193048315E-5</v>
      </c>
    </row>
    <row r="258" spans="1:36">
      <c r="B258" s="1">
        <v>3</v>
      </c>
      <c r="C258" s="1">
        <v>15.04</v>
      </c>
      <c r="F258" s="1">
        <v>27.06</v>
      </c>
      <c r="G258" s="1">
        <f t="shared" si="37"/>
        <v>2.4077946887044908E-4</v>
      </c>
      <c r="H258" s="1">
        <f t="shared" si="38"/>
        <v>0.87660572131603465</v>
      </c>
      <c r="L258" s="1">
        <v>2.7467248161347908E-4</v>
      </c>
      <c r="N258" s="1">
        <v>29.68</v>
      </c>
      <c r="O258" s="1">
        <f t="shared" si="39"/>
        <v>3.9167050096524151E-5</v>
      </c>
      <c r="P258" s="1">
        <f t="shared" si="40"/>
        <v>1.1486983549970329</v>
      </c>
      <c r="T258" s="1">
        <v>3.4096897524176677E-5</v>
      </c>
      <c r="V258" s="1">
        <v>28.22</v>
      </c>
      <c r="W258" s="1">
        <f t="shared" si="41"/>
        <v>1.077518306018867E-4</v>
      </c>
      <c r="X258" s="1">
        <f t="shared" si="42"/>
        <v>1.0942937012607403</v>
      </c>
      <c r="AB258" s="1">
        <v>9.8467011623794745E-5</v>
      </c>
      <c r="AD258" s="1">
        <v>28.42</v>
      </c>
      <c r="AE258" s="1">
        <f t="shared" si="43"/>
        <v>9.3803416826660844E-5</v>
      </c>
      <c r="AF258" s="1">
        <f t="shared" si="44"/>
        <v>1.1974787046189284</v>
      </c>
      <c r="AJ258" s="1">
        <v>7.8334100193048315E-5</v>
      </c>
    </row>
    <row r="259" spans="1:36">
      <c r="B259" s="1">
        <v>4</v>
      </c>
      <c r="C259" s="1">
        <v>15.62</v>
      </c>
      <c r="F259" s="1">
        <v>27.45</v>
      </c>
      <c r="G259" s="1">
        <f t="shared" si="37"/>
        <v>2.7467248161347908E-4</v>
      </c>
      <c r="H259" s="1">
        <f t="shared" si="38"/>
        <v>1</v>
      </c>
      <c r="L259" s="1">
        <v>2.7467248161347908E-4</v>
      </c>
      <c r="N259" s="1">
        <v>30.34</v>
      </c>
      <c r="O259" s="1">
        <f t="shared" si="39"/>
        <v>3.7054287243501149E-5</v>
      </c>
      <c r="P259" s="1">
        <f t="shared" si="40"/>
        <v>1.0867348625260556</v>
      </c>
      <c r="T259" s="1">
        <v>3.4096897524176677E-5</v>
      </c>
      <c r="V259" s="1">
        <v>28.52</v>
      </c>
      <c r="W259" s="1">
        <f t="shared" si="41"/>
        <v>1.3083172150101232E-4</v>
      </c>
      <c r="X259" s="1">
        <f t="shared" si="42"/>
        <v>1.3286858140965108</v>
      </c>
      <c r="AB259" s="1">
        <v>9.8467011623794745E-5</v>
      </c>
      <c r="AD259" s="1">
        <v>28.95</v>
      </c>
      <c r="AE259" s="1">
        <f t="shared" si="43"/>
        <v>9.7111387177114072E-5</v>
      </c>
      <c r="AF259" s="1">
        <f t="shared" si="44"/>
        <v>1.2397076999389869</v>
      </c>
      <c r="AJ259" s="1">
        <v>7.8334100193048315E-5</v>
      </c>
    </row>
    <row r="260" spans="1:36">
      <c r="B260" s="1">
        <v>5</v>
      </c>
      <c r="C260" s="1">
        <v>15.34</v>
      </c>
      <c r="F260" s="1">
        <v>26.86</v>
      </c>
      <c r="G260" s="1">
        <f t="shared" si="37"/>
        <v>3.4051359041757954E-4</v>
      </c>
      <c r="H260" s="1">
        <f t="shared" si="38"/>
        <v>1.239707699938986</v>
      </c>
      <c r="L260" s="1">
        <v>2.7467248161347908E-4</v>
      </c>
      <c r="N260" s="1">
        <v>30.15</v>
      </c>
      <c r="O260" s="1">
        <f t="shared" si="39"/>
        <v>3.4813345821179961E-5</v>
      </c>
      <c r="P260" s="1">
        <f t="shared" si="40"/>
        <v>1.0210121257071931</v>
      </c>
      <c r="T260" s="1">
        <v>3.4096897524176677E-5</v>
      </c>
      <c r="V260" s="1">
        <v>28.35</v>
      </c>
      <c r="W260" s="1">
        <f t="shared" si="41"/>
        <v>1.2122711125940373E-4</v>
      </c>
      <c r="X260" s="1">
        <f t="shared" si="42"/>
        <v>1.2311444133449152</v>
      </c>
      <c r="AB260" s="1">
        <v>9.8467011623794745E-5</v>
      </c>
      <c r="AD260" s="1">
        <v>28.53</v>
      </c>
      <c r="AE260" s="1">
        <f t="shared" si="43"/>
        <v>1.0700753434033631E-4</v>
      </c>
      <c r="AF260" s="1">
        <f t="shared" si="44"/>
        <v>1.3660402567543961</v>
      </c>
      <c r="AJ260" s="1">
        <v>7.8334100193048315E-5</v>
      </c>
    </row>
    <row r="261" spans="1:36">
      <c r="A261" s="1" t="s">
        <v>1</v>
      </c>
      <c r="B261" s="1">
        <v>1</v>
      </c>
      <c r="C261" s="1">
        <v>15.02</v>
      </c>
      <c r="F261" s="1">
        <v>24.08</v>
      </c>
      <c r="G261" s="1">
        <f t="shared" si="37"/>
        <v>1.8735627330571593E-3</v>
      </c>
      <c r="H261" s="1">
        <f t="shared" si="38"/>
        <v>6.8210791341436563</v>
      </c>
      <c r="I261" s="1">
        <f>AVERAGE(H261:H263)</f>
        <v>7.4264673146317621</v>
      </c>
      <c r="L261" s="1">
        <v>2.7467248161347908E-4</v>
      </c>
      <c r="N261" s="1">
        <v>26.46</v>
      </c>
      <c r="O261" s="1">
        <f t="shared" si="39"/>
        <v>3.5992900812771019E-4</v>
      </c>
      <c r="P261" s="1">
        <f t="shared" si="40"/>
        <v>10.556063286183139</v>
      </c>
      <c r="Q261" s="1">
        <f>AVERAGE(P261:P263)</f>
        <v>11.375015443344109</v>
      </c>
      <c r="T261" s="1">
        <v>3.4096897524176677E-5</v>
      </c>
      <c r="V261" s="1">
        <v>25.54</v>
      </c>
      <c r="W261" s="1">
        <f t="shared" si="41"/>
        <v>6.8102718083515919E-4</v>
      </c>
      <c r="X261" s="1">
        <f t="shared" si="42"/>
        <v>6.9162978504629224</v>
      </c>
      <c r="Y261" s="1">
        <f>AVERAGE(X261:X263)</f>
        <v>6.9861674702962882</v>
      </c>
      <c r="AB261" s="1">
        <v>9.8467011623794745E-5</v>
      </c>
      <c r="AD261" s="1">
        <v>26.02</v>
      </c>
      <c r="AE261" s="1">
        <f t="shared" si="43"/>
        <v>4.8828125E-4</v>
      </c>
      <c r="AF261" s="1">
        <f t="shared" si="44"/>
        <v>6.2333166372840019</v>
      </c>
      <c r="AG261" s="1">
        <f>AVERAGE(AF261:AF263)</f>
        <v>6.6251583018571063</v>
      </c>
      <c r="AJ261" s="1">
        <v>7.8334100193048315E-5</v>
      </c>
    </row>
    <row r="262" spans="1:36">
      <c r="B262" s="1">
        <v>2</v>
      </c>
      <c r="C262" s="1">
        <v>15.18</v>
      </c>
      <c r="F262" s="1">
        <v>24.09</v>
      </c>
      <c r="G262" s="1">
        <f t="shared" si="37"/>
        <v>2.0788480126042183E-3</v>
      </c>
      <c r="H262" s="1">
        <f t="shared" si="38"/>
        <v>7.56846117380476</v>
      </c>
      <c r="L262" s="1">
        <v>2.7467248161347908E-4</v>
      </c>
      <c r="N262" s="1">
        <v>26.36</v>
      </c>
      <c r="O262" s="1">
        <f t="shared" si="39"/>
        <v>4.3100732240754653E-4</v>
      </c>
      <c r="P262" s="1">
        <f t="shared" si="40"/>
        <v>12.640660989814025</v>
      </c>
      <c r="T262" s="1">
        <v>3.4096897524176677E-5</v>
      </c>
      <c r="V262" s="1">
        <v>25.75</v>
      </c>
      <c r="W262" s="1">
        <f t="shared" si="41"/>
        <v>6.578288949539502E-4</v>
      </c>
      <c r="X262" s="1">
        <f t="shared" si="42"/>
        <v>6.6807033554269513</v>
      </c>
      <c r="AB262" s="1">
        <v>9.8467011623794745E-5</v>
      </c>
      <c r="AD262" s="1">
        <v>26.05</v>
      </c>
      <c r="AE262" s="1">
        <f t="shared" si="43"/>
        <v>5.3432309631872043E-4</v>
      </c>
      <c r="AF262" s="1">
        <f t="shared" si="44"/>
        <v>6.8210791341436563</v>
      </c>
      <c r="AJ262" s="1">
        <v>7.8334100193048315E-5</v>
      </c>
    </row>
    <row r="263" spans="1:36">
      <c r="B263" s="1">
        <v>3</v>
      </c>
      <c r="C263" s="1">
        <v>15.19</v>
      </c>
      <c r="F263" s="1">
        <v>24.04</v>
      </c>
      <c r="G263" s="1">
        <f t="shared" si="37"/>
        <v>2.1671278751325108E-3</v>
      </c>
      <c r="H263" s="1">
        <f t="shared" si="38"/>
        <v>7.8898616359468701</v>
      </c>
      <c r="L263" s="1">
        <v>2.7467248161347908E-4</v>
      </c>
      <c r="N263" s="1">
        <v>26.58</v>
      </c>
      <c r="O263" s="1">
        <f t="shared" si="39"/>
        <v>3.7262187718763688E-4</v>
      </c>
      <c r="P263" s="1">
        <f t="shared" si="40"/>
        <v>10.928322054035162</v>
      </c>
      <c r="T263" s="1">
        <v>3.4096897524176677E-5</v>
      </c>
      <c r="V263" s="1">
        <v>25.62</v>
      </c>
      <c r="W263" s="1">
        <f t="shared" si="41"/>
        <v>7.2486502472121476E-4</v>
      </c>
      <c r="X263" s="1">
        <f t="shared" si="42"/>
        <v>7.3615012049989916</v>
      </c>
      <c r="AB263" s="1">
        <v>9.8467011623794745E-5</v>
      </c>
      <c r="AD263" s="1">
        <v>26.06</v>
      </c>
      <c r="AE263" s="1">
        <f t="shared" si="43"/>
        <v>5.3432309631872086E-4</v>
      </c>
      <c r="AF263" s="1">
        <f t="shared" si="44"/>
        <v>6.8210791341436616</v>
      </c>
      <c r="AJ263" s="1">
        <v>7.8334100193048315E-5</v>
      </c>
    </row>
    <row r="264" spans="1:36">
      <c r="B264" s="1">
        <v>4</v>
      </c>
      <c r="C264" s="1">
        <v>15.26</v>
      </c>
      <c r="F264" s="1">
        <v>24.56</v>
      </c>
      <c r="G264" s="1">
        <f t="shared" si="37"/>
        <v>1.5864304616332739E-3</v>
      </c>
      <c r="H264" s="1">
        <f t="shared" si="38"/>
        <v>5.7757167820899848</v>
      </c>
      <c r="L264" s="1">
        <v>2.7467248161347908E-4</v>
      </c>
      <c r="N264" s="1">
        <v>26.58</v>
      </c>
      <c r="O264" s="1">
        <f t="shared" si="39"/>
        <v>3.9114740116680811E-4</v>
      </c>
      <c r="P264" s="1">
        <f t="shared" si="40"/>
        <v>11.471641984126618</v>
      </c>
      <c r="T264" s="1">
        <v>3.4096897524176677E-5</v>
      </c>
      <c r="V264" s="1">
        <v>25.85</v>
      </c>
      <c r="W264" s="1">
        <f t="shared" si="41"/>
        <v>6.487723701643119E-4</v>
      </c>
      <c r="X264" s="1">
        <f t="shared" si="42"/>
        <v>6.5887281381405787</v>
      </c>
      <c r="AB264" s="1">
        <v>9.8467011623794745E-5</v>
      </c>
      <c r="AD264" s="1">
        <v>26.34</v>
      </c>
      <c r="AE264" s="1">
        <f t="shared" si="43"/>
        <v>4.6194221031523264E-4</v>
      </c>
      <c r="AF264" s="1">
        <f t="shared" si="44"/>
        <v>5.8970768691644109</v>
      </c>
      <c r="AJ264" s="1">
        <v>7.8334100193048315E-5</v>
      </c>
    </row>
    <row r="265" spans="1:36">
      <c r="B265" s="1">
        <v>5</v>
      </c>
      <c r="C265" s="1">
        <v>15.34</v>
      </c>
      <c r="F265" s="1">
        <v>24.75</v>
      </c>
      <c r="G265" s="1">
        <f t="shared" si="37"/>
        <v>1.46996752676862E-3</v>
      </c>
      <c r="H265" s="1">
        <f t="shared" si="38"/>
        <v>5.3517102191444428</v>
      </c>
      <c r="L265" s="1">
        <v>2.7467248161347908E-4</v>
      </c>
      <c r="N265" s="1">
        <v>26.45</v>
      </c>
      <c r="O265" s="1">
        <f t="shared" si="39"/>
        <v>4.5243557709490794E-4</v>
      </c>
      <c r="P265" s="1">
        <f t="shared" si="40"/>
        <v>13.26911273303106</v>
      </c>
      <c r="T265" s="1">
        <v>3.4096897524176677E-5</v>
      </c>
      <c r="V265" s="1">
        <v>25.84</v>
      </c>
      <c r="W265" s="1">
        <f t="shared" si="41"/>
        <v>6.9053396600248776E-4</v>
      </c>
      <c r="X265" s="1">
        <f t="shared" si="42"/>
        <v>7.0128457705282781</v>
      </c>
      <c r="AB265" s="1">
        <v>9.8467011623794745E-5</v>
      </c>
      <c r="AD265" s="1">
        <v>26.55</v>
      </c>
      <c r="AE265" s="1">
        <f t="shared" si="43"/>
        <v>4.2213731997454339E-4</v>
      </c>
      <c r="AF265" s="1">
        <f t="shared" si="44"/>
        <v>5.3889343074627618</v>
      </c>
      <c r="AJ265" s="1">
        <v>7.8334100193048315E-5</v>
      </c>
    </row>
    <row r="266" spans="1:36">
      <c r="A266" s="1" t="s">
        <v>23</v>
      </c>
      <c r="B266" s="1">
        <v>1</v>
      </c>
      <c r="C266" s="1">
        <v>15.64</v>
      </c>
      <c r="F266" s="1">
        <v>27.63</v>
      </c>
      <c r="G266" s="1">
        <f t="shared" si="37"/>
        <v>2.4583875733806657E-4</v>
      </c>
      <c r="H266" s="1">
        <f t="shared" si="38"/>
        <v>0.89502507092797334</v>
      </c>
      <c r="I266" s="1">
        <f>AVERAGE(H266:H268)</f>
        <v>0.73934343418923942</v>
      </c>
      <c r="L266" s="1">
        <v>2.7467248161347908E-4</v>
      </c>
      <c r="N266" s="1">
        <v>30.83</v>
      </c>
      <c r="O266" s="1">
        <f t="shared" si="39"/>
        <v>2.6751883585084119E-5</v>
      </c>
      <c r="P266" s="1">
        <f t="shared" si="40"/>
        <v>0.78458409789675099</v>
      </c>
      <c r="Q266" s="1">
        <f>AVERAGE(P266:P268)</f>
        <v>0.73528831715017617</v>
      </c>
      <c r="T266" s="1">
        <v>3.4096897524176677E-5</v>
      </c>
      <c r="V266" s="1">
        <v>29.33</v>
      </c>
      <c r="W266" s="1">
        <f t="shared" si="41"/>
        <v>7.5665753170104356E-5</v>
      </c>
      <c r="X266" s="1">
        <f t="shared" si="42"/>
        <v>0.76843759064400796</v>
      </c>
      <c r="Y266" s="1">
        <f>AVERAGE(X266:X268)</f>
        <v>0.85499633598136004</v>
      </c>
      <c r="AB266" s="1">
        <v>9.8467011623794745E-5</v>
      </c>
      <c r="AD266" s="1">
        <v>29.45</v>
      </c>
      <c r="AE266" s="1">
        <f t="shared" si="43"/>
        <v>6.9626691642359922E-5</v>
      </c>
      <c r="AF266" s="1">
        <f t="shared" si="44"/>
        <v>0.88884268116657161</v>
      </c>
      <c r="AG266" s="1">
        <f>AVERAGE(AF266:AF268)</f>
        <v>0.7490147314279515</v>
      </c>
      <c r="AJ266" s="1">
        <v>7.8334100193048315E-5</v>
      </c>
    </row>
    <row r="267" spans="1:36">
      <c r="B267" s="1">
        <v>2</v>
      </c>
      <c r="C267" s="1">
        <v>15.37</v>
      </c>
      <c r="F267" s="1">
        <v>27.61</v>
      </c>
      <c r="G267" s="1">
        <f t="shared" si="37"/>
        <v>2.0672492977600755E-4</v>
      </c>
      <c r="H267" s="1">
        <f t="shared" si="38"/>
        <v>0.75262337370553278</v>
      </c>
      <c r="L267" s="1">
        <v>2.7467248161347908E-4</v>
      </c>
      <c r="N267" s="1">
        <v>30.802</v>
      </c>
      <c r="O267" s="1">
        <f t="shared" si="39"/>
        <v>2.2620651394696578E-5</v>
      </c>
      <c r="P267" s="1">
        <f t="shared" si="40"/>
        <v>0.66342257029857998</v>
      </c>
      <c r="T267" s="1">
        <v>3.4096897524176677E-5</v>
      </c>
      <c r="V267" s="1">
        <v>28.64</v>
      </c>
      <c r="W267" s="1">
        <f t="shared" si="41"/>
        <v>1.0123529611992692E-4</v>
      </c>
      <c r="X267" s="1">
        <f t="shared" si="42"/>
        <v>1.0281138266560657</v>
      </c>
      <c r="AB267" s="1">
        <v>9.8467011623794745E-5</v>
      </c>
      <c r="AD267" s="1">
        <v>29.5</v>
      </c>
      <c r="AE267" s="1">
        <f t="shared" si="43"/>
        <v>5.5775845350915544E-5</v>
      </c>
      <c r="AF267" s="1">
        <f t="shared" si="44"/>
        <v>0.71202509779853596</v>
      </c>
      <c r="AJ267" s="1">
        <v>7.8334100193048315E-5</v>
      </c>
    </row>
    <row r="268" spans="1:36">
      <c r="B268" s="1">
        <v>3</v>
      </c>
      <c r="C268" s="1">
        <v>15.88</v>
      </c>
      <c r="F268" s="1">
        <v>28.52</v>
      </c>
      <c r="G268" s="1">
        <f t="shared" si="37"/>
        <v>1.5666820038609693E-4</v>
      </c>
      <c r="H268" s="1">
        <f t="shared" si="38"/>
        <v>0.57038185793421214</v>
      </c>
      <c r="L268" s="1">
        <v>2.7467248161347908E-4</v>
      </c>
      <c r="N268" s="1">
        <v>31.12</v>
      </c>
      <c r="O268" s="1">
        <f t="shared" si="39"/>
        <v>2.5840616222000934E-5</v>
      </c>
      <c r="P268" s="1">
        <f t="shared" si="40"/>
        <v>0.75785828325519755</v>
      </c>
      <c r="T268" s="1">
        <v>3.4096897524176677E-5</v>
      </c>
      <c r="V268" s="1">
        <v>29.57</v>
      </c>
      <c r="W268" s="1">
        <f t="shared" si="41"/>
        <v>7.5665753170104221E-5</v>
      </c>
      <c r="X268" s="1">
        <f t="shared" si="42"/>
        <v>0.76843759064400652</v>
      </c>
      <c r="AB268" s="1">
        <v>9.8467011623794745E-5</v>
      </c>
      <c r="AD268" s="1">
        <v>30.15</v>
      </c>
      <c r="AE268" s="1">
        <f t="shared" si="43"/>
        <v>5.0617648059963549E-5</v>
      </c>
      <c r="AF268" s="1">
        <f t="shared" si="44"/>
        <v>0.64617641531874725</v>
      </c>
      <c r="AJ268" s="1">
        <v>7.8334100193048315E-5</v>
      </c>
    </row>
    <row r="269" spans="1:36">
      <c r="B269" s="1">
        <v>4</v>
      </c>
      <c r="C269" s="1">
        <v>15.98</v>
      </c>
      <c r="F269" s="1">
        <v>27.98</v>
      </c>
      <c r="G269" s="1">
        <f t="shared" si="37"/>
        <v>2.44140625E-4</v>
      </c>
      <c r="H269" s="1">
        <f t="shared" si="38"/>
        <v>0.8888426811665695</v>
      </c>
      <c r="L269" s="1">
        <v>2.7467248161347908E-4</v>
      </c>
      <c r="N269" s="1">
        <v>31.45</v>
      </c>
      <c r="O269" s="1">
        <f t="shared" si="39"/>
        <v>2.2032611015663113E-5</v>
      </c>
      <c r="P269" s="1">
        <f t="shared" si="40"/>
        <v>0.64617641531874603</v>
      </c>
      <c r="T269" s="1">
        <v>3.4096897524176677E-5</v>
      </c>
      <c r="V269" s="1">
        <v>29.65</v>
      </c>
      <c r="W269" s="1">
        <f t="shared" si="41"/>
        <v>7.6722007722279672E-5</v>
      </c>
      <c r="X269" s="1">
        <f t="shared" si="42"/>
        <v>0.77916457966050068</v>
      </c>
      <c r="AB269" s="1">
        <v>9.8467011623794745E-5</v>
      </c>
      <c r="AD269" s="1">
        <v>29.84</v>
      </c>
      <c r="AE269" s="1">
        <f t="shared" si="43"/>
        <v>6.7254950920203342E-5</v>
      </c>
      <c r="AF269" s="1">
        <f t="shared" si="44"/>
        <v>0.85856543643775485</v>
      </c>
      <c r="AJ269" s="1">
        <v>7.8334100193048315E-5</v>
      </c>
    </row>
    <row r="270" spans="1:36">
      <c r="B270" s="1">
        <v>5</v>
      </c>
      <c r="C270" s="1">
        <v>15.67</v>
      </c>
      <c r="F270" s="1">
        <v>27.85</v>
      </c>
      <c r="G270" s="1">
        <f t="shared" si="37"/>
        <v>2.1550366120377305E-4</v>
      </c>
      <c r="H270" s="1">
        <f t="shared" si="38"/>
        <v>0.78458409789674965</v>
      </c>
      <c r="L270" s="1">
        <v>2.7467248161347908E-4</v>
      </c>
      <c r="N270" s="1">
        <v>30.69</v>
      </c>
      <c r="O270" s="1">
        <f t="shared" si="39"/>
        <v>3.0097433608806121E-5</v>
      </c>
      <c r="P270" s="1">
        <f t="shared" si="40"/>
        <v>0.88270299629065363</v>
      </c>
      <c r="T270" s="1">
        <v>3.4096897524176677E-5</v>
      </c>
      <c r="V270" s="1">
        <v>29.35</v>
      </c>
      <c r="W270" s="1">
        <f t="shared" si="41"/>
        <v>7.6192050103858025E-5</v>
      </c>
      <c r="X270" s="1">
        <f t="shared" si="42"/>
        <v>0.77378249677119348</v>
      </c>
      <c r="AB270" s="1">
        <v>9.8467011623794745E-5</v>
      </c>
      <c r="AD270" s="1">
        <v>29.52</v>
      </c>
      <c r="AE270" s="1">
        <f t="shared" si="43"/>
        <v>6.7722746097890934E-5</v>
      </c>
      <c r="AF270" s="1">
        <f t="shared" si="44"/>
        <v>0.86453723130786564</v>
      </c>
      <c r="AJ270" s="1">
        <v>7.8334100193048315E-5</v>
      </c>
    </row>
    <row r="271" spans="1:36">
      <c r="A271" s="1" t="s">
        <v>24</v>
      </c>
      <c r="B271" s="1">
        <v>1</v>
      </c>
      <c r="C271" s="1">
        <v>15.48</v>
      </c>
      <c r="F271" s="1">
        <v>27.47</v>
      </c>
      <c r="G271" s="1">
        <f t="shared" si="37"/>
        <v>2.4583875733806657E-4</v>
      </c>
      <c r="H271" s="1">
        <f t="shared" si="38"/>
        <v>0.89502507092797334</v>
      </c>
      <c r="I271" s="1">
        <f>AVERAGE(H271:H273)</f>
        <v>0.69551564564974078</v>
      </c>
      <c r="L271" s="1">
        <v>2.7467248161347908E-4</v>
      </c>
      <c r="N271" s="1">
        <v>31.01</v>
      </c>
      <c r="O271" s="1">
        <f t="shared" si="39"/>
        <v>2.1135093202376162E-5</v>
      </c>
      <c r="P271" s="1">
        <f t="shared" si="40"/>
        <v>0.61985384996949222</v>
      </c>
      <c r="Q271" s="1">
        <f>AVERAGE(P271:P273)</f>
        <v>0.65707219199483013</v>
      </c>
      <c r="T271" s="1">
        <v>3.4096897524176677E-5</v>
      </c>
      <c r="V271" s="1">
        <v>28.95</v>
      </c>
      <c r="W271" s="1">
        <f t="shared" si="41"/>
        <v>8.8130444062652465E-5</v>
      </c>
      <c r="X271" s="1">
        <f t="shared" si="42"/>
        <v>0.89502507092797334</v>
      </c>
      <c r="Y271" s="1">
        <f>AVERAGE(X271:X273)</f>
        <v>0.75399198735298423</v>
      </c>
      <c r="AB271" s="1">
        <v>9.8467011623794745E-5</v>
      </c>
      <c r="AD271" s="1">
        <v>29.05</v>
      </c>
      <c r="AE271" s="1">
        <f t="shared" si="43"/>
        <v>8.2228611869243829E-5</v>
      </c>
      <c r="AF271" s="1">
        <f t="shared" si="44"/>
        <v>1.0497166836230682</v>
      </c>
      <c r="AG271" s="1">
        <f>AVERAGE(AF271:AF273)</f>
        <v>0.75152239742809057</v>
      </c>
      <c r="AJ271" s="1">
        <v>7.8334100193048315E-5</v>
      </c>
    </row>
    <row r="272" spans="1:36">
      <c r="B272" s="1">
        <v>2</v>
      </c>
      <c r="C272" s="1">
        <v>15.96</v>
      </c>
      <c r="F272" s="1">
        <v>28.45</v>
      </c>
      <c r="G272" s="1">
        <f t="shared" si="37"/>
        <v>1.7383425239222083E-4</v>
      </c>
      <c r="H272" s="1">
        <f t="shared" si="38"/>
        <v>0.63287829698513998</v>
      </c>
      <c r="L272" s="1">
        <v>2.7467248161347908E-4</v>
      </c>
      <c r="N272" s="1">
        <v>31.54</v>
      </c>
      <c r="O272" s="1">
        <f t="shared" si="39"/>
        <v>2.0415154339387716E-5</v>
      </c>
      <c r="P272" s="1">
        <f t="shared" si="40"/>
        <v>0.59873935230946418</v>
      </c>
      <c r="T272" s="1">
        <v>3.4096897524176677E-5</v>
      </c>
      <c r="V272" s="1">
        <v>30.05</v>
      </c>
      <c r="W272" s="1">
        <f t="shared" si="41"/>
        <v>5.7343917798706815E-5</v>
      </c>
      <c r="X272" s="1">
        <f t="shared" si="42"/>
        <v>0.58236679323422813</v>
      </c>
      <c r="AB272" s="1">
        <v>9.8467011623794745E-5</v>
      </c>
      <c r="AD272" s="1">
        <v>30.5</v>
      </c>
      <c r="AE272" s="1">
        <f t="shared" si="43"/>
        <v>4.1978204899284182E-5</v>
      </c>
      <c r="AF272" s="1">
        <f t="shared" si="44"/>
        <v>0.53588673126814701</v>
      </c>
      <c r="AJ272" s="1">
        <v>7.8334100193048315E-5</v>
      </c>
    </row>
    <row r="273" spans="1:36">
      <c r="B273" s="1">
        <v>3</v>
      </c>
      <c r="C273" s="1">
        <v>15.38</v>
      </c>
      <c r="F273" s="1">
        <v>28.05</v>
      </c>
      <c r="G273" s="1">
        <f t="shared" si="37"/>
        <v>1.5344401544455907E-4</v>
      </c>
      <c r="H273" s="1">
        <f t="shared" si="38"/>
        <v>0.55864356903610934</v>
      </c>
      <c r="L273" s="1">
        <v>2.7467248161347908E-4</v>
      </c>
      <c r="N273" s="1">
        <v>30.63</v>
      </c>
      <c r="O273" s="1">
        <f t="shared" si="39"/>
        <v>2.5662122047537718E-5</v>
      </c>
      <c r="P273" s="1">
        <f t="shared" si="40"/>
        <v>0.75262337370553389</v>
      </c>
      <c r="T273" s="1">
        <v>3.4096897524176677E-5</v>
      </c>
      <c r="V273" s="1">
        <v>29.04</v>
      </c>
      <c r="W273" s="1">
        <f t="shared" si="41"/>
        <v>7.7255651487443899E-5</v>
      </c>
      <c r="X273" s="1">
        <f t="shared" si="42"/>
        <v>0.78458409789675099</v>
      </c>
      <c r="AB273" s="1">
        <v>9.8467011623794745E-5</v>
      </c>
      <c r="AD273" s="1">
        <v>29.6</v>
      </c>
      <c r="AE273" s="1">
        <f t="shared" si="43"/>
        <v>5.2402675563827743E-5</v>
      </c>
      <c r="AF273" s="1">
        <f t="shared" si="44"/>
        <v>0.66896377739305635</v>
      </c>
      <c r="AJ273" s="1">
        <v>7.8334100193048315E-5</v>
      </c>
    </row>
    <row r="274" spans="1:36">
      <c r="B274" s="1">
        <v>4</v>
      </c>
      <c r="C274" s="1">
        <v>15.42</v>
      </c>
      <c r="F274" s="1">
        <v>27.61</v>
      </c>
      <c r="G274" s="1">
        <f t="shared" si="37"/>
        <v>2.1401506868067263E-4</v>
      </c>
      <c r="H274" s="1">
        <f t="shared" si="38"/>
        <v>0.77916457966049923</v>
      </c>
      <c r="L274" s="1">
        <v>2.7467248161347908E-4</v>
      </c>
      <c r="N274" s="1">
        <v>31.24</v>
      </c>
      <c r="O274" s="1">
        <f t="shared" si="39"/>
        <v>1.7286436238034066E-5</v>
      </c>
      <c r="P274" s="1">
        <f t="shared" si="40"/>
        <v>0.50697973989501477</v>
      </c>
      <c r="T274" s="1">
        <v>3.4096897524176677E-5</v>
      </c>
      <c r="V274" s="1">
        <v>30.21</v>
      </c>
      <c r="W274" s="1">
        <f t="shared" si="41"/>
        <v>3.5299322018593975E-5</v>
      </c>
      <c r="X274" s="1">
        <f t="shared" si="42"/>
        <v>0.35848881200395671</v>
      </c>
      <c r="AB274" s="1">
        <v>9.8467011623794745E-5</v>
      </c>
      <c r="AD274" s="1">
        <v>29.63</v>
      </c>
      <c r="AE274" s="1">
        <f t="shared" si="43"/>
        <v>5.2767164996818005E-5</v>
      </c>
      <c r="AF274" s="1">
        <f t="shared" si="44"/>
        <v>0.67361678843284623</v>
      </c>
      <c r="AJ274" s="1">
        <v>7.8334100193048315E-5</v>
      </c>
    </row>
    <row r="275" spans="1:36">
      <c r="B275" s="1">
        <v>5</v>
      </c>
      <c r="C275" s="1">
        <v>15.35</v>
      </c>
      <c r="F275" s="1">
        <v>27.53</v>
      </c>
      <c r="G275" s="1">
        <f t="shared" si="37"/>
        <v>2.1550366120377305E-4</v>
      </c>
      <c r="H275" s="1">
        <f t="shared" si="38"/>
        <v>0.78458409789674965</v>
      </c>
      <c r="L275" s="1">
        <v>2.7467248161347908E-4</v>
      </c>
      <c r="N275" s="1">
        <v>31.02</v>
      </c>
      <c r="O275" s="1">
        <f t="shared" si="39"/>
        <v>1.9180501930569915E-5</v>
      </c>
      <c r="P275" s="1">
        <f t="shared" si="40"/>
        <v>0.56252924234440471</v>
      </c>
      <c r="T275" s="1">
        <v>3.4096897524176677E-5</v>
      </c>
      <c r="V275" s="1">
        <v>30.24</v>
      </c>
      <c r="W275" s="1">
        <f t="shared" si="41"/>
        <v>3.2935432022229855E-5</v>
      </c>
      <c r="X275" s="1">
        <f t="shared" si="42"/>
        <v>0.33448188869652812</v>
      </c>
      <c r="AB275" s="1">
        <v>9.8467011623794745E-5</v>
      </c>
      <c r="AD275" s="1">
        <v>29.45</v>
      </c>
      <c r="AE275" s="1">
        <f t="shared" si="43"/>
        <v>5.6947814424854056E-5</v>
      </c>
      <c r="AF275" s="1">
        <f t="shared" si="44"/>
        <v>0.72698625866015676</v>
      </c>
      <c r="AJ275" s="1">
        <v>7.8334100193048315E-5</v>
      </c>
    </row>
    <row r="276" spans="1:36">
      <c r="A276" s="1" t="s">
        <v>25</v>
      </c>
      <c r="B276" s="1">
        <v>1</v>
      </c>
      <c r="C276" s="1">
        <v>15.63</v>
      </c>
      <c r="F276" s="1">
        <v>26.04</v>
      </c>
      <c r="G276" s="1">
        <f t="shared" si="37"/>
        <v>7.349837633843112E-4</v>
      </c>
      <c r="H276" s="1">
        <f t="shared" si="38"/>
        <v>2.6758551095722258</v>
      </c>
      <c r="I276" s="1">
        <f>AVERAGE(H276:H278)</f>
        <v>3.2472401591872164</v>
      </c>
      <c r="L276" s="1">
        <v>2.7467248161347908E-4</v>
      </c>
      <c r="N276" s="1">
        <v>28.65</v>
      </c>
      <c r="O276" s="1">
        <f t="shared" si="39"/>
        <v>1.2038973443522473E-4</v>
      </c>
      <c r="P276" s="1">
        <f t="shared" si="40"/>
        <v>3.5308119851626216</v>
      </c>
      <c r="Q276" s="1">
        <f>AVERAGE(P276:P278)</f>
        <v>3.597046545507848</v>
      </c>
      <c r="T276" s="1">
        <v>3.4096897524176677E-5</v>
      </c>
      <c r="V276" s="1">
        <v>27.35</v>
      </c>
      <c r="W276" s="1">
        <f t="shared" si="41"/>
        <v>2.964342979480093E-4</v>
      </c>
      <c r="X276" s="1">
        <f t="shared" si="42"/>
        <v>3.0104934948221316</v>
      </c>
      <c r="Y276" s="1">
        <f>AVERAGE(X276:X278)</f>
        <v>2.8907468614332248</v>
      </c>
      <c r="AB276" s="1">
        <v>9.8467011623794745E-5</v>
      </c>
      <c r="AD276" s="1">
        <v>27.9</v>
      </c>
      <c r="AE276" s="1">
        <f t="shared" si="43"/>
        <v>2.0247059223985422E-4</v>
      </c>
      <c r="AF276" s="1">
        <f t="shared" si="44"/>
        <v>2.5847056612749895</v>
      </c>
      <c r="AG276" s="1">
        <f>AVERAGE(AF276:AF278)</f>
        <v>3.2191571286479377</v>
      </c>
      <c r="AJ276" s="1">
        <v>7.8334100193048315E-5</v>
      </c>
    </row>
    <row r="277" spans="1:36">
      <c r="B277" s="1">
        <v>2</v>
      </c>
      <c r="C277" s="1">
        <v>15.27</v>
      </c>
      <c r="F277" s="1">
        <v>25.33</v>
      </c>
      <c r="G277" s="1">
        <f t="shared" si="37"/>
        <v>9.3678136652857943E-4</v>
      </c>
      <c r="H277" s="1">
        <f t="shared" si="38"/>
        <v>3.4105395670718273</v>
      </c>
      <c r="L277" s="1">
        <v>2.7467248161347908E-4</v>
      </c>
      <c r="N277" s="1">
        <v>28.24</v>
      </c>
      <c r="O277" s="1">
        <f t="shared" si="39"/>
        <v>1.2463526925136643E-4</v>
      </c>
      <c r="P277" s="1">
        <f t="shared" si="40"/>
        <v>3.6553258009175997</v>
      </c>
      <c r="T277" s="1">
        <v>3.4096897524176677E-5</v>
      </c>
      <c r="V277" s="1">
        <v>27.02</v>
      </c>
      <c r="W277" s="1">
        <f t="shared" si="41"/>
        <v>2.9033376831121103E-4</v>
      </c>
      <c r="X277" s="1">
        <f t="shared" si="42"/>
        <v>2.9485384345821997</v>
      </c>
      <c r="AB277" s="1">
        <v>9.8467011623794745E-5</v>
      </c>
      <c r="AD277" s="1">
        <v>26.95</v>
      </c>
      <c r="AE277" s="1">
        <f t="shared" si="43"/>
        <v>3.047682004154327E-4</v>
      </c>
      <c r="AF277" s="1">
        <f t="shared" si="44"/>
        <v>3.8906197896491452</v>
      </c>
      <c r="AJ277" s="1">
        <v>7.8334100193048315E-5</v>
      </c>
    </row>
    <row r="278" spans="1:36">
      <c r="B278" s="1">
        <v>3</v>
      </c>
      <c r="C278" s="1">
        <v>15.48</v>
      </c>
      <c r="F278" s="1">
        <v>25.44</v>
      </c>
      <c r="G278" s="1">
        <f t="shared" si="37"/>
        <v>1.0040174088438143E-3</v>
      </c>
      <c r="H278" s="1">
        <f t="shared" si="38"/>
        <v>3.6553258009175971</v>
      </c>
      <c r="L278" s="1">
        <v>2.7467248161347908E-4</v>
      </c>
      <c r="N278" s="1">
        <v>28.47</v>
      </c>
      <c r="O278" s="1">
        <f t="shared" si="39"/>
        <v>1.2291937866903328E-4</v>
      </c>
      <c r="P278" s="1">
        <f t="shared" si="40"/>
        <v>3.605001850443323</v>
      </c>
      <c r="T278" s="1">
        <v>3.4096897524176677E-5</v>
      </c>
      <c r="V278" s="1">
        <v>27.35</v>
      </c>
      <c r="W278" s="1">
        <f t="shared" si="41"/>
        <v>2.6716154815936021E-4</v>
      </c>
      <c r="X278" s="1">
        <f t="shared" si="42"/>
        <v>2.7132086548953427</v>
      </c>
      <c r="AB278" s="1">
        <v>9.8467011623794745E-5</v>
      </c>
      <c r="AD278" s="1">
        <v>27.45</v>
      </c>
      <c r="AE278" s="1">
        <f t="shared" si="43"/>
        <v>2.4927053850273286E-4</v>
      </c>
      <c r="AF278" s="1">
        <f t="shared" si="44"/>
        <v>3.1821459350196779</v>
      </c>
      <c r="AJ278" s="1">
        <v>7.8334100193048315E-5</v>
      </c>
    </row>
    <row r="279" spans="1:36">
      <c r="B279" s="1">
        <v>4</v>
      </c>
      <c r="C279" s="1">
        <v>15.28</v>
      </c>
      <c r="F279" s="1">
        <v>25.35</v>
      </c>
      <c r="G279" s="1">
        <f t="shared" si="37"/>
        <v>9.3031054496478169E-4</v>
      </c>
      <c r="H279" s="1">
        <f t="shared" si="38"/>
        <v>3.3869812494501024</v>
      </c>
      <c r="L279" s="1">
        <v>2.7467248161347908E-4</v>
      </c>
      <c r="N279" s="1">
        <v>28.45</v>
      </c>
      <c r="O279" s="1">
        <f t="shared" si="39"/>
        <v>1.0850130385334115E-4</v>
      </c>
      <c r="P279" s="1">
        <f t="shared" si="40"/>
        <v>3.1821459350196726</v>
      </c>
      <c r="T279" s="1">
        <v>3.4096897524176677E-5</v>
      </c>
      <c r="V279" s="1">
        <v>27.45</v>
      </c>
      <c r="W279" s="1">
        <f t="shared" si="41"/>
        <v>2.1700260770668231E-4</v>
      </c>
      <c r="X279" s="1">
        <f t="shared" si="42"/>
        <v>2.2038102317532222</v>
      </c>
      <c r="AB279" s="1">
        <v>9.8467011623794745E-5</v>
      </c>
      <c r="AD279" s="1">
        <v>27.45</v>
      </c>
      <c r="AE279" s="1">
        <f t="shared" si="43"/>
        <v>2.1700260770668231E-4</v>
      </c>
      <c r="AF279" s="1">
        <f t="shared" si="44"/>
        <v>2.7702189362218523</v>
      </c>
      <c r="AJ279" s="1">
        <v>7.8334100193048315E-5</v>
      </c>
    </row>
    <row r="280" spans="1:36">
      <c r="B280" s="1">
        <v>5</v>
      </c>
      <c r="C280" s="1">
        <v>15.37</v>
      </c>
      <c r="F280" s="1">
        <v>25.45</v>
      </c>
      <c r="G280" s="1">
        <f t="shared" si="37"/>
        <v>9.2388442063046528E-4</v>
      </c>
      <c r="H280" s="1">
        <f t="shared" si="38"/>
        <v>3.3635856610148571</v>
      </c>
      <c r="L280" s="1">
        <v>2.7467248161347908E-4</v>
      </c>
      <c r="N280" s="1">
        <v>28.15</v>
      </c>
      <c r="O280" s="1">
        <f t="shared" si="39"/>
        <v>1.4217939287945034E-4</v>
      </c>
      <c r="P280" s="1">
        <f t="shared" si="40"/>
        <v>4.1698630433644848</v>
      </c>
      <c r="T280" s="1">
        <v>3.4096897524176677E-5</v>
      </c>
      <c r="V280" s="1">
        <v>27.58</v>
      </c>
      <c r="W280" s="1">
        <f t="shared" si="41"/>
        <v>2.1106865998727207E-4</v>
      </c>
      <c r="X280" s="1">
        <f t="shared" si="42"/>
        <v>2.1435469250725885</v>
      </c>
      <c r="AB280" s="1">
        <v>9.8467011623794745E-5</v>
      </c>
      <c r="AD280" s="1">
        <v>27.34</v>
      </c>
      <c r="AE280" s="1">
        <f t="shared" si="43"/>
        <v>2.4927053850273286E-4</v>
      </c>
      <c r="AF280" s="1">
        <f t="shared" si="44"/>
        <v>3.1821459350196779</v>
      </c>
      <c r="AJ280" s="1">
        <v>7.8334100193048315E-5</v>
      </c>
    </row>
    <row r="281" spans="1:36">
      <c r="A281" s="1" t="s">
        <v>26</v>
      </c>
      <c r="B281" s="1">
        <v>1</v>
      </c>
      <c r="C281" s="1">
        <v>15.99</v>
      </c>
      <c r="F281" s="1">
        <v>25.96</v>
      </c>
      <c r="G281" s="1">
        <f t="shared" si="37"/>
        <v>9.9708215401093079E-4</v>
      </c>
      <c r="H281" s="1">
        <f t="shared" si="38"/>
        <v>3.6300766212686399</v>
      </c>
      <c r="I281" s="1">
        <f>AVERAGE(H281:H283)</f>
        <v>3.4223944084096556</v>
      </c>
      <c r="L281" s="1">
        <v>2.7467248161347908E-4</v>
      </c>
      <c r="N281" s="1">
        <v>28.88</v>
      </c>
      <c r="O281" s="1">
        <f t="shared" si="39"/>
        <v>1.3174172808891945E-4</v>
      </c>
      <c r="P281" s="1">
        <f t="shared" si="40"/>
        <v>3.8637453156993806</v>
      </c>
      <c r="Q281" s="1">
        <f>AVERAGE(P281:P283)</f>
        <v>3.4167235870258459</v>
      </c>
      <c r="T281" s="1">
        <v>3.4096897524176677E-5</v>
      </c>
      <c r="V281" s="1">
        <v>27.41</v>
      </c>
      <c r="W281" s="1">
        <f t="shared" si="41"/>
        <v>3.6495342984251434E-4</v>
      </c>
      <c r="X281" s="1">
        <f t="shared" si="42"/>
        <v>3.7063522475614832</v>
      </c>
      <c r="Y281" s="1">
        <f>AVERAGE(X281:X283)</f>
        <v>3.0886861721613812</v>
      </c>
      <c r="AB281" s="1">
        <v>9.8467011623794745E-5</v>
      </c>
      <c r="AD281" s="1">
        <v>28.03</v>
      </c>
      <c r="AE281" s="1">
        <f t="shared" si="43"/>
        <v>2.3746458677057747E-4</v>
      </c>
      <c r="AF281" s="1">
        <f t="shared" si="44"/>
        <v>3.0314331330207969</v>
      </c>
      <c r="AG281" s="1">
        <f>AVERAGE(AF281:AF283)</f>
        <v>3.1449680829604074</v>
      </c>
      <c r="AJ281" s="1">
        <v>7.8334100193048315E-5</v>
      </c>
    </row>
    <row r="282" spans="1:36">
      <c r="B282" s="1">
        <v>2</v>
      </c>
      <c r="C282" s="1">
        <v>15.22</v>
      </c>
      <c r="F282" s="1">
        <v>25.28</v>
      </c>
      <c r="G282" s="1">
        <f t="shared" si="37"/>
        <v>9.3678136652857868E-4</v>
      </c>
      <c r="H282" s="1">
        <f t="shared" si="38"/>
        <v>3.4105395670718246</v>
      </c>
      <c r="L282" s="1">
        <v>2.7467248161347908E-4</v>
      </c>
      <c r="N282" s="1">
        <v>28.39</v>
      </c>
      <c r="O282" s="1">
        <f t="shared" si="39"/>
        <v>1.0850130385334115E-4</v>
      </c>
      <c r="P282" s="1">
        <f t="shared" si="40"/>
        <v>3.1821459350196726</v>
      </c>
      <c r="T282" s="1">
        <v>3.4096897524176677E-5</v>
      </c>
      <c r="V282" s="1">
        <v>27.05</v>
      </c>
      <c r="W282" s="1">
        <f t="shared" si="41"/>
        <v>2.7467248161347908E-4</v>
      </c>
      <c r="X282" s="1">
        <f t="shared" si="42"/>
        <v>2.7894873327008121</v>
      </c>
      <c r="AB282" s="1">
        <v>9.8467011623794745E-5</v>
      </c>
      <c r="AD282" s="1">
        <v>27.35</v>
      </c>
      <c r="AE282" s="1">
        <f t="shared" si="43"/>
        <v>2.2310338140366223E-4</v>
      </c>
      <c r="AF282" s="1">
        <f t="shared" si="44"/>
        <v>2.8481003911941447</v>
      </c>
      <c r="AJ282" s="1">
        <v>7.8334100193048315E-5</v>
      </c>
    </row>
    <row r="283" spans="1:36">
      <c r="B283" s="1">
        <v>3</v>
      </c>
      <c r="C283" s="1">
        <v>15.2</v>
      </c>
      <c r="F283" s="1">
        <v>25.34</v>
      </c>
      <c r="G283" s="1">
        <f t="shared" si="37"/>
        <v>8.862491751144147E-4</v>
      </c>
      <c r="H283" s="1">
        <f t="shared" si="38"/>
        <v>3.2265670368885018</v>
      </c>
      <c r="L283" s="1">
        <v>2.7467248161347908E-4</v>
      </c>
      <c r="N283" s="1">
        <v>28.36</v>
      </c>
      <c r="O283" s="1">
        <f t="shared" si="39"/>
        <v>1.0925599010351225E-4</v>
      </c>
      <c r="P283" s="1">
        <f t="shared" si="40"/>
        <v>3.204279510358484</v>
      </c>
      <c r="T283" s="1">
        <v>3.4096897524176677E-5</v>
      </c>
      <c r="V283" s="1">
        <v>27.04</v>
      </c>
      <c r="W283" s="1">
        <f t="shared" si="41"/>
        <v>2.7277518019341298E-4</v>
      </c>
      <c r="X283" s="1">
        <f t="shared" si="42"/>
        <v>2.7702189362218474</v>
      </c>
      <c r="AB283" s="1">
        <v>9.8467011623794745E-5</v>
      </c>
      <c r="AD283" s="1">
        <v>27.01</v>
      </c>
      <c r="AE283" s="1">
        <f t="shared" si="43"/>
        <v>2.7850676656943925E-4</v>
      </c>
      <c r="AF283" s="1">
        <f t="shared" si="44"/>
        <v>3.5553707246662811</v>
      </c>
      <c r="AJ283" s="1">
        <v>7.8334100193048315E-5</v>
      </c>
    </row>
    <row r="284" spans="1:36">
      <c r="B284" s="1">
        <v>4</v>
      </c>
      <c r="C284" s="1">
        <v>15.98</v>
      </c>
      <c r="F284" s="1">
        <v>26.15</v>
      </c>
      <c r="G284" s="1">
        <f t="shared" si="37"/>
        <v>8.680104308267302E-4</v>
      </c>
      <c r="H284" s="1">
        <f t="shared" si="38"/>
        <v>3.1601652474535116</v>
      </c>
      <c r="L284" s="1">
        <v>2.7467248161347908E-4</v>
      </c>
      <c r="N284" s="1">
        <v>29.25</v>
      </c>
      <c r="O284" s="1">
        <f t="shared" si="39"/>
        <v>1.0123529611992711E-4</v>
      </c>
      <c r="P284" s="1">
        <f t="shared" si="40"/>
        <v>2.9690471412580988</v>
      </c>
      <c r="T284" s="1">
        <v>3.4096897524176677E-5</v>
      </c>
      <c r="V284" s="1">
        <v>27.85</v>
      </c>
      <c r="W284" s="1">
        <f t="shared" si="41"/>
        <v>2.6716154815936021E-4</v>
      </c>
      <c r="X284" s="1">
        <f t="shared" si="42"/>
        <v>2.7132086548953427</v>
      </c>
      <c r="AB284" s="1">
        <v>9.8467011623794745E-5</v>
      </c>
      <c r="AD284" s="1">
        <v>28.04</v>
      </c>
      <c r="AE284" s="1">
        <f t="shared" si="43"/>
        <v>2.3419534163214483E-4</v>
      </c>
      <c r="AF284" s="1">
        <f t="shared" si="44"/>
        <v>2.989698497269881</v>
      </c>
      <c r="AJ284" s="1">
        <v>7.8334100193048315E-5</v>
      </c>
    </row>
    <row r="285" spans="1:36">
      <c r="B285" s="1">
        <v>5</v>
      </c>
      <c r="C285" s="1">
        <v>15.76</v>
      </c>
      <c r="F285" s="1">
        <v>25.74</v>
      </c>
      <c r="G285" s="1">
        <f t="shared" si="37"/>
        <v>9.9019480448245181E-4</v>
      </c>
      <c r="H285" s="1">
        <f t="shared" si="38"/>
        <v>3.6050018504433234</v>
      </c>
      <c r="L285" s="1">
        <v>2.7467248161347908E-4</v>
      </c>
      <c r="N285" s="1">
        <v>28.94</v>
      </c>
      <c r="O285" s="1">
        <f t="shared" si="39"/>
        <v>1.0775183060188651E-4</v>
      </c>
      <c r="P285" s="1">
        <f t="shared" si="40"/>
        <v>3.1601652474535027</v>
      </c>
      <c r="T285" s="1">
        <v>3.4096897524176677E-5</v>
      </c>
      <c r="V285" s="1">
        <v>27.41</v>
      </c>
      <c r="W285" s="1">
        <f t="shared" si="41"/>
        <v>3.1117202815411681E-4</v>
      </c>
      <c r="X285" s="1">
        <f t="shared" si="42"/>
        <v>3.1601652474535085</v>
      </c>
      <c r="AB285" s="1">
        <v>9.8467011623794745E-5</v>
      </c>
      <c r="AD285" s="1">
        <v>28.05</v>
      </c>
      <c r="AE285" s="1">
        <f t="shared" si="43"/>
        <v>1.9968311976508311E-4</v>
      </c>
      <c r="AF285" s="1">
        <f t="shared" si="44"/>
        <v>2.5491212546385231</v>
      </c>
      <c r="AJ285" s="1">
        <v>7.8334100193048315E-5</v>
      </c>
    </row>
    <row r="286" spans="1:36">
      <c r="A286" s="1" t="s">
        <v>27</v>
      </c>
      <c r="B286" s="1">
        <v>1</v>
      </c>
      <c r="C286" s="1">
        <v>15.63</v>
      </c>
      <c r="F286" s="1">
        <v>27.06</v>
      </c>
      <c r="G286" s="1">
        <f t="shared" si="37"/>
        <v>3.6243251236060836E-4</v>
      </c>
      <c r="H286" s="1">
        <f t="shared" si="38"/>
        <v>1.3195079107728955</v>
      </c>
      <c r="I286" s="1">
        <f>AVERAGE(H286:H288)</f>
        <v>1.439207470628989</v>
      </c>
      <c r="L286" s="1">
        <v>2.7467248161347908E-4</v>
      </c>
      <c r="N286" s="1">
        <v>30.25</v>
      </c>
      <c r="O286" s="1">
        <f t="shared" si="39"/>
        <v>3.9713801740781733E-5</v>
      </c>
      <c r="P286" s="1">
        <f t="shared" si="40"/>
        <v>1.1647335864684565</v>
      </c>
      <c r="Q286" s="1">
        <f>AVERAGE(P286:P288)</f>
        <v>1.1745577556539202</v>
      </c>
      <c r="T286" s="1">
        <v>3.4096897524176677E-5</v>
      </c>
      <c r="V286" s="1">
        <v>28.06</v>
      </c>
      <c r="W286" s="1">
        <f t="shared" si="41"/>
        <v>1.8121625618030429E-4</v>
      </c>
      <c r="X286" s="1">
        <f t="shared" si="42"/>
        <v>1.8403753012497541</v>
      </c>
      <c r="Y286" s="1">
        <f>AVERAGE(X286:X288)</f>
        <v>1.6094161870386523</v>
      </c>
      <c r="AB286" s="1">
        <v>9.8467011623794745E-5</v>
      </c>
      <c r="AD286" s="1">
        <v>28.95</v>
      </c>
      <c r="AE286" s="1">
        <f t="shared" si="43"/>
        <v>9.7786850291702E-5</v>
      </c>
      <c r="AF286" s="1">
        <f t="shared" si="44"/>
        <v>1.2483305489016137</v>
      </c>
      <c r="AG286" s="1">
        <f>AVERAGE(AF286:AF288)</f>
        <v>1.4586093013387063</v>
      </c>
      <c r="AJ286" s="1">
        <v>7.8334100193048315E-5</v>
      </c>
    </row>
    <row r="287" spans="1:36">
      <c r="B287" s="1">
        <v>2</v>
      </c>
      <c r="C287" s="1">
        <v>15.64</v>
      </c>
      <c r="F287" s="1">
        <v>27.14</v>
      </c>
      <c r="G287" s="1">
        <f t="shared" si="37"/>
        <v>3.4526698300124388E-4</v>
      </c>
      <c r="H287" s="1">
        <f t="shared" si="38"/>
        <v>1.2570133745218273</v>
      </c>
      <c r="L287" s="1">
        <v>2.7467248161347908E-4</v>
      </c>
      <c r="N287" s="1">
        <v>30.45</v>
      </c>
      <c r="O287" s="1">
        <f t="shared" si="39"/>
        <v>3.4813345821179961E-5</v>
      </c>
      <c r="P287" s="1">
        <f t="shared" si="40"/>
        <v>1.0210121257071931</v>
      </c>
      <c r="T287" s="1">
        <v>3.4096897524176677E-5</v>
      </c>
      <c r="V287" s="1">
        <v>28.09</v>
      </c>
      <c r="W287" s="1">
        <f t="shared" si="41"/>
        <v>1.7872139843086251E-4</v>
      </c>
      <c r="X287" s="1">
        <f t="shared" si="42"/>
        <v>1.8150383106343215</v>
      </c>
      <c r="AB287" s="1">
        <v>9.8467011623794745E-5</v>
      </c>
      <c r="AD287" s="1">
        <v>28.63</v>
      </c>
      <c r="AE287" s="1">
        <f t="shared" si="43"/>
        <v>1.2291937866903328E-4</v>
      </c>
      <c r="AF287" s="1">
        <f t="shared" si="44"/>
        <v>1.5691681957935051</v>
      </c>
      <c r="AJ287" s="1">
        <v>7.8334100193048315E-5</v>
      </c>
    </row>
    <row r="288" spans="1:36">
      <c r="B288" s="1">
        <v>3</v>
      </c>
      <c r="C288" s="1">
        <v>15.75</v>
      </c>
      <c r="F288" s="1">
        <v>26.78</v>
      </c>
      <c r="G288" s="1">
        <f t="shared" si="37"/>
        <v>4.7823256718111619E-4</v>
      </c>
      <c r="H288" s="1">
        <f t="shared" si="38"/>
        <v>1.7411011265922451</v>
      </c>
      <c r="L288" s="1">
        <v>2.7467248161347908E-4</v>
      </c>
      <c r="N288" s="1">
        <v>30.17</v>
      </c>
      <c r="O288" s="1">
        <f t="shared" si="39"/>
        <v>4.5619178730314286E-5</v>
      </c>
      <c r="P288" s="1">
        <f t="shared" si="40"/>
        <v>1.3379275547861105</v>
      </c>
      <c r="T288" s="1">
        <v>3.4096897524176677E-5</v>
      </c>
      <c r="V288" s="1">
        <v>28.83</v>
      </c>
      <c r="W288" s="1">
        <f t="shared" si="41"/>
        <v>1.1548555257880832E-4</v>
      </c>
      <c r="X288" s="1">
        <f t="shared" ref="X288:X290" si="45">W288/AB288</f>
        <v>1.1728349492318808</v>
      </c>
      <c r="AB288" s="1">
        <v>9.8467011623794745E-5</v>
      </c>
      <c r="AD288" s="1">
        <v>28.75</v>
      </c>
      <c r="AE288" s="1">
        <f t="shared" si="43"/>
        <v>1.220703125E-4</v>
      </c>
      <c r="AF288" s="1">
        <f t="shared" ref="AF288:AF290" si="46">AE288/AJ288</f>
        <v>1.5583291593210005</v>
      </c>
      <c r="AJ288" s="1">
        <v>7.8334100193048315E-5</v>
      </c>
    </row>
    <row r="289" spans="1:46">
      <c r="B289" s="1">
        <v>4</v>
      </c>
      <c r="C289" s="1">
        <v>15.25</v>
      </c>
      <c r="F289" s="1">
        <v>27.05</v>
      </c>
      <c r="G289" s="1">
        <f t="shared" si="37"/>
        <v>2.804439343254477E-4</v>
      </c>
      <c r="H289" s="1">
        <f t="shared" ref="H289:H290" si="47">G289/L289</f>
        <v>1.0210121257071914</v>
      </c>
      <c r="L289" s="1">
        <v>2.7467248161347908E-4</v>
      </c>
      <c r="N289" s="1">
        <v>30.06</v>
      </c>
      <c r="O289" s="1">
        <f t="shared" si="39"/>
        <v>3.4813345821179961E-5</v>
      </c>
      <c r="P289" s="1">
        <f t="shared" ref="P289:P290" si="48">O289/T289</f>
        <v>1.0210121257071931</v>
      </c>
      <c r="T289" s="1">
        <v>3.4096897524176677E-5</v>
      </c>
      <c r="V289" s="1">
        <v>28.52</v>
      </c>
      <c r="W289" s="1">
        <f t="shared" si="41"/>
        <v>1.0123529611992711E-4</v>
      </c>
      <c r="X289" s="1">
        <f t="shared" si="45"/>
        <v>1.0281138266560677</v>
      </c>
      <c r="AB289" s="1">
        <v>9.8467011623794745E-5</v>
      </c>
      <c r="AD289" s="1">
        <v>28.52</v>
      </c>
      <c r="AE289" s="1">
        <f t="shared" si="43"/>
        <v>1.0123529611992711E-4</v>
      </c>
      <c r="AF289" s="1">
        <f t="shared" si="46"/>
        <v>1.2923528306374947</v>
      </c>
      <c r="AJ289" s="1">
        <v>7.8334100193048315E-5</v>
      </c>
    </row>
    <row r="290" spans="1:46">
      <c r="B290" s="1">
        <v>5</v>
      </c>
      <c r="C290" s="1">
        <v>15.34</v>
      </c>
      <c r="F290" s="1">
        <v>27.04</v>
      </c>
      <c r="G290" s="1">
        <f t="shared" si="37"/>
        <v>3.005723665392867E-4</v>
      </c>
      <c r="H290" s="1">
        <f t="shared" si="47"/>
        <v>1.0942937012607403</v>
      </c>
      <c r="L290" s="1">
        <v>2.7467248161347908E-4</v>
      </c>
      <c r="N290" s="1">
        <v>30.24</v>
      </c>
      <c r="O290" s="1">
        <f t="shared" si="39"/>
        <v>3.2707930375253127E-5</v>
      </c>
      <c r="P290" s="1">
        <f t="shared" si="48"/>
        <v>0.95926411932526434</v>
      </c>
      <c r="T290" s="1">
        <v>3.4096897524176677E-5</v>
      </c>
      <c r="V290" s="1">
        <v>28.6</v>
      </c>
      <c r="W290" s="1">
        <f t="shared" si="41"/>
        <v>1.0193944328959576E-4</v>
      </c>
      <c r="X290" s="1">
        <f t="shared" si="45"/>
        <v>1.035264923841376</v>
      </c>
      <c r="AB290" s="1">
        <v>9.8467011623794745E-5</v>
      </c>
      <c r="AD290" s="1">
        <v>28.61</v>
      </c>
      <c r="AE290" s="1">
        <f t="shared" si="43"/>
        <v>1.0123529611992711E-4</v>
      </c>
      <c r="AF290" s="1">
        <f t="shared" si="46"/>
        <v>1.2923528306374947</v>
      </c>
      <c r="AJ290" s="1">
        <v>7.8334100193048315E-5</v>
      </c>
    </row>
    <row r="299" spans="1:46">
      <c r="A299" s="1" t="s">
        <v>28</v>
      </c>
    </row>
    <row r="300" spans="1:46">
      <c r="A300" s="2" t="s">
        <v>29</v>
      </c>
      <c r="C300" s="1" t="s">
        <v>2</v>
      </c>
      <c r="F300" s="1" t="s">
        <v>3</v>
      </c>
      <c r="N300" s="1" t="s">
        <v>16</v>
      </c>
      <c r="V300" s="1" t="s">
        <v>17</v>
      </c>
      <c r="AD300" s="1" t="s">
        <v>18</v>
      </c>
      <c r="AM300" s="1" t="s">
        <v>19</v>
      </c>
    </row>
    <row r="301" spans="1:46">
      <c r="A301" s="2">
        <v>1</v>
      </c>
      <c r="C301" s="1">
        <v>15.63</v>
      </c>
      <c r="F301" s="1">
        <v>27.63</v>
      </c>
      <c r="G301" s="1">
        <f t="shared" si="37"/>
        <v>2.4414062500000022E-4</v>
      </c>
      <c r="H301" s="1">
        <f t="shared" ref="H301:H331" si="49">G301/L301</f>
        <v>1</v>
      </c>
      <c r="I301" s="1">
        <f>AVERAGE(H301:H315)</f>
        <v>1.0456713399631281</v>
      </c>
      <c r="J301" s="1">
        <f>STDEV(H301:H315)</f>
        <v>0.19774525918039354</v>
      </c>
      <c r="L301" s="1">
        <v>2.4414062500000022E-4</v>
      </c>
      <c r="N301" s="1">
        <v>27.48</v>
      </c>
      <c r="O301" s="1">
        <f t="shared" si="39"/>
        <v>2.7089098439156379E-4</v>
      </c>
      <c r="P301" s="1">
        <f t="shared" ref="P301:P331" si="50">O301/T301</f>
        <v>1</v>
      </c>
      <c r="Q301" s="1">
        <f>AVERAGE(P301:P315)</f>
        <v>0.96469652330537947</v>
      </c>
      <c r="R301" s="1">
        <f>STDEV(P301:P315)</f>
        <v>0.211975650757982</v>
      </c>
      <c r="T301" s="1">
        <v>2.7089098439156379E-4</v>
      </c>
      <c r="V301" s="1">
        <v>30.63</v>
      </c>
      <c r="W301" s="1">
        <f t="shared" si="41"/>
        <v>3.0517578125000068E-5</v>
      </c>
      <c r="X301" s="1">
        <f t="shared" ref="X301:X331" si="51">W301/AB301</f>
        <v>1</v>
      </c>
      <c r="Y301" s="1">
        <f>AVERAGE(X301:X315)</f>
        <v>1.1152241285923621</v>
      </c>
      <c r="Z301" s="1">
        <f>STDEV(X301:X315)</f>
        <v>0.20680264751519908</v>
      </c>
      <c r="AB301" s="1">
        <v>3.0517578125000068E-5</v>
      </c>
      <c r="AD301" s="1">
        <v>28.65</v>
      </c>
      <c r="AE301" s="1">
        <f t="shared" si="43"/>
        <v>1.2038973443522473E-4</v>
      </c>
      <c r="AF301" s="1">
        <f t="shared" ref="AF301:AF331" si="52">AE301/AJ301</f>
        <v>1</v>
      </c>
      <c r="AG301" s="1">
        <f>AVERAGE(AF301:AF315)</f>
        <v>1.1288681780372012</v>
      </c>
      <c r="AH301" s="1">
        <f>STDEV(AF301:AF315)</f>
        <v>0.44830851865889398</v>
      </c>
      <c r="AJ301" s="1">
        <v>1.2038973443522473E-4</v>
      </c>
      <c r="AM301" s="1">
        <v>28.65</v>
      </c>
      <c r="AN301" s="1">
        <f>2^(C301-AM301)</f>
        <v>1.2038973443522473E-4</v>
      </c>
      <c r="AO301" s="1">
        <f>AN301/AT301</f>
        <v>1</v>
      </c>
      <c r="AP301" s="1">
        <f>AVERAGE(AO301:AO315)</f>
        <v>1.0276036982762822</v>
      </c>
      <c r="AQ301" s="1">
        <f>STDEV(AO301:AO315)</f>
        <v>0.2085376206092619</v>
      </c>
      <c r="AT301" s="1">
        <v>1.2038973443522473E-4</v>
      </c>
    </row>
    <row r="302" spans="1:46">
      <c r="A302" s="2">
        <v>2</v>
      </c>
      <c r="C302" s="1">
        <v>15.34</v>
      </c>
      <c r="F302" s="1">
        <v>27.48</v>
      </c>
      <c r="G302" s="1">
        <f t="shared" si="37"/>
        <v>2.2156229377860381E-4</v>
      </c>
      <c r="H302" s="1">
        <f t="shared" si="49"/>
        <v>0.90751915531716043</v>
      </c>
      <c r="L302" s="1">
        <v>2.4414062500000022E-4</v>
      </c>
      <c r="N302" s="1">
        <v>27.46</v>
      </c>
      <c r="O302" s="1">
        <f t="shared" si="39"/>
        <v>2.2465518814083848E-4</v>
      </c>
      <c r="P302" s="1">
        <f t="shared" si="50"/>
        <v>0.82931954581444089</v>
      </c>
      <c r="T302" s="1">
        <v>2.7089098439156379E-4</v>
      </c>
      <c r="V302" s="1">
        <v>30.52</v>
      </c>
      <c r="W302" s="1">
        <f t="shared" si="41"/>
        <v>2.6937957650471675E-5</v>
      </c>
      <c r="X302" s="1">
        <f t="shared" si="51"/>
        <v>0.88270299629065385</v>
      </c>
      <c r="AB302" s="1">
        <v>3.0517578125000068E-5</v>
      </c>
      <c r="AD302" s="1">
        <v>28.53</v>
      </c>
      <c r="AE302" s="1">
        <f t="shared" si="43"/>
        <v>1.0700753434033631E-4</v>
      </c>
      <c r="AF302" s="1">
        <f t="shared" si="52"/>
        <v>0.88884268116656862</v>
      </c>
      <c r="AJ302" s="1">
        <v>1.2038973443522473E-4</v>
      </c>
      <c r="AM302" s="1">
        <v>28.53</v>
      </c>
      <c r="AN302" s="1">
        <f t="shared" ref="AN302:AN331" si="53">2^(C302-AM302)</f>
        <v>1.0700753434033631E-4</v>
      </c>
      <c r="AO302" s="1">
        <f t="shared" ref="AO302:AO331" si="54">AN302/AT302</f>
        <v>0.88884268116656862</v>
      </c>
      <c r="AT302" s="1">
        <v>1.2038973443522473E-4</v>
      </c>
    </row>
    <row r="303" spans="1:46">
      <c r="A303" s="2">
        <v>3</v>
      </c>
      <c r="C303" s="1">
        <v>15.26</v>
      </c>
      <c r="F303" s="1">
        <v>27.45</v>
      </c>
      <c r="G303" s="1">
        <f t="shared" si="37"/>
        <v>2.1401506868067263E-4</v>
      </c>
      <c r="H303" s="1">
        <f t="shared" si="49"/>
        <v>0.87660572131603431</v>
      </c>
      <c r="L303" s="1">
        <v>2.4414062500000022E-4</v>
      </c>
      <c r="N303" s="1">
        <v>27.58</v>
      </c>
      <c r="O303" s="1">
        <f t="shared" si="39"/>
        <v>1.9557370058340405E-4</v>
      </c>
      <c r="P303" s="1">
        <f t="shared" si="50"/>
        <v>0.72196459776124866</v>
      </c>
      <c r="T303" s="1">
        <v>2.7089098439156379E-4</v>
      </c>
      <c r="V303" s="1">
        <v>30.45</v>
      </c>
      <c r="W303" s="1">
        <f t="shared" si="41"/>
        <v>2.6751883585084072E-5</v>
      </c>
      <c r="X303" s="1">
        <f t="shared" si="51"/>
        <v>0.87660572131603287</v>
      </c>
      <c r="AB303" s="1">
        <v>3.0517578125000068E-5</v>
      </c>
      <c r="AD303" s="1">
        <v>28.75</v>
      </c>
      <c r="AE303" s="1">
        <f t="shared" si="43"/>
        <v>8.6917126196110414E-5</v>
      </c>
      <c r="AF303" s="1">
        <f t="shared" si="52"/>
        <v>0.72196459776124733</v>
      </c>
      <c r="AJ303" s="1">
        <v>1.2038973443522473E-4</v>
      </c>
      <c r="AM303" s="1">
        <v>28.95</v>
      </c>
      <c r="AN303" s="1">
        <f t="shared" si="53"/>
        <v>7.5665753170104221E-5</v>
      </c>
      <c r="AO303" s="1">
        <f t="shared" si="54"/>
        <v>0.62850668726091352</v>
      </c>
      <c r="AT303" s="1">
        <v>1.2038973443522473E-4</v>
      </c>
    </row>
    <row r="304" spans="1:46">
      <c r="A304" s="2">
        <v>4</v>
      </c>
      <c r="C304" s="1">
        <v>15.39</v>
      </c>
      <c r="F304" s="1">
        <v>27.86</v>
      </c>
      <c r="G304" s="1">
        <f t="shared" si="37"/>
        <v>1.7626088812530496E-4</v>
      </c>
      <c r="H304" s="1">
        <f t="shared" si="49"/>
        <v>0.72196459776124844</v>
      </c>
      <c r="L304" s="1">
        <v>2.4414062500000022E-4</v>
      </c>
      <c r="N304" s="1">
        <v>26.86</v>
      </c>
      <c r="O304" s="1">
        <f t="shared" si="39"/>
        <v>3.5252177625060964E-4</v>
      </c>
      <c r="P304" s="1">
        <f t="shared" si="50"/>
        <v>1.301341855441934</v>
      </c>
      <c r="T304" s="1">
        <v>2.7089098439156379E-4</v>
      </c>
      <c r="V304" s="1">
        <v>30.68</v>
      </c>
      <c r="W304" s="1">
        <f t="shared" si="41"/>
        <v>2.4960389970635426E-5</v>
      </c>
      <c r="X304" s="1">
        <f t="shared" si="51"/>
        <v>0.81790205855777987</v>
      </c>
      <c r="AB304" s="1">
        <v>3.0517578125000068E-5</v>
      </c>
      <c r="AD304" s="1">
        <v>28.45</v>
      </c>
      <c r="AE304" s="1">
        <f t="shared" si="43"/>
        <v>1.1709767081607242E-4</v>
      </c>
      <c r="AF304" s="1">
        <f t="shared" si="52"/>
        <v>0.97265494741228464</v>
      </c>
      <c r="AJ304" s="1">
        <v>1.2038973443522473E-4</v>
      </c>
      <c r="AM304" s="1">
        <v>28.64</v>
      </c>
      <c r="AN304" s="1">
        <f t="shared" si="53"/>
        <v>1.0264848819015072E-4</v>
      </c>
      <c r="AO304" s="1">
        <f t="shared" si="54"/>
        <v>0.85263489176795537</v>
      </c>
      <c r="AT304" s="1">
        <v>1.2038973443522473E-4</v>
      </c>
    </row>
    <row r="305" spans="1:46">
      <c r="A305" s="2">
        <v>5</v>
      </c>
      <c r="C305" s="1">
        <v>15.75</v>
      </c>
      <c r="F305" s="1">
        <v>27.84</v>
      </c>
      <c r="G305" s="1">
        <f t="shared" si="37"/>
        <v>2.2937567119482732E-4</v>
      </c>
      <c r="H305" s="1">
        <f t="shared" si="49"/>
        <v>0.9395227492140118</v>
      </c>
      <c r="L305" s="1">
        <v>2.4414062500000022E-4</v>
      </c>
      <c r="N305" s="1">
        <v>27.98</v>
      </c>
      <c r="O305" s="1">
        <f t="shared" si="39"/>
        <v>2.0816281537303647E-4</v>
      </c>
      <c r="P305" s="1">
        <f t="shared" si="50"/>
        <v>0.76843759064400652</v>
      </c>
      <c r="T305" s="1">
        <v>2.7089098439156379E-4</v>
      </c>
      <c r="V305" s="1">
        <v>30.78</v>
      </c>
      <c r="W305" s="1">
        <f t="shared" si="41"/>
        <v>2.9889535448819755E-5</v>
      </c>
      <c r="X305" s="1">
        <f t="shared" si="51"/>
        <v>0.97942029758692351</v>
      </c>
      <c r="AB305" s="1">
        <v>3.0517578125000068E-5</v>
      </c>
      <c r="AD305" s="1">
        <v>28.75</v>
      </c>
      <c r="AE305" s="1">
        <f t="shared" si="43"/>
        <v>1.220703125E-4</v>
      </c>
      <c r="AF305" s="1">
        <f t="shared" si="52"/>
        <v>1.0139594797900273</v>
      </c>
      <c r="AJ305" s="1">
        <v>1.2038973443522473E-4</v>
      </c>
      <c r="AM305" s="1">
        <v>28.75</v>
      </c>
      <c r="AN305" s="1">
        <f t="shared" si="53"/>
        <v>1.220703125E-4</v>
      </c>
      <c r="AO305" s="1">
        <f t="shared" si="54"/>
        <v>1.0139594797900273</v>
      </c>
      <c r="AT305" s="1">
        <v>1.2038973443522473E-4</v>
      </c>
    </row>
    <row r="306" spans="1:46">
      <c r="A306" s="2">
        <v>6</v>
      </c>
      <c r="C306" s="1">
        <v>15.48</v>
      </c>
      <c r="F306" s="1">
        <v>27.15</v>
      </c>
      <c r="G306" s="1">
        <f t="shared" si="37"/>
        <v>3.0688803088911869E-4</v>
      </c>
      <c r="H306" s="1">
        <f t="shared" si="49"/>
        <v>1.257013374521829</v>
      </c>
      <c r="L306" s="1">
        <v>2.4414062500000022E-4</v>
      </c>
      <c r="N306" s="1">
        <v>27.63</v>
      </c>
      <c r="O306" s="1">
        <f t="shared" si="39"/>
        <v>2.2003185122334749E-4</v>
      </c>
      <c r="P306" s="1">
        <f t="shared" si="50"/>
        <v>0.81225239635623625</v>
      </c>
      <c r="T306" s="1">
        <v>2.7089098439156379E-4</v>
      </c>
      <c r="V306" s="1">
        <v>30.49</v>
      </c>
      <c r="W306" s="1">
        <f t="shared" si="41"/>
        <v>3.030677781485098E-5</v>
      </c>
      <c r="X306" s="1">
        <f t="shared" si="51"/>
        <v>0.99309249543703471</v>
      </c>
      <c r="AB306" s="1">
        <v>3.0517578125000068E-5</v>
      </c>
      <c r="AD306" s="1">
        <v>28.94</v>
      </c>
      <c r="AE306" s="1">
        <f t="shared" si="43"/>
        <v>8.8743439777850896E-5</v>
      </c>
      <c r="AF306" s="1">
        <f t="shared" si="52"/>
        <v>0.73713460864554847</v>
      </c>
      <c r="AJ306" s="1">
        <v>1.2038973443522473E-4</v>
      </c>
      <c r="AM306" s="1">
        <v>28.62</v>
      </c>
      <c r="AN306" s="1">
        <f t="shared" si="53"/>
        <v>1.1078114688930191E-4</v>
      </c>
      <c r="AO306" s="1">
        <f t="shared" si="54"/>
        <v>0.92018765062487373</v>
      </c>
      <c r="AT306" s="1">
        <v>1.2038973443522473E-4</v>
      </c>
    </row>
    <row r="307" spans="1:46">
      <c r="A307" s="2">
        <v>7</v>
      </c>
      <c r="C307" s="1">
        <v>15.96</v>
      </c>
      <c r="F307" s="1">
        <v>27.46</v>
      </c>
      <c r="G307" s="1">
        <f t="shared" si="37"/>
        <v>3.4526698300124388E-4</v>
      </c>
      <c r="H307" s="1">
        <f t="shared" si="49"/>
        <v>1.4142135623730936</v>
      </c>
      <c r="L307" s="1">
        <v>2.4414062500000022E-4</v>
      </c>
      <c r="N307" s="1">
        <v>27.85</v>
      </c>
      <c r="O307" s="1">
        <f t="shared" si="39"/>
        <v>2.6348345617783846E-4</v>
      </c>
      <c r="P307" s="1">
        <f t="shared" si="50"/>
        <v>0.97265494741228453</v>
      </c>
      <c r="T307" s="1">
        <v>2.7089098439156379E-4</v>
      </c>
      <c r="V307" s="1">
        <v>30.48</v>
      </c>
      <c r="W307" s="1">
        <f t="shared" si="41"/>
        <v>4.2564198802197463E-5</v>
      </c>
      <c r="X307" s="1">
        <f t="shared" si="51"/>
        <v>1.3947436663504034</v>
      </c>
      <c r="AB307" s="1">
        <v>3.0517578125000068E-5</v>
      </c>
      <c r="AD307" s="1">
        <v>27.63</v>
      </c>
      <c r="AE307" s="1">
        <f t="shared" si="43"/>
        <v>3.0688803088911869E-4</v>
      </c>
      <c r="AF307" s="1">
        <f t="shared" si="52"/>
        <v>2.5491212546385231</v>
      </c>
      <c r="AJ307" s="1">
        <v>1.2038973443522473E-4</v>
      </c>
      <c r="AM307" s="1">
        <v>28.63</v>
      </c>
      <c r="AN307" s="1">
        <f t="shared" si="53"/>
        <v>1.5344401544455934E-4</v>
      </c>
      <c r="AO307" s="1">
        <f t="shared" si="54"/>
        <v>1.2745606273192616</v>
      </c>
      <c r="AT307" s="1">
        <v>1.2038973443522473E-4</v>
      </c>
    </row>
    <row r="308" spans="1:46">
      <c r="A308" s="2">
        <v>8</v>
      </c>
      <c r="C308" s="1">
        <v>15.78</v>
      </c>
      <c r="F308" s="1">
        <v>27.86</v>
      </c>
      <c r="G308" s="1">
        <f t="shared" si="37"/>
        <v>2.3097110515761627E-4</v>
      </c>
      <c r="H308" s="1">
        <f t="shared" si="49"/>
        <v>0.94605764672559534</v>
      </c>
      <c r="L308" s="1">
        <v>2.4414062500000022E-4</v>
      </c>
      <c r="N308" s="1">
        <v>27.86</v>
      </c>
      <c r="O308" s="1">
        <f t="shared" si="39"/>
        <v>2.3097110515761627E-4</v>
      </c>
      <c r="P308" s="1">
        <f t="shared" si="50"/>
        <v>0.85263489176795682</v>
      </c>
      <c r="T308" s="1">
        <v>2.7089098439156379E-4</v>
      </c>
      <c r="V308" s="1">
        <v>30.59</v>
      </c>
      <c r="W308" s="1">
        <f t="shared" si="41"/>
        <v>3.48133458211799E-5</v>
      </c>
      <c r="X308" s="1">
        <f t="shared" si="51"/>
        <v>1.1407637158684205</v>
      </c>
      <c r="AB308" s="1">
        <v>3.0517578125000068E-5</v>
      </c>
      <c r="AD308" s="1">
        <v>28.74</v>
      </c>
      <c r="AE308" s="1">
        <f t="shared" si="43"/>
        <v>1.2550217610547709E-4</v>
      </c>
      <c r="AF308" s="1">
        <f t="shared" si="52"/>
        <v>1.0424657608411214</v>
      </c>
      <c r="AJ308" s="1">
        <v>1.2038973443522473E-4</v>
      </c>
      <c r="AM308" s="1">
        <v>28.45</v>
      </c>
      <c r="AN308" s="1">
        <f t="shared" si="53"/>
        <v>1.5344401544455907E-4</v>
      </c>
      <c r="AO308" s="1">
        <f t="shared" si="54"/>
        <v>1.2745606273192593</v>
      </c>
      <c r="AT308" s="1">
        <v>1.2038973443522473E-4</v>
      </c>
    </row>
    <row r="309" spans="1:46">
      <c r="A309" s="2">
        <v>9</v>
      </c>
      <c r="C309" s="1">
        <v>15.84</v>
      </c>
      <c r="F309" s="1">
        <v>27.44</v>
      </c>
      <c r="G309" s="1">
        <f t="shared" si="37"/>
        <v>3.2214548602853835E-4</v>
      </c>
      <c r="H309" s="1">
        <f t="shared" si="49"/>
        <v>1.319507910772892</v>
      </c>
      <c r="L309" s="1">
        <v>2.4414062500000022E-4</v>
      </c>
      <c r="N309" s="1">
        <v>27.78</v>
      </c>
      <c r="O309" s="1">
        <f t="shared" si="39"/>
        <v>2.5450824239285158E-4</v>
      </c>
      <c r="P309" s="1">
        <f t="shared" si="50"/>
        <v>0.93952274921401036</v>
      </c>
      <c r="T309" s="1">
        <v>2.7089098439156379E-4</v>
      </c>
      <c r="V309" s="1">
        <v>30.67</v>
      </c>
      <c r="W309" s="1">
        <f t="shared" si="41"/>
        <v>3.4334060201684817E-5</v>
      </c>
      <c r="X309" s="1">
        <f t="shared" si="51"/>
        <v>1.1250584846888056</v>
      </c>
      <c r="AB309" s="1">
        <v>3.0517578125000068E-5</v>
      </c>
      <c r="AD309" s="1">
        <v>28.15</v>
      </c>
      <c r="AE309" s="1">
        <f t="shared" si="43"/>
        <v>1.9693402324758952E-4</v>
      </c>
      <c r="AF309" s="1">
        <f t="shared" si="52"/>
        <v>1.63580411711556</v>
      </c>
      <c r="AJ309" s="1">
        <v>1.2038973443522473E-4</v>
      </c>
      <c r="AM309" s="1">
        <v>28.96</v>
      </c>
      <c r="AN309" s="1">
        <f t="shared" si="53"/>
        <v>1.1232759407041924E-4</v>
      </c>
      <c r="AO309" s="1">
        <f t="shared" si="54"/>
        <v>0.93303299153680497</v>
      </c>
      <c r="AT309" s="1">
        <v>1.2038973443522473E-4</v>
      </c>
    </row>
    <row r="310" spans="1:46">
      <c r="A310" s="2">
        <v>10</v>
      </c>
      <c r="C310" s="1">
        <v>15.78</v>
      </c>
      <c r="F310" s="1">
        <v>27.96</v>
      </c>
      <c r="G310" s="1">
        <f t="shared" si="37"/>
        <v>2.1550366120377305E-4</v>
      </c>
      <c r="H310" s="1">
        <f t="shared" si="49"/>
        <v>0.88270299629065363</v>
      </c>
      <c r="L310" s="1">
        <v>2.4414062500000022E-4</v>
      </c>
      <c r="N310" s="1">
        <v>27.45</v>
      </c>
      <c r="O310" s="1">
        <f t="shared" si="39"/>
        <v>3.068880308891182E-4</v>
      </c>
      <c r="P310" s="1">
        <f t="shared" si="50"/>
        <v>1.1328838852957981</v>
      </c>
      <c r="T310" s="1">
        <v>2.7089098439156379E-4</v>
      </c>
      <c r="V310" s="1">
        <v>30.69</v>
      </c>
      <c r="W310" s="1">
        <f t="shared" si="41"/>
        <v>3.2482000196940864E-5</v>
      </c>
      <c r="X310" s="1">
        <f t="shared" si="51"/>
        <v>1.0643701824533558</v>
      </c>
      <c r="AB310" s="1">
        <v>3.0517578125000068E-5</v>
      </c>
      <c r="AD310" s="1">
        <v>28.98</v>
      </c>
      <c r="AE310" s="1">
        <f t="shared" si="43"/>
        <v>1.0626837930860877E-4</v>
      </c>
      <c r="AF310" s="1">
        <f t="shared" si="52"/>
        <v>0.88270299629065208</v>
      </c>
      <c r="AJ310" s="1">
        <v>1.2038973443522473E-4</v>
      </c>
      <c r="AM310" s="1">
        <v>28.41</v>
      </c>
      <c r="AN310" s="1">
        <f t="shared" si="53"/>
        <v>1.577579138961781E-4</v>
      </c>
      <c r="AO310" s="1">
        <f t="shared" si="54"/>
        <v>1.3103934038583596</v>
      </c>
      <c r="AT310" s="1">
        <v>1.2038973443522473E-4</v>
      </c>
    </row>
    <row r="311" spans="1:46">
      <c r="A311" s="2">
        <v>11</v>
      </c>
      <c r="C311" s="1">
        <v>15.74</v>
      </c>
      <c r="F311" s="1">
        <v>27.82</v>
      </c>
      <c r="G311" s="1">
        <f t="shared" si="37"/>
        <v>2.3097110515761627E-4</v>
      </c>
      <c r="H311" s="1">
        <f t="shared" si="49"/>
        <v>0.94605764672559534</v>
      </c>
      <c r="L311" s="1">
        <v>2.4414062500000022E-4</v>
      </c>
      <c r="N311" s="1">
        <v>27.46</v>
      </c>
      <c r="O311" s="1">
        <f t="shared" si="39"/>
        <v>2.964342979480093E-4</v>
      </c>
      <c r="P311" s="1">
        <f t="shared" si="50"/>
        <v>1.0942937012607385</v>
      </c>
      <c r="T311" s="1">
        <v>2.7089098439156379E-4</v>
      </c>
      <c r="V311" s="1">
        <v>30.6</v>
      </c>
      <c r="W311" s="1">
        <f t="shared" si="41"/>
        <v>3.362747546010161E-5</v>
      </c>
      <c r="X311" s="1">
        <f t="shared" si="51"/>
        <v>1.1019051158766071</v>
      </c>
      <c r="AB311" s="1">
        <v>3.0517578125000068E-5</v>
      </c>
      <c r="AD311" s="1">
        <v>28.65</v>
      </c>
      <c r="AE311" s="1">
        <f t="shared" si="43"/>
        <v>1.2992800078776394E-4</v>
      </c>
      <c r="AF311" s="1">
        <f t="shared" si="52"/>
        <v>1.0792282365044277</v>
      </c>
      <c r="AJ311" s="1">
        <v>1.2038973443522473E-4</v>
      </c>
      <c r="AM311" s="1">
        <v>28.94</v>
      </c>
      <c r="AN311" s="1">
        <f t="shared" si="53"/>
        <v>1.0626837930860877E-4</v>
      </c>
      <c r="AO311" s="1">
        <f t="shared" si="54"/>
        <v>0.88270299629065208</v>
      </c>
      <c r="AT311" s="1">
        <v>1.2038973443522473E-4</v>
      </c>
    </row>
    <row r="312" spans="1:46">
      <c r="A312" s="2">
        <v>12</v>
      </c>
      <c r="C312" s="1">
        <v>15.86</v>
      </c>
      <c r="F312" s="1">
        <v>27.65</v>
      </c>
      <c r="G312" s="1">
        <f t="shared" si="37"/>
        <v>2.8239457614875186E-4</v>
      </c>
      <c r="H312" s="1">
        <f t="shared" si="49"/>
        <v>1.1566881839052865</v>
      </c>
      <c r="L312" s="1">
        <v>2.4414062500000022E-4</v>
      </c>
      <c r="N312" s="1">
        <v>27.15</v>
      </c>
      <c r="O312" s="1">
        <f t="shared" si="39"/>
        <v>3.9936623953016698E-4</v>
      </c>
      <c r="P312" s="1">
        <f t="shared" si="50"/>
        <v>1.4742692172911023</v>
      </c>
      <c r="T312" s="1">
        <v>2.7089098439156379E-4</v>
      </c>
      <c r="V312" s="1">
        <v>30.48</v>
      </c>
      <c r="W312" s="1">
        <f t="shared" si="41"/>
        <v>3.9713801740781665E-5</v>
      </c>
      <c r="X312" s="1">
        <f t="shared" si="51"/>
        <v>1.3013418554419307</v>
      </c>
      <c r="AB312" s="1">
        <v>3.0517578125000068E-5</v>
      </c>
      <c r="AD312" s="1">
        <v>28.95</v>
      </c>
      <c r="AE312" s="1">
        <f t="shared" si="43"/>
        <v>1.1468783559741366E-4</v>
      </c>
      <c r="AF312" s="1">
        <f t="shared" si="52"/>
        <v>0.95263799804393656</v>
      </c>
      <c r="AJ312" s="1">
        <v>1.2038973443522473E-4</v>
      </c>
      <c r="AM312" s="1">
        <v>28.65</v>
      </c>
      <c r="AN312" s="1">
        <f t="shared" si="53"/>
        <v>1.411972880743759E-4</v>
      </c>
      <c r="AO312" s="1">
        <f t="shared" si="54"/>
        <v>1.1728349492318766</v>
      </c>
      <c r="AT312" s="1">
        <v>1.2038973443522473E-4</v>
      </c>
    </row>
    <row r="313" spans="1:46">
      <c r="A313" s="2">
        <v>13</v>
      </c>
      <c r="C313" s="1">
        <v>15.74</v>
      </c>
      <c r="F313" s="1">
        <v>27.86</v>
      </c>
      <c r="G313" s="1">
        <f t="shared" si="37"/>
        <v>2.2465518814083888E-4</v>
      </c>
      <c r="H313" s="1">
        <f t="shared" si="49"/>
        <v>0.92018765062487529</v>
      </c>
      <c r="L313" s="1">
        <v>2.4414062500000022E-4</v>
      </c>
      <c r="N313" s="1">
        <v>27.63</v>
      </c>
      <c r="O313" s="1">
        <f t="shared" si="39"/>
        <v>2.6348345617783895E-4</v>
      </c>
      <c r="P313" s="1">
        <f t="shared" si="50"/>
        <v>0.97265494741228631</v>
      </c>
      <c r="T313" s="1">
        <v>2.7089098439156379E-4</v>
      </c>
      <c r="V313" s="1">
        <v>30.15</v>
      </c>
      <c r="W313" s="1">
        <f t="shared" si="41"/>
        <v>4.5936485211519437E-5</v>
      </c>
      <c r="X313" s="1">
        <f t="shared" si="51"/>
        <v>1.5052467474110656</v>
      </c>
      <c r="AB313" s="1">
        <v>3.0517578125000068E-5</v>
      </c>
      <c r="AD313" s="1">
        <v>28.63</v>
      </c>
      <c r="AE313" s="1">
        <f t="shared" si="43"/>
        <v>1.3174172808891945E-4</v>
      </c>
      <c r="AF313" s="1">
        <f t="shared" si="52"/>
        <v>1.0942937012607385</v>
      </c>
      <c r="AJ313" s="1">
        <v>1.2038973443522473E-4</v>
      </c>
      <c r="AM313" s="1">
        <v>28.31</v>
      </c>
      <c r="AN313" s="1">
        <f t="shared" si="53"/>
        <v>1.6445722373848769E-4</v>
      </c>
      <c r="AO313" s="1">
        <f t="shared" si="54"/>
        <v>1.3660402567543939</v>
      </c>
      <c r="AT313" s="1">
        <v>1.2038973443522473E-4</v>
      </c>
    </row>
    <row r="314" spans="1:46">
      <c r="A314" s="2">
        <v>14</v>
      </c>
      <c r="C314" s="1">
        <v>15.74</v>
      </c>
      <c r="F314" s="1">
        <v>27.54</v>
      </c>
      <c r="G314" s="1">
        <f t="shared" si="37"/>
        <v>2.8044393432544824E-4</v>
      </c>
      <c r="H314" s="1">
        <f t="shared" si="49"/>
        <v>1.1486983549970349</v>
      </c>
      <c r="L314" s="1">
        <v>2.4414062500000022E-4</v>
      </c>
      <c r="N314" s="1">
        <v>27.98</v>
      </c>
      <c r="O314" s="1">
        <f t="shared" si="39"/>
        <v>2.0672492977600755E-4</v>
      </c>
      <c r="P314" s="1">
        <f t="shared" si="50"/>
        <v>0.76312960448027911</v>
      </c>
      <c r="T314" s="1">
        <v>2.7089098439156379E-4</v>
      </c>
      <c r="V314" s="1">
        <v>30.25</v>
      </c>
      <c r="W314" s="1">
        <f t="shared" si="41"/>
        <v>4.2860256217590255E-5</v>
      </c>
      <c r="X314" s="1">
        <f t="shared" si="51"/>
        <v>1.4044448757379944</v>
      </c>
      <c r="AB314" s="1">
        <v>3.0517578125000068E-5</v>
      </c>
      <c r="AD314" s="1">
        <v>28.5</v>
      </c>
      <c r="AE314" s="1">
        <f t="shared" si="43"/>
        <v>1.4416414324090946E-4</v>
      </c>
      <c r="AF314" s="1">
        <f t="shared" si="52"/>
        <v>1.1974787046189264</v>
      </c>
      <c r="AJ314" s="1">
        <v>1.2038973443522473E-4</v>
      </c>
      <c r="AM314" s="1">
        <v>28.75</v>
      </c>
      <c r="AN314" s="1">
        <f t="shared" si="53"/>
        <v>1.2122711125940395E-4</v>
      </c>
      <c r="AO314" s="1">
        <f t="shared" si="54"/>
        <v>1.0069555500567182</v>
      </c>
      <c r="AT314" s="1">
        <v>1.2038973443522473E-4</v>
      </c>
    </row>
    <row r="315" spans="1:46">
      <c r="A315" s="2">
        <v>15</v>
      </c>
      <c r="C315" s="1">
        <v>15.75</v>
      </c>
      <c r="F315" s="1">
        <v>27.43</v>
      </c>
      <c r="G315" s="1">
        <f t="shared" si="37"/>
        <v>3.047682004154327E-4</v>
      </c>
      <c r="H315" s="1">
        <f t="shared" si="49"/>
        <v>1.2483305489016112</v>
      </c>
      <c r="L315" s="1">
        <v>2.4414062500000022E-4</v>
      </c>
      <c r="N315" s="1">
        <v>27.86</v>
      </c>
      <c r="O315" s="1">
        <f t="shared" si="39"/>
        <v>2.2621778854745392E-4</v>
      </c>
      <c r="P315" s="1">
        <f t="shared" si="50"/>
        <v>0.83508791942836946</v>
      </c>
      <c r="T315" s="1">
        <v>2.7089098439156379E-4</v>
      </c>
      <c r="V315" s="1">
        <v>30.56</v>
      </c>
      <c r="W315" s="1">
        <f t="shared" si="41"/>
        <v>3.4813345821179961E-5</v>
      </c>
      <c r="X315" s="1">
        <f t="shared" si="51"/>
        <v>1.1407637158684225</v>
      </c>
      <c r="AB315" s="1">
        <v>3.0517578125000068E-5</v>
      </c>
      <c r="AD315" s="1">
        <v>28.55</v>
      </c>
      <c r="AE315" s="1">
        <f t="shared" si="43"/>
        <v>1.4022196716272409E-4</v>
      </c>
      <c r="AF315" s="1">
        <f t="shared" si="52"/>
        <v>1.1647335864684545</v>
      </c>
      <c r="AJ315" s="1">
        <v>1.2038973443522473E-4</v>
      </c>
      <c r="AM315" s="1">
        <v>28.94</v>
      </c>
      <c r="AN315" s="1">
        <f t="shared" si="53"/>
        <v>1.0700753434033631E-4</v>
      </c>
      <c r="AO315" s="1">
        <f t="shared" si="54"/>
        <v>0.88884268116656862</v>
      </c>
      <c r="AT315" s="1">
        <v>1.2038973443522473E-4</v>
      </c>
    </row>
    <row r="316" spans="1:46">
      <c r="A316" s="2" t="s">
        <v>30</v>
      </c>
      <c r="L316" s="1">
        <v>2.4414062500000022E-4</v>
      </c>
      <c r="O316" s="1">
        <f t="shared" si="39"/>
        <v>1</v>
      </c>
      <c r="T316" s="1">
        <v>2.7089098439156379E-4</v>
      </c>
      <c r="AB316" s="1">
        <v>3.0517578125000068E-5</v>
      </c>
    </row>
    <row r="317" spans="1:46">
      <c r="A317" s="2">
        <v>1</v>
      </c>
      <c r="C317" s="1">
        <v>15.63</v>
      </c>
      <c r="F317" s="1">
        <v>24.96</v>
      </c>
      <c r="G317" s="1">
        <f t="shared" si="37"/>
        <v>1.5537821948338258E-3</v>
      </c>
      <c r="H317" s="1">
        <f t="shared" si="49"/>
        <v>6.3642918700393452</v>
      </c>
      <c r="I317" s="1">
        <f>AVERAGE(H317:H331)</f>
        <v>8.3284062825955516</v>
      </c>
      <c r="J317" s="1">
        <f>STDEV(H317:H331)</f>
        <v>1.3354404232960171</v>
      </c>
      <c r="L317" s="1">
        <v>2.4414062500000022E-4</v>
      </c>
      <c r="N317" s="1">
        <v>23.86</v>
      </c>
      <c r="O317" s="1">
        <f t="shared" si="39"/>
        <v>3.3306050459685848E-3</v>
      </c>
      <c r="P317" s="1">
        <f t="shared" si="50"/>
        <v>12.29500145030411</v>
      </c>
      <c r="Q317" s="1">
        <f>AVERAGE(P317:P331)</f>
        <v>9.910881065105821</v>
      </c>
      <c r="R317" s="1">
        <f>STDEV(P317:P331)</f>
        <v>1.6257441330213986</v>
      </c>
      <c r="T317" s="1">
        <v>2.7089098439156379E-4</v>
      </c>
      <c r="V317" s="1">
        <v>26.77</v>
      </c>
      <c r="W317" s="1">
        <f t="shared" si="41"/>
        <v>4.4312458755720811E-4</v>
      </c>
      <c r="X317" s="1">
        <f t="shared" si="51"/>
        <v>14.520306485074563</v>
      </c>
      <c r="Y317" s="1">
        <f>AVERAGE(X317:X331)</f>
        <v>12.559314944364251</v>
      </c>
      <c r="Z317" s="1">
        <f>STDEV(X317:X331)</f>
        <v>1.2235114367019617</v>
      </c>
      <c r="AB317" s="1">
        <v>3.0517578125000068E-5</v>
      </c>
      <c r="AD317" s="1">
        <v>25.72</v>
      </c>
      <c r="AE317" s="1">
        <f t="shared" si="43"/>
        <v>9.1750268477930937E-4</v>
      </c>
      <c r="AF317" s="1">
        <f t="shared" si="52"/>
        <v>7.6211039843514934</v>
      </c>
      <c r="AG317" s="1">
        <f>AVERAGE(AF317:AF331)</f>
        <v>6.5426473707895019</v>
      </c>
      <c r="AH317" s="1">
        <f>STDEV(AF317:AF331)</f>
        <v>0.68903026442296111</v>
      </c>
      <c r="AJ317" s="1">
        <v>1.2038973443522473E-4</v>
      </c>
      <c r="AM317" s="1">
        <v>25.77</v>
      </c>
      <c r="AN317" s="1">
        <f t="shared" si="53"/>
        <v>8.8624917511441546E-4</v>
      </c>
      <c r="AO317" s="1">
        <f t="shared" si="54"/>
        <v>7.3615012049989916</v>
      </c>
      <c r="AP317" s="1">
        <f>AVERAGE(AO317:AO331)</f>
        <v>6.2817609844358868</v>
      </c>
      <c r="AQ317" s="1">
        <f>STDEV(AO317:AO331)</f>
        <v>0.71083438530185961</v>
      </c>
      <c r="AT317" s="1">
        <v>1.2038973443522473E-4</v>
      </c>
    </row>
    <row r="318" spans="1:46">
      <c r="A318" s="2">
        <v>2</v>
      </c>
      <c r="C318" s="1">
        <v>15.26</v>
      </c>
      <c r="F318" s="1">
        <v>24.43</v>
      </c>
      <c r="G318" s="1">
        <f t="shared" ref="G318:G331" si="55">2^(C318-F318)</f>
        <v>1.7360208616534574E-3</v>
      </c>
      <c r="H318" s="1">
        <f t="shared" si="49"/>
        <v>7.1107414493325551</v>
      </c>
      <c r="L318" s="1">
        <v>2.4414062500000022E-4</v>
      </c>
      <c r="N318" s="1">
        <v>23.53</v>
      </c>
      <c r="O318" s="1">
        <f t="shared" ref="O318:O331" si="56">2^(C318-N318)</f>
        <v>3.2395294758376606E-3</v>
      </c>
      <c r="P318" s="1">
        <f t="shared" si="50"/>
        <v>11.958793989079496</v>
      </c>
      <c r="T318" s="1">
        <v>2.7089098439156379E-4</v>
      </c>
      <c r="V318" s="1">
        <v>26.48</v>
      </c>
      <c r="W318" s="1">
        <f t="shared" ref="W318:W331" si="57">2^(C318-V318)</f>
        <v>4.1922140451062205E-4</v>
      </c>
      <c r="X318" s="1">
        <f t="shared" si="51"/>
        <v>13.737046983004033</v>
      </c>
      <c r="AB318" s="1">
        <v>3.0517578125000068E-5</v>
      </c>
      <c r="AD318" s="1">
        <v>25.36</v>
      </c>
      <c r="AE318" s="1">
        <f t="shared" ref="AE318:AE331" si="58">2^(C318-AD318)</f>
        <v>9.1116503079766425E-4</v>
      </c>
      <c r="AF318" s="1">
        <f t="shared" si="52"/>
        <v>7.56846117380476</v>
      </c>
      <c r="AJ318" s="1">
        <v>1.2038973443522473E-4</v>
      </c>
      <c r="AM318" s="1">
        <v>25.45</v>
      </c>
      <c r="AN318" s="1">
        <f t="shared" si="53"/>
        <v>8.5606027472269074E-4</v>
      </c>
      <c r="AO318" s="1">
        <f t="shared" si="54"/>
        <v>7.1107414493325507</v>
      </c>
      <c r="AT318" s="1">
        <v>1.2038973443522473E-4</v>
      </c>
    </row>
    <row r="319" spans="1:46">
      <c r="A319" s="2">
        <v>3</v>
      </c>
      <c r="C319" s="1">
        <v>15.23</v>
      </c>
      <c r="F319" s="1">
        <v>24.36</v>
      </c>
      <c r="G319" s="1">
        <f t="shared" si="55"/>
        <v>1.7848270512293E-3</v>
      </c>
      <c r="H319" s="1">
        <f t="shared" si="49"/>
        <v>7.3106516018352066</v>
      </c>
      <c r="L319" s="1">
        <v>2.4414062500000022E-4</v>
      </c>
      <c r="N319" s="1">
        <v>23.54</v>
      </c>
      <c r="O319" s="1">
        <f t="shared" si="56"/>
        <v>3.1509443719614336E-3</v>
      </c>
      <c r="P319" s="1">
        <f t="shared" si="50"/>
        <v>11.631780138562492</v>
      </c>
      <c r="T319" s="1">
        <v>2.7089098439156379E-4</v>
      </c>
      <c r="V319" s="1">
        <v>26.43</v>
      </c>
      <c r="W319" s="1">
        <f t="shared" si="57"/>
        <v>4.2507351723443599E-4</v>
      </c>
      <c r="X319" s="1">
        <f t="shared" si="51"/>
        <v>13.928809012737968</v>
      </c>
      <c r="AB319" s="1">
        <v>3.0517578125000068E-5</v>
      </c>
      <c r="AD319" s="1">
        <v>25.35</v>
      </c>
      <c r="AE319" s="1">
        <f t="shared" si="58"/>
        <v>8.9862075256335412E-4</v>
      </c>
      <c r="AF319" s="1">
        <f t="shared" si="52"/>
        <v>7.4642639322944415</v>
      </c>
      <c r="AJ319" s="1">
        <v>1.2038973443522473E-4</v>
      </c>
      <c r="AM319" s="1">
        <v>25.38</v>
      </c>
      <c r="AN319" s="1">
        <f t="shared" si="53"/>
        <v>8.8012740489339005E-4</v>
      </c>
      <c r="AO319" s="1">
        <f t="shared" si="54"/>
        <v>7.3106516018352004</v>
      </c>
      <c r="AT319" s="1">
        <v>1.2038973443522473E-4</v>
      </c>
    </row>
    <row r="320" spans="1:46">
      <c r="A320" s="2">
        <v>4</v>
      </c>
      <c r="C320" s="1">
        <v>15.45</v>
      </c>
      <c r="F320" s="1">
        <v>24.57</v>
      </c>
      <c r="G320" s="1">
        <f t="shared" si="55"/>
        <v>1.7972415051267082E-3</v>
      </c>
      <c r="H320" s="1">
        <f t="shared" si="49"/>
        <v>7.3615012049989907</v>
      </c>
      <c r="L320" s="1">
        <v>2.4414062500000022E-4</v>
      </c>
      <c r="N320" s="1">
        <v>23.84</v>
      </c>
      <c r="O320" s="1">
        <f t="shared" si="56"/>
        <v>2.9809750175010907E-3</v>
      </c>
      <c r="P320" s="1">
        <f t="shared" si="50"/>
        <v>11.004334545117942</v>
      </c>
      <c r="T320" s="1">
        <v>2.7089098439156379E-4</v>
      </c>
      <c r="V320" s="1">
        <v>26.68</v>
      </c>
      <c r="W320" s="1">
        <f t="shared" si="57"/>
        <v>4.1632563074607261E-4</v>
      </c>
      <c r="X320" s="1">
        <f t="shared" si="51"/>
        <v>13.642158268287277</v>
      </c>
      <c r="AB320" s="1">
        <v>3.0517578125000068E-5</v>
      </c>
      <c r="AD320" s="1">
        <v>25.54</v>
      </c>
      <c r="AE320" s="1">
        <f t="shared" si="58"/>
        <v>9.1750268477930861E-4</v>
      </c>
      <c r="AF320" s="1">
        <f t="shared" si="52"/>
        <v>7.6211039843514872</v>
      </c>
      <c r="AJ320" s="1">
        <v>1.2038973443522473E-4</v>
      </c>
      <c r="AM320" s="1">
        <v>25.62</v>
      </c>
      <c r="AN320" s="1">
        <f t="shared" si="53"/>
        <v>8.6801043082672781E-4</v>
      </c>
      <c r="AO320" s="1">
        <f t="shared" si="54"/>
        <v>7.2100037008866211</v>
      </c>
      <c r="AT320" s="1">
        <v>1.2038973443522473E-4</v>
      </c>
    </row>
    <row r="321" spans="1:46">
      <c r="A321" s="2">
        <v>5</v>
      </c>
      <c r="C321" s="1">
        <v>15.78</v>
      </c>
      <c r="F321" s="1">
        <v>24.85</v>
      </c>
      <c r="G321" s="1">
        <f t="shared" si="55"/>
        <v>1.8606210899295634E-3</v>
      </c>
      <c r="H321" s="1">
        <f t="shared" si="49"/>
        <v>7.6211039843514845</v>
      </c>
      <c r="L321" s="1">
        <v>2.4414062500000022E-4</v>
      </c>
      <c r="N321" s="1">
        <v>24.19</v>
      </c>
      <c r="O321" s="1">
        <f t="shared" si="56"/>
        <v>2.9399350535372374E-3</v>
      </c>
      <c r="P321" s="1">
        <f t="shared" si="50"/>
        <v>10.85283461958136</v>
      </c>
      <c r="T321" s="1">
        <v>2.7089098439156379E-4</v>
      </c>
      <c r="V321" s="1">
        <v>27.05</v>
      </c>
      <c r="W321" s="1">
        <f t="shared" si="57"/>
        <v>4.0494118447970741E-4</v>
      </c>
      <c r="X321" s="1">
        <f t="shared" si="51"/>
        <v>13.269112733031022</v>
      </c>
      <c r="AB321" s="1">
        <v>3.0517578125000068E-5</v>
      </c>
      <c r="AD321" s="1">
        <v>26.06</v>
      </c>
      <c r="AE321" s="1">
        <f t="shared" si="58"/>
        <v>8.042881028003648E-4</v>
      </c>
      <c r="AF321" s="1">
        <f t="shared" si="52"/>
        <v>6.6807033554269459</v>
      </c>
      <c r="AJ321" s="1">
        <v>1.2038973443522473E-4</v>
      </c>
      <c r="AM321" s="1">
        <v>26.04</v>
      </c>
      <c r="AN321" s="1">
        <f t="shared" si="53"/>
        <v>8.1551554631676716E-4</v>
      </c>
      <c r="AO321" s="1">
        <f t="shared" si="54"/>
        <v>6.7739624989002065</v>
      </c>
      <c r="AT321" s="1">
        <v>1.2038973443522473E-4</v>
      </c>
    </row>
    <row r="322" spans="1:46">
      <c r="A322" s="2">
        <v>6</v>
      </c>
      <c r="C322" s="1">
        <v>15.49</v>
      </c>
      <c r="F322" s="1">
        <v>24.52</v>
      </c>
      <c r="G322" s="1">
        <f t="shared" si="55"/>
        <v>1.9129302687244684E-3</v>
      </c>
      <c r="H322" s="1">
        <f t="shared" si="49"/>
        <v>7.8353623806954156</v>
      </c>
      <c r="L322" s="1">
        <v>2.4414062500000022E-4</v>
      </c>
      <c r="N322" s="1">
        <v>23.89</v>
      </c>
      <c r="O322" s="1">
        <f t="shared" si="56"/>
        <v>2.9603839189656219E-3</v>
      </c>
      <c r="P322" s="1">
        <f t="shared" si="50"/>
        <v>10.928322054035164</v>
      </c>
      <c r="T322" s="1">
        <v>2.7089098439156379E-4</v>
      </c>
      <c r="V322" s="1">
        <v>26.8</v>
      </c>
      <c r="W322" s="1">
        <f t="shared" si="57"/>
        <v>3.9386804649517871E-4</v>
      </c>
      <c r="X322" s="1">
        <f t="shared" si="51"/>
        <v>12.906268147553988</v>
      </c>
      <c r="AB322" s="1">
        <v>3.0517578125000068E-5</v>
      </c>
      <c r="AD322" s="1">
        <v>25.85</v>
      </c>
      <c r="AE322" s="1">
        <f t="shared" si="58"/>
        <v>7.6090290982470628E-4</v>
      </c>
      <c r="AF322" s="1">
        <f t="shared" si="52"/>
        <v>6.3203304949070009</v>
      </c>
      <c r="AJ322" s="1">
        <v>1.2038973443522473E-4</v>
      </c>
      <c r="AM322" s="1">
        <v>25.86</v>
      </c>
      <c r="AN322" s="1">
        <f t="shared" si="53"/>
        <v>7.556469695031207E-4</v>
      </c>
      <c r="AO322" s="1">
        <f t="shared" si="54"/>
        <v>6.2766727831739999</v>
      </c>
      <c r="AT322" s="1">
        <v>1.2038973443522473E-4</v>
      </c>
    </row>
    <row r="323" spans="1:46">
      <c r="A323" s="2">
        <v>7</v>
      </c>
      <c r="C323" s="1">
        <v>15.79</v>
      </c>
      <c r="F323" s="1">
        <v>24.75</v>
      </c>
      <c r="G323" s="1">
        <f t="shared" si="55"/>
        <v>2.0080348176876287E-3</v>
      </c>
      <c r="H323" s="1">
        <f t="shared" si="49"/>
        <v>8.2249106132485199</v>
      </c>
      <c r="L323" s="1">
        <v>2.4414062500000022E-4</v>
      </c>
      <c r="N323" s="1">
        <v>24.23</v>
      </c>
      <c r="O323" s="1">
        <f t="shared" si="56"/>
        <v>2.8794320650216794E-3</v>
      </c>
      <c r="P323" s="1">
        <f t="shared" si="50"/>
        <v>10.629486512772081</v>
      </c>
      <c r="T323" s="1">
        <v>2.7089098439156379E-4</v>
      </c>
      <c r="V323" s="1">
        <v>27.13</v>
      </c>
      <c r="W323" s="1">
        <f t="shared" si="57"/>
        <v>3.8576235930828982E-4</v>
      </c>
      <c r="X323" s="1">
        <f t="shared" si="51"/>
        <v>12.640660989814013</v>
      </c>
      <c r="AB323" s="1">
        <v>3.0517578125000068E-5</v>
      </c>
      <c r="AD323" s="1">
        <v>26.12</v>
      </c>
      <c r="AE323" s="1">
        <f t="shared" si="58"/>
        <v>7.7689109741691203E-4</v>
      </c>
      <c r="AF323" s="1">
        <f t="shared" si="52"/>
        <v>6.4531340737769929</v>
      </c>
      <c r="AJ323" s="1">
        <v>1.2038973443522473E-4</v>
      </c>
      <c r="AM323" s="1">
        <v>26.15</v>
      </c>
      <c r="AN323" s="1">
        <f t="shared" si="53"/>
        <v>7.6090290982470769E-4</v>
      </c>
      <c r="AO323" s="1">
        <f t="shared" si="54"/>
        <v>6.3203304949070125</v>
      </c>
      <c r="AT323" s="1">
        <v>1.2038973443522473E-4</v>
      </c>
    </row>
    <row r="324" spans="1:46">
      <c r="A324" s="2">
        <v>8</v>
      </c>
      <c r="C324" s="1">
        <v>15.74</v>
      </c>
      <c r="F324" s="1">
        <v>24.74</v>
      </c>
      <c r="G324" s="1">
        <f t="shared" si="55"/>
        <v>1.9531250000000035E-3</v>
      </c>
      <c r="H324" s="1">
        <f t="shared" si="49"/>
        <v>8.0000000000000071</v>
      </c>
      <c r="L324" s="1">
        <v>2.4414062500000022E-4</v>
      </c>
      <c r="N324" s="1">
        <v>24.21</v>
      </c>
      <c r="O324" s="1">
        <f t="shared" si="56"/>
        <v>2.8201742100048754E-3</v>
      </c>
      <c r="P324" s="1">
        <f t="shared" si="50"/>
        <v>10.410734843535467</v>
      </c>
      <c r="T324" s="1">
        <v>2.7089098439156379E-4</v>
      </c>
      <c r="V324" s="1">
        <v>27.18</v>
      </c>
      <c r="W324" s="1">
        <f t="shared" si="57"/>
        <v>3.5992900812771046E-4</v>
      </c>
      <c r="X324" s="1">
        <f t="shared" si="51"/>
        <v>11.79415373832879</v>
      </c>
      <c r="AB324" s="1">
        <v>3.0517578125000068E-5</v>
      </c>
      <c r="AD324" s="1">
        <v>26.22</v>
      </c>
      <c r="AE324" s="1">
        <f t="shared" si="58"/>
        <v>7.0017346094522915E-4</v>
      </c>
      <c r="AF324" s="1">
        <f t="shared" si="52"/>
        <v>5.815890069281239</v>
      </c>
      <c r="AJ324" s="1">
        <v>1.2038973443522473E-4</v>
      </c>
      <c r="AM324" s="1">
        <v>26.13</v>
      </c>
      <c r="AN324" s="1">
        <f t="shared" si="53"/>
        <v>7.4524375437527387E-4</v>
      </c>
      <c r="AO324" s="1">
        <f t="shared" si="54"/>
        <v>6.1902599741695559</v>
      </c>
      <c r="AT324" s="1">
        <v>1.2038973443522473E-4</v>
      </c>
    </row>
    <row r="325" spans="1:46">
      <c r="A325" s="2">
        <v>9</v>
      </c>
      <c r="C325" s="1">
        <v>15.21</v>
      </c>
      <c r="F325" s="1">
        <v>24.16</v>
      </c>
      <c r="G325" s="1">
        <f t="shared" si="55"/>
        <v>2.0220018043776915E-3</v>
      </c>
      <c r="H325" s="1">
        <f t="shared" si="49"/>
        <v>8.2821193907310171</v>
      </c>
      <c r="L325" s="1">
        <v>2.4414062500000022E-4</v>
      </c>
      <c r="N325" s="1">
        <v>23.77</v>
      </c>
      <c r="O325" s="1">
        <f t="shared" si="56"/>
        <v>2.6496178270462374E-3</v>
      </c>
      <c r="P325" s="1">
        <f t="shared" si="50"/>
        <v>9.7811222215365579</v>
      </c>
      <c r="T325" s="1">
        <v>2.7089098439156379E-4</v>
      </c>
      <c r="V325" s="1">
        <v>26.59</v>
      </c>
      <c r="W325" s="1">
        <f t="shared" si="57"/>
        <v>3.7521366730664413E-4</v>
      </c>
      <c r="X325" s="1">
        <f t="shared" si="51"/>
        <v>12.295001450304088</v>
      </c>
      <c r="AB325" s="1">
        <v>3.0517578125000068E-5</v>
      </c>
      <c r="AD325" s="1">
        <v>25.63</v>
      </c>
      <c r="AE325" s="1">
        <f t="shared" si="58"/>
        <v>7.2990685968502944E-4</v>
      </c>
      <c r="AF325" s="1">
        <f t="shared" si="52"/>
        <v>6.0628662660415884</v>
      </c>
      <c r="AJ325" s="1">
        <v>1.2038973443522473E-4</v>
      </c>
      <c r="AM325" s="1">
        <v>25.69</v>
      </c>
      <c r="AN325" s="1">
        <f t="shared" si="53"/>
        <v>7.0017346094522796E-4</v>
      </c>
      <c r="AO325" s="1">
        <f t="shared" si="54"/>
        <v>5.8158900692812292</v>
      </c>
      <c r="AT325" s="1">
        <v>1.2038973443522473E-4</v>
      </c>
    </row>
    <row r="326" spans="1:46">
      <c r="A326" s="2">
        <v>10</v>
      </c>
      <c r="C326" s="1">
        <v>15</v>
      </c>
      <c r="F326" s="1">
        <v>23.87</v>
      </c>
      <c r="G326" s="1">
        <f t="shared" si="55"/>
        <v>2.13729238527488E-3</v>
      </c>
      <c r="H326" s="1">
        <f t="shared" si="49"/>
        <v>8.7543496100859013</v>
      </c>
      <c r="L326" s="1">
        <v>2.4414062500000022E-4</v>
      </c>
      <c r="N326" s="1">
        <v>23.68</v>
      </c>
      <c r="O326" s="1">
        <f t="shared" si="56"/>
        <v>2.4381456033234624E-3</v>
      </c>
      <c r="P326" s="1">
        <f t="shared" si="50"/>
        <v>9.0004678775104789</v>
      </c>
      <c r="T326" s="1">
        <v>2.7089098439156379E-4</v>
      </c>
      <c r="V326" s="1">
        <v>26.34</v>
      </c>
      <c r="W326" s="1">
        <f t="shared" si="57"/>
        <v>3.8576235930828982E-4</v>
      </c>
      <c r="X326" s="1">
        <f t="shared" si="51"/>
        <v>12.640660989814013</v>
      </c>
      <c r="AB326" s="1">
        <v>3.0517578125000068E-5</v>
      </c>
      <c r="AD326" s="1">
        <v>25.45</v>
      </c>
      <c r="AE326" s="1">
        <f t="shared" si="58"/>
        <v>7.1488559372345013E-4</v>
      </c>
      <c r="AF326" s="1">
        <f t="shared" si="52"/>
        <v>5.9380942825161878</v>
      </c>
      <c r="AJ326" s="1">
        <v>1.2038973443522473E-4</v>
      </c>
      <c r="AM326" s="1">
        <v>25.55</v>
      </c>
      <c r="AN326" s="1">
        <f t="shared" si="53"/>
        <v>6.6701184411835682E-4</v>
      </c>
      <c r="AO326" s="1">
        <f t="shared" si="54"/>
        <v>5.540437872443686</v>
      </c>
      <c r="AT326" s="1">
        <v>1.2038973443522473E-4</v>
      </c>
    </row>
    <row r="327" spans="1:46">
      <c r="A327" s="2">
        <v>11</v>
      </c>
      <c r="C327" s="1">
        <v>15.06</v>
      </c>
      <c r="F327" s="1">
        <v>24.05</v>
      </c>
      <c r="G327" s="1">
        <f t="shared" si="55"/>
        <v>1.9667100587045295E-3</v>
      </c>
      <c r="H327" s="1">
        <f t="shared" si="49"/>
        <v>8.0556444004537457</v>
      </c>
      <c r="L327" s="1">
        <v>2.4414062500000022E-4</v>
      </c>
      <c r="N327" s="1">
        <v>23.75</v>
      </c>
      <c r="O327" s="1">
        <f t="shared" si="56"/>
        <v>2.4213041014433342E-3</v>
      </c>
      <c r="P327" s="1">
        <f t="shared" si="50"/>
        <v>8.9382971045777619</v>
      </c>
      <c r="T327" s="1">
        <v>2.7089098439156379E-4</v>
      </c>
      <c r="V327" s="1">
        <v>26.41</v>
      </c>
      <c r="W327" s="1">
        <f t="shared" si="57"/>
        <v>3.8309770405114794E-4</v>
      </c>
      <c r="X327" s="1">
        <f t="shared" si="51"/>
        <v>12.553345566347987</v>
      </c>
      <c r="AB327" s="1">
        <v>3.0517578125000068E-5</v>
      </c>
      <c r="AD327" s="1">
        <v>25.39</v>
      </c>
      <c r="AE327" s="1">
        <f t="shared" si="58"/>
        <v>7.7689109741691279E-4</v>
      </c>
      <c r="AF327" s="1">
        <f t="shared" si="52"/>
        <v>6.4531340737769991</v>
      </c>
      <c r="AJ327" s="1">
        <v>1.2038973443522473E-4</v>
      </c>
      <c r="AM327" s="1">
        <v>25.55</v>
      </c>
      <c r="AN327" s="1">
        <f t="shared" si="53"/>
        <v>6.9533700956888288E-4</v>
      </c>
      <c r="AO327" s="1">
        <f t="shared" si="54"/>
        <v>5.7757167820899751</v>
      </c>
      <c r="AT327" s="1">
        <v>1.2038973443522473E-4</v>
      </c>
    </row>
    <row r="328" spans="1:46">
      <c r="A328" s="2">
        <v>12</v>
      </c>
      <c r="C328" s="1">
        <v>15.08</v>
      </c>
      <c r="F328" s="1">
        <v>23.99</v>
      </c>
      <c r="G328" s="1">
        <f t="shared" si="55"/>
        <v>2.0788480126042218E-3</v>
      </c>
      <c r="H328" s="1">
        <f t="shared" si="49"/>
        <v>8.5149614596268854</v>
      </c>
      <c r="L328" s="1">
        <v>2.4414062500000022E-4</v>
      </c>
      <c r="N328" s="1">
        <v>23.89</v>
      </c>
      <c r="O328" s="1">
        <f t="shared" si="56"/>
        <v>2.2280541325555145E-3</v>
      </c>
      <c r="P328" s="1">
        <f t="shared" si="50"/>
        <v>8.2249106132485288</v>
      </c>
      <c r="T328" s="1">
        <v>2.7089098439156379E-4</v>
      </c>
      <c r="V328" s="1">
        <v>26.46</v>
      </c>
      <c r="W328" s="1">
        <f t="shared" si="57"/>
        <v>3.7521366730664343E-4</v>
      </c>
      <c r="X328" s="1">
        <f t="shared" si="51"/>
        <v>12.295001450304065</v>
      </c>
      <c r="AB328" s="1">
        <v>3.0517578125000068E-5</v>
      </c>
      <c r="AD328" s="1">
        <v>25.57</v>
      </c>
      <c r="AE328" s="1">
        <f t="shared" si="58"/>
        <v>6.9533700956888288E-4</v>
      </c>
      <c r="AF328" s="1">
        <f t="shared" si="52"/>
        <v>5.7757167820899751</v>
      </c>
      <c r="AJ328" s="1">
        <v>1.2038973443522473E-4</v>
      </c>
      <c r="AM328" s="1">
        <v>25.65</v>
      </c>
      <c r="AN328" s="1">
        <f t="shared" si="53"/>
        <v>6.5782889495395139E-4</v>
      </c>
      <c r="AO328" s="1">
        <f t="shared" si="54"/>
        <v>5.4641610270175809</v>
      </c>
      <c r="AT328" s="1">
        <v>1.2038973443522473E-4</v>
      </c>
    </row>
    <row r="329" spans="1:46">
      <c r="A329" s="2">
        <v>13</v>
      </c>
      <c r="C329" s="1">
        <v>15.89</v>
      </c>
      <c r="F329" s="1">
        <v>24.65</v>
      </c>
      <c r="G329" s="1">
        <f t="shared" si="55"/>
        <v>2.3066262918545544E-3</v>
      </c>
      <c r="H329" s="1">
        <f t="shared" si="49"/>
        <v>9.4479412914362459</v>
      </c>
      <c r="L329" s="1">
        <v>2.4414062500000022E-4</v>
      </c>
      <c r="N329" s="1">
        <v>24.73</v>
      </c>
      <c r="O329" s="1">
        <f t="shared" si="56"/>
        <v>2.1822014415473047E-3</v>
      </c>
      <c r="P329" s="1">
        <f t="shared" si="50"/>
        <v>8.0556444004537493</v>
      </c>
      <c r="T329" s="1">
        <v>2.7089098439156379E-4</v>
      </c>
      <c r="V329" s="1">
        <v>27.39</v>
      </c>
      <c r="W329" s="1">
        <f t="shared" si="57"/>
        <v>3.4526698300124388E-4</v>
      </c>
      <c r="X329" s="1">
        <f t="shared" si="51"/>
        <v>11.313708498984735</v>
      </c>
      <c r="AB329" s="1">
        <v>3.0517578125000068E-5</v>
      </c>
      <c r="AD329" s="1">
        <v>26.29</v>
      </c>
      <c r="AE329" s="1">
        <f t="shared" si="58"/>
        <v>7.4009597974140592E-4</v>
      </c>
      <c r="AF329" s="1">
        <f t="shared" si="52"/>
        <v>6.1475007251520433</v>
      </c>
      <c r="AJ329" s="1">
        <v>1.2038973443522473E-4</v>
      </c>
      <c r="AM329" s="1">
        <v>26.29</v>
      </c>
      <c r="AN329" s="1">
        <f t="shared" si="53"/>
        <v>7.4009597974140592E-4</v>
      </c>
      <c r="AO329" s="1">
        <f t="shared" si="54"/>
        <v>6.1475007251520433</v>
      </c>
      <c r="AT329" s="1">
        <v>1.2038973443522473E-4</v>
      </c>
    </row>
    <row r="330" spans="1:46">
      <c r="A330" s="2">
        <v>14</v>
      </c>
      <c r="C330" s="1">
        <v>15.67</v>
      </c>
      <c r="F330" s="1">
        <v>24.29</v>
      </c>
      <c r="G330" s="1">
        <f t="shared" si="55"/>
        <v>2.5416833114100278E-3</v>
      </c>
      <c r="H330" s="1">
        <f t="shared" si="49"/>
        <v>10.410734843535465</v>
      </c>
      <c r="L330" s="1">
        <v>2.4414062500000022E-4</v>
      </c>
      <c r="N330" s="1">
        <v>24.54</v>
      </c>
      <c r="O330" s="1">
        <f t="shared" si="56"/>
        <v>2.1372923852748839E-3</v>
      </c>
      <c r="P330" s="1">
        <f t="shared" si="50"/>
        <v>7.8898616359468789</v>
      </c>
      <c r="T330" s="1">
        <v>2.7089098439156379E-4</v>
      </c>
      <c r="V330" s="1">
        <v>27.21</v>
      </c>
      <c r="W330" s="1">
        <f t="shared" si="57"/>
        <v>3.3582563919427324E-4</v>
      </c>
      <c r="X330" s="1">
        <f t="shared" si="51"/>
        <v>11.004334545117921</v>
      </c>
      <c r="AB330" s="1">
        <v>3.0517578125000068E-5</v>
      </c>
      <c r="AD330" s="1">
        <v>26.13</v>
      </c>
      <c r="AE330" s="1">
        <f t="shared" si="58"/>
        <v>7.0994751822280858E-4</v>
      </c>
      <c r="AF330" s="1">
        <f t="shared" si="52"/>
        <v>5.8970768691644002</v>
      </c>
      <c r="AJ330" s="1">
        <v>1.2038973443522473E-4</v>
      </c>
      <c r="AM330" s="1">
        <v>26.23</v>
      </c>
      <c r="AN330" s="1">
        <f t="shared" si="53"/>
        <v>6.6240445676155871E-4</v>
      </c>
      <c r="AO330" s="1">
        <f t="shared" si="54"/>
        <v>5.5021672725589665</v>
      </c>
      <c r="AT330" s="1">
        <v>1.2038973443522473E-4</v>
      </c>
    </row>
    <row r="331" spans="1:46">
      <c r="A331" s="2">
        <v>15</v>
      </c>
      <c r="C331" s="1">
        <v>15.63</v>
      </c>
      <c r="F331" s="1">
        <v>24.09</v>
      </c>
      <c r="G331" s="1">
        <f t="shared" si="55"/>
        <v>2.8397900728912347E-3</v>
      </c>
      <c r="H331" s="1">
        <f t="shared" si="49"/>
        <v>11.631780138562487</v>
      </c>
      <c r="L331" s="1">
        <v>2.4414062500000022E-4</v>
      </c>
      <c r="N331" s="1">
        <v>24.66</v>
      </c>
      <c r="O331" s="1">
        <f t="shared" si="56"/>
        <v>1.9129302687244684E-3</v>
      </c>
      <c r="P331" s="1">
        <f t="shared" si="50"/>
        <v>7.0616239703252441</v>
      </c>
      <c r="T331" s="1">
        <v>2.7089098439156379E-4</v>
      </c>
      <c r="V331" s="1">
        <v>27.33</v>
      </c>
      <c r="W331" s="1">
        <f t="shared" si="57"/>
        <v>3.005723665392867E-4</v>
      </c>
      <c r="X331" s="1">
        <f t="shared" si="51"/>
        <v>9.8491553067593252</v>
      </c>
      <c r="AB331" s="1">
        <v>3.0517578125000068E-5</v>
      </c>
      <c r="AD331" s="1">
        <v>25.99</v>
      </c>
      <c r="AE331" s="1">
        <f t="shared" si="58"/>
        <v>7.6090290982470834E-4</v>
      </c>
      <c r="AF331" s="1">
        <f t="shared" si="52"/>
        <v>6.3203304949070178</v>
      </c>
      <c r="AJ331" s="1">
        <v>1.2038973443522473E-4</v>
      </c>
      <c r="AM331" s="1">
        <v>26.21</v>
      </c>
      <c r="AN331" s="1">
        <f t="shared" si="53"/>
        <v>6.5328493886040659E-4</v>
      </c>
      <c r="AO331" s="1">
        <f t="shared" si="54"/>
        <v>5.42641730979068</v>
      </c>
      <c r="AT331" s="1">
        <v>1.2038973443522473E-4</v>
      </c>
    </row>
    <row r="334" spans="1:46">
      <c r="F334" s="1" t="s">
        <v>3</v>
      </c>
      <c r="G334" s="1" t="s">
        <v>16</v>
      </c>
      <c r="H334" s="1" t="s">
        <v>17</v>
      </c>
      <c r="I334" s="1" t="s">
        <v>18</v>
      </c>
      <c r="J334" s="1" t="s">
        <v>19</v>
      </c>
      <c r="L334" s="1" t="s">
        <v>31</v>
      </c>
    </row>
    <row r="335" spans="1:46">
      <c r="F335" s="1">
        <v>6.3642918700393452</v>
      </c>
      <c r="G335" s="1">
        <v>12.29500145030411</v>
      </c>
      <c r="H335" s="1">
        <v>14.520306485074563</v>
      </c>
      <c r="I335" s="1">
        <v>7.6211039843514934</v>
      </c>
      <c r="J335" s="1">
        <v>7.3615012049989916</v>
      </c>
      <c r="L335" s="3">
        <v>0.29486320491345619</v>
      </c>
      <c r="O335" s="1">
        <v>373.85185185185179</v>
      </c>
      <c r="R335" s="4"/>
    </row>
    <row r="336" spans="1:46">
      <c r="F336" s="1">
        <v>7.1107414493325551</v>
      </c>
      <c r="G336" s="1">
        <v>11.958793989079496</v>
      </c>
      <c r="H336" s="1">
        <v>13.737046983004033</v>
      </c>
      <c r="I336" s="1">
        <v>7.56846117380476</v>
      </c>
      <c r="J336" s="1">
        <v>7.1107414493325507</v>
      </c>
      <c r="L336" s="3">
        <v>0.29846454494695707</v>
      </c>
      <c r="O336" s="1">
        <v>392</v>
      </c>
      <c r="R336" s="4"/>
    </row>
    <row r="337" spans="6:22">
      <c r="F337" s="1">
        <v>7.3106516018352066</v>
      </c>
      <c r="G337" s="1">
        <v>11.631780138562492</v>
      </c>
      <c r="H337" s="1">
        <v>13.928809012737968</v>
      </c>
      <c r="I337" s="1">
        <v>7.4642639322944415</v>
      </c>
      <c r="J337" s="1">
        <v>7.3106516018352004</v>
      </c>
      <c r="L337" s="3">
        <v>0.31186487995533224</v>
      </c>
      <c r="O337" s="1">
        <v>399.96296296296288</v>
      </c>
      <c r="R337" s="4"/>
    </row>
    <row r="338" spans="6:22">
      <c r="F338" s="1">
        <v>7.3615012049989907</v>
      </c>
      <c r="G338" s="1">
        <v>11.004334545117942</v>
      </c>
      <c r="H338" s="1">
        <v>13.642158268287277</v>
      </c>
      <c r="I338" s="1">
        <v>7.6211039843514872</v>
      </c>
      <c r="J338" s="1">
        <v>7.2100037008866211</v>
      </c>
      <c r="L338" s="3">
        <v>0.31381909547738696</v>
      </c>
      <c r="O338" s="1">
        <v>415.51851851851848</v>
      </c>
      <c r="R338" s="4"/>
    </row>
    <row r="339" spans="6:22">
      <c r="F339" s="1">
        <v>7.6211039843514845</v>
      </c>
      <c r="G339" s="1">
        <v>10.85283461958136</v>
      </c>
      <c r="H339" s="1">
        <v>13.269112733031022</v>
      </c>
      <c r="I339" s="1">
        <v>6.6807033554269459</v>
      </c>
      <c r="J339" s="1">
        <v>6.7739624989002065</v>
      </c>
      <c r="L339" s="3">
        <v>0.32546063651591295</v>
      </c>
      <c r="O339" s="1">
        <v>418.29629629629625</v>
      </c>
      <c r="R339" s="4"/>
    </row>
    <row r="340" spans="6:22">
      <c r="F340" s="1">
        <v>7.8353623806954156</v>
      </c>
      <c r="G340" s="1">
        <v>10.928322054035164</v>
      </c>
      <c r="H340" s="1">
        <v>12.906268147553988</v>
      </c>
      <c r="I340" s="1">
        <v>6.3203304949070009</v>
      </c>
      <c r="J340" s="1">
        <v>6.2766727831739999</v>
      </c>
      <c r="L340" s="3">
        <v>0.3276661083193747</v>
      </c>
      <c r="O340" s="1">
        <v>383.29629629629625</v>
      </c>
      <c r="R340" s="4"/>
    </row>
    <row r="341" spans="6:22">
      <c r="F341" s="1">
        <v>8.2249106132485199</v>
      </c>
      <c r="G341" s="1">
        <v>10.629486512772081</v>
      </c>
      <c r="H341" s="1">
        <v>12.640660989814013</v>
      </c>
      <c r="I341" s="1">
        <v>6.4531340737769929</v>
      </c>
      <c r="J341" s="1">
        <v>6.3203304949070125</v>
      </c>
      <c r="L341" s="3">
        <v>0.33056951423785602</v>
      </c>
      <c r="O341" s="1">
        <v>444.03703703703695</v>
      </c>
      <c r="R341" s="4"/>
    </row>
    <row r="342" spans="6:22">
      <c r="F342" s="1">
        <v>8.0000000000000071</v>
      </c>
      <c r="G342" s="1">
        <v>10.410734843535467</v>
      </c>
      <c r="H342" s="1">
        <v>11.79415373832879</v>
      </c>
      <c r="I342" s="1">
        <v>5.815890069281239</v>
      </c>
      <c r="J342" s="1">
        <v>6.1902599741695559</v>
      </c>
      <c r="L342" s="3">
        <v>0.33109994416527083</v>
      </c>
      <c r="O342" s="1">
        <v>447.74074074074065</v>
      </c>
      <c r="R342" s="4"/>
    </row>
    <row r="343" spans="6:22">
      <c r="F343" s="1">
        <v>8.2821193907310171</v>
      </c>
      <c r="G343" s="1">
        <v>9.7811222215365579</v>
      </c>
      <c r="H343" s="1">
        <v>12.295001450304088</v>
      </c>
      <c r="I343" s="1">
        <v>6.0628662660415884</v>
      </c>
      <c r="J343" s="1">
        <v>5.8158900692812292</v>
      </c>
      <c r="L343" s="3">
        <v>0.33472920156337244</v>
      </c>
      <c r="O343" s="1">
        <v>448.85185185185185</v>
      </c>
      <c r="R343" s="4"/>
    </row>
    <row r="344" spans="6:22">
      <c r="F344" s="1">
        <v>8.7543496100859013</v>
      </c>
      <c r="G344" s="1">
        <v>9.0004678775104789</v>
      </c>
      <c r="H344" s="1">
        <v>12.640660989814013</v>
      </c>
      <c r="I344" s="1">
        <v>5.9380942825161878</v>
      </c>
      <c r="J344" s="1">
        <v>5.540437872443686</v>
      </c>
      <c r="L344" s="3">
        <v>0.3395309882747069</v>
      </c>
      <c r="O344" s="1">
        <v>449.22222222222217</v>
      </c>
      <c r="R344" s="4"/>
    </row>
    <row r="345" spans="6:22">
      <c r="F345" s="1">
        <v>8.0556444004537457</v>
      </c>
      <c r="G345" s="1">
        <v>8.9382971045777619</v>
      </c>
      <c r="H345" s="1">
        <v>12.553345566347987</v>
      </c>
      <c r="I345" s="1">
        <v>6.4531340737769991</v>
      </c>
      <c r="J345" s="1">
        <v>5.7757167820899751</v>
      </c>
      <c r="L345" s="3">
        <v>0.34790619765494141</v>
      </c>
      <c r="O345" s="1">
        <v>449.40740740740733</v>
      </c>
      <c r="R345" s="4"/>
    </row>
    <row r="346" spans="6:22">
      <c r="F346" s="1">
        <v>8.5149614596268854</v>
      </c>
      <c r="G346" s="1">
        <v>8.2249106132485288</v>
      </c>
      <c r="H346" s="1">
        <v>12.295001450304065</v>
      </c>
      <c r="I346" s="1">
        <v>5.7757167820899751</v>
      </c>
      <c r="J346" s="1">
        <v>5.4641610270175809</v>
      </c>
      <c r="L346" s="3">
        <v>0.35968732551647126</v>
      </c>
      <c r="O346" s="1">
        <v>453.29629629629625</v>
      </c>
      <c r="R346" s="4"/>
    </row>
    <row r="347" spans="6:22">
      <c r="F347" s="1">
        <v>9.4479412914362459</v>
      </c>
      <c r="G347" s="1">
        <v>8.0556444004537493</v>
      </c>
      <c r="H347" s="1">
        <v>11.313708498984735</v>
      </c>
      <c r="I347" s="1">
        <v>6.1475007251520433</v>
      </c>
      <c r="J347" s="1">
        <v>6.1475007251520433</v>
      </c>
      <c r="L347" s="3">
        <v>0.35714684533780017</v>
      </c>
      <c r="O347" s="1">
        <v>475.88888888888886</v>
      </c>
      <c r="R347" s="4"/>
    </row>
    <row r="348" spans="6:22">
      <c r="F348" s="1">
        <v>10.410734843535465</v>
      </c>
      <c r="G348" s="1">
        <v>7.8898616359468789</v>
      </c>
      <c r="H348" s="1">
        <v>11.004334545117921</v>
      </c>
      <c r="I348" s="1">
        <v>5.8970768691644002</v>
      </c>
      <c r="J348" s="1">
        <v>5.5021672725589665</v>
      </c>
      <c r="L348" s="3">
        <v>0.36831379117811286</v>
      </c>
      <c r="O348" s="1">
        <v>487.7407407407407</v>
      </c>
      <c r="R348" s="4"/>
    </row>
    <row r="349" spans="6:22">
      <c r="F349" s="1">
        <v>11.631780138562487</v>
      </c>
      <c r="G349" s="1">
        <v>7.0616239703252441</v>
      </c>
      <c r="H349" s="1">
        <v>9.8491553067593252</v>
      </c>
      <c r="I349" s="1">
        <v>6.3203304949070178</v>
      </c>
      <c r="J349" s="1">
        <v>5.42641730979068</v>
      </c>
      <c r="L349" s="3">
        <v>0.37213847012841994</v>
      </c>
      <c r="O349" s="1">
        <v>491.62962962962956</v>
      </c>
      <c r="R349" s="4"/>
    </row>
    <row r="351" spans="6:22">
      <c r="U351" s="1" t="s">
        <v>3</v>
      </c>
      <c r="V351" s="1" t="s">
        <v>17</v>
      </c>
    </row>
    <row r="352" spans="6:22">
      <c r="G352" s="1" t="s">
        <v>3</v>
      </c>
      <c r="H352" s="1" t="s">
        <v>31</v>
      </c>
      <c r="N352" s="1" t="s">
        <v>3</v>
      </c>
      <c r="O352" s="1" t="s">
        <v>16</v>
      </c>
      <c r="U352" s="1" t="s">
        <v>32</v>
      </c>
      <c r="V352" s="1">
        <f>TTEST(F335:F349,H335:H349,2,2)</f>
        <v>8.3636325013264161E-10</v>
      </c>
    </row>
    <row r="353" spans="7:22">
      <c r="G353" s="1" t="s">
        <v>32</v>
      </c>
      <c r="H353" s="1">
        <f>TTEST(F335:F349,L335:L349,2,2)</f>
        <v>8.1766331382562291E-20</v>
      </c>
      <c r="N353" s="1" t="s">
        <v>32</v>
      </c>
      <c r="O353" s="1">
        <f>TTEST(F335:F349,G335:G349,2,2)</f>
        <v>6.9566415038829332E-3</v>
      </c>
      <c r="U353" s="1" t="s">
        <v>33</v>
      </c>
      <c r="V353" s="1">
        <f>CORREL(F335:F349,H335:H349)</f>
        <v>-0.95050161907517028</v>
      </c>
    </row>
    <row r="354" spans="7:22">
      <c r="G354" s="1" t="s">
        <v>33</v>
      </c>
      <c r="H354" s="1">
        <f>CORREL(F335:F349,L335:L349)</f>
        <v>0.90048326690422242</v>
      </c>
      <c r="N354" s="1" t="s">
        <v>33</v>
      </c>
      <c r="O354" s="1">
        <f>CORREL(F335:F349,G335:G349)</f>
        <v>-0.90541005532886409</v>
      </c>
    </row>
    <row r="365" spans="7:22">
      <c r="G365" s="1" t="s">
        <v>3</v>
      </c>
      <c r="H365" s="1" t="s">
        <v>18</v>
      </c>
      <c r="N365" s="1" t="s">
        <v>3</v>
      </c>
      <c r="O365" s="1" t="s">
        <v>19</v>
      </c>
    </row>
    <row r="366" spans="7:22">
      <c r="G366" s="1" t="s">
        <v>32</v>
      </c>
      <c r="H366" s="1">
        <f>TTEST(F335:F349,I335:I349,2,2)</f>
        <v>8.2178246511300303E-5</v>
      </c>
      <c r="N366" s="1" t="s">
        <v>32</v>
      </c>
      <c r="O366" s="1">
        <f>TTEST(F335:F349,J335:J349,2,2)</f>
        <v>1.4410051551969109E-5</v>
      </c>
    </row>
    <row r="367" spans="7:22">
      <c r="G367" s="1" t="s">
        <v>33</v>
      </c>
      <c r="H367" s="1">
        <f>CORREL(F335:F349,I335:I349)</f>
        <v>-0.61815231922762115</v>
      </c>
      <c r="N367" s="1" t="s">
        <v>33</v>
      </c>
      <c r="O367" s="1">
        <f>CORREL(F335:F349,J335:J349)</f>
        <v>-0.77519889571041212</v>
      </c>
    </row>
    <row r="384" spans="4:15">
      <c r="D384" s="1" t="s">
        <v>3</v>
      </c>
      <c r="F384" s="5" t="s">
        <v>34</v>
      </c>
      <c r="G384" s="5" t="s">
        <v>35</v>
      </c>
      <c r="J384" s="1" t="s">
        <v>38</v>
      </c>
      <c r="K384" s="5" t="s">
        <v>34</v>
      </c>
      <c r="N384" s="1" t="s">
        <v>38</v>
      </c>
      <c r="O384" s="5" t="s">
        <v>39</v>
      </c>
    </row>
    <row r="385" spans="4:15">
      <c r="D385" s="1">
        <v>6.3642918700393452</v>
      </c>
      <c r="F385" s="5">
        <v>99.86</v>
      </c>
      <c r="G385" s="5">
        <v>1.84</v>
      </c>
      <c r="J385" s="1" t="s">
        <v>40</v>
      </c>
      <c r="K385" s="1">
        <f>TTEST(D385:D399,F385:F399,2,2)</f>
        <v>2.2010946251159335E-5</v>
      </c>
      <c r="N385" s="1" t="s">
        <v>40</v>
      </c>
      <c r="O385" s="1">
        <f>TTEST(D385:D399,G385:G399,2,2)</f>
        <v>3.1382281950033444E-19</v>
      </c>
    </row>
    <row r="386" spans="4:15">
      <c r="D386" s="1">
        <v>7.1107414493325551</v>
      </c>
      <c r="F386" s="5">
        <v>99.54</v>
      </c>
      <c r="G386" s="5">
        <v>0.82799999999999996</v>
      </c>
      <c r="J386" s="1" t="s">
        <v>41</v>
      </c>
      <c r="K386" s="1">
        <f>CORREL(D385:D399,F385:F399)</f>
        <v>-0.79283243787787772</v>
      </c>
      <c r="N386" s="1" t="s">
        <v>41</v>
      </c>
      <c r="O386" s="1">
        <f>CORREL(D385:D399,G385:G399)</f>
        <v>-0.55048328013387804</v>
      </c>
    </row>
    <row r="387" spans="4:15">
      <c r="D387" s="1">
        <v>7.3106516018352066</v>
      </c>
      <c r="F387" s="5">
        <v>99.45</v>
      </c>
      <c r="G387" s="5">
        <v>0.21199999999999999</v>
      </c>
    </row>
    <row r="388" spans="4:15">
      <c r="D388" s="1">
        <v>7.3615012049989907</v>
      </c>
      <c r="F388" s="5">
        <v>93.99</v>
      </c>
      <c r="G388" s="5">
        <v>0.121</v>
      </c>
    </row>
    <row r="389" spans="4:15">
      <c r="D389" s="1">
        <v>7.6211039843514845</v>
      </c>
      <c r="F389" s="5">
        <v>91.06</v>
      </c>
      <c r="G389" s="5">
        <v>0.156</v>
      </c>
    </row>
    <row r="390" spans="4:15">
      <c r="D390" s="1">
        <v>7.8353623806954156</v>
      </c>
      <c r="F390" s="5">
        <v>85.59</v>
      </c>
      <c r="G390" s="5">
        <v>0.107</v>
      </c>
    </row>
    <row r="391" spans="4:15">
      <c r="D391" s="1">
        <v>8.2249106132485199</v>
      </c>
      <c r="F391" s="5">
        <v>77.92</v>
      </c>
      <c r="G391" s="5">
        <v>7.6999999999999999E-2</v>
      </c>
    </row>
    <row r="392" spans="4:15">
      <c r="D392" s="1">
        <v>8.0000000000000071</v>
      </c>
      <c r="F392" s="5">
        <v>76.53</v>
      </c>
      <c r="G392" s="5">
        <v>1.4999999999999999E-2</v>
      </c>
    </row>
    <row r="393" spans="4:15">
      <c r="D393" s="1">
        <v>8.2821193907310171</v>
      </c>
      <c r="F393" s="5">
        <v>63.68</v>
      </c>
      <c r="G393" s="5">
        <v>4.3999999999999997E-2</v>
      </c>
    </row>
    <row r="394" spans="4:15">
      <c r="D394" s="1">
        <v>8.7543496100859013</v>
      </c>
      <c r="F394" s="5">
        <v>59.37</v>
      </c>
      <c r="G394" s="5">
        <v>8.7999999999999995E-2</v>
      </c>
    </row>
    <row r="395" spans="4:15">
      <c r="D395" s="1">
        <v>8.0556444004537457</v>
      </c>
      <c r="F395" s="5">
        <v>9.81</v>
      </c>
      <c r="G395" s="5">
        <v>3.4000000000000002E-2</v>
      </c>
    </row>
    <row r="396" spans="4:15">
      <c r="D396" s="1">
        <v>8.5149614596268854</v>
      </c>
      <c r="F396" s="5">
        <v>9.52</v>
      </c>
      <c r="G396" s="5">
        <v>3.5999999999999997E-2</v>
      </c>
    </row>
    <row r="397" spans="4:15">
      <c r="D397" s="1">
        <v>9.4479412914362459</v>
      </c>
      <c r="F397" s="5">
        <v>9.1300000000000008</v>
      </c>
      <c r="G397" s="5">
        <v>2.3E-2</v>
      </c>
    </row>
    <row r="398" spans="4:15">
      <c r="D398" s="1">
        <v>10.410734843535465</v>
      </c>
      <c r="F398" s="5">
        <v>9.0299999999999994</v>
      </c>
      <c r="G398" s="5">
        <v>1.4999999999999999E-2</v>
      </c>
    </row>
    <row r="399" spans="4:15">
      <c r="D399" s="1">
        <v>11.631780138562487</v>
      </c>
      <c r="F399" s="5">
        <v>6.75</v>
      </c>
      <c r="G399" s="5">
        <v>8.9999999999999993E-3</v>
      </c>
    </row>
    <row r="403" spans="4:15">
      <c r="D403" s="1" t="s">
        <v>42</v>
      </c>
      <c r="F403" s="5" t="s">
        <v>34</v>
      </c>
      <c r="G403" s="5" t="s">
        <v>35</v>
      </c>
      <c r="J403" s="1" t="s">
        <v>42</v>
      </c>
      <c r="K403" s="5" t="s">
        <v>34</v>
      </c>
      <c r="N403" s="1" t="s">
        <v>42</v>
      </c>
      <c r="O403" s="5" t="s">
        <v>36</v>
      </c>
    </row>
    <row r="404" spans="4:15">
      <c r="D404" s="3">
        <v>0.29486320491345619</v>
      </c>
      <c r="F404" s="5">
        <v>99.86</v>
      </c>
      <c r="G404" s="5">
        <v>1.84</v>
      </c>
      <c r="J404" s="1" t="s">
        <v>40</v>
      </c>
      <c r="K404" s="1">
        <f>TTEST(D404:D418,F404:F418,2,2)</f>
        <v>2.504069111846638E-6</v>
      </c>
      <c r="N404" s="1" t="s">
        <v>40</v>
      </c>
      <c r="O404" s="1">
        <f>TTEST(D404:D418,G405:G418,2,2)</f>
        <v>7.4193365903922213E-4</v>
      </c>
    </row>
    <row r="405" spans="4:15">
      <c r="D405" s="3">
        <v>0.29846454494695707</v>
      </c>
      <c r="F405" s="5">
        <v>99.54</v>
      </c>
      <c r="G405" s="5">
        <v>0.82799999999999996</v>
      </c>
      <c r="J405" s="1" t="s">
        <v>41</v>
      </c>
      <c r="K405" s="1">
        <f>CORREL(D404:D418,F404:F418)</f>
        <v>-0.93011258732071755</v>
      </c>
      <c r="N405" s="1" t="s">
        <v>41</v>
      </c>
      <c r="O405" s="1">
        <f>CORREL(D404:D418,G404:G418)</f>
        <v>-0.67019742136734461</v>
      </c>
    </row>
    <row r="406" spans="4:15">
      <c r="D406" s="3">
        <v>0.31186487995533224</v>
      </c>
      <c r="F406" s="5">
        <v>99.45</v>
      </c>
      <c r="G406" s="5">
        <v>0.21199999999999999</v>
      </c>
    </row>
    <row r="407" spans="4:15">
      <c r="D407" s="3">
        <v>0.31381909547738696</v>
      </c>
      <c r="F407" s="5">
        <v>93.99</v>
      </c>
      <c r="G407" s="5">
        <v>0.121</v>
      </c>
    </row>
    <row r="408" spans="4:15">
      <c r="D408" s="3">
        <v>0.32546063651591295</v>
      </c>
      <c r="F408" s="5">
        <v>91.06</v>
      </c>
      <c r="G408" s="5">
        <v>0.156</v>
      </c>
    </row>
    <row r="409" spans="4:15">
      <c r="D409" s="3">
        <v>0.3276661083193747</v>
      </c>
      <c r="F409" s="5">
        <v>85.59</v>
      </c>
      <c r="G409" s="5">
        <v>0.107</v>
      </c>
    </row>
    <row r="410" spans="4:15">
      <c r="D410" s="3">
        <v>0.33056951423785602</v>
      </c>
      <c r="F410" s="5">
        <v>77.92</v>
      </c>
      <c r="G410" s="5">
        <v>7.6999999999999999E-2</v>
      </c>
    </row>
    <row r="411" spans="4:15">
      <c r="D411" s="3">
        <v>0.33109994416527083</v>
      </c>
      <c r="F411" s="5">
        <v>76.53</v>
      </c>
      <c r="G411" s="5">
        <v>1.4999999999999999E-2</v>
      </c>
    </row>
    <row r="412" spans="4:15">
      <c r="D412" s="3">
        <v>0.33472920156337244</v>
      </c>
      <c r="F412" s="5">
        <v>63.68</v>
      </c>
      <c r="G412" s="5">
        <v>4.3999999999999997E-2</v>
      </c>
    </row>
    <row r="413" spans="4:15">
      <c r="D413" s="3">
        <v>0.3395309882747069</v>
      </c>
      <c r="F413" s="5">
        <v>59.37</v>
      </c>
      <c r="G413" s="5">
        <v>8.7999999999999995E-2</v>
      </c>
    </row>
    <row r="414" spans="4:15">
      <c r="D414" s="3">
        <v>0.34790619765494141</v>
      </c>
      <c r="F414" s="5">
        <v>9.81</v>
      </c>
      <c r="G414" s="5">
        <v>3.4000000000000002E-2</v>
      </c>
    </row>
    <row r="415" spans="4:15">
      <c r="D415" s="3">
        <v>0.35968732551647126</v>
      </c>
      <c r="F415" s="5">
        <v>9.52</v>
      </c>
      <c r="G415" s="5">
        <v>3.5999999999999997E-2</v>
      </c>
    </row>
    <row r="416" spans="4:15">
      <c r="D416" s="3">
        <v>0.35714684533780017</v>
      </c>
      <c r="F416" s="5">
        <v>9.1300000000000008</v>
      </c>
      <c r="G416" s="5">
        <v>2.3E-2</v>
      </c>
    </row>
    <row r="417" spans="4:7">
      <c r="D417" s="3">
        <v>0.36831379117811286</v>
      </c>
      <c r="F417" s="5">
        <v>9.0299999999999994</v>
      </c>
      <c r="G417" s="5">
        <v>1.4999999999999999E-2</v>
      </c>
    </row>
    <row r="418" spans="4:7">
      <c r="D418" s="3">
        <v>0.37213847012841994</v>
      </c>
      <c r="F418" s="5">
        <v>6.75</v>
      </c>
      <c r="G418" s="5">
        <v>8.9999999999999993E-3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Du</dc:creator>
  <cp:lastModifiedBy>Jie Du</cp:lastModifiedBy>
  <dcterms:created xsi:type="dcterms:W3CDTF">2015-06-05T18:19:34Z</dcterms:created>
  <dcterms:modified xsi:type="dcterms:W3CDTF">2022-12-11T16:57:00Z</dcterms:modified>
</cp:coreProperties>
</file>