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23256" windowHeight="12576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61" i="1"/>
  <c r="AM262"/>
  <c r="AM263"/>
  <c r="AM264"/>
  <c r="AM265"/>
  <c r="AM266"/>
  <c r="AM267"/>
  <c r="AM268"/>
  <c r="AM269"/>
  <c r="AM250"/>
  <c r="AM251"/>
  <c r="AM252"/>
  <c r="AM253"/>
  <c r="AM254"/>
  <c r="AM255"/>
  <c r="AM256"/>
  <c r="AM257"/>
  <c r="AM258"/>
  <c r="AM239"/>
  <c r="AM240"/>
  <c r="AM241"/>
  <c r="AM242"/>
  <c r="AM243"/>
  <c r="AM244"/>
  <c r="AM245"/>
  <c r="AM246"/>
  <c r="AM247"/>
  <c r="AL239"/>
  <c r="AL240"/>
  <c r="AL241"/>
  <c r="AL242"/>
  <c r="AL243"/>
  <c r="AL244"/>
  <c r="AL245"/>
  <c r="AL246"/>
  <c r="AL247"/>
  <c r="AF239"/>
  <c r="AF240"/>
  <c r="AF241"/>
  <c r="AF242"/>
  <c r="AF243"/>
  <c r="AF244"/>
  <c r="AF245"/>
  <c r="AF246"/>
  <c r="AF247"/>
  <c r="AE239"/>
  <c r="AE240"/>
  <c r="AE241"/>
  <c r="AE242"/>
  <c r="AE243"/>
  <c r="AE244"/>
  <c r="AE245"/>
  <c r="AE246"/>
  <c r="AE247"/>
  <c r="AF250"/>
  <c r="AF251"/>
  <c r="AF252"/>
  <c r="AF253"/>
  <c r="AF254"/>
  <c r="AF255"/>
  <c r="AF256"/>
  <c r="AF257"/>
  <c r="AF258"/>
  <c r="AF261"/>
  <c r="AF262"/>
  <c r="AF263"/>
  <c r="AF264"/>
  <c r="AF265"/>
  <c r="AF266"/>
  <c r="AF267"/>
  <c r="AF268"/>
  <c r="AF269"/>
  <c r="Y261"/>
  <c r="Y262"/>
  <c r="Y263"/>
  <c r="Y264"/>
  <c r="Y265"/>
  <c r="Y266"/>
  <c r="Y267"/>
  <c r="Y268"/>
  <c r="Y269"/>
  <c r="Y250"/>
  <c r="Y251"/>
  <c r="Y252"/>
  <c r="Y253"/>
  <c r="Y254"/>
  <c r="Y255"/>
  <c r="Y256"/>
  <c r="Y257"/>
  <c r="Y258"/>
  <c r="Y239"/>
  <c r="Y240"/>
  <c r="Y241"/>
  <c r="Y242"/>
  <c r="Y243"/>
  <c r="Y244"/>
  <c r="Y245"/>
  <c r="Y246"/>
  <c r="Y247"/>
  <c r="X239"/>
  <c r="X240"/>
  <c r="X241"/>
  <c r="X242"/>
  <c r="X243"/>
  <c r="X244"/>
  <c r="X245"/>
  <c r="X246"/>
  <c r="X247"/>
  <c r="R239"/>
  <c r="R240"/>
  <c r="R241"/>
  <c r="R242"/>
  <c r="R243"/>
  <c r="R244"/>
  <c r="R245"/>
  <c r="R246"/>
  <c r="R247"/>
  <c r="Q239"/>
  <c r="Q240"/>
  <c r="Q241"/>
  <c r="Q242"/>
  <c r="Q243"/>
  <c r="Q244"/>
  <c r="Q245"/>
  <c r="Q246"/>
  <c r="Q247"/>
  <c r="R250"/>
  <c r="R251"/>
  <c r="R252"/>
  <c r="R253"/>
  <c r="R254"/>
  <c r="R255"/>
  <c r="R256"/>
  <c r="R257"/>
  <c r="R258"/>
  <c r="R261"/>
  <c r="R262"/>
  <c r="R263"/>
  <c r="R264"/>
  <c r="R265"/>
  <c r="R266"/>
  <c r="R267"/>
  <c r="R268"/>
  <c r="R269"/>
  <c r="K261"/>
  <c r="K262"/>
  <c r="K263"/>
  <c r="K264"/>
  <c r="K265"/>
  <c r="K266"/>
  <c r="K267"/>
  <c r="K268"/>
  <c r="K269"/>
  <c r="K250"/>
  <c r="K251"/>
  <c r="K252"/>
  <c r="K253"/>
  <c r="K254"/>
  <c r="K255"/>
  <c r="K256"/>
  <c r="K257"/>
  <c r="K258"/>
  <c r="K239"/>
  <c r="K240"/>
  <c r="K241"/>
  <c r="K242"/>
  <c r="K243"/>
  <c r="K244"/>
  <c r="K245"/>
  <c r="K246"/>
  <c r="K247"/>
  <c r="J239"/>
  <c r="J240"/>
  <c r="J241"/>
  <c r="J242"/>
  <c r="J243"/>
  <c r="J244"/>
  <c r="J245"/>
  <c r="J246"/>
  <c r="J247"/>
  <c r="K187"/>
  <c r="K188"/>
  <c r="K189"/>
  <c r="K190"/>
  <c r="K191"/>
  <c r="K192"/>
  <c r="K193"/>
  <c r="K194"/>
  <c r="K195"/>
  <c r="K196"/>
  <c r="K197"/>
  <c r="K198"/>
  <c r="K199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J187"/>
  <c r="J188"/>
  <c r="J189"/>
  <c r="J190"/>
  <c r="J191"/>
  <c r="J192"/>
  <c r="J193"/>
  <c r="J194"/>
  <c r="J195"/>
  <c r="J196"/>
  <c r="J197"/>
  <c r="J198"/>
  <c r="J199"/>
  <c r="J200"/>
  <c r="K200" s="1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AL269"/>
  <c r="AL268"/>
  <c r="AL264"/>
  <c r="AL263"/>
  <c r="AL258"/>
  <c r="AL257"/>
  <c r="AL253"/>
  <c r="AL252"/>
  <c r="AE269"/>
  <c r="AE268"/>
  <c r="AE264"/>
  <c r="AE263"/>
  <c r="AE258"/>
  <c r="AE257"/>
  <c r="AE253"/>
  <c r="AE252"/>
  <c r="X269"/>
  <c r="X268"/>
  <c r="X264"/>
  <c r="X263"/>
  <c r="X258"/>
  <c r="X257"/>
  <c r="X253"/>
  <c r="X252"/>
  <c r="Q269"/>
  <c r="Q268"/>
  <c r="Q264"/>
  <c r="Q263"/>
  <c r="Q258"/>
  <c r="Q257"/>
  <c r="Q253"/>
  <c r="Q252"/>
  <c r="J269"/>
  <c r="J268"/>
  <c r="J264"/>
  <c r="J263"/>
  <c r="J258"/>
  <c r="J257"/>
  <c r="J253"/>
  <c r="J252"/>
  <c r="J114"/>
  <c r="K114" s="1"/>
  <c r="J150"/>
  <c r="K150" s="1"/>
  <c r="J186"/>
  <c r="K186" s="1"/>
  <c r="J76"/>
  <c r="K76" s="1"/>
  <c r="AL248"/>
  <c r="AM248" s="1"/>
  <c r="AL249"/>
  <c r="AM249" s="1"/>
  <c r="AL250"/>
  <c r="AL251"/>
  <c r="AL254"/>
  <c r="AL255"/>
  <c r="AL256"/>
  <c r="AL259"/>
  <c r="AM259" s="1"/>
  <c r="AL260"/>
  <c r="AM260" s="1"/>
  <c r="AL261"/>
  <c r="AL262"/>
  <c r="AL265"/>
  <c r="AL266"/>
  <c r="AL267"/>
  <c r="AL238"/>
  <c r="AM238" s="1"/>
  <c r="AE248"/>
  <c r="AF248" s="1"/>
  <c r="AE249"/>
  <c r="AF249" s="1"/>
  <c r="AE250"/>
  <c r="AE251"/>
  <c r="AE254"/>
  <c r="AE255"/>
  <c r="AE256"/>
  <c r="AE259"/>
  <c r="AF259" s="1"/>
  <c r="AE260"/>
  <c r="AF260" s="1"/>
  <c r="AE261"/>
  <c r="AE262"/>
  <c r="AE265"/>
  <c r="AE266"/>
  <c r="AE267"/>
  <c r="AE238"/>
  <c r="AF238" s="1"/>
  <c r="X248"/>
  <c r="Y248" s="1"/>
  <c r="X249"/>
  <c r="Y249" s="1"/>
  <c r="X250"/>
  <c r="X251"/>
  <c r="X254"/>
  <c r="X255"/>
  <c r="X256"/>
  <c r="X259"/>
  <c r="Y259" s="1"/>
  <c r="X260"/>
  <c r="Y260" s="1"/>
  <c r="X261"/>
  <c r="X262"/>
  <c r="X265"/>
  <c r="X266"/>
  <c r="X267"/>
  <c r="X238"/>
  <c r="Y238" s="1"/>
  <c r="Q248"/>
  <c r="R248" s="1"/>
  <c r="Q249"/>
  <c r="R249" s="1"/>
  <c r="Q250"/>
  <c r="Q251"/>
  <c r="Q254"/>
  <c r="Q255"/>
  <c r="Q256"/>
  <c r="Q259"/>
  <c r="R259" s="1"/>
  <c r="Q260"/>
  <c r="R260" s="1"/>
  <c r="Q261"/>
  <c r="Q262"/>
  <c r="Q265"/>
  <c r="Q266"/>
  <c r="Q267"/>
  <c r="Q238"/>
  <c r="R238" s="1"/>
  <c r="J248"/>
  <c r="K248" s="1"/>
  <c r="J249"/>
  <c r="K249" s="1"/>
  <c r="J250"/>
  <c r="J251"/>
  <c r="J254"/>
  <c r="J255"/>
  <c r="J256"/>
  <c r="J259"/>
  <c r="K259" s="1"/>
  <c r="J260"/>
  <c r="K260" s="1"/>
  <c r="J261"/>
  <c r="J262"/>
  <c r="J265"/>
  <c r="J266"/>
  <c r="J267"/>
  <c r="J238"/>
  <c r="K238" s="1"/>
  <c r="J40"/>
  <c r="K40" s="1"/>
  <c r="J4"/>
  <c r="K4" s="1"/>
  <c r="M175" l="1"/>
  <c r="L201"/>
  <c r="L160"/>
  <c r="L119"/>
  <c r="L180"/>
  <c r="M201"/>
  <c r="M139"/>
  <c r="M119"/>
  <c r="M211"/>
  <c r="L129"/>
  <c r="M129" s="1"/>
  <c r="M160"/>
  <c r="M180"/>
  <c r="L139"/>
  <c r="L191"/>
  <c r="M155"/>
  <c r="L206"/>
  <c r="M206"/>
  <c r="M186"/>
  <c r="L186"/>
  <c r="L165"/>
  <c r="M165"/>
  <c r="M144"/>
  <c r="L144"/>
  <c r="L124"/>
  <c r="M124"/>
  <c r="M216"/>
  <c r="M170"/>
  <c r="M134"/>
  <c r="M196"/>
  <c r="M150"/>
  <c r="M114"/>
  <c r="L150"/>
  <c r="L170"/>
  <c r="L211"/>
  <c r="L114"/>
  <c r="L134"/>
  <c r="L155"/>
  <c r="L175"/>
  <c r="L196"/>
  <c r="L216"/>
  <c r="M191"/>
  <c r="L91"/>
  <c r="M91"/>
  <c r="M76"/>
  <c r="M101"/>
  <c r="L101"/>
  <c r="L81"/>
  <c r="M81"/>
  <c r="M106"/>
  <c r="L106"/>
  <c r="L86"/>
  <c r="M86"/>
  <c r="L96"/>
  <c r="M96"/>
  <c r="L76"/>
  <c r="T265"/>
  <c r="Z265"/>
  <c r="T249"/>
  <c r="S249"/>
  <c r="S243"/>
  <c r="T243"/>
  <c r="Z249"/>
  <c r="AA249"/>
  <c r="Z243"/>
  <c r="AA243"/>
  <c r="AG249"/>
  <c r="AH249"/>
  <c r="AN249"/>
  <c r="AO249"/>
  <c r="AO243"/>
  <c r="AN243"/>
  <c r="AO265"/>
  <c r="AN265"/>
  <c r="T238"/>
  <c r="S238"/>
  <c r="AA238"/>
  <c r="Z238"/>
  <c r="AO238"/>
  <c r="AN238"/>
  <c r="M40"/>
  <c r="L40"/>
  <c r="T260"/>
  <c r="S260"/>
  <c r="S254"/>
  <c r="T254"/>
  <c r="Z260"/>
  <c r="AA260"/>
  <c r="AA254" s="1" a="1"/>
  <c r="AA254" s="1"/>
  <c r="Z254"/>
  <c r="AH260"/>
  <c r="AG260"/>
  <c r="AN260"/>
  <c r="AO260"/>
  <c r="AN254"/>
  <c r="AO254"/>
  <c r="AA265"/>
  <c r="S265"/>
  <c r="AG265"/>
  <c r="AH265"/>
  <c r="AG254"/>
  <c r="AH254"/>
  <c r="AH243"/>
  <c r="AG243"/>
  <c r="AG238"/>
  <c r="AH238"/>
  <c r="M265"/>
  <c r="L265"/>
  <c r="L254"/>
  <c r="M254"/>
  <c r="M260"/>
  <c r="L260"/>
  <c r="L249"/>
  <c r="M249"/>
  <c r="M238"/>
  <c r="L238"/>
  <c r="M243"/>
  <c r="L243"/>
  <c r="M70"/>
  <c r="L70"/>
  <c r="L65"/>
  <c r="M65"/>
  <c r="M60"/>
  <c r="L60"/>
  <c r="L55"/>
  <c r="M55"/>
  <c r="M50"/>
  <c r="L50"/>
  <c r="L45"/>
  <c r="M45"/>
  <c r="M34"/>
  <c r="L34"/>
  <c r="L29"/>
  <c r="M29"/>
  <c r="M24"/>
  <c r="L24"/>
  <c r="L19"/>
  <c r="M19"/>
  <c r="M14"/>
  <c r="L14"/>
  <c r="L9"/>
  <c r="M9"/>
  <c r="L4"/>
  <c r="M4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 xmlns:xda="http://schemas.microsoft.com/office/spreadsheetml/2017/dynamicarray"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<sst xmlns="http://schemas.openxmlformats.org/spreadsheetml/2006/main" count="86" uniqueCount="29">
  <si>
    <t>Spi2A</t>
    <phoneticPr fontId="1" type="noConversion"/>
  </si>
  <si>
    <t>Pam3CSK</t>
    <phoneticPr fontId="1" type="noConversion"/>
  </si>
  <si>
    <t>LTA</t>
    <phoneticPr fontId="1" type="noConversion"/>
  </si>
  <si>
    <t>Poly(I:C)</t>
    <phoneticPr fontId="1" type="noConversion"/>
  </si>
  <si>
    <t>LPS</t>
    <phoneticPr fontId="1" type="noConversion"/>
  </si>
  <si>
    <t>CpG</t>
    <phoneticPr fontId="1" type="noConversion"/>
  </si>
  <si>
    <t>IL-4</t>
    <phoneticPr fontId="1" type="noConversion"/>
  </si>
  <si>
    <t>PBS</t>
    <phoneticPr fontId="1" type="noConversion"/>
  </si>
  <si>
    <t>std</t>
    <phoneticPr fontId="1" type="noConversion"/>
  </si>
  <si>
    <t>average</t>
    <phoneticPr fontId="1" type="noConversion"/>
  </si>
  <si>
    <t>actin</t>
    <phoneticPr fontId="1" type="noConversion"/>
  </si>
  <si>
    <t>protein quantification</t>
    <phoneticPr fontId="1" type="noConversion"/>
  </si>
  <si>
    <t>BMDM</t>
    <phoneticPr fontId="1" type="noConversion"/>
  </si>
  <si>
    <t>peritoneal macrophage</t>
    <phoneticPr fontId="1" type="noConversion"/>
  </si>
  <si>
    <t>BMDM</t>
  </si>
  <si>
    <t>Ctrl</t>
  </si>
  <si>
    <t>LPS</t>
  </si>
  <si>
    <t>Peritoneal macrophage</t>
  </si>
  <si>
    <t>Raw cells</t>
  </si>
  <si>
    <t>gapdh</t>
  </si>
  <si>
    <t>Mettl14</t>
  </si>
  <si>
    <t>average</t>
  </si>
  <si>
    <t>std</t>
  </si>
  <si>
    <t>Mettl3</t>
  </si>
  <si>
    <t>Wtap</t>
  </si>
  <si>
    <t>Fto</t>
  </si>
  <si>
    <t>Alkbh5</t>
  </si>
  <si>
    <t>Raw264.7</t>
    <phoneticPr fontId="1" type="noConversion"/>
  </si>
  <si>
    <t>UltraLPS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</si>
</sst>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X269"/>
  <sheetViews>
    <sheetView tabSelected="1" workbookViewId="0">
      <selection activeCell="R13" sqref="R13"/>
    </sheetView>
  </sheetViews>
  <sheetFormatPr defaultRowHeight="13.8"/>
  <cols>
    <col min="1" max="1" width="11.109375" style="1" customWidth="1"/>
    <col min="2" max="2" width="12.88671875" style="1" customWidth="1"/>
    <col min="3" max="16384" width="8.88671875" style="1"/>
  </cols>
  <sheetData>
    <row r="2" spans="1:23">
      <c r="A2" s="1" t="s">
        <v>11</v>
      </c>
    </row>
    <row r="3" spans="1:23">
      <c r="A3" s="1" t="s">
        <v>12</v>
      </c>
      <c r="C3" s="1" t="s">
        <v>10</v>
      </c>
      <c r="I3" s="1" t="s">
        <v>0</v>
      </c>
      <c r="L3" s="1" t="s">
        <v>9</v>
      </c>
      <c r="M3" s="1" t="s">
        <v>8</v>
      </c>
    </row>
    <row r="4" spans="1:23">
      <c r="A4" s="1" t="s">
        <v>7</v>
      </c>
      <c r="B4" s="1">
        <v>1</v>
      </c>
      <c r="C4" s="1">
        <v>215.63</v>
      </c>
      <c r="I4" s="1">
        <v>58.45</v>
      </c>
      <c r="J4" s="1">
        <f>I4/C4</f>
        <v>0.27106617817557854</v>
      </c>
      <c r="K4" s="2">
        <f t="shared" ref="K4:K38" si="0">J4/O4</f>
        <v>1</v>
      </c>
      <c r="L4" s="1">
        <f>AVERAGE(K4:K6)</f>
        <v>0.99558677569237952</v>
      </c>
      <c r="M4" s="1">
        <f>STDEV(K4:K6)</f>
        <v>3.9411647687136861E-3</v>
      </c>
      <c r="O4" s="1">
        <v>0.27106617817557854</v>
      </c>
      <c r="Q4" s="2"/>
      <c r="R4" s="2"/>
      <c r="S4" s="2"/>
      <c r="T4" s="2"/>
      <c r="U4" s="2"/>
      <c r="V4" s="2"/>
      <c r="W4" s="2"/>
    </row>
    <row r="5" spans="1:23">
      <c r="B5" s="1">
        <v>2</v>
      </c>
      <c r="C5" s="1">
        <v>215.27</v>
      </c>
      <c r="I5" s="1">
        <v>57.91</v>
      </c>
      <c r="J5" s="2">
        <f t="shared" ref="J5:J38" si="1">I5/C5</f>
        <v>0.2690110094300181</v>
      </c>
      <c r="K5" s="2">
        <f t="shared" si="0"/>
        <v>0.99241820296654926</v>
      </c>
      <c r="O5" s="2">
        <v>0.27106617817557854</v>
      </c>
    </row>
    <row r="6" spans="1:23">
      <c r="B6" s="1">
        <v>3</v>
      </c>
      <c r="C6" s="1">
        <v>215.41</v>
      </c>
      <c r="I6" s="1">
        <v>58.06</v>
      </c>
      <c r="J6" s="2">
        <f t="shared" si="1"/>
        <v>0.2695325193816443</v>
      </c>
      <c r="K6" s="2">
        <f t="shared" si="0"/>
        <v>0.99434212411058953</v>
      </c>
      <c r="O6" s="2">
        <v>0.27106617817557854</v>
      </c>
    </row>
    <row r="7" spans="1:23" s="2" customFormat="1">
      <c r="B7" s="2">
        <v>4</v>
      </c>
      <c r="C7" s="2">
        <v>215.32</v>
      </c>
      <c r="I7" s="2">
        <v>59.65</v>
      </c>
      <c r="J7" s="2">
        <f t="shared" si="1"/>
        <v>0.27702953743265835</v>
      </c>
      <c r="K7" s="2">
        <f t="shared" si="0"/>
        <v>1.0219996433978464</v>
      </c>
      <c r="O7" s="2">
        <v>0.27106617817557854</v>
      </c>
    </row>
    <row r="8" spans="1:23" s="2" customFormat="1">
      <c r="B8" s="2">
        <v>5</v>
      </c>
      <c r="C8" s="2">
        <v>215.45</v>
      </c>
      <c r="I8" s="2">
        <v>58.45</v>
      </c>
      <c r="J8" s="2">
        <f t="shared" si="1"/>
        <v>0.27129264330471109</v>
      </c>
      <c r="K8" s="2">
        <f t="shared" si="0"/>
        <v>1.0008354606637271</v>
      </c>
      <c r="O8" s="2">
        <v>0.27106617817557854</v>
      </c>
    </row>
    <row r="9" spans="1:23">
      <c r="A9" s="1" t="s">
        <v>1</v>
      </c>
      <c r="B9" s="1">
        <v>1</v>
      </c>
      <c r="C9" s="1">
        <v>215.36</v>
      </c>
      <c r="I9" s="1">
        <v>147.05000000000001</v>
      </c>
      <c r="J9" s="2">
        <f t="shared" si="1"/>
        <v>0.68281017830609214</v>
      </c>
      <c r="K9" s="2">
        <f t="shared" si="0"/>
        <v>2.5189796193009864</v>
      </c>
      <c r="L9" s="1">
        <f>AVERAGE(K9:K11)</f>
        <v>2.4079023061261311</v>
      </c>
      <c r="M9" s="1">
        <f>STDEV(K9:K11)</f>
        <v>0.19229743811772632</v>
      </c>
      <c r="O9" s="2">
        <v>0.27106617817557854</v>
      </c>
    </row>
    <row r="10" spans="1:23">
      <c r="B10" s="1">
        <v>2</v>
      </c>
      <c r="C10" s="1">
        <v>215.34</v>
      </c>
      <c r="I10" s="1">
        <v>147.03</v>
      </c>
      <c r="J10" s="2">
        <f t="shared" si="1"/>
        <v>0.68278071886319314</v>
      </c>
      <c r="K10" s="2">
        <f t="shared" si="0"/>
        <v>2.5188709394092443</v>
      </c>
      <c r="O10" s="2">
        <v>0.27106617817557854</v>
      </c>
    </row>
    <row r="11" spans="1:23">
      <c r="B11" s="1">
        <v>3</v>
      </c>
      <c r="C11" s="1">
        <v>215.27</v>
      </c>
      <c r="I11" s="1">
        <v>127.55</v>
      </c>
      <c r="J11" s="2">
        <f t="shared" si="1"/>
        <v>0.59251172945603192</v>
      </c>
      <c r="K11" s="2">
        <f t="shared" si="0"/>
        <v>2.1858563596681635</v>
      </c>
      <c r="O11" s="2">
        <v>0.27106617817557854</v>
      </c>
    </row>
    <row r="12" spans="1:23" s="2" customFormat="1">
      <c r="B12" s="2">
        <v>4</v>
      </c>
      <c r="C12" s="2">
        <v>215.63</v>
      </c>
      <c r="I12" s="2">
        <v>128.65</v>
      </c>
      <c r="J12" s="2">
        <f t="shared" si="1"/>
        <v>0.5966238464035617</v>
      </c>
      <c r="K12" s="2">
        <f t="shared" si="0"/>
        <v>2.2010265183917879</v>
      </c>
      <c r="O12" s="2">
        <v>0.27106617817557854</v>
      </c>
    </row>
    <row r="13" spans="1:23" s="2" customFormat="1">
      <c r="B13" s="2">
        <v>5</v>
      </c>
      <c r="C13" s="2">
        <v>215.41</v>
      </c>
      <c r="I13" s="2">
        <v>129.63</v>
      </c>
      <c r="J13" s="2">
        <f t="shared" si="1"/>
        <v>0.60178264704516971</v>
      </c>
      <c r="K13" s="2">
        <f t="shared" si="0"/>
        <v>2.2200580356261752</v>
      </c>
      <c r="O13" s="2">
        <v>0.27106617817557854</v>
      </c>
    </row>
    <row r="14" spans="1:23">
      <c r="A14" s="1" t="s">
        <v>2</v>
      </c>
      <c r="B14" s="1">
        <v>1</v>
      </c>
      <c r="C14" s="1">
        <v>215.48</v>
      </c>
      <c r="I14" s="1">
        <v>127.18</v>
      </c>
      <c r="J14" s="2">
        <f t="shared" si="1"/>
        <v>0.59021718953035085</v>
      </c>
      <c r="K14" s="2">
        <f t="shared" si="0"/>
        <v>2.1773914897934912</v>
      </c>
      <c r="L14" s="1">
        <f>AVERAGE(K14:K16)</f>
        <v>2.4629235806065775</v>
      </c>
      <c r="M14" s="1">
        <f>STDEV(K14:K16)</f>
        <v>0.26093492857436046</v>
      </c>
      <c r="O14" s="2">
        <v>0.27106617817557854</v>
      </c>
    </row>
    <row r="15" spans="1:23">
      <c r="B15" s="1">
        <v>2</v>
      </c>
      <c r="C15" s="1">
        <v>215.49</v>
      </c>
      <c r="I15" s="1">
        <v>157.07</v>
      </c>
      <c r="J15" s="2">
        <f t="shared" si="1"/>
        <v>0.72889693257227706</v>
      </c>
      <c r="K15" s="2">
        <f t="shared" si="0"/>
        <v>2.688999924218308</v>
      </c>
      <c r="O15" s="2">
        <v>0.27106617817557854</v>
      </c>
    </row>
    <row r="16" spans="1:23">
      <c r="B16" s="1">
        <v>3</v>
      </c>
      <c r="C16" s="1">
        <v>215.45</v>
      </c>
      <c r="I16" s="1">
        <v>147.31</v>
      </c>
      <c r="J16" s="2">
        <f t="shared" si="1"/>
        <v>0.68373172429798101</v>
      </c>
      <c r="K16" s="2">
        <f t="shared" si="0"/>
        <v>2.5223793278079323</v>
      </c>
      <c r="O16" s="2">
        <v>0.27106617817557854</v>
      </c>
    </row>
    <row r="17" spans="1:23" s="2" customFormat="1">
      <c r="B17" s="2">
        <v>4</v>
      </c>
      <c r="C17" s="2">
        <v>215.36</v>
      </c>
      <c r="I17" s="2">
        <v>148.65</v>
      </c>
      <c r="J17" s="2">
        <f t="shared" si="1"/>
        <v>0.69023959881129271</v>
      </c>
      <c r="K17" s="2">
        <f t="shared" si="0"/>
        <v>2.5463877620475457</v>
      </c>
      <c r="O17" s="2">
        <v>0.27106617817557854</v>
      </c>
    </row>
    <row r="18" spans="1:23" s="2" customFormat="1">
      <c r="B18" s="2">
        <v>5</v>
      </c>
      <c r="C18" s="2">
        <v>215.36</v>
      </c>
      <c r="I18" s="2">
        <v>147.22999999999999</v>
      </c>
      <c r="J18" s="2">
        <f t="shared" si="1"/>
        <v>0.68364598811292709</v>
      </c>
      <c r="K18" s="2">
        <f t="shared" si="0"/>
        <v>2.5220630353599738</v>
      </c>
      <c r="O18" s="2">
        <v>0.27106617817557854</v>
      </c>
    </row>
    <row r="19" spans="1:23">
      <c r="A19" s="1" t="s">
        <v>3</v>
      </c>
      <c r="B19" s="1">
        <v>1</v>
      </c>
      <c r="C19" s="1">
        <v>216.34</v>
      </c>
      <c r="I19" s="1">
        <v>88.74</v>
      </c>
      <c r="J19" s="2">
        <f t="shared" si="1"/>
        <v>0.41018766756032171</v>
      </c>
      <c r="K19" s="2">
        <f t="shared" si="0"/>
        <v>1.5132380967670174</v>
      </c>
      <c r="L19" s="1">
        <f>AVERAGE(K19:K21)</f>
        <v>1.5617960775179112</v>
      </c>
      <c r="M19" s="1">
        <f>STDEV(K19:K21)</f>
        <v>9.573676174589385E-2</v>
      </c>
      <c r="O19" s="2">
        <v>0.27106617817557854</v>
      </c>
    </row>
    <row r="20" spans="1:23">
      <c r="B20" s="1">
        <v>2</v>
      </c>
      <c r="C20" s="1">
        <v>215.27</v>
      </c>
      <c r="I20" s="1">
        <v>97.57</v>
      </c>
      <c r="J20" s="2">
        <f t="shared" si="1"/>
        <v>0.45324476239141537</v>
      </c>
      <c r="K20" s="2">
        <f t="shared" si="0"/>
        <v>1.6720815759531376</v>
      </c>
      <c r="O20" s="2">
        <v>0.27106617817557854</v>
      </c>
    </row>
    <row r="21" spans="1:23">
      <c r="B21" s="1">
        <v>3</v>
      </c>
      <c r="C21" s="1">
        <v>215.78</v>
      </c>
      <c r="I21" s="1">
        <v>87.74</v>
      </c>
      <c r="J21" s="2">
        <f t="shared" si="1"/>
        <v>0.40661785151543234</v>
      </c>
      <c r="K21" s="2">
        <f t="shared" si="0"/>
        <v>1.5000685598335786</v>
      </c>
      <c r="O21" s="2">
        <v>0.27106617817557854</v>
      </c>
    </row>
    <row r="22" spans="1:23" s="2" customFormat="1">
      <c r="B22" s="2">
        <v>4</v>
      </c>
      <c r="C22" s="2">
        <v>215.66</v>
      </c>
      <c r="I22" s="2">
        <v>89.65</v>
      </c>
      <c r="J22" s="2">
        <f t="shared" si="1"/>
        <v>0.41570063989613282</v>
      </c>
      <c r="K22" s="2">
        <f t="shared" si="0"/>
        <v>1.5335762015535179</v>
      </c>
      <c r="O22" s="2">
        <v>0.27106617817557854</v>
      </c>
    </row>
    <row r="23" spans="1:23" s="2" customFormat="1">
      <c r="B23" s="2">
        <v>5</v>
      </c>
      <c r="C23" s="2">
        <v>215.44</v>
      </c>
      <c r="I23" s="2">
        <v>91.32</v>
      </c>
      <c r="J23" s="2">
        <f t="shared" si="1"/>
        <v>0.42387671741552169</v>
      </c>
      <c r="K23" s="2">
        <f t="shared" si="0"/>
        <v>1.5637388635809912</v>
      </c>
      <c r="O23" s="2">
        <v>0.27106617817557854</v>
      </c>
    </row>
    <row r="24" spans="1:23">
      <c r="A24" s="1" t="s">
        <v>4</v>
      </c>
      <c r="B24" s="1">
        <v>1</v>
      </c>
      <c r="C24" s="1">
        <v>215.98</v>
      </c>
      <c r="I24" s="1">
        <v>356.74</v>
      </c>
      <c r="J24" s="2">
        <f t="shared" si="1"/>
        <v>1.6517270117603482</v>
      </c>
      <c r="K24" s="2">
        <f t="shared" si="0"/>
        <v>6.0934456038645655</v>
      </c>
      <c r="L24" s="1">
        <f>AVERAGE(K24:K26)</f>
        <v>6.227262956355859</v>
      </c>
      <c r="M24" s="1">
        <f>STDEV(K24:K26)</f>
        <v>0.37969747599441384</v>
      </c>
      <c r="O24" s="2">
        <v>0.27106617817557854</v>
      </c>
      <c r="Q24" s="2"/>
      <c r="R24" s="2"/>
      <c r="S24" s="2"/>
      <c r="T24" s="2"/>
      <c r="U24" s="2"/>
      <c r="V24" s="2"/>
      <c r="W24" s="2"/>
    </row>
    <row r="25" spans="1:23">
      <c r="B25" s="1">
        <v>2</v>
      </c>
      <c r="C25" s="1">
        <v>215.63</v>
      </c>
      <c r="I25" s="1">
        <v>346.76</v>
      </c>
      <c r="J25" s="2">
        <f t="shared" si="1"/>
        <v>1.6081250289848352</v>
      </c>
      <c r="K25" s="2">
        <f t="shared" si="0"/>
        <v>5.9325919589392644</v>
      </c>
      <c r="O25" s="2">
        <v>0.27106617817557854</v>
      </c>
    </row>
    <row r="26" spans="1:23">
      <c r="B26" s="1">
        <v>3</v>
      </c>
      <c r="C26" s="1">
        <v>215.47</v>
      </c>
      <c r="I26" s="1">
        <v>388.74</v>
      </c>
      <c r="J26" s="2">
        <f t="shared" si="1"/>
        <v>1.8041490694760292</v>
      </c>
      <c r="K26" s="2">
        <f t="shared" si="0"/>
        <v>6.6557513062637499</v>
      </c>
      <c r="O26" s="2">
        <v>0.27106617817557854</v>
      </c>
    </row>
    <row r="27" spans="1:23" s="2" customFormat="1">
      <c r="B27" s="2">
        <v>4</v>
      </c>
      <c r="C27" s="2">
        <v>215.86</v>
      </c>
      <c r="I27" s="2">
        <v>386.45</v>
      </c>
      <c r="J27" s="2">
        <f t="shared" si="1"/>
        <v>1.7902807375150558</v>
      </c>
      <c r="K27" s="2">
        <f t="shared" si="0"/>
        <v>6.6045891433767574</v>
      </c>
      <c r="O27" s="2">
        <v>0.27106617817557854</v>
      </c>
    </row>
    <row r="28" spans="1:23" s="2" customFormat="1">
      <c r="B28" s="2">
        <v>5</v>
      </c>
      <c r="C28" s="2">
        <v>215.37</v>
      </c>
      <c r="I28" s="2">
        <v>387.42</v>
      </c>
      <c r="J28" s="2">
        <f t="shared" si="1"/>
        <v>1.7988577796350467</v>
      </c>
      <c r="K28" s="2">
        <f t="shared" si="0"/>
        <v>6.6362310183525253</v>
      </c>
      <c r="O28" s="2">
        <v>0.27106617817557854</v>
      </c>
    </row>
    <row r="29" spans="1:23">
      <c r="A29" s="1" t="s">
        <v>5</v>
      </c>
      <c r="B29" s="1">
        <v>1</v>
      </c>
      <c r="C29" s="1">
        <v>215.12</v>
      </c>
      <c r="I29" s="1">
        <v>128.61000000000001</v>
      </c>
      <c r="J29" s="2">
        <f t="shared" si="1"/>
        <v>0.59785236147266652</v>
      </c>
      <c r="K29" s="2">
        <f t="shared" si="0"/>
        <v>2.2055586775765796</v>
      </c>
      <c r="L29" s="1">
        <f>AVERAGE(K29:K31)</f>
        <v>2.2029366130924246</v>
      </c>
      <c r="M29" s="1">
        <f>STDEV(K29:K31)</f>
        <v>2.2976631043942273E-3</v>
      </c>
      <c r="O29" s="2">
        <v>0.27106617817557854</v>
      </c>
    </row>
    <row r="30" spans="1:23">
      <c r="B30" s="1">
        <v>2</v>
      </c>
      <c r="C30" s="1">
        <v>215.79</v>
      </c>
      <c r="I30" s="1">
        <v>128.76</v>
      </c>
      <c r="J30" s="2">
        <f t="shared" si="1"/>
        <v>0.5966912275823717</v>
      </c>
      <c r="K30" s="2">
        <f t="shared" si="0"/>
        <v>2.2012750967251806</v>
      </c>
      <c r="O30" s="2">
        <v>0.27106617817557854</v>
      </c>
    </row>
    <row r="31" spans="1:23">
      <c r="B31" s="1">
        <v>3</v>
      </c>
      <c r="C31" s="1">
        <v>215.47</v>
      </c>
      <c r="I31" s="1">
        <v>128.61000000000001</v>
      </c>
      <c r="J31" s="2">
        <f t="shared" si="1"/>
        <v>0.59688123636701174</v>
      </c>
      <c r="K31" s="2">
        <f t="shared" si="0"/>
        <v>2.2019760649755131</v>
      </c>
      <c r="O31" s="2">
        <v>0.27106617817557854</v>
      </c>
    </row>
    <row r="32" spans="1:23" s="2" customFormat="1">
      <c r="B32" s="2">
        <v>4</v>
      </c>
      <c r="C32" s="2">
        <v>215.96</v>
      </c>
      <c r="I32" s="2">
        <v>126.65</v>
      </c>
      <c r="J32" s="2">
        <f t="shared" si="1"/>
        <v>0.58645119466567885</v>
      </c>
      <c r="K32" s="2">
        <f t="shared" si="0"/>
        <v>2.1634982225108694</v>
      </c>
      <c r="O32" s="2">
        <v>0.27106617817557854</v>
      </c>
    </row>
    <row r="33" spans="1:15" s="2" customFormat="1">
      <c r="B33" s="2">
        <v>5</v>
      </c>
      <c r="C33" s="2">
        <v>215.34</v>
      </c>
      <c r="I33" s="2">
        <v>127.85</v>
      </c>
      <c r="J33" s="2">
        <f t="shared" si="1"/>
        <v>0.59371226897000084</v>
      </c>
      <c r="K33" s="2">
        <f t="shared" si="0"/>
        <v>2.1902853132250004</v>
      </c>
      <c r="O33" s="2">
        <v>0.27106617817557854</v>
      </c>
    </row>
    <row r="34" spans="1:15">
      <c r="A34" s="1" t="s">
        <v>6</v>
      </c>
      <c r="B34" s="1">
        <v>1</v>
      </c>
      <c r="C34" s="1">
        <v>215.37</v>
      </c>
      <c r="I34" s="1">
        <v>68.739999999999995</v>
      </c>
      <c r="J34" s="2">
        <f t="shared" si="1"/>
        <v>0.31917165807679804</v>
      </c>
      <c r="K34" s="2">
        <f t="shared" si="0"/>
        <v>1.1774676583592789</v>
      </c>
      <c r="L34" s="1">
        <f>AVERAGE(K34:K36)</f>
        <v>1.1737004817897267</v>
      </c>
      <c r="M34" s="1">
        <f>STDEV(K34:K36)</f>
        <v>0.1646803925048779</v>
      </c>
      <c r="O34" s="2">
        <v>0.27106617817557899</v>
      </c>
    </row>
    <row r="35" spans="1:15">
      <c r="B35" s="1">
        <v>2</v>
      </c>
      <c r="C35" s="1">
        <v>215.89</v>
      </c>
      <c r="I35" s="1">
        <v>58.94</v>
      </c>
      <c r="J35" s="2">
        <f t="shared" si="1"/>
        <v>0.27300940293668075</v>
      </c>
      <c r="K35" s="2">
        <f t="shared" si="0"/>
        <v>1.0071688204488687</v>
      </c>
      <c r="O35" s="2">
        <v>0.27106617817557899</v>
      </c>
    </row>
    <row r="36" spans="1:15">
      <c r="B36" s="1">
        <v>3</v>
      </c>
      <c r="C36" s="1">
        <v>215.64</v>
      </c>
      <c r="I36" s="1">
        <v>78.12</v>
      </c>
      <c r="J36" s="2">
        <f t="shared" si="1"/>
        <v>0.36227045075125214</v>
      </c>
      <c r="K36" s="2">
        <f t="shared" si="0"/>
        <v>1.3364649665610329</v>
      </c>
      <c r="O36" s="2">
        <v>0.27106617817557899</v>
      </c>
    </row>
    <row r="37" spans="1:15" s="2" customFormat="1">
      <c r="B37" s="2">
        <v>4</v>
      </c>
      <c r="C37" s="2">
        <v>215.65</v>
      </c>
      <c r="I37" s="2">
        <v>63.56</v>
      </c>
      <c r="J37" s="2">
        <f t="shared" si="1"/>
        <v>0.29473684210526319</v>
      </c>
      <c r="K37" s="2">
        <f t="shared" si="0"/>
        <v>1.0873242987708776</v>
      </c>
      <c r="O37" s="2">
        <v>0.27106617817557899</v>
      </c>
    </row>
    <row r="38" spans="1:15" s="2" customFormat="1">
      <c r="B38" s="2">
        <v>5</v>
      </c>
      <c r="C38" s="2">
        <v>215.34</v>
      </c>
      <c r="I38" s="2">
        <v>68.59</v>
      </c>
      <c r="J38" s="2">
        <f t="shared" si="1"/>
        <v>0.31851955047831337</v>
      </c>
      <c r="K38" s="2">
        <f t="shared" si="0"/>
        <v>1.1750619447329103</v>
      </c>
      <c r="O38" s="2">
        <v>0.27106617817557899</v>
      </c>
    </row>
    <row r="39" spans="1:15">
      <c r="A39" s="1" t="s">
        <v>13</v>
      </c>
      <c r="C39" s="1" t="s">
        <v>10</v>
      </c>
      <c r="K39" s="2"/>
    </row>
    <row r="40" spans="1:15">
      <c r="A40" s="1" t="s">
        <v>7</v>
      </c>
      <c r="B40" s="1">
        <v>1</v>
      </c>
      <c r="C40" s="1">
        <v>205</v>
      </c>
      <c r="I40" s="1">
        <v>50.36</v>
      </c>
      <c r="J40" s="1">
        <f t="shared" ref="J40:J108" si="2">I40/C40</f>
        <v>0.24565853658536585</v>
      </c>
      <c r="K40" s="2">
        <f t="shared" ref="K40:K141" si="3">J40/O40</f>
        <v>1</v>
      </c>
      <c r="L40" s="1">
        <f>AVERAGE(K40:K42)</f>
        <v>0.99987568952360562</v>
      </c>
      <c r="M40" s="1">
        <f>STDEV(K40:K42)</f>
        <v>3.1495116743060236E-3</v>
      </c>
      <c r="O40" s="1">
        <v>0.24565853658536585</v>
      </c>
    </row>
    <row r="41" spans="1:15">
      <c r="B41" s="1">
        <v>2</v>
      </c>
      <c r="C41" s="1">
        <v>205.89</v>
      </c>
      <c r="I41" s="1">
        <v>50.41</v>
      </c>
      <c r="J41" s="2">
        <f t="shared" si="2"/>
        <v>0.24483947739083978</v>
      </c>
      <c r="K41" s="2">
        <f t="shared" si="3"/>
        <v>0.99666586308820804</v>
      </c>
      <c r="O41" s="2">
        <v>0.24565853658536585</v>
      </c>
    </row>
    <row r="42" spans="1:15">
      <c r="B42" s="1">
        <v>3</v>
      </c>
      <c r="C42" s="1">
        <v>205.45</v>
      </c>
      <c r="I42" s="1">
        <v>50.62</v>
      </c>
      <c r="J42" s="2">
        <f t="shared" si="2"/>
        <v>0.24638598199075201</v>
      </c>
      <c r="K42" s="2">
        <f t="shared" si="3"/>
        <v>1.0029612054826085</v>
      </c>
      <c r="O42" s="2">
        <v>0.24565853658536585</v>
      </c>
    </row>
    <row r="43" spans="1:15" s="2" customFormat="1">
      <c r="B43" s="2">
        <v>4</v>
      </c>
      <c r="C43" s="2">
        <v>205.36</v>
      </c>
      <c r="I43" s="2">
        <v>51.23</v>
      </c>
      <c r="J43" s="2">
        <f t="shared" si="2"/>
        <v>0.24946435527853522</v>
      </c>
      <c r="K43" s="2">
        <f t="shared" si="3"/>
        <v>1.0154923119956258</v>
      </c>
      <c r="O43" s="2">
        <v>0.24565853658536585</v>
      </c>
    </row>
    <row r="44" spans="1:15" s="2" customFormat="1">
      <c r="B44" s="2">
        <v>5</v>
      </c>
      <c r="C44" s="2">
        <v>205.45</v>
      </c>
      <c r="I44" s="2">
        <v>51.42</v>
      </c>
      <c r="J44" s="2">
        <f t="shared" si="2"/>
        <v>0.25027987344852765</v>
      </c>
      <c r="K44" s="2">
        <f t="shared" si="3"/>
        <v>1.0188120344906308</v>
      </c>
      <c r="O44" s="2">
        <v>0.24565853658536585</v>
      </c>
    </row>
    <row r="45" spans="1:15">
      <c r="A45" s="1" t="s">
        <v>1</v>
      </c>
      <c r="B45" s="1">
        <v>1</v>
      </c>
      <c r="C45" s="1">
        <v>205.48</v>
      </c>
      <c r="I45" s="1">
        <v>145.46</v>
      </c>
      <c r="J45" s="2">
        <f t="shared" si="2"/>
        <v>0.70790344559081186</v>
      </c>
      <c r="K45" s="2">
        <f t="shared" si="3"/>
        <v>2.8816562022660133</v>
      </c>
      <c r="L45" s="1">
        <f>AVERAGE(K45:K47)</f>
        <v>2.6723906093875573</v>
      </c>
      <c r="M45" s="1">
        <f>STDEV(K45:K47)</f>
        <v>0.21101722997725794</v>
      </c>
      <c r="O45" s="2">
        <v>0.24565853658536585</v>
      </c>
    </row>
    <row r="46" spans="1:15">
      <c r="B46" s="1">
        <v>2</v>
      </c>
      <c r="C46" s="1">
        <v>205.63</v>
      </c>
      <c r="I46" s="1">
        <v>135.16999999999999</v>
      </c>
      <c r="J46" s="2">
        <f t="shared" si="2"/>
        <v>0.65734571803725128</v>
      </c>
      <c r="K46" s="2">
        <f t="shared" si="3"/>
        <v>2.6758513144884137</v>
      </c>
      <c r="O46" s="2">
        <v>0.24565853658536585</v>
      </c>
    </row>
    <row r="47" spans="1:15">
      <c r="B47" s="1">
        <v>3</v>
      </c>
      <c r="C47" s="1">
        <v>205.78</v>
      </c>
      <c r="I47" s="1">
        <v>124.34</v>
      </c>
      <c r="J47" s="2">
        <f t="shared" si="2"/>
        <v>0.60423753523180102</v>
      </c>
      <c r="K47" s="2">
        <f t="shared" si="3"/>
        <v>2.459664311408245</v>
      </c>
      <c r="O47" s="2">
        <v>0.24565853658536585</v>
      </c>
    </row>
    <row r="48" spans="1:15" s="2" customFormat="1">
      <c r="B48" s="2">
        <v>4</v>
      </c>
      <c r="C48" s="2">
        <v>205.45</v>
      </c>
      <c r="I48" s="2">
        <v>134.25</v>
      </c>
      <c r="J48" s="2">
        <f t="shared" si="2"/>
        <v>0.65344366025797029</v>
      </c>
      <c r="K48" s="2">
        <f t="shared" si="3"/>
        <v>2.6599672429087353</v>
      </c>
      <c r="O48" s="2">
        <v>0.24565853658536585</v>
      </c>
    </row>
    <row r="49" spans="1:15" s="2" customFormat="1">
      <c r="B49" s="2">
        <v>5</v>
      </c>
      <c r="C49" s="2">
        <v>205.63</v>
      </c>
      <c r="I49" s="2">
        <v>124.36</v>
      </c>
      <c r="J49" s="2">
        <f t="shared" si="2"/>
        <v>0.60477556776734909</v>
      </c>
      <c r="K49" s="2">
        <f t="shared" si="3"/>
        <v>2.4618544756216552</v>
      </c>
      <c r="O49" s="2">
        <v>0.24565853658536585</v>
      </c>
    </row>
    <row r="50" spans="1:15">
      <c r="A50" s="1" t="s">
        <v>2</v>
      </c>
      <c r="B50" s="1">
        <v>1</v>
      </c>
      <c r="C50" s="1">
        <v>205.15</v>
      </c>
      <c r="I50" s="1">
        <v>150.63</v>
      </c>
      <c r="J50" s="2">
        <f t="shared" si="2"/>
        <v>0.73424323665610525</v>
      </c>
      <c r="K50" s="2">
        <f t="shared" si="3"/>
        <v>2.988877353345941</v>
      </c>
      <c r="L50" s="1">
        <f>AVERAGE(K50:K52)</f>
        <v>2.7583014676187871</v>
      </c>
      <c r="M50" s="1">
        <f>STDEV(K50:K52)</f>
        <v>0.20048325939835052</v>
      </c>
      <c r="O50" s="2">
        <v>0.24565853658536585</v>
      </c>
    </row>
    <row r="51" spans="1:15">
      <c r="B51" s="1">
        <v>2</v>
      </c>
      <c r="C51" s="1">
        <v>205.85</v>
      </c>
      <c r="I51" s="1">
        <v>132.75</v>
      </c>
      <c r="J51" s="2">
        <f t="shared" si="2"/>
        <v>0.64488705367986399</v>
      </c>
      <c r="K51" s="2">
        <f t="shared" si="3"/>
        <v>2.6251359413100102</v>
      </c>
      <c r="O51" s="2">
        <v>0.24565853658536585</v>
      </c>
    </row>
    <row r="52" spans="1:15">
      <c r="B52" s="1">
        <v>3</v>
      </c>
      <c r="C52" s="1">
        <v>205.96</v>
      </c>
      <c r="I52" s="1">
        <v>134.63</v>
      </c>
      <c r="J52" s="2">
        <f t="shared" si="2"/>
        <v>0.65367061565352491</v>
      </c>
      <c r="K52" s="2">
        <f t="shared" si="3"/>
        <v>2.6608911082004094</v>
      </c>
      <c r="O52" s="2">
        <v>0.24565853658536585</v>
      </c>
    </row>
    <row r="53" spans="1:15" s="2" customFormat="1">
      <c r="B53" s="2">
        <v>4</v>
      </c>
      <c r="C53" s="2">
        <v>205.62</v>
      </c>
      <c r="I53" s="2">
        <v>136.52000000000001</v>
      </c>
      <c r="J53" s="2">
        <f t="shared" si="2"/>
        <v>0.66394319618714137</v>
      </c>
      <c r="K53" s="2">
        <f t="shared" si="3"/>
        <v>2.7027076095783156</v>
      </c>
      <c r="O53" s="2">
        <v>0.24565853658536585</v>
      </c>
    </row>
    <row r="54" spans="1:15" s="2" customFormat="1">
      <c r="B54" s="2">
        <v>5</v>
      </c>
      <c r="C54" s="2">
        <v>205.87</v>
      </c>
      <c r="I54" s="2">
        <v>134.65</v>
      </c>
      <c r="J54" s="2">
        <f t="shared" si="2"/>
        <v>0.65405352892602131</v>
      </c>
      <c r="K54" s="2">
        <f t="shared" si="3"/>
        <v>2.6624498298219694</v>
      </c>
      <c r="O54" s="2">
        <v>0.24565853658536585</v>
      </c>
    </row>
    <row r="55" spans="1:15">
      <c r="A55" s="1" t="s">
        <v>3</v>
      </c>
      <c r="B55" s="1">
        <v>1</v>
      </c>
      <c r="C55" s="1">
        <v>205.74</v>
      </c>
      <c r="I55" s="1">
        <v>70.489999999999995</v>
      </c>
      <c r="J55" s="2">
        <f t="shared" si="2"/>
        <v>0.34261689511033339</v>
      </c>
      <c r="K55" s="2">
        <f t="shared" si="3"/>
        <v>1.3946875198097368</v>
      </c>
      <c r="L55" s="1">
        <f>AVERAGE(K55:K57)</f>
        <v>1.4968762520822316</v>
      </c>
      <c r="M55" s="1">
        <f>STDEV(K55:K57)</f>
        <v>9.9883629565119939E-2</v>
      </c>
      <c r="O55" s="2">
        <v>0.24565853658536585</v>
      </c>
    </row>
    <row r="56" spans="1:15">
      <c r="B56" s="1">
        <v>2</v>
      </c>
      <c r="C56" s="1">
        <v>205.37</v>
      </c>
      <c r="I56" s="1">
        <v>75.760000000000005</v>
      </c>
      <c r="J56" s="2">
        <f t="shared" si="2"/>
        <v>0.36889516482446316</v>
      </c>
      <c r="K56" s="2">
        <f t="shared" si="3"/>
        <v>1.5016582364776598</v>
      </c>
      <c r="O56" s="2">
        <v>0.24565853658536585</v>
      </c>
    </row>
    <row r="57" spans="1:15">
      <c r="B57" s="1">
        <v>3</v>
      </c>
      <c r="C57" s="1">
        <v>205.49</v>
      </c>
      <c r="I57" s="1">
        <v>80.48</v>
      </c>
      <c r="J57" s="2">
        <f t="shared" si="2"/>
        <v>0.39164922867292812</v>
      </c>
      <c r="K57" s="2">
        <f t="shared" si="3"/>
        <v>1.5942829999592985</v>
      </c>
      <c r="O57" s="2">
        <v>0.24565853658536585</v>
      </c>
    </row>
    <row r="58" spans="1:15" s="2" customFormat="1">
      <c r="B58" s="2">
        <v>4</v>
      </c>
      <c r="C58" s="2">
        <v>205.15</v>
      </c>
      <c r="I58" s="2">
        <v>72.319999999999993</v>
      </c>
      <c r="J58" s="2">
        <f t="shared" si="2"/>
        <v>0.35252254447964898</v>
      </c>
      <c r="K58" s="2">
        <f t="shared" si="3"/>
        <v>1.4350103577904694</v>
      </c>
      <c r="O58" s="2">
        <v>0.24565853658536585</v>
      </c>
    </row>
    <row r="59" spans="1:15" s="2" customFormat="1">
      <c r="B59" s="2">
        <v>5</v>
      </c>
      <c r="C59" s="2">
        <v>205.65</v>
      </c>
      <c r="I59" s="2">
        <v>71.650000000000006</v>
      </c>
      <c r="J59" s="2">
        <f t="shared" si="2"/>
        <v>0.34840748845125213</v>
      </c>
      <c r="K59" s="2">
        <f t="shared" si="3"/>
        <v>1.4182592361498547</v>
      </c>
      <c r="O59" s="2">
        <v>0.24565853658536585</v>
      </c>
    </row>
    <row r="60" spans="1:15">
      <c r="A60" s="1" t="s">
        <v>4</v>
      </c>
      <c r="B60" s="1">
        <v>1</v>
      </c>
      <c r="C60" s="1">
        <v>205.14</v>
      </c>
      <c r="I60" s="1">
        <v>320.16000000000003</v>
      </c>
      <c r="J60" s="2">
        <f t="shared" si="2"/>
        <v>1.5606902603100323</v>
      </c>
      <c r="K60" s="2">
        <f t="shared" si="3"/>
        <v>6.3530878348601396</v>
      </c>
      <c r="L60" s="1">
        <f>AVERAGE(K60:K62)</f>
        <v>6.2552072520225224</v>
      </c>
      <c r="M60" s="1">
        <f>STDEV(K60:K62)</f>
        <v>9.6705652750409044E-2</v>
      </c>
      <c r="O60" s="2">
        <v>0.24565853658536585</v>
      </c>
    </row>
    <row r="61" spans="1:15">
      <c r="B61" s="1">
        <v>2</v>
      </c>
      <c r="C61" s="1">
        <v>205.11</v>
      </c>
      <c r="I61" s="1">
        <v>310.37</v>
      </c>
      <c r="J61" s="2">
        <f t="shared" si="2"/>
        <v>1.5131880454390327</v>
      </c>
      <c r="K61" s="2">
        <f t="shared" si="3"/>
        <v>6.1597209951350615</v>
      </c>
      <c r="O61" s="2">
        <v>0.24565853658536585</v>
      </c>
    </row>
    <row r="62" spans="1:15">
      <c r="B62" s="1">
        <v>3</v>
      </c>
      <c r="C62" s="1">
        <v>205.37</v>
      </c>
      <c r="I62" s="1">
        <v>315.45999999999998</v>
      </c>
      <c r="J62" s="2">
        <f t="shared" si="2"/>
        <v>1.5360568729609971</v>
      </c>
      <c r="K62" s="2">
        <f t="shared" si="3"/>
        <v>6.2528129260723677</v>
      </c>
      <c r="O62" s="2">
        <v>0.24565853658536585</v>
      </c>
    </row>
    <row r="63" spans="1:15" s="2" customFormat="1">
      <c r="B63" s="2">
        <v>4</v>
      </c>
      <c r="C63" s="2">
        <v>205.12</v>
      </c>
      <c r="I63" s="2">
        <v>321.23</v>
      </c>
      <c r="J63" s="2">
        <f t="shared" si="2"/>
        <v>1.5660588923556942</v>
      </c>
      <c r="K63" s="2">
        <f t="shared" si="3"/>
        <v>6.3749418771429172</v>
      </c>
      <c r="O63" s="2">
        <v>0.24565853658536585</v>
      </c>
    </row>
    <row r="64" spans="1:15" s="2" customFormat="1">
      <c r="B64" s="2">
        <v>5</v>
      </c>
      <c r="C64" s="2">
        <v>205.42</v>
      </c>
      <c r="I64" s="2">
        <v>322.14</v>
      </c>
      <c r="J64" s="2">
        <f t="shared" si="2"/>
        <v>1.5682017330347582</v>
      </c>
      <c r="K64" s="2">
        <f t="shared" si="3"/>
        <v>6.3836647194623799</v>
      </c>
      <c r="O64" s="2">
        <v>0.24565853658536585</v>
      </c>
    </row>
    <row r="65" spans="1:15">
      <c r="A65" s="1" t="s">
        <v>5</v>
      </c>
      <c r="B65" s="1">
        <v>1</v>
      </c>
      <c r="C65" s="1">
        <v>205.63</v>
      </c>
      <c r="I65" s="1">
        <v>110.18</v>
      </c>
      <c r="J65" s="2">
        <f t="shared" si="2"/>
        <v>0.53581675825511843</v>
      </c>
      <c r="K65" s="2">
        <f t="shared" si="3"/>
        <v>2.1811444686715507</v>
      </c>
      <c r="L65" s="1">
        <f>AVERAGE(K65:K67)</f>
        <v>2.3530495399951978</v>
      </c>
      <c r="M65" s="1">
        <f>STDEV(K65:K67)</f>
        <v>0.1577637753463707</v>
      </c>
      <c r="O65" s="2">
        <v>0.24565853658536585</v>
      </c>
    </row>
    <row r="66" spans="1:15">
      <c r="B66" s="1">
        <v>2</v>
      </c>
      <c r="C66" s="1">
        <v>205.38</v>
      </c>
      <c r="I66" s="1">
        <v>125.69</v>
      </c>
      <c r="J66" s="2">
        <f t="shared" si="2"/>
        <v>0.61198753530041872</v>
      </c>
      <c r="K66" s="2">
        <f t="shared" si="3"/>
        <v>2.4912121671283924</v>
      </c>
      <c r="O66" s="2">
        <v>0.24565853658536585</v>
      </c>
    </row>
    <row r="67" spans="1:15">
      <c r="B67" s="1">
        <v>3</v>
      </c>
      <c r="C67" s="1">
        <v>205.94</v>
      </c>
      <c r="I67" s="1">
        <v>120.75</v>
      </c>
      <c r="J67" s="2">
        <f t="shared" si="2"/>
        <v>0.5863358259687288</v>
      </c>
      <c r="K67" s="2">
        <f t="shared" si="3"/>
        <v>2.3867919841856513</v>
      </c>
      <c r="O67" s="2">
        <v>0.24565853658536585</v>
      </c>
    </row>
    <row r="68" spans="1:15" s="2" customFormat="1">
      <c r="B68" s="2">
        <v>4</v>
      </c>
      <c r="C68" s="2">
        <v>205.24</v>
      </c>
      <c r="I68" s="2">
        <v>126.35</v>
      </c>
      <c r="J68" s="2">
        <f t="shared" si="2"/>
        <v>0.61562073669849926</v>
      </c>
      <c r="K68" s="2">
        <f t="shared" si="3"/>
        <v>2.5060018074502057</v>
      </c>
      <c r="O68" s="2">
        <v>0.24565853658536585</v>
      </c>
    </row>
    <row r="69" spans="1:15" s="2" customFormat="1">
      <c r="B69" s="2">
        <v>5</v>
      </c>
      <c r="C69" s="2">
        <v>205.46</v>
      </c>
      <c r="I69" s="2">
        <v>120.56</v>
      </c>
      <c r="J69" s="2">
        <f t="shared" si="2"/>
        <v>0.58678088192348876</v>
      </c>
      <c r="K69" s="2">
        <f t="shared" si="3"/>
        <v>2.3886036694661477</v>
      </c>
      <c r="O69" s="2">
        <v>0.24565853658536585</v>
      </c>
    </row>
    <row r="70" spans="1:15">
      <c r="A70" s="1" t="s">
        <v>6</v>
      </c>
      <c r="B70" s="1">
        <v>1</v>
      </c>
      <c r="C70" s="1">
        <v>205.28</v>
      </c>
      <c r="I70" s="1">
        <v>60.63</v>
      </c>
      <c r="J70" s="2">
        <f t="shared" si="2"/>
        <v>0.29535268901013251</v>
      </c>
      <c r="K70" s="2">
        <f t="shared" si="3"/>
        <v>1.2022895402517308</v>
      </c>
      <c r="L70" s="1">
        <f>AVERAGE(K70:K72)</f>
        <v>1.137076184164121</v>
      </c>
      <c r="M70" s="1">
        <f>STDEV(K70:K72)</f>
        <v>0.11190465613095776</v>
      </c>
      <c r="O70" s="2">
        <v>0.24565853658536585</v>
      </c>
    </row>
    <row r="71" spans="1:15">
      <c r="B71" s="1">
        <v>2</v>
      </c>
      <c r="C71" s="1">
        <v>205.86</v>
      </c>
      <c r="I71" s="1">
        <v>60.74</v>
      </c>
      <c r="J71" s="2">
        <f t="shared" si="2"/>
        <v>0.29505489167395316</v>
      </c>
      <c r="K71" s="2">
        <f t="shared" si="3"/>
        <v>1.2010772993081891</v>
      </c>
      <c r="O71" s="2">
        <v>0.24565853658536585</v>
      </c>
    </row>
    <row r="72" spans="1:15">
      <c r="B72" s="1">
        <v>3</v>
      </c>
      <c r="C72" s="1">
        <v>205.38</v>
      </c>
      <c r="I72" s="1">
        <v>50.85</v>
      </c>
      <c r="J72" s="2">
        <f t="shared" si="2"/>
        <v>0.24758983347940405</v>
      </c>
      <c r="K72" s="2">
        <f t="shared" si="3"/>
        <v>1.007861712932443</v>
      </c>
      <c r="O72" s="2">
        <v>0.24565853658536585</v>
      </c>
    </row>
    <row r="73" spans="1:15" s="2" customFormat="1">
      <c r="B73" s="2">
        <v>4</v>
      </c>
      <c r="C73" s="2">
        <v>205.63</v>
      </c>
      <c r="I73" s="2">
        <v>62.31</v>
      </c>
      <c r="J73" s="2">
        <f t="shared" si="2"/>
        <v>0.30301998735593055</v>
      </c>
      <c r="K73" s="2">
        <f t="shared" si="3"/>
        <v>1.2335007428110756</v>
      </c>
      <c r="O73" s="2">
        <v>0.24565853658536585</v>
      </c>
    </row>
    <row r="74" spans="1:15" s="2" customFormat="1">
      <c r="B74" s="2">
        <v>5</v>
      </c>
      <c r="C74" s="2">
        <v>205.14</v>
      </c>
      <c r="I74" s="2">
        <v>58.65</v>
      </c>
      <c r="J74" s="2">
        <f t="shared" si="2"/>
        <v>0.2859023106171395</v>
      </c>
      <c r="K74" s="2">
        <f t="shared" si="3"/>
        <v>1.1638199697480858</v>
      </c>
      <c r="O74" s="2">
        <v>0.24565853658536585</v>
      </c>
    </row>
    <row r="75" spans="1:15" s="2" customFormat="1">
      <c r="A75" s="2" t="s">
        <v>27</v>
      </c>
      <c r="C75" s="2" t="s">
        <v>10</v>
      </c>
      <c r="I75" s="2" t="s">
        <v>0</v>
      </c>
      <c r="L75" s="2" t="s">
        <v>9</v>
      </c>
      <c r="M75" s="2" t="s">
        <v>8</v>
      </c>
    </row>
    <row r="76" spans="1:15" s="2" customFormat="1">
      <c r="A76" s="2" t="s">
        <v>7</v>
      </c>
      <c r="B76" s="2">
        <v>1</v>
      </c>
      <c r="C76" s="2">
        <v>203</v>
      </c>
      <c r="I76" s="2">
        <v>50.36</v>
      </c>
      <c r="J76" s="2">
        <f t="shared" si="2"/>
        <v>0.24807881773399015</v>
      </c>
      <c r="K76" s="2">
        <f t="shared" si="3"/>
        <v>1</v>
      </c>
      <c r="L76" s="2">
        <f>AVERAGE(K76:K78)</f>
        <v>0.93485098216161322</v>
      </c>
      <c r="M76" s="2">
        <f>STDEV(K76:K78)</f>
        <v>6.744882316029864E-2</v>
      </c>
      <c r="O76" s="2">
        <v>0.24807881773399015</v>
      </c>
    </row>
    <row r="77" spans="1:15" s="2" customFormat="1">
      <c r="B77" s="2">
        <v>2</v>
      </c>
      <c r="C77" s="2">
        <v>213</v>
      </c>
      <c r="I77" s="2">
        <v>49.63</v>
      </c>
      <c r="J77" s="2">
        <f t="shared" si="2"/>
        <v>0.23300469483568076</v>
      </c>
      <c r="K77" s="2">
        <f t="shared" si="3"/>
        <v>0.93923655781658444</v>
      </c>
      <c r="O77" s="2">
        <v>0.24807881773399015</v>
      </c>
    </row>
    <row r="78" spans="1:15" s="2" customFormat="1">
      <c r="B78" s="2">
        <v>3</v>
      </c>
      <c r="C78" s="2">
        <v>225</v>
      </c>
      <c r="I78" s="2">
        <v>48.3</v>
      </c>
      <c r="J78" s="2">
        <f t="shared" si="2"/>
        <v>0.21466666666666664</v>
      </c>
      <c r="K78" s="2">
        <f t="shared" si="3"/>
        <v>0.86531638866825511</v>
      </c>
      <c r="O78" s="2">
        <v>0.24807881773399015</v>
      </c>
    </row>
    <row r="79" spans="1:15" s="2" customFormat="1">
      <c r="B79" s="2">
        <v>4</v>
      </c>
      <c r="C79" s="2">
        <v>221</v>
      </c>
      <c r="I79" s="2">
        <v>50.23</v>
      </c>
      <c r="J79" s="2">
        <f t="shared" si="2"/>
        <v>0.22728506787330316</v>
      </c>
      <c r="K79" s="2">
        <f t="shared" si="3"/>
        <v>0.91618087327800912</v>
      </c>
      <c r="O79" s="2">
        <v>0.24807881773399015</v>
      </c>
    </row>
    <row r="80" spans="1:15" s="2" customFormat="1">
      <c r="B80" s="2">
        <v>5</v>
      </c>
      <c r="C80" s="2">
        <v>222</v>
      </c>
      <c r="I80" s="2">
        <v>51.23</v>
      </c>
      <c r="J80" s="2">
        <f t="shared" si="2"/>
        <v>0.23076576576576574</v>
      </c>
      <c r="K80" s="2">
        <f t="shared" si="3"/>
        <v>0.9302114863075942</v>
      </c>
      <c r="O80" s="2">
        <v>0.24807881773399015</v>
      </c>
    </row>
    <row r="81" spans="1:15" s="2" customFormat="1">
      <c r="A81" s="2" t="s">
        <v>1</v>
      </c>
      <c r="B81" s="2">
        <v>1</v>
      </c>
      <c r="C81" s="2">
        <v>214</v>
      </c>
      <c r="I81" s="2">
        <v>146.30000000000001</v>
      </c>
      <c r="J81" s="2">
        <f t="shared" si="2"/>
        <v>0.6836448598130842</v>
      </c>
      <c r="K81" s="2">
        <f t="shared" si="3"/>
        <v>2.7557566827254982</v>
      </c>
      <c r="L81" s="2">
        <f>AVERAGE(K81:K83)</f>
        <v>2.8096270203294709</v>
      </c>
      <c r="M81" s="2">
        <f>STDEV(K81:K83)</f>
        <v>4.8409460270988684E-2</v>
      </c>
      <c r="O81" s="2">
        <v>0.24807881773399015</v>
      </c>
    </row>
    <row r="82" spans="1:15" s="2" customFormat="1">
      <c r="B82" s="2">
        <v>2</v>
      </c>
      <c r="C82" s="2">
        <v>206</v>
      </c>
      <c r="I82" s="2">
        <v>144.30000000000001</v>
      </c>
      <c r="J82" s="2">
        <f t="shared" si="2"/>
        <v>0.70048543689320397</v>
      </c>
      <c r="K82" s="2">
        <f t="shared" si="3"/>
        <v>2.8236406610270137</v>
      </c>
      <c r="O82" s="2">
        <v>0.24807881773399015</v>
      </c>
    </row>
    <row r="83" spans="1:15" s="2" customFormat="1">
      <c r="B83" s="2">
        <v>3</v>
      </c>
      <c r="C83" s="2">
        <v>203</v>
      </c>
      <c r="I83" s="2">
        <v>143.5</v>
      </c>
      <c r="J83" s="2">
        <f t="shared" si="2"/>
        <v>0.7068965517241379</v>
      </c>
      <c r="K83" s="2">
        <f t="shared" si="3"/>
        <v>2.8494837172359011</v>
      </c>
      <c r="O83" s="2">
        <v>0.24807881773399015</v>
      </c>
    </row>
    <row r="84" spans="1:15" s="2" customFormat="1">
      <c r="B84" s="2">
        <v>4</v>
      </c>
      <c r="C84" s="2">
        <v>204</v>
      </c>
      <c r="I84" s="2">
        <v>143.26</v>
      </c>
      <c r="J84" s="2">
        <f t="shared" si="2"/>
        <v>0.70225490196078422</v>
      </c>
      <c r="K84" s="2">
        <f t="shared" si="3"/>
        <v>2.8307733339562984</v>
      </c>
      <c r="O84" s="2">
        <v>0.24807881773399015</v>
      </c>
    </row>
    <row r="85" spans="1:15" s="2" customFormat="1">
      <c r="B85" s="2">
        <v>5</v>
      </c>
      <c r="C85" s="2">
        <v>203</v>
      </c>
      <c r="I85" s="2">
        <v>141.21</v>
      </c>
      <c r="J85" s="2">
        <f t="shared" si="2"/>
        <v>0.6956157635467981</v>
      </c>
      <c r="K85" s="2">
        <f t="shared" si="3"/>
        <v>2.8040111199364577</v>
      </c>
      <c r="O85" s="2">
        <v>0.24807881773399015</v>
      </c>
    </row>
    <row r="86" spans="1:15" s="2" customFormat="1">
      <c r="A86" s="2" t="s">
        <v>2</v>
      </c>
      <c r="B86" s="2">
        <v>1</v>
      </c>
      <c r="C86" s="2">
        <v>205</v>
      </c>
      <c r="I86" s="2">
        <v>156.30000000000001</v>
      </c>
      <c r="J86" s="2">
        <f t="shared" si="2"/>
        <v>0.76243902439024391</v>
      </c>
      <c r="K86" s="2">
        <f t="shared" si="3"/>
        <v>3.0733741451791006</v>
      </c>
      <c r="L86" s="2">
        <f>AVERAGE(K86:K88)</f>
        <v>2.9352594968404095</v>
      </c>
      <c r="M86" s="2">
        <f>STDEV(K86:K88)</f>
        <v>0.15503604852211095</v>
      </c>
      <c r="O86" s="2">
        <v>0.24807881773399015</v>
      </c>
    </row>
    <row r="87" spans="1:15" s="2" customFormat="1">
      <c r="B87" s="2">
        <v>2</v>
      </c>
      <c r="C87" s="2">
        <v>214</v>
      </c>
      <c r="I87" s="2">
        <v>157.4</v>
      </c>
      <c r="J87" s="2">
        <f t="shared" si="2"/>
        <v>0.73551401869158883</v>
      </c>
      <c r="K87" s="2">
        <f t="shared" si="3"/>
        <v>2.9648400674025521</v>
      </c>
      <c r="O87" s="2">
        <v>0.24807881773399015</v>
      </c>
    </row>
    <row r="88" spans="1:15" s="2" customFormat="1">
      <c r="B88" s="2">
        <v>3</v>
      </c>
      <c r="C88" s="2">
        <v>216</v>
      </c>
      <c r="I88" s="2">
        <v>148.30000000000001</v>
      </c>
      <c r="J88" s="2">
        <f t="shared" si="2"/>
        <v>0.68657407407407411</v>
      </c>
      <c r="K88" s="2">
        <f t="shared" si="3"/>
        <v>2.7675642779395759</v>
      </c>
      <c r="O88" s="2">
        <v>0.24807881773399015</v>
      </c>
    </row>
    <row r="89" spans="1:15" s="2" customFormat="1">
      <c r="B89" s="2">
        <v>4</v>
      </c>
      <c r="C89" s="2">
        <v>216</v>
      </c>
      <c r="I89" s="2">
        <v>156.30000000000001</v>
      </c>
      <c r="J89" s="2">
        <f t="shared" si="2"/>
        <v>0.7236111111111112</v>
      </c>
      <c r="K89" s="2">
        <f t="shared" si="3"/>
        <v>2.9168597211190543</v>
      </c>
      <c r="O89" s="2">
        <v>0.24807881773399015</v>
      </c>
    </row>
    <row r="90" spans="1:15" s="2" customFormat="1">
      <c r="B90" s="2">
        <v>5</v>
      </c>
      <c r="C90" s="2">
        <v>218</v>
      </c>
      <c r="I90" s="2">
        <v>152.30000000000001</v>
      </c>
      <c r="J90" s="2">
        <f t="shared" si="2"/>
        <v>0.69862385321100917</v>
      </c>
      <c r="K90" s="2">
        <f t="shared" si="3"/>
        <v>2.8161366600840916</v>
      </c>
      <c r="O90" s="2">
        <v>0.24807881773399015</v>
      </c>
    </row>
    <row r="91" spans="1:15" s="2" customFormat="1">
      <c r="A91" s="2" t="s">
        <v>3</v>
      </c>
      <c r="B91" s="2">
        <v>1</v>
      </c>
      <c r="C91" s="2">
        <v>218</v>
      </c>
      <c r="I91" s="2">
        <v>75.599999999999994</v>
      </c>
      <c r="J91" s="2">
        <f t="shared" si="2"/>
        <v>0.34678899082568804</v>
      </c>
      <c r="K91" s="2">
        <f t="shared" si="3"/>
        <v>1.3978984340272969</v>
      </c>
      <c r="L91" s="2">
        <f>AVERAGE(K91:K93)</f>
        <v>1.7094183070279765</v>
      </c>
      <c r="M91" s="2">
        <f>STDEV(K91:K93)</f>
        <v>0.57291619462114518</v>
      </c>
      <c r="O91" s="2">
        <v>0.24807881773399015</v>
      </c>
    </row>
    <row r="92" spans="1:15" s="2" customFormat="1">
      <c r="B92" s="2">
        <v>2</v>
      </c>
      <c r="C92" s="2">
        <v>217</v>
      </c>
      <c r="I92" s="2">
        <v>73.2</v>
      </c>
      <c r="J92" s="2">
        <f t="shared" si="2"/>
        <v>0.33732718894009217</v>
      </c>
      <c r="K92" s="2">
        <f t="shared" si="3"/>
        <v>1.3597581285710625</v>
      </c>
      <c r="O92" s="2">
        <v>0.24807881773399015</v>
      </c>
    </row>
    <row r="93" spans="1:15" s="2" customFormat="1">
      <c r="B93" s="2">
        <v>3</v>
      </c>
      <c r="C93" s="2">
        <v>126</v>
      </c>
      <c r="I93" s="2">
        <v>74.099999999999994</v>
      </c>
      <c r="J93" s="2">
        <f t="shared" si="2"/>
        <v>0.588095238095238</v>
      </c>
      <c r="K93" s="2">
        <f t="shared" si="3"/>
        <v>2.3705983584855703</v>
      </c>
      <c r="O93" s="2">
        <v>0.24807881773399015</v>
      </c>
    </row>
    <row r="94" spans="1:15" s="2" customFormat="1">
      <c r="B94" s="2">
        <v>4</v>
      </c>
      <c r="C94" s="2">
        <v>216</v>
      </c>
      <c r="I94" s="2">
        <v>71.2</v>
      </c>
      <c r="J94" s="2">
        <f t="shared" si="2"/>
        <v>0.32962962962962966</v>
      </c>
      <c r="K94" s="2">
        <f t="shared" si="3"/>
        <v>1.3287294442973554</v>
      </c>
      <c r="O94" s="2">
        <v>0.24807881773399015</v>
      </c>
    </row>
    <row r="95" spans="1:15" s="2" customFormat="1">
      <c r="B95" s="2">
        <v>5</v>
      </c>
      <c r="C95" s="2">
        <v>214</v>
      </c>
      <c r="I95" s="2">
        <v>73.2</v>
      </c>
      <c r="J95" s="2">
        <f t="shared" si="2"/>
        <v>0.34205607476635513</v>
      </c>
      <c r="K95" s="2">
        <f t="shared" si="3"/>
        <v>1.3788201584108437</v>
      </c>
      <c r="O95" s="2">
        <v>0.24807881773399015</v>
      </c>
    </row>
    <row r="96" spans="1:15" s="2" customFormat="1">
      <c r="A96" s="2" t="s">
        <v>4</v>
      </c>
      <c r="B96" s="2">
        <v>1</v>
      </c>
      <c r="C96" s="2">
        <v>206</v>
      </c>
      <c r="I96" s="2">
        <v>342.2</v>
      </c>
      <c r="J96" s="2">
        <f t="shared" si="2"/>
        <v>1.6611650485436893</v>
      </c>
      <c r="K96" s="2">
        <f t="shared" si="3"/>
        <v>6.6961180471479134</v>
      </c>
      <c r="L96" s="2">
        <f>AVERAGE(K96:K98)</f>
        <v>6.7864898000642597</v>
      </c>
      <c r="M96" s="2">
        <f>STDEV(K96:K98)</f>
        <v>0.35610287754262437</v>
      </c>
      <c r="O96" s="2">
        <v>0.24807881773399015</v>
      </c>
    </row>
    <row r="97" spans="1:15" s="2" customFormat="1">
      <c r="B97" s="2">
        <v>2</v>
      </c>
      <c r="C97" s="2">
        <v>205</v>
      </c>
      <c r="I97" s="2">
        <v>365.1</v>
      </c>
      <c r="J97" s="2">
        <f t="shared" si="2"/>
        <v>1.7809756097560976</v>
      </c>
      <c r="K97" s="2">
        <f t="shared" si="3"/>
        <v>7.1790716596602024</v>
      </c>
      <c r="O97" s="2">
        <v>0.24807881773399015</v>
      </c>
    </row>
    <row r="98" spans="1:15" s="2" customFormat="1">
      <c r="B98" s="2">
        <v>3</v>
      </c>
      <c r="C98" s="2">
        <v>209</v>
      </c>
      <c r="I98" s="2">
        <v>336.2</v>
      </c>
      <c r="J98" s="2">
        <f t="shared" si="2"/>
        <v>1.6086124401913875</v>
      </c>
      <c r="K98" s="2">
        <f t="shared" si="3"/>
        <v>6.4842796933846634</v>
      </c>
      <c r="O98" s="2">
        <v>0.24807881773399015</v>
      </c>
    </row>
    <row r="99" spans="1:15" s="2" customFormat="1">
      <c r="B99" s="2">
        <v>4</v>
      </c>
      <c r="C99" s="2">
        <v>202</v>
      </c>
      <c r="I99" s="2">
        <v>326.5</v>
      </c>
      <c r="J99" s="2">
        <f t="shared" si="2"/>
        <v>1.6163366336633664</v>
      </c>
      <c r="K99" s="2">
        <f t="shared" si="3"/>
        <v>6.5154157393499483</v>
      </c>
      <c r="O99" s="2">
        <v>0.24807881773399015</v>
      </c>
    </row>
    <row r="100" spans="1:15" s="2" customFormat="1">
      <c r="B100" s="2">
        <v>5</v>
      </c>
      <c r="C100" s="2">
        <v>200</v>
      </c>
      <c r="I100" s="2">
        <v>354.1</v>
      </c>
      <c r="J100" s="2">
        <f t="shared" si="2"/>
        <v>1.7705000000000002</v>
      </c>
      <c r="K100" s="2">
        <f t="shared" si="3"/>
        <v>7.1368447180301828</v>
      </c>
      <c r="O100" s="2">
        <v>0.24807881773399015</v>
      </c>
    </row>
    <row r="101" spans="1:15" s="2" customFormat="1">
      <c r="A101" s="2" t="s">
        <v>5</v>
      </c>
      <c r="B101" s="2">
        <v>1</v>
      </c>
      <c r="C101" s="2">
        <v>200</v>
      </c>
      <c r="I101" s="2">
        <v>100.2</v>
      </c>
      <c r="J101" s="2">
        <f t="shared" si="2"/>
        <v>0.501</v>
      </c>
      <c r="K101" s="2">
        <f t="shared" si="3"/>
        <v>2.0195194598888007</v>
      </c>
      <c r="L101" s="2">
        <f>AVERAGE(K101:K103)</f>
        <v>2.0716973810471502</v>
      </c>
      <c r="M101" s="2">
        <f>STDEV(K101:K103)</f>
        <v>0.10609905483753769</v>
      </c>
      <c r="O101" s="2">
        <v>0.24807881773399015</v>
      </c>
    </row>
    <row r="102" spans="1:15" s="2" customFormat="1">
      <c r="B102" s="2">
        <v>2</v>
      </c>
      <c r="C102" s="2">
        <v>206</v>
      </c>
      <c r="I102" s="2">
        <v>102.3</v>
      </c>
      <c r="J102" s="2">
        <f t="shared" si="2"/>
        <v>0.49660194174757283</v>
      </c>
      <c r="K102" s="2">
        <f t="shared" si="3"/>
        <v>2.0017909883788181</v>
      </c>
      <c r="O102" s="2">
        <v>0.24807881773399015</v>
      </c>
    </row>
    <row r="103" spans="1:15" s="2" customFormat="1">
      <c r="B103" s="2">
        <v>3</v>
      </c>
      <c r="C103" s="2">
        <v>208</v>
      </c>
      <c r="I103" s="2">
        <v>113.2</v>
      </c>
      <c r="J103" s="2">
        <f t="shared" si="2"/>
        <v>0.5442307692307693</v>
      </c>
      <c r="K103" s="2">
        <f t="shared" si="3"/>
        <v>2.1937816948738318</v>
      </c>
      <c r="O103" s="2">
        <v>0.24807881773399015</v>
      </c>
    </row>
    <row r="104" spans="1:15" s="2" customFormat="1">
      <c r="B104" s="2">
        <v>4</v>
      </c>
      <c r="C104" s="2">
        <v>201</v>
      </c>
      <c r="I104" s="2">
        <v>103.5</v>
      </c>
      <c r="J104" s="2">
        <f t="shared" si="2"/>
        <v>0.5149253731343284</v>
      </c>
      <c r="K104" s="2">
        <f t="shared" si="3"/>
        <v>2.0756523182340878</v>
      </c>
      <c r="O104" s="2">
        <v>0.24807881773399015</v>
      </c>
    </row>
    <row r="105" spans="1:15" s="2" customFormat="1">
      <c r="B105" s="2">
        <v>5</v>
      </c>
      <c r="C105" s="2">
        <v>207</v>
      </c>
      <c r="I105" s="2">
        <v>112.4</v>
      </c>
      <c r="J105" s="2">
        <f t="shared" si="2"/>
        <v>0.54299516908212564</v>
      </c>
      <c r="K105" s="2">
        <f t="shared" si="3"/>
        <v>2.1888010191356533</v>
      </c>
      <c r="O105" s="2">
        <v>0.24807881773399015</v>
      </c>
    </row>
    <row r="106" spans="1:15" s="2" customFormat="1">
      <c r="A106" s="2" t="s">
        <v>6</v>
      </c>
      <c r="B106" s="2">
        <v>1</v>
      </c>
      <c r="C106" s="2">
        <v>209</v>
      </c>
      <c r="I106" s="2">
        <v>61.2</v>
      </c>
      <c r="J106" s="2">
        <f t="shared" si="2"/>
        <v>0.29282296650717704</v>
      </c>
      <c r="K106" s="2">
        <f t="shared" si="3"/>
        <v>1.1803626330610988</v>
      </c>
      <c r="L106" s="2">
        <f>AVERAGE(K106:K108)</f>
        <v>1.1149673640464282</v>
      </c>
      <c r="M106" s="2">
        <f>STDEV(K106:K108)</f>
        <v>0.13363122151095158</v>
      </c>
      <c r="O106" s="2">
        <v>0.24807881773399015</v>
      </c>
    </row>
    <row r="107" spans="1:15" s="2" customFormat="1">
      <c r="B107" s="2">
        <v>2</v>
      </c>
      <c r="C107" s="2">
        <v>202</v>
      </c>
      <c r="I107" s="2">
        <v>60.3</v>
      </c>
      <c r="J107" s="2">
        <f t="shared" si="2"/>
        <v>0.2985148514851485</v>
      </c>
      <c r="K107" s="2">
        <f t="shared" si="3"/>
        <v>1.2033064902995461</v>
      </c>
      <c r="O107" s="2">
        <v>0.24807881773399015</v>
      </c>
    </row>
    <row r="108" spans="1:15" s="2" customFormat="1">
      <c r="B108" s="2">
        <v>3</v>
      </c>
      <c r="C108" s="2">
        <v>234</v>
      </c>
      <c r="I108" s="2">
        <v>55.8</v>
      </c>
      <c r="J108" s="2">
        <f t="shared" si="2"/>
        <v>0.23846153846153845</v>
      </c>
      <c r="K108" s="2">
        <f t="shared" si="3"/>
        <v>0.96123296877863984</v>
      </c>
      <c r="O108" s="2">
        <v>0.24807881773399015</v>
      </c>
    </row>
    <row r="109" spans="1:15" s="2" customFormat="1">
      <c r="B109" s="2">
        <v>4</v>
      </c>
      <c r="C109" s="2">
        <v>225</v>
      </c>
      <c r="I109" s="2">
        <v>60.3</v>
      </c>
      <c r="J109" s="2">
        <f t="shared" ref="J109:J110" si="4">I109/C109</f>
        <v>0.26799999999999996</v>
      </c>
      <c r="K109" s="2">
        <f t="shared" si="3"/>
        <v>1.0803018268467035</v>
      </c>
      <c r="O109" s="2">
        <v>0.24807881773399015</v>
      </c>
    </row>
    <row r="110" spans="1:15" s="2" customFormat="1">
      <c r="B110" s="2">
        <v>5</v>
      </c>
      <c r="C110" s="2">
        <v>223</v>
      </c>
      <c r="I110" s="2">
        <v>60.4</v>
      </c>
      <c r="J110" s="2">
        <f t="shared" si="4"/>
        <v>0.27085201793721975</v>
      </c>
      <c r="K110" s="2">
        <f t="shared" si="3"/>
        <v>1.0917982454578159</v>
      </c>
      <c r="O110" s="2">
        <v>0.24807881773399015</v>
      </c>
    </row>
    <row r="111" spans="1:15" s="2" customFormat="1"/>
    <row r="112" spans="1:15" s="2" customFormat="1">
      <c r="A112" s="2" t="s">
        <v>28</v>
      </c>
    </row>
    <row r="113" spans="1:15" s="2" customFormat="1">
      <c r="A113" s="2" t="s">
        <v>12</v>
      </c>
      <c r="C113" s="2" t="s">
        <v>10</v>
      </c>
      <c r="I113" s="2" t="s">
        <v>0</v>
      </c>
    </row>
    <row r="114" spans="1:15" s="2" customFormat="1">
      <c r="A114" s="2" t="s">
        <v>7</v>
      </c>
      <c r="B114" s="2">
        <v>1</v>
      </c>
      <c r="C114" s="2">
        <v>201</v>
      </c>
      <c r="I114" s="2">
        <v>58</v>
      </c>
      <c r="J114" s="2">
        <f t="shared" ref="J114:J213" si="5">I114/C114</f>
        <v>0.28855721393034828</v>
      </c>
      <c r="K114" s="2">
        <f t="shared" si="3"/>
        <v>1</v>
      </c>
      <c r="L114" s="2">
        <f>AVERAGE(K114:K116)</f>
        <v>0.96192589155380259</v>
      </c>
      <c r="M114" s="2">
        <f>STDEV(K114:K116)</f>
        <v>3.5485992016318316E-2</v>
      </c>
      <c r="O114" s="2">
        <v>0.28855721393034828</v>
      </c>
    </row>
    <row r="115" spans="1:15" s="2" customFormat="1">
      <c r="B115" s="2">
        <v>2</v>
      </c>
      <c r="C115" s="2">
        <v>203</v>
      </c>
      <c r="I115" s="2">
        <v>56</v>
      </c>
      <c r="J115" s="2">
        <f t="shared" si="5"/>
        <v>0.27586206896551724</v>
      </c>
      <c r="K115" s="2">
        <f t="shared" si="3"/>
        <v>0.95600475624256831</v>
      </c>
      <c r="O115" s="2">
        <v>0.28855721393034828</v>
      </c>
    </row>
    <row r="116" spans="1:15" s="2" customFormat="1">
      <c r="B116" s="2">
        <v>3</v>
      </c>
      <c r="C116" s="2">
        <v>205</v>
      </c>
      <c r="I116" s="2">
        <v>55</v>
      </c>
      <c r="J116" s="2">
        <f t="shared" si="5"/>
        <v>0.26829268292682928</v>
      </c>
      <c r="K116" s="2">
        <f t="shared" si="3"/>
        <v>0.92977291841883936</v>
      </c>
      <c r="O116" s="2">
        <v>0.28855721393034828</v>
      </c>
    </row>
    <row r="117" spans="1:15" s="2" customFormat="1">
      <c r="B117" s="2">
        <v>4</v>
      </c>
      <c r="C117" s="2">
        <v>200</v>
      </c>
      <c r="I117" s="2">
        <v>62</v>
      </c>
      <c r="J117" s="2">
        <f t="shared" si="5"/>
        <v>0.31</v>
      </c>
      <c r="K117" s="2">
        <f t="shared" si="3"/>
        <v>1.0743103448275861</v>
      </c>
      <c r="O117" s="2">
        <v>0.28855721393034828</v>
      </c>
    </row>
    <row r="118" spans="1:15" s="2" customFormat="1">
      <c r="B118" s="2">
        <v>5</v>
      </c>
      <c r="C118" s="2">
        <v>208</v>
      </c>
      <c r="I118" s="2">
        <v>58</v>
      </c>
      <c r="J118" s="2">
        <f t="shared" si="5"/>
        <v>0.27884615384615385</v>
      </c>
      <c r="K118" s="2">
        <f t="shared" si="3"/>
        <v>0.96634615384615385</v>
      </c>
      <c r="O118" s="2">
        <v>0.28855721393034828</v>
      </c>
    </row>
    <row r="119" spans="1:15" s="2" customFormat="1">
      <c r="A119" s="2" t="s">
        <v>1</v>
      </c>
      <c r="B119" s="2">
        <v>1</v>
      </c>
      <c r="C119" s="2">
        <v>203</v>
      </c>
      <c r="I119" s="2">
        <v>139</v>
      </c>
      <c r="J119" s="2">
        <f t="shared" si="5"/>
        <v>0.68472906403940892</v>
      </c>
      <c r="K119" s="2">
        <f t="shared" si="3"/>
        <v>2.3729403771020894</v>
      </c>
      <c r="L119" s="2">
        <f>AVERAGE(K119:K121)</f>
        <v>2.4701807526599442</v>
      </c>
      <c r="M119" s="2">
        <f>STDEV(K119:K121)</f>
        <v>9.5804991996091382E-2</v>
      </c>
      <c r="O119" s="2">
        <v>0.28855721393034828</v>
      </c>
    </row>
    <row r="120" spans="1:15" s="2" customFormat="1">
      <c r="B120" s="2">
        <v>2</v>
      </c>
      <c r="C120" s="2">
        <v>220</v>
      </c>
      <c r="I120" s="2">
        <v>157</v>
      </c>
      <c r="J120" s="2">
        <f t="shared" si="5"/>
        <v>0.71363636363636362</v>
      </c>
      <c r="K120" s="2">
        <f t="shared" si="3"/>
        <v>2.473119122257053</v>
      </c>
      <c r="O120" s="2">
        <v>0.28855721393034828</v>
      </c>
    </row>
    <row r="121" spans="1:15" s="2" customFormat="1">
      <c r="B121" s="2">
        <v>3</v>
      </c>
      <c r="C121" s="2">
        <v>200</v>
      </c>
      <c r="I121" s="2">
        <v>148</v>
      </c>
      <c r="J121" s="2">
        <f t="shared" si="5"/>
        <v>0.74</v>
      </c>
      <c r="K121" s="2">
        <f t="shared" si="3"/>
        <v>2.5644827586206893</v>
      </c>
      <c r="O121" s="2">
        <v>0.28855721393034828</v>
      </c>
    </row>
    <row r="122" spans="1:15" s="2" customFormat="1">
      <c r="B122" s="2">
        <v>4</v>
      </c>
      <c r="C122" s="2">
        <v>202</v>
      </c>
      <c r="I122" s="2">
        <v>152</v>
      </c>
      <c r="J122" s="2">
        <f t="shared" si="5"/>
        <v>0.75247524752475248</v>
      </c>
      <c r="K122" s="2">
        <f t="shared" si="3"/>
        <v>2.6077159440081936</v>
      </c>
      <c r="O122" s="2">
        <v>0.28855721393034828</v>
      </c>
    </row>
    <row r="123" spans="1:15" s="2" customFormat="1">
      <c r="B123" s="2">
        <v>5</v>
      </c>
      <c r="C123" s="2">
        <v>206</v>
      </c>
      <c r="I123" s="2">
        <v>162</v>
      </c>
      <c r="J123" s="2">
        <f t="shared" si="5"/>
        <v>0.78640776699029125</v>
      </c>
      <c r="K123" s="2">
        <f t="shared" si="3"/>
        <v>2.7253096752594574</v>
      </c>
      <c r="O123" s="2">
        <v>0.28855721393034828</v>
      </c>
    </row>
    <row r="124" spans="1:15" s="2" customFormat="1">
      <c r="A124" s="2" t="s">
        <v>2</v>
      </c>
      <c r="B124" s="2">
        <v>1</v>
      </c>
      <c r="C124" s="2">
        <v>206</v>
      </c>
      <c r="I124" s="2">
        <v>135</v>
      </c>
      <c r="J124" s="2">
        <f t="shared" si="5"/>
        <v>0.65533980582524276</v>
      </c>
      <c r="K124" s="2">
        <f t="shared" si="3"/>
        <v>2.271091396049548</v>
      </c>
      <c r="L124" s="2">
        <f>AVERAGE(K124:K126)</f>
        <v>2.3094906059960372</v>
      </c>
      <c r="M124" s="2">
        <f>STDEV(K124:K126)</f>
        <v>6.1579887945975645E-2</v>
      </c>
      <c r="O124" s="2">
        <v>0.28855721393034828</v>
      </c>
    </row>
    <row r="125" spans="1:15" s="2" customFormat="1">
      <c r="B125" s="2">
        <v>2</v>
      </c>
      <c r="C125" s="2">
        <v>207</v>
      </c>
      <c r="I125" s="2">
        <v>136</v>
      </c>
      <c r="J125" s="2">
        <f t="shared" si="5"/>
        <v>0.65700483091787443</v>
      </c>
      <c r="K125" s="2">
        <f t="shared" si="3"/>
        <v>2.2768615692153924</v>
      </c>
      <c r="O125" s="2">
        <v>0.28855721393034828</v>
      </c>
    </row>
    <row r="126" spans="1:15" s="2" customFormat="1">
      <c r="B126" s="2">
        <v>3</v>
      </c>
      <c r="C126" s="2">
        <v>214</v>
      </c>
      <c r="I126" s="2">
        <v>147</v>
      </c>
      <c r="J126" s="2">
        <f t="shared" si="5"/>
        <v>0.68691588785046731</v>
      </c>
      <c r="K126" s="2">
        <f t="shared" si="3"/>
        <v>2.3805188527231711</v>
      </c>
      <c r="O126" s="2">
        <v>0.28855721393034828</v>
      </c>
    </row>
    <row r="127" spans="1:15" s="2" customFormat="1">
      <c r="B127" s="2">
        <v>4</v>
      </c>
      <c r="C127" s="2">
        <v>210</v>
      </c>
      <c r="I127" s="2">
        <v>147</v>
      </c>
      <c r="J127" s="2">
        <f t="shared" si="5"/>
        <v>0.7</v>
      </c>
      <c r="K127" s="2">
        <f t="shared" si="3"/>
        <v>2.4258620689655168</v>
      </c>
      <c r="O127" s="2">
        <v>0.28855721393034828</v>
      </c>
    </row>
    <row r="128" spans="1:15" s="2" customFormat="1">
      <c r="B128" s="2">
        <v>5</v>
      </c>
      <c r="C128" s="2">
        <v>211</v>
      </c>
      <c r="I128" s="2">
        <v>143</v>
      </c>
      <c r="J128" s="2">
        <f t="shared" si="5"/>
        <v>0.67772511848341233</v>
      </c>
      <c r="K128" s="2">
        <f t="shared" si="3"/>
        <v>2.348668083020101</v>
      </c>
      <c r="O128" s="2">
        <v>0.28855721393034828</v>
      </c>
    </row>
    <row r="129" spans="1:15" s="2" customFormat="1">
      <c r="A129" s="2" t="s">
        <v>3</v>
      </c>
      <c r="B129" s="2">
        <v>1</v>
      </c>
      <c r="C129" s="2">
        <v>213</v>
      </c>
      <c r="I129" s="2">
        <v>65</v>
      </c>
      <c r="J129" s="2">
        <f t="shared" si="5"/>
        <v>0.30516431924882631</v>
      </c>
      <c r="K129" s="2">
        <f t="shared" si="3"/>
        <v>1.0575522098105876</v>
      </c>
      <c r="L129" s="2">
        <f>AVERAGE(K129:K131)</f>
        <v>1.1231285082101328</v>
      </c>
      <c r="M129" s="2">
        <f>STDEV(K129:L131)</f>
        <v>5.8826516292879522E-2</v>
      </c>
      <c r="O129" s="2">
        <v>0.28855721393034828</v>
      </c>
    </row>
    <row r="130" spans="1:15" s="2" customFormat="1">
      <c r="B130" s="2">
        <v>2</v>
      </c>
      <c r="C130" s="2">
        <v>212</v>
      </c>
      <c r="I130" s="2">
        <v>68</v>
      </c>
      <c r="J130" s="2">
        <f t="shared" si="5"/>
        <v>0.32075471698113206</v>
      </c>
      <c r="K130" s="2">
        <f t="shared" si="3"/>
        <v>1.1115810019518542</v>
      </c>
      <c r="O130" s="2">
        <v>0.28855721393034828</v>
      </c>
    </row>
    <row r="131" spans="1:15" s="2" customFormat="1">
      <c r="B131" s="2">
        <v>3</v>
      </c>
      <c r="C131" s="2">
        <v>205</v>
      </c>
      <c r="I131" s="2">
        <v>71</v>
      </c>
      <c r="J131" s="2">
        <f t="shared" si="5"/>
        <v>0.34634146341463412</v>
      </c>
      <c r="K131" s="2">
        <f t="shared" si="3"/>
        <v>1.2002523128679561</v>
      </c>
      <c r="O131" s="2">
        <v>0.28855721393034828</v>
      </c>
    </row>
    <row r="132" spans="1:15" s="2" customFormat="1">
      <c r="B132" s="2">
        <v>4</v>
      </c>
      <c r="C132" s="2">
        <v>210</v>
      </c>
      <c r="I132" s="2">
        <v>62</v>
      </c>
      <c r="J132" s="2">
        <f t="shared" si="5"/>
        <v>0.29523809523809524</v>
      </c>
      <c r="K132" s="2">
        <f t="shared" si="3"/>
        <v>1.0231527093596058</v>
      </c>
      <c r="O132" s="2">
        <v>0.28855721393034828</v>
      </c>
    </row>
    <row r="133" spans="1:15" s="2" customFormat="1">
      <c r="B133" s="2">
        <v>5</v>
      </c>
      <c r="C133" s="2">
        <v>213</v>
      </c>
      <c r="I133" s="2">
        <v>63</v>
      </c>
      <c r="J133" s="2">
        <f t="shared" si="5"/>
        <v>0.29577464788732394</v>
      </c>
      <c r="K133" s="2">
        <f t="shared" si="3"/>
        <v>1.0250121418164158</v>
      </c>
      <c r="O133" s="2">
        <v>0.28855721393034828</v>
      </c>
    </row>
    <row r="134" spans="1:15" s="2" customFormat="1">
      <c r="A134" s="2" t="s">
        <v>4</v>
      </c>
      <c r="B134" s="2">
        <v>1</v>
      </c>
      <c r="C134" s="2">
        <v>208</v>
      </c>
      <c r="I134" s="2">
        <v>354</v>
      </c>
      <c r="J134" s="2">
        <f t="shared" si="5"/>
        <v>1.7019230769230769</v>
      </c>
      <c r="K134" s="2">
        <f t="shared" si="3"/>
        <v>5.8980437665782484</v>
      </c>
      <c r="L134" s="2">
        <f>AVERAGE(K134:K136)</f>
        <v>6.0473894693704793</v>
      </c>
      <c r="M134" s="2">
        <f>STDEV(K134:K136)</f>
        <v>0.13223507558689987</v>
      </c>
      <c r="O134" s="2">
        <v>0.28855721393034828</v>
      </c>
    </row>
    <row r="135" spans="1:15" s="2" customFormat="1">
      <c r="B135" s="2">
        <v>2</v>
      </c>
      <c r="C135" s="2">
        <v>204</v>
      </c>
      <c r="I135" s="2">
        <v>362</v>
      </c>
      <c r="J135" s="2">
        <f t="shared" si="5"/>
        <v>1.7745098039215685</v>
      </c>
      <c r="K135" s="2">
        <f t="shared" si="3"/>
        <v>6.1495943204868144</v>
      </c>
      <c r="O135" s="2">
        <v>0.28855721393034828</v>
      </c>
    </row>
    <row r="136" spans="1:15" s="2" customFormat="1">
      <c r="B136" s="2">
        <v>3</v>
      </c>
      <c r="C136" s="2">
        <v>203</v>
      </c>
      <c r="I136" s="2">
        <v>357</v>
      </c>
      <c r="J136" s="2">
        <f t="shared" si="5"/>
        <v>1.7586206896551724</v>
      </c>
      <c r="K136" s="2">
        <f t="shared" si="3"/>
        <v>6.0945303210463733</v>
      </c>
      <c r="O136" s="2">
        <v>0.28855721393034828</v>
      </c>
    </row>
    <row r="137" spans="1:15" s="2" customFormat="1">
      <c r="B137" s="2">
        <v>4</v>
      </c>
      <c r="C137" s="2">
        <v>205</v>
      </c>
      <c r="I137" s="2">
        <v>365</v>
      </c>
      <c r="J137" s="2">
        <f t="shared" si="5"/>
        <v>1.7804878048780488</v>
      </c>
      <c r="K137" s="2">
        <f t="shared" si="3"/>
        <v>6.1703111858704789</v>
      </c>
      <c r="O137" s="2">
        <v>0.28855721393034828</v>
      </c>
    </row>
    <row r="138" spans="1:15" s="2" customFormat="1">
      <c r="B138" s="2">
        <v>5</v>
      </c>
      <c r="C138" s="2">
        <v>204</v>
      </c>
      <c r="I138" s="2">
        <v>324</v>
      </c>
      <c r="J138" s="2">
        <f t="shared" si="5"/>
        <v>1.588235294117647</v>
      </c>
      <c r="K138" s="2">
        <f t="shared" si="3"/>
        <v>5.5040567951318451</v>
      </c>
      <c r="O138" s="2">
        <v>0.28855721393034828</v>
      </c>
    </row>
    <row r="139" spans="1:15" s="2" customFormat="1">
      <c r="A139" s="2" t="s">
        <v>5</v>
      </c>
      <c r="B139" s="2">
        <v>1</v>
      </c>
      <c r="C139" s="2">
        <v>198</v>
      </c>
      <c r="I139" s="2">
        <v>102</v>
      </c>
      <c r="J139" s="2">
        <f t="shared" si="5"/>
        <v>0.51515151515151514</v>
      </c>
      <c r="K139" s="2">
        <f t="shared" si="3"/>
        <v>1.7852664576802506</v>
      </c>
      <c r="L139" s="2">
        <f>AVERAGE(K139:K141)</f>
        <v>1.7491698002781746</v>
      </c>
      <c r="M139" s="2">
        <f>STDEV(K139:K141)</f>
        <v>0.16056620473338132</v>
      </c>
      <c r="O139" s="2">
        <v>0.28855721393034828</v>
      </c>
    </row>
    <row r="140" spans="1:15" s="2" customFormat="1">
      <c r="B140" s="2">
        <v>2</v>
      </c>
      <c r="C140" s="2">
        <v>189</v>
      </c>
      <c r="I140" s="2">
        <v>103</v>
      </c>
      <c r="J140" s="2">
        <f t="shared" si="5"/>
        <v>0.544973544973545</v>
      </c>
      <c r="K140" s="2">
        <f t="shared" si="3"/>
        <v>1.8886152162014231</v>
      </c>
      <c r="O140" s="2">
        <v>0.28855721393034828</v>
      </c>
    </row>
    <row r="141" spans="1:15" s="2" customFormat="1">
      <c r="B141" s="2">
        <v>3</v>
      </c>
      <c r="C141" s="2">
        <v>196</v>
      </c>
      <c r="I141" s="2">
        <v>89</v>
      </c>
      <c r="J141" s="2">
        <f t="shared" si="5"/>
        <v>0.45408163265306123</v>
      </c>
      <c r="K141" s="2">
        <f t="shared" si="3"/>
        <v>1.57362772695285</v>
      </c>
      <c r="O141" s="2">
        <v>0.28855721393034828</v>
      </c>
    </row>
    <row r="142" spans="1:15" s="2" customFormat="1">
      <c r="B142" s="2">
        <v>4</v>
      </c>
      <c r="C142" s="2">
        <v>202</v>
      </c>
      <c r="I142" s="2">
        <v>104</v>
      </c>
      <c r="J142" s="2">
        <f t="shared" si="5"/>
        <v>0.51485148514851486</v>
      </c>
      <c r="K142" s="2">
        <f t="shared" ref="K142:K148" si="6">J142/O142</f>
        <v>1.7842266985319222</v>
      </c>
      <c r="O142" s="2">
        <v>0.28855721393034828</v>
      </c>
    </row>
    <row r="143" spans="1:15" s="2" customFormat="1">
      <c r="B143" s="2">
        <v>5</v>
      </c>
      <c r="C143" s="2">
        <v>203</v>
      </c>
      <c r="I143" s="2">
        <v>106</v>
      </c>
      <c r="J143" s="2">
        <f t="shared" si="5"/>
        <v>0.52216748768472909</v>
      </c>
      <c r="K143" s="2">
        <f t="shared" si="6"/>
        <v>1.8095804314591473</v>
      </c>
      <c r="O143" s="2">
        <v>0.28855721393034828</v>
      </c>
    </row>
    <row r="144" spans="1:15" s="2" customFormat="1">
      <c r="A144" s="2" t="s">
        <v>6</v>
      </c>
      <c r="B144" s="2">
        <v>1</v>
      </c>
      <c r="C144" s="2">
        <v>195</v>
      </c>
      <c r="I144" s="2">
        <v>61</v>
      </c>
      <c r="J144" s="2">
        <f t="shared" si="5"/>
        <v>0.31282051282051282</v>
      </c>
      <c r="K144" s="2">
        <f t="shared" si="6"/>
        <v>1.0840848806366048</v>
      </c>
      <c r="L144" s="2">
        <f>AVERAGE(K144:K146)</f>
        <v>1.1534916227391336</v>
      </c>
      <c r="M144" s="2">
        <f>STDEV(K144:K146)</f>
        <v>8.8745431029606081E-2</v>
      </c>
      <c r="O144" s="2">
        <v>0.28855721393034828</v>
      </c>
    </row>
    <row r="145" spans="1:15" s="2" customFormat="1">
      <c r="B145" s="2">
        <v>2</v>
      </c>
      <c r="C145" s="2">
        <v>179</v>
      </c>
      <c r="I145" s="2">
        <v>58</v>
      </c>
      <c r="J145" s="2">
        <f t="shared" si="5"/>
        <v>0.32402234636871508</v>
      </c>
      <c r="K145" s="2">
        <f t="shared" si="6"/>
        <v>1.1229050279329609</v>
      </c>
      <c r="O145" s="2">
        <v>0.28855721393034828</v>
      </c>
    </row>
    <row r="146" spans="1:15" s="2" customFormat="1">
      <c r="B146" s="2">
        <v>3</v>
      </c>
      <c r="C146" s="2">
        <v>188</v>
      </c>
      <c r="I146" s="2">
        <v>68</v>
      </c>
      <c r="J146" s="2">
        <f t="shared" si="5"/>
        <v>0.36170212765957449</v>
      </c>
      <c r="K146" s="2">
        <f t="shared" si="6"/>
        <v>1.2534849596478357</v>
      </c>
      <c r="O146" s="2">
        <v>0.28855721393034828</v>
      </c>
    </row>
    <row r="147" spans="1:15" s="2" customFormat="1">
      <c r="B147" s="2">
        <v>4</v>
      </c>
      <c r="C147" s="2">
        <v>198</v>
      </c>
      <c r="I147" s="2">
        <v>65</v>
      </c>
      <c r="J147" s="2">
        <f t="shared" si="5"/>
        <v>0.32828282828282829</v>
      </c>
      <c r="K147" s="2">
        <f t="shared" si="6"/>
        <v>1.1376698014629048</v>
      </c>
      <c r="O147" s="2">
        <v>0.28855721393034828</v>
      </c>
    </row>
    <row r="148" spans="1:15" s="2" customFormat="1">
      <c r="B148" s="2">
        <v>5</v>
      </c>
      <c r="C148" s="2">
        <v>186</v>
      </c>
      <c r="I148" s="2">
        <v>63</v>
      </c>
      <c r="J148" s="2">
        <f t="shared" si="5"/>
        <v>0.33870967741935482</v>
      </c>
      <c r="K148" s="2">
        <f t="shared" si="6"/>
        <v>1.1738042269187985</v>
      </c>
      <c r="O148" s="2">
        <v>0.28855721393034828</v>
      </c>
    </row>
    <row r="149" spans="1:15" s="2" customFormat="1">
      <c r="A149" s="2" t="s">
        <v>13</v>
      </c>
    </row>
    <row r="150" spans="1:15" s="2" customFormat="1">
      <c r="A150" s="2" t="s">
        <v>7</v>
      </c>
      <c r="B150" s="2">
        <v>1</v>
      </c>
      <c r="C150" s="2">
        <v>196</v>
      </c>
      <c r="I150" s="2">
        <v>48</v>
      </c>
      <c r="J150" s="2">
        <f t="shared" si="5"/>
        <v>0.24489795918367346</v>
      </c>
      <c r="K150" s="2">
        <f t="shared" ref="K150:K218" si="7">J150/O150</f>
        <v>1</v>
      </c>
      <c r="L150" s="2">
        <f>AVERAGE(K150:K152)</f>
        <v>1.0393330830830831</v>
      </c>
      <c r="M150" s="2">
        <f>STDEV(K150:K152)</f>
        <v>0.13629778092570941</v>
      </c>
      <c r="O150" s="2">
        <v>0.24489795918367346</v>
      </c>
    </row>
    <row r="151" spans="1:15" s="2" customFormat="1">
      <c r="B151" s="2">
        <v>2</v>
      </c>
      <c r="C151" s="2">
        <v>192</v>
      </c>
      <c r="I151" s="2">
        <v>56</v>
      </c>
      <c r="J151" s="2">
        <f t="shared" si="5"/>
        <v>0.29166666666666669</v>
      </c>
      <c r="K151" s="2">
        <f t="shared" si="7"/>
        <v>1.1909722222222223</v>
      </c>
      <c r="O151" s="2">
        <v>0.24489795918367346</v>
      </c>
    </row>
    <row r="152" spans="1:15" s="2" customFormat="1">
      <c r="B152" s="2">
        <v>3</v>
      </c>
      <c r="C152" s="2">
        <v>185</v>
      </c>
      <c r="I152" s="2">
        <v>42</v>
      </c>
      <c r="J152" s="2">
        <f t="shared" si="5"/>
        <v>0.22702702702702704</v>
      </c>
      <c r="K152" s="2">
        <f t="shared" si="7"/>
        <v>0.92702702702702711</v>
      </c>
      <c r="O152" s="2">
        <v>0.24489795918367346</v>
      </c>
    </row>
    <row r="153" spans="1:15" s="2" customFormat="1">
      <c r="B153" s="2">
        <v>4</v>
      </c>
      <c r="C153" s="2">
        <v>185</v>
      </c>
      <c r="I153" s="2">
        <v>48</v>
      </c>
      <c r="J153" s="2">
        <f t="shared" si="5"/>
        <v>0.25945945945945947</v>
      </c>
      <c r="K153" s="2">
        <f t="shared" si="7"/>
        <v>1.0594594594594595</v>
      </c>
      <c r="O153" s="2">
        <v>0.24489795918367346</v>
      </c>
    </row>
    <row r="154" spans="1:15" s="2" customFormat="1">
      <c r="B154" s="2">
        <v>5</v>
      </c>
      <c r="C154" s="2">
        <v>193</v>
      </c>
      <c r="I154" s="2">
        <v>43</v>
      </c>
      <c r="J154" s="2">
        <f t="shared" si="5"/>
        <v>0.22279792746113988</v>
      </c>
      <c r="K154" s="2">
        <f t="shared" si="7"/>
        <v>0.90975820379965455</v>
      </c>
      <c r="O154" s="2">
        <v>0.24489795918367346</v>
      </c>
    </row>
    <row r="155" spans="1:15" s="2" customFormat="1">
      <c r="A155" s="2" t="s">
        <v>1</v>
      </c>
      <c r="B155" s="2">
        <v>1</v>
      </c>
      <c r="C155" s="2">
        <v>194</v>
      </c>
      <c r="I155" s="2">
        <v>157</v>
      </c>
      <c r="J155" s="2">
        <f t="shared" si="5"/>
        <v>0.80927835051546393</v>
      </c>
      <c r="K155" s="2">
        <f t="shared" si="7"/>
        <v>3.3045532646048112</v>
      </c>
      <c r="L155" s="2">
        <f>AVERAGE(K155:K157)</f>
        <v>3.3146872154164444</v>
      </c>
      <c r="M155" s="2">
        <f>STDEV(K155:K157)</f>
        <v>1.9475738173594742E-2</v>
      </c>
      <c r="O155" s="2">
        <v>0.24489795918367346</v>
      </c>
    </row>
    <row r="156" spans="1:15" s="2" customFormat="1">
      <c r="B156" s="2">
        <v>2</v>
      </c>
      <c r="C156" s="2">
        <v>183</v>
      </c>
      <c r="I156" s="2">
        <v>148</v>
      </c>
      <c r="J156" s="2">
        <f t="shared" si="5"/>
        <v>0.80874316939890711</v>
      </c>
      <c r="K156" s="2">
        <f t="shared" si="7"/>
        <v>3.302367941712204</v>
      </c>
      <c r="O156" s="2">
        <v>0.24489795918367346</v>
      </c>
    </row>
    <row r="157" spans="1:15" s="2" customFormat="1">
      <c r="B157" s="2">
        <v>3</v>
      </c>
      <c r="C157" s="2">
        <v>197</v>
      </c>
      <c r="I157" s="2">
        <v>161</v>
      </c>
      <c r="J157" s="2">
        <f t="shared" si="5"/>
        <v>0.81725888324873097</v>
      </c>
      <c r="K157" s="2">
        <f t="shared" si="7"/>
        <v>3.3371404399323183</v>
      </c>
      <c r="O157" s="2">
        <v>0.24489795918367346</v>
      </c>
    </row>
    <row r="158" spans="1:15" s="2" customFormat="1">
      <c r="B158" s="2">
        <v>4</v>
      </c>
      <c r="C158" s="2">
        <v>193</v>
      </c>
      <c r="I158" s="2">
        <v>154</v>
      </c>
      <c r="J158" s="2">
        <f t="shared" si="5"/>
        <v>0.79792746113989632</v>
      </c>
      <c r="K158" s="2">
        <f t="shared" si="7"/>
        <v>3.2582037996545767</v>
      </c>
      <c r="O158" s="2">
        <v>0.24489795918367346</v>
      </c>
    </row>
    <row r="159" spans="1:15" s="2" customFormat="1">
      <c r="B159" s="2">
        <v>5</v>
      </c>
      <c r="C159" s="2">
        <v>195</v>
      </c>
      <c r="I159" s="2">
        <v>153</v>
      </c>
      <c r="J159" s="2">
        <f t="shared" si="5"/>
        <v>0.7846153846153846</v>
      </c>
      <c r="K159" s="2">
        <f t="shared" si="7"/>
        <v>3.203846153846154</v>
      </c>
      <c r="O159" s="2">
        <v>0.24489795918367346</v>
      </c>
    </row>
    <row r="160" spans="1:15" s="2" customFormat="1">
      <c r="A160" s="2" t="s">
        <v>2</v>
      </c>
      <c r="B160" s="2">
        <v>1</v>
      </c>
      <c r="C160" s="2">
        <v>203</v>
      </c>
      <c r="I160" s="2">
        <v>145</v>
      </c>
      <c r="J160" s="2">
        <f t="shared" si="5"/>
        <v>0.7142857142857143</v>
      </c>
      <c r="K160" s="2">
        <f t="shared" si="7"/>
        <v>2.916666666666667</v>
      </c>
      <c r="L160" s="2">
        <f>AVERAGE(K160:K162)</f>
        <v>2.8756054618229725</v>
      </c>
      <c r="M160" s="2">
        <f>STDEV(K160:K162)</f>
        <v>3.777825666458387E-2</v>
      </c>
      <c r="O160" s="2">
        <v>0.24489795918367346</v>
      </c>
    </row>
    <row r="161" spans="1:15" s="2" customFormat="1">
      <c r="B161" s="2">
        <v>2</v>
      </c>
      <c r="C161" s="2">
        <v>204</v>
      </c>
      <c r="I161" s="2">
        <v>142</v>
      </c>
      <c r="J161" s="2">
        <f t="shared" si="5"/>
        <v>0.69607843137254899</v>
      </c>
      <c r="K161" s="2">
        <f t="shared" si="7"/>
        <v>2.8423202614379086</v>
      </c>
      <c r="O161" s="2">
        <v>0.24489795918367346</v>
      </c>
    </row>
    <row r="162" spans="1:15" s="2" customFormat="1">
      <c r="B162" s="2">
        <v>3</v>
      </c>
      <c r="C162" s="2">
        <v>215</v>
      </c>
      <c r="I162" s="2">
        <v>151</v>
      </c>
      <c r="J162" s="2">
        <f t="shared" si="5"/>
        <v>0.70232558139534884</v>
      </c>
      <c r="K162" s="2">
        <f t="shared" si="7"/>
        <v>2.867829457364341</v>
      </c>
      <c r="O162" s="2">
        <v>0.24489795918367346</v>
      </c>
    </row>
    <row r="163" spans="1:15" s="2" customFormat="1">
      <c r="B163" s="2">
        <v>4</v>
      </c>
      <c r="C163" s="2">
        <v>212</v>
      </c>
      <c r="I163" s="2">
        <v>140</v>
      </c>
      <c r="J163" s="2">
        <f t="shared" si="5"/>
        <v>0.660377358490566</v>
      </c>
      <c r="K163" s="2">
        <f t="shared" si="7"/>
        <v>2.6965408805031448</v>
      </c>
      <c r="O163" s="2">
        <v>0.24489795918367346</v>
      </c>
    </row>
    <row r="164" spans="1:15" s="2" customFormat="1">
      <c r="B164" s="2">
        <v>5</v>
      </c>
      <c r="C164" s="2">
        <v>213</v>
      </c>
      <c r="I164" s="2">
        <v>142</v>
      </c>
      <c r="J164" s="2">
        <f t="shared" si="5"/>
        <v>0.66666666666666663</v>
      </c>
      <c r="K164" s="2">
        <f t="shared" si="7"/>
        <v>2.7222222222222223</v>
      </c>
      <c r="O164" s="2">
        <v>0.24489795918367346</v>
      </c>
    </row>
    <row r="165" spans="1:15" s="2" customFormat="1">
      <c r="A165" s="2" t="s">
        <v>3</v>
      </c>
      <c r="B165" s="2">
        <v>1</v>
      </c>
      <c r="C165" s="2">
        <v>216</v>
      </c>
      <c r="I165" s="2">
        <v>62</v>
      </c>
      <c r="J165" s="2">
        <f t="shared" si="5"/>
        <v>0.28703703703703703</v>
      </c>
      <c r="K165" s="2">
        <f t="shared" si="7"/>
        <v>1.1720679012345678</v>
      </c>
      <c r="L165" s="2">
        <f>AVERAGE(K165:K167)</f>
        <v>1.186500232311164</v>
      </c>
      <c r="M165" s="2">
        <f>STDEV(K165:K167)</f>
        <v>4.7539403718493786E-2</v>
      </c>
      <c r="O165" s="2">
        <v>0.24489795918367346</v>
      </c>
    </row>
    <row r="166" spans="1:15" s="2" customFormat="1">
      <c r="B166" s="2">
        <v>2</v>
      </c>
      <c r="C166" s="2">
        <v>217</v>
      </c>
      <c r="I166" s="2">
        <v>61</v>
      </c>
      <c r="J166" s="2">
        <f t="shared" si="5"/>
        <v>0.28110599078341014</v>
      </c>
      <c r="K166" s="2">
        <f t="shared" si="7"/>
        <v>1.1478494623655915</v>
      </c>
      <c r="O166" s="2">
        <v>0.24489795918367346</v>
      </c>
    </row>
    <row r="167" spans="1:15" s="2" customFormat="1">
      <c r="B167" s="2">
        <v>3</v>
      </c>
      <c r="C167" s="2">
        <v>224</v>
      </c>
      <c r="I167" s="2">
        <v>68</v>
      </c>
      <c r="J167" s="2">
        <f t="shared" si="5"/>
        <v>0.30357142857142855</v>
      </c>
      <c r="K167" s="2">
        <f t="shared" si="7"/>
        <v>1.2395833333333333</v>
      </c>
      <c r="O167" s="2">
        <v>0.24489795918367346</v>
      </c>
    </row>
    <row r="168" spans="1:15" s="2" customFormat="1">
      <c r="B168" s="2">
        <v>4</v>
      </c>
      <c r="C168" s="2">
        <v>220</v>
      </c>
      <c r="I168" s="2">
        <v>62</v>
      </c>
      <c r="J168" s="2">
        <f t="shared" si="5"/>
        <v>0.2818181818181818</v>
      </c>
      <c r="K168" s="2">
        <f t="shared" si="7"/>
        <v>1.1507575757575756</v>
      </c>
      <c r="O168" s="2">
        <v>0.24489795918367346</v>
      </c>
    </row>
    <row r="169" spans="1:15" s="2" customFormat="1">
      <c r="B169" s="2">
        <v>5</v>
      </c>
      <c r="C169" s="2">
        <v>214</v>
      </c>
      <c r="I169" s="2">
        <v>67</v>
      </c>
      <c r="J169" s="2">
        <f t="shared" si="5"/>
        <v>0.31308411214953269</v>
      </c>
      <c r="K169" s="2">
        <f t="shared" si="7"/>
        <v>1.2784267912772584</v>
      </c>
      <c r="O169" s="2">
        <v>0.24489795918367346</v>
      </c>
    </row>
    <row r="170" spans="1:15" s="2" customFormat="1">
      <c r="A170" s="2" t="s">
        <v>4</v>
      </c>
      <c r="B170" s="2">
        <v>1</v>
      </c>
      <c r="C170" s="2">
        <v>223</v>
      </c>
      <c r="I170" s="2">
        <v>347</v>
      </c>
      <c r="J170" s="2">
        <f t="shared" si="5"/>
        <v>1.5560538116591929</v>
      </c>
      <c r="K170" s="2">
        <f t="shared" si="7"/>
        <v>6.3538863976083713</v>
      </c>
      <c r="L170" s="2">
        <f>AVERAGE(K170:K172)</f>
        <v>6.6143983456618045</v>
      </c>
      <c r="M170" s="2">
        <f>STDEV(K170:K172)</f>
        <v>0.25167963959283418</v>
      </c>
      <c r="O170" s="2">
        <v>0.24489795918367346</v>
      </c>
    </row>
    <row r="171" spans="1:15" s="2" customFormat="1">
      <c r="B171" s="2">
        <v>2</v>
      </c>
      <c r="C171" s="2">
        <v>221</v>
      </c>
      <c r="I171" s="2">
        <v>359</v>
      </c>
      <c r="J171" s="2">
        <f t="shared" si="5"/>
        <v>1.6244343891402715</v>
      </c>
      <c r="K171" s="2">
        <f t="shared" si="7"/>
        <v>6.6331070889894423</v>
      </c>
      <c r="O171" s="2">
        <v>0.24489795918367346</v>
      </c>
    </row>
    <row r="172" spans="1:15" s="2" customFormat="1">
      <c r="B172" s="2">
        <v>3</v>
      </c>
      <c r="C172" s="2">
        <v>215</v>
      </c>
      <c r="I172" s="2">
        <v>361</v>
      </c>
      <c r="J172" s="2">
        <f t="shared" si="5"/>
        <v>1.6790697674418604</v>
      </c>
      <c r="K172" s="2">
        <f t="shared" si="7"/>
        <v>6.8562015503875973</v>
      </c>
      <c r="O172" s="2">
        <v>0.24489795918367346</v>
      </c>
    </row>
    <row r="173" spans="1:15" s="2" customFormat="1">
      <c r="B173" s="2">
        <v>4</v>
      </c>
      <c r="C173" s="2">
        <v>213</v>
      </c>
      <c r="I173" s="2">
        <v>365</v>
      </c>
      <c r="J173" s="2">
        <f t="shared" si="5"/>
        <v>1.7136150234741785</v>
      </c>
      <c r="K173" s="2">
        <f t="shared" si="7"/>
        <v>6.9972613458528956</v>
      </c>
      <c r="O173" s="2">
        <v>0.24489795918367346</v>
      </c>
    </row>
    <row r="174" spans="1:15" s="2" customFormat="1">
      <c r="B174" s="2">
        <v>5</v>
      </c>
      <c r="C174" s="2">
        <v>214</v>
      </c>
      <c r="I174" s="2">
        <v>345</v>
      </c>
      <c r="J174" s="2">
        <f t="shared" si="5"/>
        <v>1.6121495327102804</v>
      </c>
      <c r="K174" s="2">
        <f t="shared" si="7"/>
        <v>6.5829439252336455</v>
      </c>
      <c r="O174" s="2">
        <v>0.24489795918367346</v>
      </c>
    </row>
    <row r="175" spans="1:15" s="2" customFormat="1">
      <c r="A175" s="2" t="s">
        <v>5</v>
      </c>
      <c r="B175" s="2">
        <v>1</v>
      </c>
      <c r="C175" s="2">
        <v>229</v>
      </c>
      <c r="I175" s="2">
        <v>103</v>
      </c>
      <c r="J175" s="2">
        <f t="shared" si="5"/>
        <v>0.44978165938864628</v>
      </c>
      <c r="K175" s="2">
        <f t="shared" si="7"/>
        <v>1.8366084425036391</v>
      </c>
      <c r="L175" s="2">
        <f>AVERAGE(K175:K177)</f>
        <v>1.8504304670054212</v>
      </c>
      <c r="M175" s="2">
        <f>STDEV(K175:K177)</f>
        <v>2.4795336897780511E-2</v>
      </c>
      <c r="O175" s="2">
        <v>0.24489795918367346</v>
      </c>
    </row>
    <row r="176" spans="1:15" s="2" customFormat="1">
      <c r="B176" s="2">
        <v>2</v>
      </c>
      <c r="C176" s="2">
        <v>226</v>
      </c>
      <c r="I176" s="2">
        <v>104</v>
      </c>
      <c r="J176" s="2">
        <f t="shared" si="5"/>
        <v>0.46017699115044247</v>
      </c>
      <c r="K176" s="2">
        <f t="shared" si="7"/>
        <v>1.8790560471976401</v>
      </c>
      <c r="O176" s="2">
        <v>0.24489795918367346</v>
      </c>
    </row>
    <row r="177" spans="1:15" s="2" customFormat="1">
      <c r="B177" s="2">
        <v>3</v>
      </c>
      <c r="C177" s="2">
        <v>218</v>
      </c>
      <c r="I177" s="2">
        <v>98</v>
      </c>
      <c r="J177" s="2">
        <f t="shared" si="5"/>
        <v>0.44954128440366975</v>
      </c>
      <c r="K177" s="2">
        <f t="shared" si="7"/>
        <v>1.8356269113149848</v>
      </c>
      <c r="O177" s="2">
        <v>0.24489795918367346</v>
      </c>
    </row>
    <row r="178" spans="1:15" s="2" customFormat="1">
      <c r="B178" s="2">
        <v>4</v>
      </c>
      <c r="C178" s="2">
        <v>215</v>
      </c>
      <c r="I178" s="2">
        <v>102</v>
      </c>
      <c r="J178" s="2">
        <f t="shared" si="5"/>
        <v>0.47441860465116281</v>
      </c>
      <c r="K178" s="2">
        <f t="shared" si="7"/>
        <v>1.9372093023255814</v>
      </c>
      <c r="O178" s="2">
        <v>0.24489795918367346</v>
      </c>
    </row>
    <row r="179" spans="1:15" s="2" customFormat="1">
      <c r="B179" s="2">
        <v>5</v>
      </c>
      <c r="C179" s="2">
        <v>217</v>
      </c>
      <c r="I179" s="2">
        <v>103</v>
      </c>
      <c r="J179" s="2">
        <f t="shared" si="5"/>
        <v>0.47465437788018433</v>
      </c>
      <c r="K179" s="2">
        <f t="shared" si="7"/>
        <v>1.9381720430107527</v>
      </c>
      <c r="O179" s="2">
        <v>0.24489795918367346</v>
      </c>
    </row>
    <row r="180" spans="1:15" s="2" customFormat="1">
      <c r="A180" s="2" t="s">
        <v>6</v>
      </c>
      <c r="B180" s="2">
        <v>1</v>
      </c>
      <c r="C180" s="2">
        <v>213</v>
      </c>
      <c r="I180" s="2">
        <v>63</v>
      </c>
      <c r="J180" s="2">
        <f t="shared" si="5"/>
        <v>0.29577464788732394</v>
      </c>
      <c r="K180" s="2">
        <f t="shared" si="7"/>
        <v>1.2077464788732395</v>
      </c>
      <c r="L180" s="2">
        <f>AVERAGE(K180:K182)</f>
        <v>1.2170857271050683</v>
      </c>
      <c r="M180" s="2">
        <f>STDEV(K180:K182)</f>
        <v>5.8377541472270512E-2</v>
      </c>
      <c r="O180" s="2">
        <v>0.24489795918367346</v>
      </c>
    </row>
    <row r="181" spans="1:15" s="2" customFormat="1">
      <c r="B181" s="2">
        <v>2</v>
      </c>
      <c r="C181" s="2">
        <v>217</v>
      </c>
      <c r="I181" s="2">
        <v>68</v>
      </c>
      <c r="J181" s="2">
        <f t="shared" si="5"/>
        <v>0.31336405529953915</v>
      </c>
      <c r="K181" s="2">
        <f t="shared" si="7"/>
        <v>1.2795698924731183</v>
      </c>
      <c r="O181" s="2">
        <v>0.24489795918367346</v>
      </c>
    </row>
    <row r="182" spans="1:15" s="2" customFormat="1">
      <c r="B182" s="2">
        <v>3</v>
      </c>
      <c r="C182" s="2">
        <v>214</v>
      </c>
      <c r="I182" s="2">
        <v>61</v>
      </c>
      <c r="J182" s="2">
        <f t="shared" si="5"/>
        <v>0.28504672897196259</v>
      </c>
      <c r="K182" s="2">
        <f t="shared" si="7"/>
        <v>1.1639408099688473</v>
      </c>
      <c r="O182" s="2">
        <v>0.24489795918367346</v>
      </c>
    </row>
    <row r="183" spans="1:15" s="2" customFormat="1">
      <c r="B183" s="2">
        <v>4</v>
      </c>
      <c r="C183" s="2">
        <v>212</v>
      </c>
      <c r="I183" s="2">
        <v>65</v>
      </c>
      <c r="J183" s="2">
        <f t="shared" si="5"/>
        <v>0.30660377358490565</v>
      </c>
      <c r="K183" s="2">
        <f t="shared" si="7"/>
        <v>1.2519654088050314</v>
      </c>
      <c r="O183" s="2">
        <v>0.24489795918367346</v>
      </c>
    </row>
    <row r="184" spans="1:15" s="2" customFormat="1">
      <c r="B184" s="2">
        <v>5</v>
      </c>
      <c r="C184" s="2">
        <v>213</v>
      </c>
      <c r="I184" s="2">
        <v>64</v>
      </c>
      <c r="J184" s="2">
        <f t="shared" si="5"/>
        <v>0.30046948356807512</v>
      </c>
      <c r="K184" s="2">
        <f t="shared" si="7"/>
        <v>1.2269170579029736</v>
      </c>
      <c r="O184" s="2">
        <v>0.24489795918367346</v>
      </c>
    </row>
    <row r="185" spans="1:15" s="2" customFormat="1">
      <c r="A185" s="2" t="s">
        <v>27</v>
      </c>
    </row>
    <row r="186" spans="1:15" s="2" customFormat="1">
      <c r="A186" s="2" t="s">
        <v>7</v>
      </c>
      <c r="B186" s="2">
        <v>1</v>
      </c>
      <c r="C186" s="2">
        <v>220</v>
      </c>
      <c r="I186" s="2">
        <v>45</v>
      </c>
      <c r="J186" s="2">
        <f t="shared" si="5"/>
        <v>0.20454545454545456</v>
      </c>
      <c r="K186" s="2">
        <f t="shared" si="7"/>
        <v>1</v>
      </c>
      <c r="L186" s="2">
        <f>AVERAGE(K186:K188)</f>
        <v>1.0317023126412799</v>
      </c>
      <c r="M186" s="2">
        <f>STDEV(K186:K188)</f>
        <v>6.6524376102193084E-2</v>
      </c>
      <c r="O186" s="2">
        <v>0.20454545454545456</v>
      </c>
    </row>
    <row r="187" spans="1:15" s="2" customFormat="1">
      <c r="B187" s="2">
        <v>2</v>
      </c>
      <c r="C187" s="2">
        <v>213</v>
      </c>
      <c r="I187" s="2">
        <v>43</v>
      </c>
      <c r="J187" s="2">
        <f t="shared" si="5"/>
        <v>0.20187793427230047</v>
      </c>
      <c r="K187" s="2">
        <f t="shared" si="7"/>
        <v>0.98695878977569107</v>
      </c>
      <c r="O187" s="2">
        <v>0.20454545454545456</v>
      </c>
    </row>
    <row r="188" spans="1:15" s="2" customFormat="1">
      <c r="B188" s="2">
        <v>3</v>
      </c>
      <c r="C188" s="2">
        <v>225</v>
      </c>
      <c r="I188" s="2">
        <v>51</v>
      </c>
      <c r="J188" s="2">
        <f t="shared" si="5"/>
        <v>0.22666666666666666</v>
      </c>
      <c r="K188" s="2">
        <f t="shared" si="7"/>
        <v>1.1081481481481481</v>
      </c>
      <c r="O188" s="2">
        <v>0.20454545454545456</v>
      </c>
    </row>
    <row r="189" spans="1:15" s="2" customFormat="1">
      <c r="B189" s="2">
        <v>4</v>
      </c>
      <c r="C189" s="2">
        <v>220</v>
      </c>
      <c r="I189" s="2">
        <v>41</v>
      </c>
      <c r="J189" s="2">
        <f t="shared" si="5"/>
        <v>0.18636363636363637</v>
      </c>
      <c r="K189" s="2">
        <f t="shared" si="7"/>
        <v>0.91111111111111109</v>
      </c>
      <c r="O189" s="2">
        <v>0.20454545454545456</v>
      </c>
    </row>
    <row r="190" spans="1:15" s="2" customFormat="1">
      <c r="B190" s="2">
        <v>5</v>
      </c>
      <c r="C190" s="2">
        <v>221</v>
      </c>
      <c r="I190" s="2">
        <v>47</v>
      </c>
      <c r="J190" s="2">
        <f t="shared" si="5"/>
        <v>0.21266968325791855</v>
      </c>
      <c r="K190" s="2">
        <f t="shared" si="7"/>
        <v>1.0397184514831572</v>
      </c>
      <c r="O190" s="2">
        <v>0.20454545454545456</v>
      </c>
    </row>
    <row r="191" spans="1:15" s="2" customFormat="1">
      <c r="A191" s="2" t="s">
        <v>1</v>
      </c>
      <c r="B191" s="2">
        <v>1</v>
      </c>
      <c r="C191" s="2">
        <v>227</v>
      </c>
      <c r="I191" s="2">
        <v>154</v>
      </c>
      <c r="J191" s="2">
        <f t="shared" si="5"/>
        <v>0.67841409691629961</v>
      </c>
      <c r="K191" s="2">
        <f t="shared" si="7"/>
        <v>3.3166911404796866</v>
      </c>
      <c r="L191" s="2">
        <f>AVERAGE(K191:K193)</f>
        <v>3.3092092497826022</v>
      </c>
      <c r="M191" s="2">
        <f>STDEV(K191:K193)</f>
        <v>6.796112801792395E-2</v>
      </c>
      <c r="O191" s="2">
        <v>0.20454545454545456</v>
      </c>
    </row>
    <row r="192" spans="1:15" s="2" customFormat="1">
      <c r="B192" s="2">
        <v>2</v>
      </c>
      <c r="C192" s="2">
        <v>228</v>
      </c>
      <c r="I192" s="2">
        <v>151</v>
      </c>
      <c r="J192" s="2">
        <f t="shared" si="5"/>
        <v>0.66228070175438591</v>
      </c>
      <c r="K192" s="2">
        <f t="shared" si="7"/>
        <v>3.2378167641325533</v>
      </c>
      <c r="O192" s="2">
        <v>0.20454545454545456</v>
      </c>
    </row>
    <row r="193" spans="1:15" s="2" customFormat="1">
      <c r="B193" s="2">
        <v>3</v>
      </c>
      <c r="C193" s="2">
        <v>229</v>
      </c>
      <c r="I193" s="2">
        <v>158</v>
      </c>
      <c r="J193" s="2">
        <f t="shared" si="5"/>
        <v>0.68995633187772931</v>
      </c>
      <c r="K193" s="2">
        <f t="shared" si="7"/>
        <v>3.3731198447355655</v>
      </c>
      <c r="O193" s="2">
        <v>0.20454545454545456</v>
      </c>
    </row>
    <row r="194" spans="1:15" s="2" customFormat="1">
      <c r="B194" s="2">
        <v>4</v>
      </c>
      <c r="C194" s="2">
        <v>224</v>
      </c>
      <c r="I194" s="2">
        <v>152</v>
      </c>
      <c r="J194" s="2">
        <f t="shared" si="5"/>
        <v>0.6785714285714286</v>
      </c>
      <c r="K194" s="2">
        <f t="shared" si="7"/>
        <v>3.3174603174603172</v>
      </c>
      <c r="O194" s="2">
        <v>0.20454545454545456</v>
      </c>
    </row>
    <row r="195" spans="1:15" s="2" customFormat="1">
      <c r="B195" s="2">
        <v>5</v>
      </c>
      <c r="C195" s="2">
        <v>223</v>
      </c>
      <c r="I195" s="2">
        <v>153</v>
      </c>
      <c r="J195" s="2">
        <f t="shared" si="5"/>
        <v>0.68609865470852016</v>
      </c>
      <c r="K195" s="2">
        <f t="shared" si="7"/>
        <v>3.3542600896860986</v>
      </c>
      <c r="O195" s="2">
        <v>0.20454545454545456</v>
      </c>
    </row>
    <row r="196" spans="1:15" s="2" customFormat="1">
      <c r="A196" s="2" t="s">
        <v>2</v>
      </c>
      <c r="B196" s="2">
        <v>1</v>
      </c>
      <c r="C196" s="2">
        <v>210</v>
      </c>
      <c r="I196" s="2">
        <v>146</v>
      </c>
      <c r="J196" s="2">
        <f t="shared" si="5"/>
        <v>0.69523809523809521</v>
      </c>
      <c r="K196" s="2">
        <f t="shared" si="7"/>
        <v>3.3989417989417987</v>
      </c>
      <c r="L196" s="2">
        <f>AVERAGE(K196:K198)</f>
        <v>3.4787240771148817</v>
      </c>
      <c r="M196" s="2">
        <f>STDEV(K196:K198)</f>
        <v>0.10176790240838829</v>
      </c>
      <c r="O196" s="2">
        <v>0.20454545454545456</v>
      </c>
    </row>
    <row r="197" spans="1:15" s="2" customFormat="1">
      <c r="B197" s="2">
        <v>2</v>
      </c>
      <c r="C197" s="2">
        <v>200</v>
      </c>
      <c r="I197" s="2">
        <v>147</v>
      </c>
      <c r="J197" s="2">
        <f t="shared" si="5"/>
        <v>0.73499999999999999</v>
      </c>
      <c r="K197" s="2">
        <f t="shared" si="7"/>
        <v>3.5933333333333333</v>
      </c>
      <c r="O197" s="2">
        <v>0.20454545454545456</v>
      </c>
    </row>
    <row r="198" spans="1:15" s="2" customFormat="1">
      <c r="B198" s="2">
        <v>3</v>
      </c>
      <c r="C198" s="2">
        <v>203</v>
      </c>
      <c r="I198" s="2">
        <v>143</v>
      </c>
      <c r="J198" s="2">
        <f t="shared" si="5"/>
        <v>0.70443349753694584</v>
      </c>
      <c r="K198" s="2">
        <f t="shared" si="7"/>
        <v>3.4438970990695128</v>
      </c>
      <c r="O198" s="2">
        <v>0.20454545454545456</v>
      </c>
    </row>
    <row r="199" spans="1:15" s="2" customFormat="1">
      <c r="B199" s="2">
        <v>4</v>
      </c>
      <c r="C199" s="2">
        <v>205</v>
      </c>
      <c r="I199" s="2">
        <v>141</v>
      </c>
      <c r="J199" s="2">
        <f t="shared" si="5"/>
        <v>0.68780487804878043</v>
      </c>
      <c r="K199" s="2">
        <f t="shared" si="7"/>
        <v>3.3626016260162599</v>
      </c>
      <c r="O199" s="2">
        <v>0.20454545454545456</v>
      </c>
    </row>
    <row r="200" spans="1:15" s="2" customFormat="1">
      <c r="B200" s="2">
        <v>5</v>
      </c>
      <c r="C200" s="2">
        <v>206</v>
      </c>
      <c r="I200" s="2">
        <v>142</v>
      </c>
      <c r="J200" s="2">
        <f t="shared" si="5"/>
        <v>0.68932038834951459</v>
      </c>
      <c r="K200" s="2">
        <f t="shared" si="7"/>
        <v>3.3700107874865157</v>
      </c>
      <c r="O200" s="2">
        <v>0.20454545454545456</v>
      </c>
    </row>
    <row r="201" spans="1:15" s="2" customFormat="1">
      <c r="A201" s="2" t="s">
        <v>3</v>
      </c>
      <c r="B201" s="2">
        <v>1</v>
      </c>
      <c r="C201" s="2">
        <v>205</v>
      </c>
      <c r="I201" s="2">
        <v>63</v>
      </c>
      <c r="J201" s="2">
        <f t="shared" si="5"/>
        <v>0.3073170731707317</v>
      </c>
      <c r="K201" s="2">
        <f t="shared" si="7"/>
        <v>1.5024390243902437</v>
      </c>
      <c r="L201" s="2">
        <f>AVERAGE(K201:K203)</f>
        <v>1.5500053567703642</v>
      </c>
      <c r="M201" s="2">
        <f>STDEV(K201:K203)</f>
        <v>5.7432344050394275E-2</v>
      </c>
      <c r="O201" s="2">
        <v>0.20454545454545456</v>
      </c>
    </row>
    <row r="202" spans="1:15" s="2" customFormat="1">
      <c r="B202" s="2">
        <v>2</v>
      </c>
      <c r="C202" s="2">
        <v>206</v>
      </c>
      <c r="I202" s="2">
        <v>68</v>
      </c>
      <c r="J202" s="2">
        <f t="shared" si="5"/>
        <v>0.3300970873786408</v>
      </c>
      <c r="K202" s="2">
        <f t="shared" si="7"/>
        <v>1.6138079827400216</v>
      </c>
      <c r="O202" s="2">
        <v>0.20454545454545456</v>
      </c>
    </row>
    <row r="203" spans="1:15" s="2" customFormat="1">
      <c r="B203" s="2">
        <v>3</v>
      </c>
      <c r="C203" s="2">
        <v>204</v>
      </c>
      <c r="I203" s="2">
        <v>64</v>
      </c>
      <c r="J203" s="2">
        <f t="shared" si="5"/>
        <v>0.31372549019607843</v>
      </c>
      <c r="K203" s="2">
        <f t="shared" si="7"/>
        <v>1.5337690631808278</v>
      </c>
      <c r="O203" s="2">
        <v>0.20454545454545456</v>
      </c>
    </row>
    <row r="204" spans="1:15" s="2" customFormat="1">
      <c r="B204" s="2">
        <v>4</v>
      </c>
      <c r="C204" s="2">
        <v>220</v>
      </c>
      <c r="I204" s="2">
        <v>62</v>
      </c>
      <c r="J204" s="2">
        <f t="shared" si="5"/>
        <v>0.2818181818181818</v>
      </c>
      <c r="K204" s="2">
        <f t="shared" si="7"/>
        <v>1.3777777777777775</v>
      </c>
      <c r="O204" s="2">
        <v>0.20454545454545456</v>
      </c>
    </row>
    <row r="205" spans="1:15" s="2" customFormat="1">
      <c r="B205" s="2">
        <v>5</v>
      </c>
      <c r="C205" s="2">
        <v>214</v>
      </c>
      <c r="I205" s="2">
        <v>61</v>
      </c>
      <c r="J205" s="2">
        <f t="shared" si="5"/>
        <v>0.28504672897196259</v>
      </c>
      <c r="K205" s="2">
        <f t="shared" si="7"/>
        <v>1.3935617860851504</v>
      </c>
      <c r="O205" s="2">
        <v>0.20454545454545456</v>
      </c>
    </row>
    <row r="206" spans="1:15" s="2" customFormat="1">
      <c r="A206" s="2" t="s">
        <v>4</v>
      </c>
      <c r="B206" s="2">
        <v>1</v>
      </c>
      <c r="C206" s="2">
        <v>207</v>
      </c>
      <c r="I206" s="2">
        <v>365</v>
      </c>
      <c r="J206" s="2">
        <f t="shared" si="5"/>
        <v>1.7632850241545894</v>
      </c>
      <c r="K206" s="2">
        <f t="shared" si="7"/>
        <v>8.6205045625335472</v>
      </c>
      <c r="L206" s="2">
        <f>AVERAGE(K206:K208)</f>
        <v>8.4457723845787953</v>
      </c>
      <c r="M206" s="2">
        <f>STDEV(K206:K208)</f>
        <v>0.21691536094313063</v>
      </c>
      <c r="O206" s="2">
        <v>0.20454545454545456</v>
      </c>
    </row>
    <row r="207" spans="1:15" s="2" customFormat="1">
      <c r="B207" s="2">
        <v>2</v>
      </c>
      <c r="C207" s="2">
        <v>205</v>
      </c>
      <c r="I207" s="2">
        <v>357</v>
      </c>
      <c r="J207" s="2">
        <f t="shared" si="5"/>
        <v>1.7414634146341463</v>
      </c>
      <c r="K207" s="2">
        <f t="shared" si="7"/>
        <v>8.513821138211382</v>
      </c>
      <c r="O207" s="2">
        <v>0.20454545454545456</v>
      </c>
    </row>
    <row r="208" spans="1:15" s="2" customFormat="1">
      <c r="B208" s="2">
        <v>3</v>
      </c>
      <c r="C208" s="2">
        <v>208</v>
      </c>
      <c r="I208" s="2">
        <v>349</v>
      </c>
      <c r="J208" s="2">
        <f t="shared" si="5"/>
        <v>1.6778846153846154</v>
      </c>
      <c r="K208" s="2">
        <f t="shared" si="7"/>
        <v>8.2029914529914532</v>
      </c>
      <c r="O208" s="2">
        <v>0.20454545454545456</v>
      </c>
    </row>
    <row r="209" spans="1:15" s="2" customFormat="1">
      <c r="B209" s="2">
        <v>4</v>
      </c>
      <c r="C209" s="2">
        <v>203</v>
      </c>
      <c r="I209" s="2">
        <v>365</v>
      </c>
      <c r="J209" s="2">
        <f t="shared" si="5"/>
        <v>1.7980295566502462</v>
      </c>
      <c r="K209" s="2">
        <f t="shared" si="7"/>
        <v>8.7903667214012025</v>
      </c>
      <c r="O209" s="2">
        <v>0.20454545454545456</v>
      </c>
    </row>
    <row r="210" spans="1:15" s="2" customFormat="1">
      <c r="B210" s="2">
        <v>5</v>
      </c>
      <c r="C210" s="2">
        <v>204</v>
      </c>
      <c r="I210" s="2">
        <v>324</v>
      </c>
      <c r="J210" s="2">
        <f t="shared" si="5"/>
        <v>1.588235294117647</v>
      </c>
      <c r="K210" s="2">
        <f t="shared" si="7"/>
        <v>7.7647058823529402</v>
      </c>
      <c r="O210" s="2">
        <v>0.20454545454545456</v>
      </c>
    </row>
    <row r="211" spans="1:15" s="2" customFormat="1">
      <c r="A211" s="2" t="s">
        <v>5</v>
      </c>
      <c r="B211" s="2">
        <v>1</v>
      </c>
      <c r="C211" s="2">
        <v>210</v>
      </c>
      <c r="I211" s="2">
        <v>95</v>
      </c>
      <c r="J211" s="2">
        <f t="shared" si="5"/>
        <v>0.45238095238095238</v>
      </c>
      <c r="K211" s="2">
        <f t="shared" si="7"/>
        <v>2.2116402116402116</v>
      </c>
      <c r="L211" s="2">
        <f>AVERAGE(K211:K213)</f>
        <v>2.292820328419034</v>
      </c>
      <c r="M211" s="2">
        <f>STDEV(K211:K213)</f>
        <v>9.4782335654666303E-2</v>
      </c>
      <c r="O211" s="2">
        <v>0.20454545454545456</v>
      </c>
    </row>
    <row r="212" spans="1:15" s="2" customFormat="1">
      <c r="B212" s="2">
        <v>2</v>
      </c>
      <c r="C212" s="2">
        <v>206</v>
      </c>
      <c r="I212" s="2">
        <v>101</v>
      </c>
      <c r="J212" s="2">
        <f t="shared" si="5"/>
        <v>0.49029126213592233</v>
      </c>
      <c r="K212" s="2">
        <f t="shared" si="7"/>
        <v>2.3969795037756203</v>
      </c>
      <c r="O212" s="2">
        <v>0.20454545454545456</v>
      </c>
    </row>
    <row r="213" spans="1:15" s="2" customFormat="1">
      <c r="B213" s="2">
        <v>3</v>
      </c>
      <c r="C213" s="2">
        <v>224</v>
      </c>
      <c r="I213" s="2">
        <v>104</v>
      </c>
      <c r="J213" s="2">
        <f t="shared" si="5"/>
        <v>0.4642857142857143</v>
      </c>
      <c r="K213" s="2">
        <f t="shared" si="7"/>
        <v>2.2698412698412698</v>
      </c>
      <c r="O213" s="2">
        <v>0.20454545454545456</v>
      </c>
    </row>
    <row r="214" spans="1:15" s="2" customFormat="1">
      <c r="B214" s="2">
        <v>4</v>
      </c>
      <c r="C214" s="2">
        <v>226</v>
      </c>
      <c r="I214" s="2">
        <v>104</v>
      </c>
      <c r="J214" s="2">
        <f t="shared" ref="J214:J220" si="8">I214/C214</f>
        <v>0.46017699115044247</v>
      </c>
      <c r="K214" s="2">
        <f t="shared" si="7"/>
        <v>2.2497541789577187</v>
      </c>
      <c r="O214" s="2">
        <v>0.20454545454545456</v>
      </c>
    </row>
    <row r="215" spans="1:15" s="2" customFormat="1">
      <c r="B215" s="2">
        <v>5</v>
      </c>
      <c r="C215" s="2">
        <v>221</v>
      </c>
      <c r="I215" s="2">
        <v>107</v>
      </c>
      <c r="J215" s="2">
        <f t="shared" si="8"/>
        <v>0.48416289592760181</v>
      </c>
      <c r="K215" s="2">
        <f t="shared" si="7"/>
        <v>2.36701860231272</v>
      </c>
      <c r="O215" s="2">
        <v>0.20454545454545456</v>
      </c>
    </row>
    <row r="216" spans="1:15" s="2" customFormat="1">
      <c r="A216" s="2" t="s">
        <v>6</v>
      </c>
      <c r="B216" s="2">
        <v>1</v>
      </c>
      <c r="C216" s="2">
        <v>221</v>
      </c>
      <c r="I216" s="2">
        <v>59</v>
      </c>
      <c r="J216" s="2">
        <f t="shared" si="8"/>
        <v>0.2669683257918552</v>
      </c>
      <c r="K216" s="2">
        <f t="shared" si="7"/>
        <v>1.3051784816490697</v>
      </c>
      <c r="L216" s="2">
        <f>AVERAGE(K216:K218)</f>
        <v>1.3799655359490055</v>
      </c>
      <c r="M216" s="2">
        <f>STDEV(K216:K218)</f>
        <v>8.7019222046981148E-2</v>
      </c>
      <c r="O216" s="2">
        <v>0.20454545454545456</v>
      </c>
    </row>
    <row r="217" spans="1:15" s="2" customFormat="1">
      <c r="B217" s="2">
        <v>2</v>
      </c>
      <c r="C217" s="2">
        <v>223</v>
      </c>
      <c r="I217" s="2">
        <v>62</v>
      </c>
      <c r="J217" s="2">
        <f t="shared" si="8"/>
        <v>0.27802690582959644</v>
      </c>
      <c r="K217" s="2">
        <f t="shared" si="7"/>
        <v>1.3592426507224713</v>
      </c>
      <c r="O217" s="2">
        <v>0.20454545454545456</v>
      </c>
    </row>
    <row r="218" spans="1:15" s="2" customFormat="1">
      <c r="B218" s="2">
        <v>3</v>
      </c>
      <c r="C218" s="2">
        <v>222</v>
      </c>
      <c r="I218" s="2">
        <v>67</v>
      </c>
      <c r="J218" s="2">
        <f t="shared" si="8"/>
        <v>0.30180180180180183</v>
      </c>
      <c r="K218" s="2">
        <f t="shared" si="7"/>
        <v>1.4754754754754755</v>
      </c>
      <c r="O218" s="2">
        <v>0.20454545454545456</v>
      </c>
    </row>
    <row r="219" spans="1:15" s="2" customFormat="1">
      <c r="B219" s="2">
        <v>4</v>
      </c>
      <c r="C219" s="2">
        <v>223</v>
      </c>
      <c r="I219" s="2">
        <v>65</v>
      </c>
      <c r="J219" s="2">
        <f t="shared" si="8"/>
        <v>0.2914798206278027</v>
      </c>
      <c r="K219" s="2">
        <f t="shared" ref="K219:K220" si="9">J219/O219</f>
        <v>1.4250124564025908</v>
      </c>
      <c r="O219" s="2">
        <v>0.20454545454545456</v>
      </c>
    </row>
    <row r="220" spans="1:15" s="2" customFormat="1">
      <c r="B220" s="2">
        <v>5</v>
      </c>
      <c r="C220" s="2">
        <v>221</v>
      </c>
      <c r="I220" s="2">
        <v>62</v>
      </c>
      <c r="J220" s="2">
        <f t="shared" si="8"/>
        <v>0.28054298642533937</v>
      </c>
      <c r="K220" s="2">
        <f t="shared" si="9"/>
        <v>1.371543489190548</v>
      </c>
      <c r="O220" s="2">
        <v>0.20454545454545456</v>
      </c>
    </row>
    <row r="221" spans="1:15" s="2" customFormat="1"/>
    <row r="222" spans="1:15" s="2" customFormat="1"/>
    <row r="223" spans="1:15" s="2" customFormat="1"/>
    <row r="224" spans="1:15" s="2" customFormat="1"/>
    <row r="225" spans="1:50" s="2" customFormat="1"/>
    <row r="226" spans="1:50" s="2" customFormat="1"/>
    <row r="227" spans="1:50" s="2" customFormat="1"/>
    <row r="228" spans="1:50" s="2" customFormat="1"/>
    <row r="229" spans="1:50" s="2" customFormat="1"/>
    <row r="230" spans="1:50" s="2" customFormat="1"/>
    <row r="231" spans="1:50" s="2" customFormat="1"/>
    <row r="232" spans="1:50" s="2" customFormat="1"/>
    <row r="233" spans="1:50" s="2" customFormat="1"/>
    <row r="234" spans="1:50" s="2" customFormat="1"/>
    <row r="235" spans="1:50" s="2" customFormat="1"/>
    <row r="237" spans="1:50">
      <c r="A237" s="2" t="s">
        <v>14</v>
      </c>
      <c r="B237" s="2"/>
      <c r="C237" s="2" t="s">
        <v>19</v>
      </c>
      <c r="E237" s="2"/>
      <c r="F237" s="2"/>
      <c r="H237" s="2"/>
      <c r="I237" s="2" t="s">
        <v>20</v>
      </c>
      <c r="J237" s="2"/>
      <c r="K237" s="2"/>
      <c r="L237" s="2" t="s">
        <v>21</v>
      </c>
      <c r="M237" s="2" t="s">
        <v>22</v>
      </c>
      <c r="N237" s="2"/>
      <c r="O237" s="2"/>
      <c r="P237" s="2" t="s">
        <v>23</v>
      </c>
      <c r="Q237" s="2"/>
      <c r="R237" s="2"/>
      <c r="S237" s="2" t="s">
        <v>21</v>
      </c>
      <c r="T237" s="2" t="s">
        <v>22</v>
      </c>
      <c r="U237" s="2"/>
      <c r="V237" s="2"/>
      <c r="W237" s="2" t="s">
        <v>24</v>
      </c>
      <c r="Y237" s="2"/>
      <c r="Z237" s="2" t="s">
        <v>21</v>
      </c>
      <c r="AA237" s="2" t="s">
        <v>22</v>
      </c>
      <c r="AC237" s="2"/>
      <c r="AD237" s="2" t="s">
        <v>25</v>
      </c>
      <c r="AE237" s="2"/>
      <c r="AF237" s="2"/>
      <c r="AG237" s="2" t="s">
        <v>21</v>
      </c>
      <c r="AH237" s="2" t="s">
        <v>22</v>
      </c>
      <c r="AK237" s="2" t="s">
        <v>26</v>
      </c>
      <c r="AL237" s="2"/>
      <c r="AM237" s="2"/>
      <c r="AN237" s="2" t="s">
        <v>21</v>
      </c>
      <c r="AO237" s="2" t="s">
        <v>22</v>
      </c>
      <c r="AU237" s="2"/>
      <c r="AV237" s="2"/>
      <c r="AW237" s="2"/>
      <c r="AX237" s="2"/>
    </row>
    <row r="238" spans="1:50">
      <c r="A238" s="2" t="s">
        <v>15</v>
      </c>
      <c r="B238" s="2">
        <v>1</v>
      </c>
      <c r="C238" s="1">
        <v>201</v>
      </c>
      <c r="I238" s="1">
        <v>52</v>
      </c>
      <c r="J238" s="1">
        <f>I238/C238</f>
        <v>0.25870646766169153</v>
      </c>
      <c r="K238" s="1">
        <f>J238/O238</f>
        <v>1</v>
      </c>
      <c r="L238" s="1">
        <f>AVERAGE(K238:K240)</f>
        <v>0.88930137495354888</v>
      </c>
      <c r="M238" s="1">
        <f>STDEV(K238:K240)</f>
        <v>0.16000015393079978</v>
      </c>
      <c r="O238" s="1">
        <v>0.25870646766169153</v>
      </c>
      <c r="P238" s="1">
        <v>148</v>
      </c>
      <c r="Q238" s="1">
        <f>P238/C238</f>
        <v>0.73631840796019898</v>
      </c>
      <c r="R238" s="1">
        <f>Q238/V238</f>
        <v>1</v>
      </c>
      <c r="S238" s="1">
        <f>AVERAGE(R238:R240)</f>
        <v>0.94047982765374083</v>
      </c>
      <c r="T238" s="1">
        <f>STDEV(R238:R240)</f>
        <v>6.0099204515082313E-2</v>
      </c>
      <c r="V238" s="1">
        <v>0.73631840796019898</v>
      </c>
      <c r="W238" s="1">
        <v>168</v>
      </c>
      <c r="X238" s="1">
        <f>W238/C238</f>
        <v>0.83582089552238803</v>
      </c>
      <c r="Y238" s="1">
        <f>X238/AC238</f>
        <v>1</v>
      </c>
      <c r="Z238" s="1">
        <f>AVERAGE(Y238:Y240)</f>
        <v>0.91016218081435474</v>
      </c>
      <c r="AA238" s="1">
        <f>STDEV(Y238:Y240)</f>
        <v>7.8742927434483065E-2</v>
      </c>
      <c r="AC238" s="1">
        <v>0.83582089552238803</v>
      </c>
      <c r="AD238" s="1">
        <v>165</v>
      </c>
      <c r="AE238" s="1">
        <f>AD238/C238</f>
        <v>0.82089552238805974</v>
      </c>
      <c r="AF238" s="1">
        <f>AE238/AJ238</f>
        <v>1</v>
      </c>
      <c r="AG238" s="1">
        <f>AVERAGE(AF238:AF240)</f>
        <v>0.96721944078465816</v>
      </c>
      <c r="AH238" s="1">
        <f>STDEV(AF238:AF240)</f>
        <v>4.4712990746157588E-2</v>
      </c>
      <c r="AJ238" s="1">
        <v>0.82089552238805974</v>
      </c>
      <c r="AK238" s="1">
        <v>165</v>
      </c>
      <c r="AL238" s="1">
        <f>AK238/C238</f>
        <v>0.82089552238805974</v>
      </c>
      <c r="AM238" s="1">
        <f>AL238/AQ238</f>
        <v>1</v>
      </c>
      <c r="AN238" s="1">
        <f>AVERAGE(AM238:AM240)</f>
        <v>0.89036217244912896</v>
      </c>
      <c r="AO238" s="1">
        <f>STDEV(AM238:AM240)</f>
        <v>9.7010283864708211E-2</v>
      </c>
      <c r="AQ238" s="2">
        <v>0.82089552238805974</v>
      </c>
    </row>
    <row r="239" spans="1:50">
      <c r="A239" s="2"/>
      <c r="B239" s="2">
        <v>2</v>
      </c>
      <c r="C239" s="1">
        <v>230</v>
      </c>
      <c r="I239" s="1">
        <v>42</v>
      </c>
      <c r="J239" s="2">
        <f t="shared" ref="J239:J247" si="10">I239/C239</f>
        <v>0.18260869565217391</v>
      </c>
      <c r="K239" s="2">
        <f t="shared" ref="K239:K247" si="11">J239/O239</f>
        <v>0.70585284280936456</v>
      </c>
      <c r="O239" s="2">
        <v>0.25870646766169153</v>
      </c>
      <c r="P239" s="1">
        <v>149</v>
      </c>
      <c r="Q239" s="2">
        <f t="shared" ref="Q239:Q247" si="12">P239/C239</f>
        <v>0.64782608695652177</v>
      </c>
      <c r="R239" s="2">
        <f t="shared" ref="R239:R247" si="13">Q239/V239</f>
        <v>0.87981786133960049</v>
      </c>
      <c r="V239" s="2">
        <v>0.73631840796019898</v>
      </c>
      <c r="W239" s="1">
        <v>164</v>
      </c>
      <c r="X239" s="2">
        <f t="shared" ref="X239:X247" si="14">W239/C239</f>
        <v>0.71304347826086956</v>
      </c>
      <c r="Y239" s="2">
        <f t="shared" ref="Y239:Y247" si="15">X239/AC239</f>
        <v>0.85310559006211184</v>
      </c>
      <c r="AC239" s="2">
        <v>0.83582089552238803</v>
      </c>
      <c r="AD239" s="1">
        <v>173</v>
      </c>
      <c r="AE239" s="2">
        <f t="shared" ref="AE239:AE247" si="16">AD239/C239</f>
        <v>0.75217391304347825</v>
      </c>
      <c r="AF239" s="2">
        <f t="shared" ref="AF239:AF247" si="17">AE239/AJ239</f>
        <v>0.91628458498023713</v>
      </c>
      <c r="AJ239" s="2">
        <v>0.82089552238805974</v>
      </c>
      <c r="AK239" s="1">
        <v>154</v>
      </c>
      <c r="AL239" s="2">
        <f t="shared" ref="AL239:AL247" si="18">AK239/C239</f>
        <v>0.66956521739130437</v>
      </c>
      <c r="AM239" s="2">
        <f t="shared" ref="AM239:AM247" si="19">AL239/AQ239</f>
        <v>0.81565217391304345</v>
      </c>
      <c r="AQ239" s="2">
        <v>0.82089552238805974</v>
      </c>
    </row>
    <row r="240" spans="1:50">
      <c r="A240" s="2"/>
      <c r="B240" s="2">
        <v>3</v>
      </c>
      <c r="C240" s="1">
        <v>225</v>
      </c>
      <c r="I240" s="1">
        <v>56</v>
      </c>
      <c r="J240" s="2">
        <f t="shared" si="10"/>
        <v>0.24888888888888888</v>
      </c>
      <c r="K240" s="2">
        <f t="shared" si="11"/>
        <v>0.9620512820512821</v>
      </c>
      <c r="O240" s="2">
        <v>0.25870646766169153</v>
      </c>
      <c r="P240" s="1">
        <v>156</v>
      </c>
      <c r="Q240" s="2">
        <f t="shared" si="12"/>
        <v>0.69333333333333336</v>
      </c>
      <c r="R240" s="2">
        <f t="shared" si="13"/>
        <v>0.94162162162162166</v>
      </c>
      <c r="V240" s="2">
        <v>0.73631840796019898</v>
      </c>
      <c r="W240" s="1">
        <v>165</v>
      </c>
      <c r="X240" s="2">
        <f t="shared" si="14"/>
        <v>0.73333333333333328</v>
      </c>
      <c r="Y240" s="2">
        <f t="shared" si="15"/>
        <v>0.87738095238095237</v>
      </c>
      <c r="AC240" s="2">
        <v>0.83582089552238803</v>
      </c>
      <c r="AD240" s="1">
        <v>182</v>
      </c>
      <c r="AE240" s="2">
        <f t="shared" si="16"/>
        <v>0.80888888888888888</v>
      </c>
      <c r="AF240" s="2">
        <f t="shared" si="17"/>
        <v>0.98537373737373735</v>
      </c>
      <c r="AJ240" s="2">
        <v>0.82089552238805974</v>
      </c>
      <c r="AK240" s="1">
        <v>158</v>
      </c>
      <c r="AL240" s="2">
        <f t="shared" si="18"/>
        <v>0.70222222222222219</v>
      </c>
      <c r="AM240" s="2">
        <f t="shared" si="19"/>
        <v>0.85543434343434333</v>
      </c>
      <c r="AQ240" s="2">
        <v>0.82089552238805974</v>
      </c>
    </row>
    <row r="241" spans="1:43" s="2" customFormat="1">
      <c r="B241" s="2">
        <v>4</v>
      </c>
      <c r="C241" s="2">
        <v>226</v>
      </c>
      <c r="I241" s="2">
        <v>54</v>
      </c>
      <c r="J241" s="2">
        <f t="shared" si="10"/>
        <v>0.23893805309734514</v>
      </c>
      <c r="K241" s="2">
        <f t="shared" si="11"/>
        <v>0.92358747447243028</v>
      </c>
      <c r="O241" s="2">
        <v>0.25870646766169153</v>
      </c>
      <c r="P241" s="2">
        <v>150</v>
      </c>
      <c r="Q241" s="2">
        <f t="shared" si="12"/>
        <v>0.66371681415929207</v>
      </c>
      <c r="R241" s="2">
        <f t="shared" si="13"/>
        <v>0.90139918679741693</v>
      </c>
      <c r="V241" s="2">
        <v>0.73631840796019898</v>
      </c>
      <c r="W241" s="2">
        <v>165</v>
      </c>
      <c r="X241" s="2">
        <f t="shared" si="14"/>
        <v>0.73008849557522126</v>
      </c>
      <c r="Y241" s="2">
        <f t="shared" si="15"/>
        <v>0.87349873577749693</v>
      </c>
      <c r="AC241" s="2">
        <v>0.83582089552238803</v>
      </c>
      <c r="AD241" s="2">
        <v>175</v>
      </c>
      <c r="AE241" s="2">
        <f t="shared" si="16"/>
        <v>0.77433628318584069</v>
      </c>
      <c r="AF241" s="2">
        <f t="shared" si="17"/>
        <v>0.94328238133547859</v>
      </c>
      <c r="AJ241" s="2">
        <v>0.82089552238805974</v>
      </c>
      <c r="AK241" s="2">
        <v>156</v>
      </c>
      <c r="AL241" s="2">
        <f t="shared" si="18"/>
        <v>0.69026548672566368</v>
      </c>
      <c r="AM241" s="2">
        <f t="shared" si="19"/>
        <v>0.84086886564762664</v>
      </c>
      <c r="AQ241" s="2">
        <v>0.82089552238805974</v>
      </c>
    </row>
    <row r="242" spans="1:43" s="2" customFormat="1">
      <c r="B242" s="2">
        <v>5</v>
      </c>
      <c r="C242" s="2">
        <v>224</v>
      </c>
      <c r="I242" s="2">
        <v>56</v>
      </c>
      <c r="J242" s="2">
        <f t="shared" si="10"/>
        <v>0.25</v>
      </c>
      <c r="K242" s="2">
        <f t="shared" si="11"/>
        <v>0.96634615384615385</v>
      </c>
      <c r="O242" s="2">
        <v>0.25870646766169153</v>
      </c>
      <c r="P242" s="2">
        <v>151</v>
      </c>
      <c r="Q242" s="2">
        <f t="shared" si="12"/>
        <v>0.6741071428571429</v>
      </c>
      <c r="R242" s="2">
        <f t="shared" si="13"/>
        <v>0.91551037644787658</v>
      </c>
      <c r="V242" s="2">
        <v>0.73631840796019898</v>
      </c>
      <c r="W242" s="2">
        <v>162</v>
      </c>
      <c r="X242" s="2">
        <f t="shared" si="14"/>
        <v>0.7232142857142857</v>
      </c>
      <c r="Y242" s="2">
        <f t="shared" si="15"/>
        <v>0.86527423469387754</v>
      </c>
      <c r="AC242" s="2">
        <v>0.83582089552238803</v>
      </c>
      <c r="AD242" s="2">
        <v>173</v>
      </c>
      <c r="AE242" s="2">
        <f t="shared" si="16"/>
        <v>0.7723214285714286</v>
      </c>
      <c r="AF242" s="2">
        <f t="shared" si="17"/>
        <v>0.9408279220779221</v>
      </c>
      <c r="AJ242" s="2">
        <v>0.82089552238805974</v>
      </c>
      <c r="AK242" s="2">
        <v>153</v>
      </c>
      <c r="AL242" s="2">
        <f t="shared" si="18"/>
        <v>0.6830357142857143</v>
      </c>
      <c r="AM242" s="2">
        <f t="shared" si="19"/>
        <v>0.83206168831168825</v>
      </c>
      <c r="AQ242" s="2">
        <v>0.82089552238805974</v>
      </c>
    </row>
    <row r="243" spans="1:43">
      <c r="A243" s="2" t="s">
        <v>16</v>
      </c>
      <c r="B243" s="2">
        <v>1</v>
      </c>
      <c r="C243" s="1">
        <v>214</v>
      </c>
      <c r="I243" s="1">
        <v>253</v>
      </c>
      <c r="J243" s="2">
        <f t="shared" si="10"/>
        <v>1.1822429906542056</v>
      </c>
      <c r="K243" s="2">
        <f t="shared" si="11"/>
        <v>4.5698238677210643</v>
      </c>
      <c r="L243" s="1">
        <f>AVERAGE(K243:K245)</f>
        <v>4.6871282497893851</v>
      </c>
      <c r="M243" s="1">
        <f>STDEV(K243:K245)</f>
        <v>0.16403640664492755</v>
      </c>
      <c r="O243" s="2">
        <v>0.25870646766169153</v>
      </c>
      <c r="P243" s="1">
        <v>153</v>
      </c>
      <c r="Q243" s="2">
        <f t="shared" si="12"/>
        <v>0.71495327102803741</v>
      </c>
      <c r="R243" s="2">
        <f t="shared" si="13"/>
        <v>0.97098383430159141</v>
      </c>
      <c r="S243" s="1">
        <f>AVERAGE(R243:R245)</f>
        <v>0.9853910497440953</v>
      </c>
      <c r="T243" s="1">
        <f>STDEV(R243:R245)</f>
        <v>2.7328382536062078E-2</v>
      </c>
      <c r="V243" s="2">
        <v>0.73631840796019898</v>
      </c>
      <c r="W243" s="1">
        <v>163</v>
      </c>
      <c r="X243" s="2">
        <f t="shared" si="14"/>
        <v>0.76168224299065423</v>
      </c>
      <c r="Y243" s="2">
        <f t="shared" si="15"/>
        <v>0.9112983978638185</v>
      </c>
      <c r="Z243" s="1">
        <f>AVERAGE(Y243:Y245)</f>
        <v>0.90392680672488623</v>
      </c>
      <c r="AA243" s="1">
        <f>STDEV(Y243:Y245)</f>
        <v>2.5875555152976269E-2</v>
      </c>
      <c r="AC243" s="2">
        <v>0.83582089552238803</v>
      </c>
      <c r="AD243" s="1">
        <v>84</v>
      </c>
      <c r="AE243" s="2">
        <f t="shared" si="16"/>
        <v>0.3925233644859813</v>
      </c>
      <c r="AF243" s="2">
        <f t="shared" si="17"/>
        <v>0.47816482582837722</v>
      </c>
      <c r="AG243" s="1">
        <f>AVERAGE(AF243:AF245)</f>
        <v>0.53988951094977511</v>
      </c>
      <c r="AH243" s="1">
        <f>STDEV(AF243:AF245)</f>
        <v>6.0976666980486108E-2</v>
      </c>
      <c r="AJ243" s="2">
        <v>0.82089552238805974</v>
      </c>
      <c r="AK243" s="1">
        <v>157</v>
      </c>
      <c r="AL243" s="2">
        <f t="shared" si="18"/>
        <v>0.73364485981308414</v>
      </c>
      <c r="AM243" s="2">
        <f t="shared" si="19"/>
        <v>0.89371282922684792</v>
      </c>
      <c r="AN243" s="1">
        <f>AVERAGE(AM243:AM245)</f>
        <v>0.85453365171648554</v>
      </c>
      <c r="AO243" s="1">
        <f>STDEV(AM243:AM245)</f>
        <v>3.8033085368024522E-2</v>
      </c>
      <c r="AQ243" s="2">
        <v>0.82089552238805974</v>
      </c>
    </row>
    <row r="244" spans="1:43">
      <c r="A244" s="2"/>
      <c r="B244" s="2">
        <v>2</v>
      </c>
      <c r="C244" s="1">
        <v>216</v>
      </c>
      <c r="I244" s="1">
        <v>258</v>
      </c>
      <c r="J244" s="2">
        <f t="shared" si="10"/>
        <v>1.1944444444444444</v>
      </c>
      <c r="K244" s="2">
        <f t="shared" si="11"/>
        <v>4.6169871794871797</v>
      </c>
      <c r="O244" s="2">
        <v>0.25870646766169153</v>
      </c>
      <c r="P244" s="1">
        <v>154</v>
      </c>
      <c r="Q244" s="2">
        <f t="shared" si="12"/>
        <v>0.71296296296296291</v>
      </c>
      <c r="R244" s="2">
        <f t="shared" si="13"/>
        <v>0.96828078078078073</v>
      </c>
      <c r="V244" s="2">
        <v>0.73631840796019898</v>
      </c>
      <c r="W244" s="1">
        <v>158</v>
      </c>
      <c r="X244" s="2">
        <f t="shared" si="14"/>
        <v>0.73148148148148151</v>
      </c>
      <c r="Y244" s="2">
        <f t="shared" si="15"/>
        <v>0.87516534391534395</v>
      </c>
      <c r="AC244" s="2">
        <v>0.83582089552238803</v>
      </c>
      <c r="AD244" s="1">
        <v>96</v>
      </c>
      <c r="AE244" s="2">
        <f t="shared" si="16"/>
        <v>0.44444444444444442</v>
      </c>
      <c r="AF244" s="2">
        <f t="shared" si="17"/>
        <v>0.54141414141414135</v>
      </c>
      <c r="AJ244" s="2">
        <v>0.82089552238805974</v>
      </c>
      <c r="AK244" s="1">
        <v>145</v>
      </c>
      <c r="AL244" s="2">
        <f t="shared" si="18"/>
        <v>0.67129629629629628</v>
      </c>
      <c r="AM244" s="2">
        <f t="shared" si="19"/>
        <v>0.81776094276094269</v>
      </c>
      <c r="AQ244" s="2">
        <v>0.82089552238805974</v>
      </c>
    </row>
    <row r="245" spans="1:43">
      <c r="A245" s="2"/>
      <c r="B245" s="2">
        <v>3</v>
      </c>
      <c r="C245" s="1">
        <v>203</v>
      </c>
      <c r="I245" s="1">
        <v>256</v>
      </c>
      <c r="J245" s="2">
        <f t="shared" si="10"/>
        <v>1.2610837438423645</v>
      </c>
      <c r="K245" s="2">
        <f t="shared" si="11"/>
        <v>4.8745737021599096</v>
      </c>
      <c r="O245" s="2">
        <v>0.25870646766169153</v>
      </c>
      <c r="P245" s="1">
        <v>152</v>
      </c>
      <c r="Q245" s="2">
        <f t="shared" si="12"/>
        <v>0.74876847290640391</v>
      </c>
      <c r="R245" s="2">
        <f t="shared" si="13"/>
        <v>1.0169085341499136</v>
      </c>
      <c r="V245" s="2">
        <v>0.73631840796019898</v>
      </c>
      <c r="W245" s="1">
        <v>157</v>
      </c>
      <c r="X245" s="2">
        <f t="shared" si="14"/>
        <v>0.77339901477832518</v>
      </c>
      <c r="Y245" s="2">
        <f t="shared" si="15"/>
        <v>0.92531667839549625</v>
      </c>
      <c r="AC245" s="2">
        <v>0.83582089552238803</v>
      </c>
      <c r="AD245" s="1">
        <v>100</v>
      </c>
      <c r="AE245" s="2">
        <f t="shared" si="16"/>
        <v>0.49261083743842365</v>
      </c>
      <c r="AF245" s="2">
        <f t="shared" si="17"/>
        <v>0.60008956560680693</v>
      </c>
      <c r="AJ245" s="2">
        <v>0.82089552238805974</v>
      </c>
      <c r="AK245" s="1">
        <v>142</v>
      </c>
      <c r="AL245" s="2">
        <f t="shared" si="18"/>
        <v>0.69950738916256161</v>
      </c>
      <c r="AM245" s="2">
        <f t="shared" si="19"/>
        <v>0.85212718316166591</v>
      </c>
      <c r="AQ245" s="2">
        <v>0.82089552238805974</v>
      </c>
    </row>
    <row r="246" spans="1:43" s="2" customFormat="1">
      <c r="B246" s="2">
        <v>4</v>
      </c>
      <c r="C246" s="2">
        <v>205</v>
      </c>
      <c r="I246" s="2">
        <v>253</v>
      </c>
      <c r="J246" s="2">
        <f t="shared" si="10"/>
        <v>1.2341463414634146</v>
      </c>
      <c r="K246" s="2">
        <f t="shared" si="11"/>
        <v>4.7704502814258918</v>
      </c>
      <c r="O246" s="2">
        <v>0.25870646766169153</v>
      </c>
      <c r="P246" s="2">
        <v>162</v>
      </c>
      <c r="Q246" s="2">
        <f t="shared" si="12"/>
        <v>0.79024390243902443</v>
      </c>
      <c r="R246" s="2">
        <f t="shared" si="13"/>
        <v>1.0732366512854319</v>
      </c>
      <c r="V246" s="2">
        <v>0.73631840796019898</v>
      </c>
      <c r="W246" s="2">
        <v>163</v>
      </c>
      <c r="X246" s="2">
        <f t="shared" si="14"/>
        <v>0.79512195121951224</v>
      </c>
      <c r="Y246" s="2">
        <f t="shared" si="15"/>
        <v>0.95130662020905932</v>
      </c>
      <c r="AC246" s="2">
        <v>0.83582089552238803</v>
      </c>
      <c r="AD246" s="2">
        <v>96</v>
      </c>
      <c r="AE246" s="2">
        <f t="shared" si="16"/>
        <v>0.4682926829268293</v>
      </c>
      <c r="AF246" s="2">
        <f t="shared" si="17"/>
        <v>0.57046563192904653</v>
      </c>
      <c r="AJ246" s="2">
        <v>0.82089552238805974</v>
      </c>
      <c r="AK246" s="2">
        <v>147</v>
      </c>
      <c r="AL246" s="2">
        <f t="shared" si="18"/>
        <v>0.71707317073170729</v>
      </c>
      <c r="AM246" s="2">
        <f t="shared" si="19"/>
        <v>0.87352549889135245</v>
      </c>
      <c r="AQ246" s="2">
        <v>0.82089552238805974</v>
      </c>
    </row>
    <row r="247" spans="1:43" s="2" customFormat="1">
      <c r="B247" s="2">
        <v>5</v>
      </c>
      <c r="C247" s="2">
        <v>206</v>
      </c>
      <c r="I247" s="2">
        <v>254</v>
      </c>
      <c r="J247" s="2">
        <f t="shared" si="10"/>
        <v>1.233009708737864</v>
      </c>
      <c r="K247" s="2">
        <f t="shared" si="11"/>
        <v>4.7660567587752052</v>
      </c>
      <c r="O247" s="2">
        <v>0.25870646766169153</v>
      </c>
      <c r="P247" s="2">
        <v>154</v>
      </c>
      <c r="Q247" s="2">
        <f t="shared" si="12"/>
        <v>0.74757281553398058</v>
      </c>
      <c r="R247" s="2">
        <f t="shared" si="13"/>
        <v>1.0152847021779061</v>
      </c>
      <c r="V247" s="2">
        <v>0.73631840796019898</v>
      </c>
      <c r="W247" s="2">
        <v>164</v>
      </c>
      <c r="X247" s="2">
        <f t="shared" si="14"/>
        <v>0.79611650485436891</v>
      </c>
      <c r="Y247" s="2">
        <f t="shared" si="15"/>
        <v>0.95249653259361999</v>
      </c>
      <c r="AC247" s="2">
        <v>0.83582089552238803</v>
      </c>
      <c r="AD247" s="2">
        <v>94</v>
      </c>
      <c r="AE247" s="2">
        <f t="shared" si="16"/>
        <v>0.4563106796116505</v>
      </c>
      <c r="AF247" s="2">
        <f t="shared" si="17"/>
        <v>0.55586937334510145</v>
      </c>
      <c r="AJ247" s="2">
        <v>0.82089552238805974</v>
      </c>
      <c r="AK247" s="2">
        <v>148</v>
      </c>
      <c r="AL247" s="2">
        <f t="shared" si="18"/>
        <v>0.71844660194174759</v>
      </c>
      <c r="AM247" s="2">
        <f t="shared" si="19"/>
        <v>0.87519858781994697</v>
      </c>
      <c r="AQ247" s="2">
        <v>0.82089552238805974</v>
      </c>
    </row>
    <row r="248" spans="1:43">
      <c r="A248" s="2" t="s">
        <v>17</v>
      </c>
      <c r="B248" s="2"/>
      <c r="J248" s="2" t="e">
        <f t="shared" ref="J248:J269" si="20">I248/C248</f>
        <v>#DIV/0!</v>
      </c>
      <c r="K248" s="2" t="e">
        <f t="shared" ref="K248:K269" si="21">J248/O248</f>
        <v>#DIV/0!</v>
      </c>
      <c r="Q248" s="2" t="e">
        <f t="shared" ref="Q248:Q269" si="22">P248/C248</f>
        <v>#DIV/0!</v>
      </c>
      <c r="R248" s="2" t="e">
        <f t="shared" ref="R248:R269" si="23">Q248/V248</f>
        <v>#DIV/0!</v>
      </c>
      <c r="X248" s="2" t="e">
        <f t="shared" ref="X248:X269" si="24">W248/C248</f>
        <v>#DIV/0!</v>
      </c>
      <c r="Y248" s="2" t="e">
        <f t="shared" ref="Y248:Y269" si="25">X248/AC248</f>
        <v>#DIV/0!</v>
      </c>
      <c r="AE248" s="2" t="e">
        <f t="shared" ref="AE248:AE269" si="26">AD248/C248</f>
        <v>#DIV/0!</v>
      </c>
      <c r="AF248" s="2" t="e">
        <f t="shared" ref="AF248:AF269" si="27">AE248/AJ248</f>
        <v>#DIV/0!</v>
      </c>
      <c r="AL248" s="2" t="e">
        <f t="shared" ref="AL248:AL269" si="28">AK248/C248</f>
        <v>#DIV/0!</v>
      </c>
      <c r="AM248" s="2" t="e">
        <f t="shared" ref="AM248:AM269" si="29">AL248/AQ248</f>
        <v>#DIV/0!</v>
      </c>
    </row>
    <row r="249" spans="1:43">
      <c r="A249" s="2" t="s">
        <v>15</v>
      </c>
      <c r="B249" s="2">
        <v>1</v>
      </c>
      <c r="C249" s="1">
        <v>204</v>
      </c>
      <c r="I249" s="1">
        <v>50</v>
      </c>
      <c r="J249" s="2">
        <f t="shared" si="20"/>
        <v>0.24509803921568626</v>
      </c>
      <c r="K249" s="2">
        <f t="shared" si="21"/>
        <v>1</v>
      </c>
      <c r="L249" s="1">
        <f>AVERAGE(K249:K251)</f>
        <v>0.88480686147910781</v>
      </c>
      <c r="M249" s="1">
        <f>STDEV(K249:K251)</f>
        <v>0.14386874017386528</v>
      </c>
      <c r="O249" s="1">
        <v>0.24509803921568626</v>
      </c>
      <c r="P249" s="1">
        <v>165</v>
      </c>
      <c r="Q249" s="2">
        <f t="shared" si="22"/>
        <v>0.80882352941176472</v>
      </c>
      <c r="R249" s="2">
        <f t="shared" si="23"/>
        <v>1</v>
      </c>
      <c r="S249" s="1">
        <f>AVERAGE(R249:R251)</f>
        <v>0.94803629580998183</v>
      </c>
      <c r="T249" s="1">
        <f>STDEV(R249:R251)</f>
        <v>4.6053645301405551E-2</v>
      </c>
      <c r="V249" s="1">
        <v>0.80882352941176472</v>
      </c>
      <c r="W249" s="1">
        <v>159</v>
      </c>
      <c r="X249" s="2">
        <f t="shared" si="24"/>
        <v>0.77941176470588236</v>
      </c>
      <c r="Y249" s="2">
        <f t="shared" si="25"/>
        <v>1</v>
      </c>
      <c r="Z249" s="1">
        <f>AVERAGE(Y249:Y251)</f>
        <v>1.0130304094021081</v>
      </c>
      <c r="AA249" s="1">
        <f>STDEV(Y249:Y251)</f>
        <v>1.2090952003834881E-2</v>
      </c>
      <c r="AC249" s="1">
        <v>0.77941176470588236</v>
      </c>
      <c r="AD249" s="1">
        <v>162</v>
      </c>
      <c r="AE249" s="2">
        <f t="shared" si="26"/>
        <v>0.79411764705882348</v>
      </c>
      <c r="AF249" s="2">
        <f t="shared" si="27"/>
        <v>1</v>
      </c>
      <c r="AG249" s="1">
        <f>AVERAGE(AF249:AF251)</f>
        <v>1.0086541975840044</v>
      </c>
      <c r="AH249" s="1">
        <f>STDEV(AF249:AF251)</f>
        <v>8.6663271285077961E-3</v>
      </c>
      <c r="AJ249" s="1">
        <v>0.79411764705882348</v>
      </c>
      <c r="AK249" s="1">
        <v>136</v>
      </c>
      <c r="AL249" s="2">
        <f t="shared" si="28"/>
        <v>0.66666666666666663</v>
      </c>
      <c r="AM249" s="2">
        <f t="shared" si="29"/>
        <v>1</v>
      </c>
      <c r="AN249" s="1">
        <f>AVERAGE(AM249:AM251)</f>
        <v>1.1035279863535639</v>
      </c>
      <c r="AO249" s="1">
        <f>STDEV(AM249:AM251)</f>
        <v>8.9786612704458646E-2</v>
      </c>
      <c r="AQ249" s="1">
        <v>0.66666666666666663</v>
      </c>
    </row>
    <row r="250" spans="1:43">
      <c r="A250" s="2"/>
      <c r="B250" s="2">
        <v>2</v>
      </c>
      <c r="C250" s="1">
        <v>206</v>
      </c>
      <c r="I250" s="1">
        <v>47</v>
      </c>
      <c r="J250" s="2">
        <f t="shared" si="20"/>
        <v>0.22815533980582525</v>
      </c>
      <c r="K250" s="2">
        <f t="shared" si="21"/>
        <v>0.93087378640776708</v>
      </c>
      <c r="O250" s="2">
        <v>0.24509803921568626</v>
      </c>
      <c r="P250" s="1">
        <v>152</v>
      </c>
      <c r="Q250" s="2">
        <f t="shared" si="22"/>
        <v>0.73786407766990292</v>
      </c>
      <c r="R250" s="2">
        <f t="shared" si="23"/>
        <v>0.91226831421006183</v>
      </c>
      <c r="V250" s="2">
        <v>0.80882352941176472</v>
      </c>
      <c r="W250" s="1">
        <v>163</v>
      </c>
      <c r="X250" s="2">
        <f t="shared" si="24"/>
        <v>0.79126213592233008</v>
      </c>
      <c r="Y250" s="2">
        <f t="shared" si="25"/>
        <v>1.0152042498626122</v>
      </c>
      <c r="AC250" s="2">
        <v>0.77941176470588236</v>
      </c>
      <c r="AD250" s="1">
        <v>165</v>
      </c>
      <c r="AE250" s="2">
        <f t="shared" si="26"/>
        <v>0.80097087378640774</v>
      </c>
      <c r="AF250" s="2">
        <f t="shared" si="27"/>
        <v>1.0086299892125135</v>
      </c>
      <c r="AJ250" s="2">
        <v>0.79411764705882348</v>
      </c>
      <c r="AK250" s="1">
        <v>158</v>
      </c>
      <c r="AL250" s="2">
        <f t="shared" si="28"/>
        <v>0.76699029126213591</v>
      </c>
      <c r="AM250" s="2">
        <f t="shared" si="29"/>
        <v>1.150485436893204</v>
      </c>
      <c r="AQ250" s="2">
        <v>0.66666666666666663</v>
      </c>
    </row>
    <row r="251" spans="1:43">
      <c r="A251" s="2"/>
      <c r="B251" s="2">
        <v>3</v>
      </c>
      <c r="C251" s="1">
        <v>203</v>
      </c>
      <c r="I251" s="1">
        <v>36</v>
      </c>
      <c r="J251" s="2">
        <f t="shared" si="20"/>
        <v>0.17733990147783252</v>
      </c>
      <c r="K251" s="2">
        <f t="shared" si="21"/>
        <v>0.72354679802955668</v>
      </c>
      <c r="O251" s="2">
        <v>0.24509803921568626</v>
      </c>
      <c r="P251" s="1">
        <v>153</v>
      </c>
      <c r="Q251" s="2">
        <f t="shared" si="22"/>
        <v>0.75369458128078815</v>
      </c>
      <c r="R251" s="2">
        <f t="shared" si="23"/>
        <v>0.93184057321988356</v>
      </c>
      <c r="V251" s="2">
        <v>0.80882352941176472</v>
      </c>
      <c r="W251" s="1">
        <v>162</v>
      </c>
      <c r="X251" s="2">
        <f t="shared" si="24"/>
        <v>0.79802955665024633</v>
      </c>
      <c r="Y251" s="2">
        <f t="shared" si="25"/>
        <v>1.0238869783437123</v>
      </c>
      <c r="AC251" s="2">
        <v>0.77941176470588236</v>
      </c>
      <c r="AD251" s="1">
        <v>164</v>
      </c>
      <c r="AE251" s="2">
        <f t="shared" si="26"/>
        <v>0.80788177339901479</v>
      </c>
      <c r="AF251" s="2">
        <f t="shared" si="27"/>
        <v>1.0173326035395001</v>
      </c>
      <c r="AJ251" s="2">
        <v>0.79411764705882348</v>
      </c>
      <c r="AK251" s="1">
        <v>157</v>
      </c>
      <c r="AL251" s="2">
        <f t="shared" si="28"/>
        <v>0.77339901477832518</v>
      </c>
      <c r="AM251" s="2">
        <f t="shared" si="29"/>
        <v>1.1600985221674878</v>
      </c>
      <c r="AQ251" s="2">
        <v>0.66666666666666663</v>
      </c>
    </row>
    <row r="252" spans="1:43" s="2" customFormat="1">
      <c r="B252" s="2">
        <v>4</v>
      </c>
      <c r="C252" s="2">
        <v>201</v>
      </c>
      <c r="I252" s="2">
        <v>63</v>
      </c>
      <c r="J252" s="2">
        <f t="shared" si="20"/>
        <v>0.31343283582089554</v>
      </c>
      <c r="K252" s="2">
        <f t="shared" si="21"/>
        <v>1.2788059701492538</v>
      </c>
      <c r="O252" s="2">
        <v>0.24509803921568626</v>
      </c>
      <c r="P252" s="2">
        <v>153</v>
      </c>
      <c r="Q252" s="2">
        <f t="shared" si="22"/>
        <v>0.76119402985074625</v>
      </c>
      <c r="R252" s="2">
        <f t="shared" si="23"/>
        <v>0.94111261872455898</v>
      </c>
      <c r="V252" s="2">
        <v>0.80882352941176472</v>
      </c>
      <c r="W252" s="2">
        <v>157</v>
      </c>
      <c r="X252" s="2">
        <f t="shared" si="24"/>
        <v>0.78109452736318408</v>
      </c>
      <c r="Y252" s="2">
        <f t="shared" si="25"/>
        <v>1.0021590162395568</v>
      </c>
      <c r="AC252" s="2">
        <v>0.77941176470588236</v>
      </c>
      <c r="AD252" s="2">
        <v>163</v>
      </c>
      <c r="AE252" s="2">
        <f t="shared" si="26"/>
        <v>0.81094527363184077</v>
      </c>
      <c r="AF252" s="2">
        <f t="shared" si="27"/>
        <v>1.0211903445734292</v>
      </c>
      <c r="AJ252" s="2">
        <v>0.79411764705882348</v>
      </c>
      <c r="AK252" s="2">
        <v>152</v>
      </c>
      <c r="AL252" s="2">
        <f t="shared" si="28"/>
        <v>0.75621890547263682</v>
      </c>
      <c r="AM252" s="2">
        <f t="shared" si="29"/>
        <v>1.1343283582089554</v>
      </c>
      <c r="AQ252" s="2">
        <v>0.66666666666666663</v>
      </c>
    </row>
    <row r="253" spans="1:43" s="2" customFormat="1">
      <c r="B253" s="2">
        <v>5</v>
      </c>
      <c r="C253" s="2">
        <v>200</v>
      </c>
      <c r="I253" s="2">
        <v>64</v>
      </c>
      <c r="J253" s="2">
        <f t="shared" si="20"/>
        <v>0.32</v>
      </c>
      <c r="K253" s="2">
        <f t="shared" si="21"/>
        <v>1.3056000000000001</v>
      </c>
      <c r="O253" s="2">
        <v>0.24509803921568626</v>
      </c>
      <c r="P253" s="2">
        <v>158</v>
      </c>
      <c r="Q253" s="2">
        <f t="shared" si="22"/>
        <v>0.79</v>
      </c>
      <c r="R253" s="2">
        <f t="shared" si="23"/>
        <v>0.97672727272727278</v>
      </c>
      <c r="V253" s="2">
        <v>0.80882352941176472</v>
      </c>
      <c r="W253" s="2">
        <v>149</v>
      </c>
      <c r="X253" s="2">
        <f t="shared" si="24"/>
        <v>0.745</v>
      </c>
      <c r="Y253" s="2">
        <f t="shared" si="25"/>
        <v>0.95584905660377362</v>
      </c>
      <c r="AC253" s="2">
        <v>0.77941176470588236</v>
      </c>
      <c r="AD253" s="2">
        <v>167</v>
      </c>
      <c r="AE253" s="2">
        <f t="shared" si="26"/>
        <v>0.83499999999999996</v>
      </c>
      <c r="AF253" s="2">
        <f t="shared" si="27"/>
        <v>1.0514814814814815</v>
      </c>
      <c r="AJ253" s="2">
        <v>0.79411764705882348</v>
      </c>
      <c r="AK253" s="2">
        <v>153</v>
      </c>
      <c r="AL253" s="2">
        <f t="shared" si="28"/>
        <v>0.76500000000000001</v>
      </c>
      <c r="AM253" s="2">
        <f t="shared" si="29"/>
        <v>1.1475000000000002</v>
      </c>
      <c r="AQ253" s="2">
        <v>0.66666666666666663</v>
      </c>
    </row>
    <row r="254" spans="1:43">
      <c r="A254" s="2" t="s">
        <v>16</v>
      </c>
      <c r="B254" s="2">
        <v>1</v>
      </c>
      <c r="C254" s="1">
        <v>207</v>
      </c>
      <c r="I254" s="1">
        <v>256</v>
      </c>
      <c r="J254" s="2">
        <f t="shared" si="20"/>
        <v>1.2367149758454106</v>
      </c>
      <c r="K254" s="2">
        <f t="shared" si="21"/>
        <v>5.0457971014492751</v>
      </c>
      <c r="L254" s="1">
        <f>AVERAGE(K254:K256)</f>
        <v>5.2544696805825941</v>
      </c>
      <c r="M254" s="1">
        <f>STDEV(K254:K256)</f>
        <v>0.27177403202456252</v>
      </c>
      <c r="O254" s="2">
        <v>0.24509803921568626</v>
      </c>
      <c r="P254" s="1">
        <v>154</v>
      </c>
      <c r="Q254" s="2">
        <f t="shared" si="22"/>
        <v>0.7439613526570048</v>
      </c>
      <c r="R254" s="2">
        <f t="shared" si="23"/>
        <v>0.91980676328502409</v>
      </c>
      <c r="S254" s="1">
        <f>AVERAGE(R254:R256)</f>
        <v>0.95246385551382307</v>
      </c>
      <c r="T254" s="1">
        <f>STDEV(R254:R256)</f>
        <v>2.8448605382867805E-2</v>
      </c>
      <c r="V254" s="2">
        <v>0.80882352941176472</v>
      </c>
      <c r="W254" s="1">
        <v>164</v>
      </c>
      <c r="X254" s="2">
        <f t="shared" si="24"/>
        <v>0.79227053140096615</v>
      </c>
      <c r="Y254" s="2">
        <f t="shared" si="25"/>
        <v>1.0164980402880319</v>
      </c>
      <c r="Z254" s="1">
        <f>AVERAGE(Y254:Y256)</f>
        <v>0.98140597713283917</v>
      </c>
      <c r="AA254" s="1" cm="1">
        <f t="array" ref="AA254">STDEV(AA260+Y254:Y256)</f>
        <v>3.1053737930516523E-2</v>
      </c>
      <c r="AC254" s="2">
        <v>0.77941176470588236</v>
      </c>
      <c r="AD254" s="1">
        <v>92</v>
      </c>
      <c r="AE254" s="2">
        <f t="shared" si="26"/>
        <v>0.44444444444444442</v>
      </c>
      <c r="AF254" s="2">
        <f t="shared" si="27"/>
        <v>0.55967078189300412</v>
      </c>
      <c r="AG254" s="1">
        <f>AVERAGE(AF254:AF256)</f>
        <v>0.53321868026124519</v>
      </c>
      <c r="AH254" s="1">
        <f>STDEV(AF254:AF256)</f>
        <v>2.3749423733754577E-2</v>
      </c>
      <c r="AJ254" s="2">
        <v>0.79411764705882348</v>
      </c>
      <c r="AK254" s="1">
        <v>155</v>
      </c>
      <c r="AL254" s="2">
        <f t="shared" si="28"/>
        <v>0.74879227053140096</v>
      </c>
      <c r="AM254" s="2">
        <f t="shared" si="29"/>
        <v>1.1231884057971016</v>
      </c>
      <c r="AN254" s="1">
        <f>AVERAGE(AM254:AM256)</f>
        <v>1.125639916360228</v>
      </c>
      <c r="AO254" s="1">
        <f>STDEV(AM254:AM256)</f>
        <v>7.7588091116210182E-3</v>
      </c>
      <c r="AQ254" s="2">
        <v>0.66666666666666663</v>
      </c>
    </row>
    <row r="255" spans="1:43">
      <c r="A255" s="2"/>
      <c r="B255" s="2">
        <v>2</v>
      </c>
      <c r="C255" s="1">
        <v>201</v>
      </c>
      <c r="I255" s="1">
        <v>254</v>
      </c>
      <c r="J255" s="2">
        <f t="shared" si="20"/>
        <v>1.263681592039801</v>
      </c>
      <c r="K255" s="2">
        <f t="shared" si="21"/>
        <v>5.1558208955223881</v>
      </c>
      <c r="O255" s="2">
        <v>0.24509803921568626</v>
      </c>
      <c r="P255" s="1">
        <v>158</v>
      </c>
      <c r="Q255" s="2">
        <f t="shared" si="22"/>
        <v>0.78606965174129351</v>
      </c>
      <c r="R255" s="2">
        <f t="shared" si="23"/>
        <v>0.97186793306196284</v>
      </c>
      <c r="V255" s="2">
        <v>0.80882352941176472</v>
      </c>
      <c r="W255" s="1">
        <v>150</v>
      </c>
      <c r="X255" s="2">
        <f t="shared" si="24"/>
        <v>0.74626865671641796</v>
      </c>
      <c r="Y255" s="2">
        <f t="shared" si="25"/>
        <v>0.95747676710785701</v>
      </c>
      <c r="AC255" s="2">
        <v>0.77941176470588236</v>
      </c>
      <c r="AD255" s="1">
        <v>82</v>
      </c>
      <c r="AE255" s="2">
        <f t="shared" si="26"/>
        <v>0.4079601990049751</v>
      </c>
      <c r="AF255" s="2">
        <f t="shared" si="27"/>
        <v>0.51372765800626496</v>
      </c>
      <c r="AJ255" s="2">
        <v>0.79411764705882348</v>
      </c>
      <c r="AK255" s="1">
        <v>152</v>
      </c>
      <c r="AL255" s="2">
        <f t="shared" si="28"/>
        <v>0.75621890547263682</v>
      </c>
      <c r="AM255" s="2">
        <f t="shared" si="29"/>
        <v>1.1343283582089554</v>
      </c>
      <c r="AQ255" s="2">
        <v>0.66666666666666663</v>
      </c>
    </row>
    <row r="256" spans="1:43">
      <c r="A256" s="2"/>
      <c r="B256" s="2">
        <v>3</v>
      </c>
      <c r="C256" s="1">
        <v>201</v>
      </c>
      <c r="I256" s="1">
        <v>274</v>
      </c>
      <c r="J256" s="2">
        <f t="shared" si="20"/>
        <v>1.3631840796019901</v>
      </c>
      <c r="K256" s="2">
        <f t="shared" si="21"/>
        <v>5.5617910447761201</v>
      </c>
      <c r="O256" s="2">
        <v>0.24509803921568626</v>
      </c>
      <c r="P256" s="1">
        <v>157</v>
      </c>
      <c r="Q256" s="2">
        <f t="shared" si="22"/>
        <v>0.78109452736318408</v>
      </c>
      <c r="R256" s="2">
        <f t="shared" si="23"/>
        <v>0.96571687019448216</v>
      </c>
      <c r="V256" s="2">
        <v>0.80882352941176472</v>
      </c>
      <c r="W256" s="1">
        <v>152</v>
      </c>
      <c r="X256" s="2">
        <f t="shared" si="24"/>
        <v>0.75621890547263682</v>
      </c>
      <c r="Y256" s="2">
        <f t="shared" si="25"/>
        <v>0.97024312400262835</v>
      </c>
      <c r="AC256" s="2">
        <v>0.77941176470588236</v>
      </c>
      <c r="AD256" s="1">
        <v>84</v>
      </c>
      <c r="AE256" s="2">
        <f t="shared" si="26"/>
        <v>0.41791044776119401</v>
      </c>
      <c r="AF256" s="2">
        <f t="shared" si="27"/>
        <v>0.5262576008844666</v>
      </c>
      <c r="AJ256" s="2">
        <v>0.79411764705882348</v>
      </c>
      <c r="AK256" s="1">
        <v>150</v>
      </c>
      <c r="AL256" s="2">
        <f t="shared" si="28"/>
        <v>0.74626865671641796</v>
      </c>
      <c r="AM256" s="2">
        <f t="shared" si="29"/>
        <v>1.119402985074627</v>
      </c>
      <c r="AQ256" s="2">
        <v>0.66666666666666663</v>
      </c>
    </row>
    <row r="257" spans="1:43" s="2" customFormat="1">
      <c r="B257" s="2">
        <v>4</v>
      </c>
      <c r="C257" s="2">
        <v>204</v>
      </c>
      <c r="I257" s="2">
        <v>251</v>
      </c>
      <c r="J257" s="2">
        <f t="shared" si="20"/>
        <v>1.2303921568627452</v>
      </c>
      <c r="K257" s="2">
        <f t="shared" si="21"/>
        <v>5.0200000000000005</v>
      </c>
      <c r="O257" s="2">
        <v>0.24509803921568626</v>
      </c>
      <c r="P257" s="2">
        <v>160</v>
      </c>
      <c r="Q257" s="2">
        <f t="shared" si="22"/>
        <v>0.78431372549019607</v>
      </c>
      <c r="R257" s="2">
        <f t="shared" si="23"/>
        <v>0.96969696969696961</v>
      </c>
      <c r="V257" s="2">
        <v>0.80882352941176472</v>
      </c>
      <c r="W257" s="2">
        <v>163</v>
      </c>
      <c r="X257" s="2">
        <f t="shared" si="24"/>
        <v>0.7990196078431373</v>
      </c>
      <c r="Y257" s="2">
        <f t="shared" si="25"/>
        <v>1.0251572327044025</v>
      </c>
      <c r="AC257" s="2">
        <v>0.77941176470588236</v>
      </c>
      <c r="AD257" s="2">
        <v>95</v>
      </c>
      <c r="AE257" s="2">
        <f t="shared" si="26"/>
        <v>0.46568627450980393</v>
      </c>
      <c r="AF257" s="2">
        <f t="shared" si="27"/>
        <v>0.5864197530864198</v>
      </c>
      <c r="AJ257" s="2">
        <v>0.79411764705882348</v>
      </c>
      <c r="AK257" s="2">
        <v>156</v>
      </c>
      <c r="AL257" s="2">
        <f t="shared" si="28"/>
        <v>0.76470588235294112</v>
      </c>
      <c r="AM257" s="2">
        <f t="shared" si="29"/>
        <v>1.1470588235294117</v>
      </c>
      <c r="AQ257" s="2">
        <v>0.66666666666666663</v>
      </c>
    </row>
    <row r="258" spans="1:43" s="2" customFormat="1">
      <c r="B258" s="2">
        <v>5</v>
      </c>
      <c r="C258" s="2">
        <v>206</v>
      </c>
      <c r="I258" s="2">
        <v>256</v>
      </c>
      <c r="J258" s="2">
        <f t="shared" si="20"/>
        <v>1.2427184466019416</v>
      </c>
      <c r="K258" s="2">
        <f t="shared" si="21"/>
        <v>5.070291262135922</v>
      </c>
      <c r="O258" s="2">
        <v>0.24509803921568626</v>
      </c>
      <c r="P258" s="2">
        <v>161</v>
      </c>
      <c r="Q258" s="2">
        <f t="shared" si="22"/>
        <v>0.78155339805825241</v>
      </c>
      <c r="R258" s="2">
        <f t="shared" si="23"/>
        <v>0.9662842012356575</v>
      </c>
      <c r="V258" s="2">
        <v>0.80882352941176472</v>
      </c>
      <c r="W258" s="2">
        <v>152</v>
      </c>
      <c r="X258" s="2">
        <f t="shared" si="24"/>
        <v>0.73786407766990292</v>
      </c>
      <c r="Y258" s="2">
        <f t="shared" si="25"/>
        <v>0.94669353361421504</v>
      </c>
      <c r="AC258" s="2">
        <v>0.77941176470588236</v>
      </c>
      <c r="AD258" s="2">
        <v>84</v>
      </c>
      <c r="AE258" s="2">
        <f t="shared" si="26"/>
        <v>0.40776699029126212</v>
      </c>
      <c r="AF258" s="2">
        <f t="shared" si="27"/>
        <v>0.51348435814455229</v>
      </c>
      <c r="AJ258" s="2">
        <v>0.79411764705882348</v>
      </c>
      <c r="AK258" s="2">
        <v>158</v>
      </c>
      <c r="AL258" s="2">
        <f t="shared" si="28"/>
        <v>0.76699029126213591</v>
      </c>
      <c r="AM258" s="2">
        <f t="shared" si="29"/>
        <v>1.150485436893204</v>
      </c>
      <c r="AQ258" s="2">
        <v>0.66666666666666663</v>
      </c>
    </row>
    <row r="259" spans="1:43">
      <c r="A259" s="2" t="s">
        <v>18</v>
      </c>
      <c r="B259" s="2"/>
      <c r="J259" s="2" t="e">
        <f t="shared" si="20"/>
        <v>#DIV/0!</v>
      </c>
      <c r="K259" s="2" t="e">
        <f t="shared" si="21"/>
        <v>#DIV/0!</v>
      </c>
      <c r="Q259" s="2" t="e">
        <f t="shared" si="22"/>
        <v>#DIV/0!</v>
      </c>
      <c r="R259" s="2" t="e">
        <f t="shared" si="23"/>
        <v>#DIV/0!</v>
      </c>
      <c r="X259" s="2" t="e">
        <f t="shared" si="24"/>
        <v>#DIV/0!</v>
      </c>
      <c r="Y259" s="2" t="e">
        <f t="shared" si="25"/>
        <v>#DIV/0!</v>
      </c>
      <c r="AE259" s="2" t="e">
        <f t="shared" si="26"/>
        <v>#DIV/0!</v>
      </c>
      <c r="AF259" s="2" t="e">
        <f t="shared" si="27"/>
        <v>#DIV/0!</v>
      </c>
      <c r="AL259" s="2" t="e">
        <f t="shared" si="28"/>
        <v>#DIV/0!</v>
      </c>
      <c r="AM259" s="2" t="e">
        <f t="shared" si="29"/>
        <v>#DIV/0!</v>
      </c>
    </row>
    <row r="260" spans="1:43">
      <c r="A260" s="2" t="s">
        <v>15</v>
      </c>
      <c r="B260" s="2">
        <v>1</v>
      </c>
      <c r="C260" s="1">
        <v>220</v>
      </c>
      <c r="I260" s="1">
        <v>45</v>
      </c>
      <c r="J260" s="2">
        <f t="shared" si="20"/>
        <v>0.20454545454545456</v>
      </c>
      <c r="K260" s="2">
        <f t="shared" si="21"/>
        <v>1</v>
      </c>
      <c r="L260" s="1">
        <f>AVERAGE(K260:K262)</f>
        <v>1.1619645732689212</v>
      </c>
      <c r="M260" s="1">
        <f>STDEV(K260:K262)</f>
        <v>0.14980676588145472</v>
      </c>
      <c r="O260" s="1">
        <v>0.20454545454545456</v>
      </c>
      <c r="P260" s="1">
        <v>156</v>
      </c>
      <c r="Q260" s="2">
        <f t="shared" si="22"/>
        <v>0.70909090909090911</v>
      </c>
      <c r="R260" s="2">
        <f t="shared" si="23"/>
        <v>1</v>
      </c>
      <c r="S260" s="1">
        <f>AVERAGE(R260:R262)</f>
        <v>1.0036138981791156</v>
      </c>
      <c r="T260" s="1">
        <f>STDEV(R260:R262)</f>
        <v>7.3491978072669661E-2</v>
      </c>
      <c r="V260" s="1">
        <v>0.70909090909090911</v>
      </c>
      <c r="W260" s="1">
        <v>154</v>
      </c>
      <c r="X260" s="2">
        <f t="shared" si="24"/>
        <v>0.7</v>
      </c>
      <c r="Y260" s="2">
        <f t="shared" si="25"/>
        <v>1</v>
      </c>
      <c r="Z260" s="1">
        <f>AVERAGE(Y260:Y262)</f>
        <v>1.034575569358178</v>
      </c>
      <c r="AA260" s="1">
        <f>STDEV(Y260:Y262)</f>
        <v>8.2345195342959338E-2</v>
      </c>
      <c r="AC260" s="1">
        <v>0.7</v>
      </c>
      <c r="AD260" s="1">
        <v>135</v>
      </c>
      <c r="AE260" s="2">
        <f t="shared" si="26"/>
        <v>0.61363636363636365</v>
      </c>
      <c r="AF260" s="2">
        <f t="shared" si="27"/>
        <v>1</v>
      </c>
      <c r="AG260" s="1">
        <f>AVERAGE(AF260:AF262)</f>
        <v>1.2428556092324208</v>
      </c>
      <c r="AH260" s="1">
        <f>STDEV(AF260:AF262)</f>
        <v>0.21701562656620316</v>
      </c>
      <c r="AJ260" s="1">
        <v>0.61363636363636365</v>
      </c>
      <c r="AK260" s="1">
        <v>156</v>
      </c>
      <c r="AL260" s="2">
        <f t="shared" si="28"/>
        <v>0.70909090909090911</v>
      </c>
      <c r="AM260" s="2">
        <f t="shared" si="29"/>
        <v>1</v>
      </c>
      <c r="AN260" s="1">
        <f>AVERAGE(AM260:AM262)</f>
        <v>1.0033073206986252</v>
      </c>
      <c r="AO260" s="1">
        <f>STDEV(AM260:AM262)</f>
        <v>6.6895236975630795E-2</v>
      </c>
      <c r="AQ260" s="1">
        <v>0.70909090909090911</v>
      </c>
    </row>
    <row r="261" spans="1:43">
      <c r="A261" s="2"/>
      <c r="B261" s="2">
        <v>2</v>
      </c>
      <c r="C261" s="1">
        <v>230</v>
      </c>
      <c r="I261" s="1">
        <v>56</v>
      </c>
      <c r="J261" s="2">
        <f t="shared" si="20"/>
        <v>0.24347826086956523</v>
      </c>
      <c r="K261" s="2">
        <f t="shared" si="21"/>
        <v>1.1903381642512076</v>
      </c>
      <c r="O261" s="2">
        <v>0.20454545454545456</v>
      </c>
      <c r="P261" s="1">
        <v>152</v>
      </c>
      <c r="Q261" s="2">
        <f t="shared" si="22"/>
        <v>0.66086956521739126</v>
      </c>
      <c r="R261" s="2">
        <f t="shared" si="23"/>
        <v>0.93199554069119284</v>
      </c>
      <c r="V261" s="2">
        <v>0.70909090909090911</v>
      </c>
      <c r="W261" s="1">
        <v>157</v>
      </c>
      <c r="X261" s="2">
        <f t="shared" si="24"/>
        <v>0.68260869565217386</v>
      </c>
      <c r="Y261" s="2">
        <f t="shared" si="25"/>
        <v>0.97515527950310554</v>
      </c>
      <c r="AC261" s="2">
        <v>0.7</v>
      </c>
      <c r="AD261" s="1">
        <v>185</v>
      </c>
      <c r="AE261" s="2">
        <f t="shared" si="26"/>
        <v>0.80434782608695654</v>
      </c>
      <c r="AF261" s="2">
        <f t="shared" si="27"/>
        <v>1.3107890499194848</v>
      </c>
      <c r="AJ261" s="2">
        <v>0.61363636363636365</v>
      </c>
      <c r="AK261" s="1">
        <v>153</v>
      </c>
      <c r="AL261" s="2">
        <f t="shared" si="28"/>
        <v>0.66521739130434787</v>
      </c>
      <c r="AM261" s="2">
        <f t="shared" si="29"/>
        <v>0.93812709030100339</v>
      </c>
      <c r="AQ261" s="2">
        <v>0.70909090909090911</v>
      </c>
    </row>
    <row r="262" spans="1:43">
      <c r="A262" s="2"/>
      <c r="B262" s="2">
        <v>3</v>
      </c>
      <c r="C262" s="1">
        <v>200</v>
      </c>
      <c r="I262" s="1">
        <v>53</v>
      </c>
      <c r="J262" s="2">
        <f t="shared" si="20"/>
        <v>0.26500000000000001</v>
      </c>
      <c r="K262" s="2">
        <f t="shared" si="21"/>
        <v>1.2955555555555556</v>
      </c>
      <c r="O262" s="2">
        <v>0.20454545454545456</v>
      </c>
      <c r="P262" s="1">
        <v>153</v>
      </c>
      <c r="Q262" s="2">
        <f t="shared" si="22"/>
        <v>0.76500000000000001</v>
      </c>
      <c r="R262" s="2">
        <f t="shared" si="23"/>
        <v>1.0788461538461538</v>
      </c>
      <c r="V262" s="2">
        <v>0.70909090909090911</v>
      </c>
      <c r="W262" s="1">
        <v>158</v>
      </c>
      <c r="X262" s="2">
        <f t="shared" si="24"/>
        <v>0.79</v>
      </c>
      <c r="Y262" s="2">
        <f t="shared" si="25"/>
        <v>1.1285714285714288</v>
      </c>
      <c r="AC262" s="2">
        <v>0.7</v>
      </c>
      <c r="AD262" s="1">
        <v>174</v>
      </c>
      <c r="AE262" s="2">
        <f t="shared" si="26"/>
        <v>0.87</v>
      </c>
      <c r="AF262" s="2">
        <f t="shared" si="27"/>
        <v>1.4177777777777778</v>
      </c>
      <c r="AJ262" s="2">
        <v>0.61363636363636365</v>
      </c>
      <c r="AK262" s="1">
        <v>152</v>
      </c>
      <c r="AL262" s="2">
        <f t="shared" si="28"/>
        <v>0.76</v>
      </c>
      <c r="AM262" s="2">
        <f t="shared" si="29"/>
        <v>1.0717948717948718</v>
      </c>
      <c r="AQ262" s="2">
        <v>0.70909090909090911</v>
      </c>
    </row>
    <row r="263" spans="1:43" s="2" customFormat="1">
      <c r="B263" s="2">
        <v>4</v>
      </c>
      <c r="C263" s="2">
        <v>198</v>
      </c>
      <c r="I263" s="2">
        <v>63</v>
      </c>
      <c r="J263" s="2">
        <f t="shared" si="20"/>
        <v>0.31818181818181818</v>
      </c>
      <c r="K263" s="2">
        <f t="shared" si="21"/>
        <v>1.5555555555555554</v>
      </c>
      <c r="O263" s="2">
        <v>0.20454545454545456</v>
      </c>
      <c r="P263" s="2">
        <v>155</v>
      </c>
      <c r="Q263" s="2">
        <f t="shared" si="22"/>
        <v>0.78282828282828287</v>
      </c>
      <c r="R263" s="2">
        <f t="shared" si="23"/>
        <v>1.103988603988604</v>
      </c>
      <c r="V263" s="2">
        <v>0.70909090909090911</v>
      </c>
      <c r="W263" s="2">
        <v>152</v>
      </c>
      <c r="X263" s="2">
        <f t="shared" si="24"/>
        <v>0.76767676767676762</v>
      </c>
      <c r="Y263" s="2">
        <f t="shared" si="25"/>
        <v>1.0966810966810967</v>
      </c>
      <c r="AC263" s="2">
        <v>0.7</v>
      </c>
      <c r="AD263" s="2">
        <v>185</v>
      </c>
      <c r="AE263" s="2">
        <f t="shared" si="26"/>
        <v>0.93434343434343436</v>
      </c>
      <c r="AF263" s="2">
        <f t="shared" si="27"/>
        <v>1.522633744855967</v>
      </c>
      <c r="AJ263" s="2">
        <v>0.61363636363636365</v>
      </c>
      <c r="AK263" s="2">
        <v>151</v>
      </c>
      <c r="AL263" s="2">
        <f t="shared" si="28"/>
        <v>0.76262626262626265</v>
      </c>
      <c r="AM263" s="2">
        <f t="shared" si="29"/>
        <v>1.0754985754985755</v>
      </c>
      <c r="AQ263" s="2">
        <v>0.70909090909090911</v>
      </c>
    </row>
    <row r="264" spans="1:43" s="2" customFormat="1">
      <c r="B264" s="2">
        <v>5</v>
      </c>
      <c r="C264" s="2">
        <v>196</v>
      </c>
      <c r="I264" s="2">
        <v>64</v>
      </c>
      <c r="J264" s="2">
        <f t="shared" si="20"/>
        <v>0.32653061224489793</v>
      </c>
      <c r="K264" s="2">
        <f t="shared" si="21"/>
        <v>1.5963718820861676</v>
      </c>
      <c r="O264" s="2">
        <v>0.20454545454545456</v>
      </c>
      <c r="P264" s="2">
        <v>157</v>
      </c>
      <c r="Q264" s="2">
        <f t="shared" si="22"/>
        <v>0.80102040816326525</v>
      </c>
      <c r="R264" s="2">
        <f t="shared" si="23"/>
        <v>1.129644165358451</v>
      </c>
      <c r="V264" s="2">
        <v>0.70909090909090911</v>
      </c>
      <c r="W264" s="2">
        <v>156</v>
      </c>
      <c r="X264" s="2">
        <f t="shared" si="24"/>
        <v>0.79591836734693877</v>
      </c>
      <c r="Y264" s="2">
        <f t="shared" si="25"/>
        <v>1.1370262390670554</v>
      </c>
      <c r="AC264" s="2">
        <v>0.7</v>
      </c>
      <c r="AD264" s="2">
        <v>183</v>
      </c>
      <c r="AE264" s="2">
        <f t="shared" si="26"/>
        <v>0.93367346938775508</v>
      </c>
      <c r="AF264" s="2">
        <f t="shared" si="27"/>
        <v>1.5215419501133787</v>
      </c>
      <c r="AJ264" s="2">
        <v>0.61363636363636365</v>
      </c>
      <c r="AK264" s="2">
        <v>156</v>
      </c>
      <c r="AL264" s="2">
        <f t="shared" si="28"/>
        <v>0.79591836734693877</v>
      </c>
      <c r="AM264" s="2">
        <f t="shared" si="29"/>
        <v>1.1224489795918366</v>
      </c>
      <c r="AQ264" s="2">
        <v>0.70909090909090911</v>
      </c>
    </row>
    <row r="265" spans="1:43">
      <c r="A265" s="2" t="s">
        <v>16</v>
      </c>
      <c r="B265" s="2">
        <v>1</v>
      </c>
      <c r="C265" s="1">
        <v>205</v>
      </c>
      <c r="I265" s="1">
        <v>165</v>
      </c>
      <c r="J265" s="2">
        <f t="shared" si="20"/>
        <v>0.80487804878048785</v>
      </c>
      <c r="K265" s="2">
        <f t="shared" si="21"/>
        <v>3.934959349593496</v>
      </c>
      <c r="L265" s="1">
        <f>AVERAGE(K265:K267)</f>
        <v>3.9656583166528705</v>
      </c>
      <c r="M265" s="1">
        <f>STDEV(K265:K267)</f>
        <v>0.29204948052564911</v>
      </c>
      <c r="O265" s="2">
        <v>0.20454545454545456</v>
      </c>
      <c r="P265" s="1">
        <v>150</v>
      </c>
      <c r="Q265" s="2">
        <f t="shared" si="22"/>
        <v>0.73170731707317072</v>
      </c>
      <c r="R265" s="2">
        <f t="shared" si="23"/>
        <v>1.0318949343339587</v>
      </c>
      <c r="S265" s="1">
        <f>AVERAGE(R265:R267)</f>
        <v>1.0479521990888319</v>
      </c>
      <c r="T265" s="1">
        <f>STDEV(R265:R267)</f>
        <v>1.4010923039841604E-2</v>
      </c>
      <c r="V265" s="2">
        <v>0.70909090909090911</v>
      </c>
      <c r="W265" s="1">
        <v>159</v>
      </c>
      <c r="X265" s="2">
        <f t="shared" si="24"/>
        <v>0.775609756097561</v>
      </c>
      <c r="Y265" s="2">
        <f t="shared" si="25"/>
        <v>1.10801393728223</v>
      </c>
      <c r="Z265" s="1">
        <f>AVERAGE(Y265:Y267)</f>
        <v>1.1238767251376771</v>
      </c>
      <c r="AA265" s="1">
        <f>STDEV(Y265:Y267)</f>
        <v>1.3812181225214819E-2</v>
      </c>
      <c r="AC265" s="2">
        <v>0.7</v>
      </c>
      <c r="AD265" s="1">
        <v>65</v>
      </c>
      <c r="AE265" s="2">
        <f t="shared" si="26"/>
        <v>0.31707317073170732</v>
      </c>
      <c r="AF265" s="2">
        <f t="shared" si="27"/>
        <v>0.51671183378500452</v>
      </c>
      <c r="AG265" s="1">
        <f>AVERAGE(AF265:AF267)</f>
        <v>0.57650064012049962</v>
      </c>
      <c r="AH265" s="1">
        <f>STDEV(AF265:AF267)</f>
        <v>6.6855664067743278E-2</v>
      </c>
      <c r="AJ265" s="2">
        <v>0.61363636363636365</v>
      </c>
      <c r="AK265" s="1">
        <v>159</v>
      </c>
      <c r="AL265" s="2">
        <f t="shared" si="28"/>
        <v>0.775609756097561</v>
      </c>
      <c r="AM265" s="2">
        <f t="shared" si="29"/>
        <v>1.0938086303939962</v>
      </c>
      <c r="AN265" s="1">
        <f>AVERAGE(AM265:AM267)</f>
        <v>1.1183984443538353</v>
      </c>
      <c r="AO265" s="1">
        <f>STDEV(AM265:AM267)</f>
        <v>5.3464499791266565E-2</v>
      </c>
      <c r="AQ265" s="2">
        <v>0.70909090909090911</v>
      </c>
    </row>
    <row r="266" spans="1:43">
      <c r="A266" s="2"/>
      <c r="B266" s="2">
        <v>2</v>
      </c>
      <c r="C266" s="1">
        <v>206</v>
      </c>
      <c r="I266" s="1">
        <v>180</v>
      </c>
      <c r="J266" s="2">
        <f t="shared" si="20"/>
        <v>0.87378640776699024</v>
      </c>
      <c r="K266" s="2">
        <f t="shared" si="21"/>
        <v>4.2718446601941746</v>
      </c>
      <c r="O266" s="2">
        <v>0.20454545454545456</v>
      </c>
      <c r="P266" s="1">
        <v>154</v>
      </c>
      <c r="Q266" s="2">
        <f t="shared" si="22"/>
        <v>0.74757281553398058</v>
      </c>
      <c r="R266" s="2">
        <f t="shared" si="23"/>
        <v>1.0542693552402289</v>
      </c>
      <c r="V266" s="2">
        <v>0.70909090909090911</v>
      </c>
      <c r="W266" s="1">
        <v>163</v>
      </c>
      <c r="X266" s="2">
        <f t="shared" si="24"/>
        <v>0.79126213592233008</v>
      </c>
      <c r="Y266" s="2">
        <f t="shared" si="25"/>
        <v>1.1303744798890429</v>
      </c>
      <c r="AC266" s="2">
        <v>0.7</v>
      </c>
      <c r="AD266" s="1">
        <v>82</v>
      </c>
      <c r="AE266" s="2">
        <f t="shared" si="26"/>
        <v>0.39805825242718446</v>
      </c>
      <c r="AF266" s="2">
        <f t="shared" si="27"/>
        <v>0.64868752247393024</v>
      </c>
      <c r="AJ266" s="2">
        <v>0.61363636363636365</v>
      </c>
      <c r="AK266" s="1">
        <v>158</v>
      </c>
      <c r="AL266" s="2">
        <f t="shared" si="28"/>
        <v>0.76699029126213591</v>
      </c>
      <c r="AM266" s="2">
        <f t="shared" si="29"/>
        <v>1.0816529748568584</v>
      </c>
      <c r="AQ266" s="2">
        <v>0.70909090909090911</v>
      </c>
    </row>
    <row r="267" spans="1:43">
      <c r="A267" s="2"/>
      <c r="B267" s="2">
        <v>3</v>
      </c>
      <c r="C267" s="1">
        <v>208</v>
      </c>
      <c r="I267" s="1">
        <v>157</v>
      </c>
      <c r="J267" s="2">
        <f t="shared" si="20"/>
        <v>0.75480769230769229</v>
      </c>
      <c r="K267" s="2">
        <f t="shared" si="21"/>
        <v>3.6901709401709399</v>
      </c>
      <c r="O267" s="2">
        <v>0.20454545454545456</v>
      </c>
      <c r="P267" s="1">
        <v>156</v>
      </c>
      <c r="Q267" s="2">
        <f t="shared" si="22"/>
        <v>0.75</v>
      </c>
      <c r="R267" s="2">
        <f t="shared" si="23"/>
        <v>1.0576923076923077</v>
      </c>
      <c r="V267" s="2">
        <v>0.70909090909090911</v>
      </c>
      <c r="W267" s="1">
        <v>165</v>
      </c>
      <c r="X267" s="2">
        <f t="shared" si="24"/>
        <v>0.79326923076923073</v>
      </c>
      <c r="Y267" s="2">
        <f t="shared" si="25"/>
        <v>1.1332417582417582</v>
      </c>
      <c r="AC267" s="2">
        <v>0.7</v>
      </c>
      <c r="AD267" s="1">
        <v>72</v>
      </c>
      <c r="AE267" s="2">
        <f t="shared" si="26"/>
        <v>0.34615384615384615</v>
      </c>
      <c r="AF267" s="2">
        <f t="shared" si="27"/>
        <v>0.5641025641025641</v>
      </c>
      <c r="AJ267" s="2">
        <v>0.61363636363636365</v>
      </c>
      <c r="AK267" s="1">
        <v>174</v>
      </c>
      <c r="AL267" s="2">
        <f t="shared" si="28"/>
        <v>0.83653846153846156</v>
      </c>
      <c r="AM267" s="2">
        <f t="shared" si="29"/>
        <v>1.179733727810651</v>
      </c>
      <c r="AQ267" s="2">
        <v>0.70909090909090911</v>
      </c>
    </row>
    <row r="268" spans="1:43">
      <c r="A268" s="2"/>
      <c r="B268" s="2">
        <v>4</v>
      </c>
      <c r="C268" s="1">
        <v>203</v>
      </c>
      <c r="I268" s="1">
        <v>184</v>
      </c>
      <c r="J268" s="1">
        <f t="shared" si="20"/>
        <v>0.90640394088669951</v>
      </c>
      <c r="K268" s="2">
        <f t="shared" si="21"/>
        <v>4.4313081554460858</v>
      </c>
      <c r="O268" s="2">
        <v>0.20454545454545456</v>
      </c>
      <c r="P268" s="1">
        <v>159</v>
      </c>
      <c r="Q268" s="1">
        <f t="shared" si="22"/>
        <v>0.78325123152709364</v>
      </c>
      <c r="R268" s="2">
        <f t="shared" si="23"/>
        <v>1.1045850701023114</v>
      </c>
      <c r="V268" s="2">
        <v>0.70909090909090911</v>
      </c>
      <c r="W268" s="1">
        <v>162</v>
      </c>
      <c r="X268" s="1">
        <f t="shared" si="24"/>
        <v>0.79802955665024633</v>
      </c>
      <c r="Y268" s="2">
        <f t="shared" si="25"/>
        <v>1.1400422237860663</v>
      </c>
      <c r="AC268" s="2">
        <v>0.7</v>
      </c>
      <c r="AD268" s="1">
        <v>75</v>
      </c>
      <c r="AE268" s="1">
        <f t="shared" si="26"/>
        <v>0.36945812807881773</v>
      </c>
      <c r="AF268" s="2">
        <f t="shared" si="27"/>
        <v>0.60207991242474002</v>
      </c>
      <c r="AJ268" s="2">
        <v>0.61363636363636365</v>
      </c>
      <c r="AK268" s="1">
        <v>160</v>
      </c>
      <c r="AL268" s="2">
        <f t="shared" si="28"/>
        <v>0.78817733990147787</v>
      </c>
      <c r="AM268" s="2">
        <f t="shared" si="29"/>
        <v>1.1115321460149046</v>
      </c>
      <c r="AQ268" s="2">
        <v>0.70909090909090911</v>
      </c>
    </row>
    <row r="269" spans="1:43">
      <c r="A269" s="2"/>
      <c r="B269" s="2">
        <v>5</v>
      </c>
      <c r="C269" s="1">
        <v>201</v>
      </c>
      <c r="I269" s="1">
        <v>172</v>
      </c>
      <c r="J269" s="1">
        <f t="shared" si="20"/>
        <v>0.85572139303482586</v>
      </c>
      <c r="K269" s="2">
        <f t="shared" si="21"/>
        <v>4.1835268103924816</v>
      </c>
      <c r="O269" s="2">
        <v>0.20454545454545456</v>
      </c>
      <c r="P269" s="1">
        <v>153</v>
      </c>
      <c r="Q269" s="1">
        <f t="shared" si="22"/>
        <v>0.76119402985074625</v>
      </c>
      <c r="R269" s="2">
        <f t="shared" si="23"/>
        <v>1.0734787600459241</v>
      </c>
      <c r="V269" s="2">
        <v>0.70909090909090911</v>
      </c>
      <c r="W269" s="1">
        <v>164</v>
      </c>
      <c r="X269" s="1">
        <f t="shared" si="24"/>
        <v>0.8159203980099502</v>
      </c>
      <c r="Y269" s="2">
        <f t="shared" si="25"/>
        <v>1.1656005685856432</v>
      </c>
      <c r="AC269" s="2">
        <v>0.7</v>
      </c>
      <c r="AD269" s="1">
        <v>71</v>
      </c>
      <c r="AE269" s="1">
        <f t="shared" si="26"/>
        <v>0.35323383084577115</v>
      </c>
      <c r="AF269" s="2">
        <f t="shared" si="27"/>
        <v>0.57564031693384932</v>
      </c>
      <c r="AJ269" s="2">
        <v>0.61363636363636365</v>
      </c>
      <c r="AK269" s="1">
        <v>164</v>
      </c>
      <c r="AL269" s="1">
        <f t="shared" si="28"/>
        <v>0.8159203980099502</v>
      </c>
      <c r="AM269" s="2">
        <f t="shared" si="29"/>
        <v>1.1506569715524939</v>
      </c>
      <c r="AQ269" s="2">
        <v>0.70909090909090911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Du</dc:creator>
  <cp:lastModifiedBy>Jie Du</cp:lastModifiedBy>
  <dcterms:created xsi:type="dcterms:W3CDTF">2015-06-05T18:19:34Z</dcterms:created>
  <dcterms:modified xsi:type="dcterms:W3CDTF">2022-12-11T17:19:09Z</dcterms:modified>
</cp:coreProperties>
</file>